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 Stakeholder Engagement\2019\Website\"/>
    </mc:Choice>
  </mc:AlternateContent>
  <bookViews>
    <workbookView xWindow="0" yWindow="0" windowWidth="23040" windowHeight="9390" tabRatio="831"/>
  </bookViews>
  <sheets>
    <sheet name="Quarterly Demand Calc" sheetId="54" r:id="rId1"/>
    <sheet name="HCLS Adjustment" sheetId="12" r:id="rId2"/>
    <sheet name="SVS Adjustment" sheetId="15" r:id="rId3"/>
    <sheet name="NOTE" sheetId="48" r:id="rId4"/>
  </sheets>
  <definedNames>
    <definedName name="_xlnm._FilterDatabase" localSheetId="1" hidden="1">'HCLS Adjustment'!$A$2:$M$1123</definedName>
    <definedName name="_xlnm._FilterDatabase" localSheetId="2" hidden="1">'SVS Adjustment'!$B$2:$L$1097</definedName>
    <definedName name="_xlnm.Print_Titles" localSheetId="1">'HCLS Adjustment'!$2:$2</definedName>
    <definedName name="_xlnm.Print_Titles" localSheetId="2">'SVS Adjustment'!$2:$2</definedName>
  </definedNames>
  <calcPr calcId="152511" calcMode="manual"/>
</workbook>
</file>

<file path=xl/calcChain.xml><?xml version="1.0" encoding="utf-8"?>
<calcChain xmlns="http://schemas.openxmlformats.org/spreadsheetml/2006/main">
  <c r="F1099" i="15" l="1"/>
  <c r="E1099" i="15"/>
  <c r="D1103" i="15" s="1"/>
  <c r="G1097" i="15"/>
  <c r="G1096" i="15"/>
  <c r="G1095" i="15"/>
  <c r="G1094" i="15"/>
  <c r="G1093" i="15"/>
  <c r="G1092" i="15"/>
  <c r="G1091" i="15"/>
  <c r="G1090" i="15"/>
  <c r="G1089" i="15"/>
  <c r="G1088" i="15"/>
  <c r="G1087" i="15"/>
  <c r="G1086" i="15"/>
  <c r="G1085" i="15"/>
  <c r="G1084" i="15"/>
  <c r="G1083" i="15"/>
  <c r="G1082" i="15"/>
  <c r="G1081" i="15"/>
  <c r="G1080" i="15"/>
  <c r="G1079" i="15"/>
  <c r="G1078" i="15"/>
  <c r="G1077" i="15"/>
  <c r="G1076" i="15"/>
  <c r="G1075" i="15"/>
  <c r="G1074" i="15"/>
  <c r="G1073" i="15"/>
  <c r="G1072" i="15"/>
  <c r="G1071" i="15"/>
  <c r="G1070" i="15"/>
  <c r="G1069" i="15"/>
  <c r="G1068" i="15"/>
  <c r="G1067" i="15"/>
  <c r="G1066" i="15"/>
  <c r="G1065" i="15"/>
  <c r="G1064" i="15"/>
  <c r="G1063" i="15"/>
  <c r="G1062" i="15"/>
  <c r="G1061" i="15"/>
  <c r="G1060" i="15"/>
  <c r="G1059" i="15"/>
  <c r="G1058" i="15"/>
  <c r="G1057" i="15"/>
  <c r="G1056" i="15"/>
  <c r="G1055" i="15"/>
  <c r="G1054" i="15"/>
  <c r="G1053" i="15"/>
  <c r="G1052" i="15"/>
  <c r="G1051" i="15"/>
  <c r="G1050" i="15"/>
  <c r="G1049" i="15"/>
  <c r="G1048" i="15"/>
  <c r="G1047" i="15"/>
  <c r="G1046" i="15"/>
  <c r="G1045" i="15"/>
  <c r="G1044" i="15"/>
  <c r="G1043" i="15"/>
  <c r="G1042" i="15"/>
  <c r="G1041" i="15"/>
  <c r="G1040" i="15"/>
  <c r="G1039" i="15"/>
  <c r="G1038" i="15"/>
  <c r="G1037" i="15"/>
  <c r="G1036" i="15"/>
  <c r="G1035" i="15"/>
  <c r="G1034" i="15"/>
  <c r="G1033" i="15"/>
  <c r="G1032" i="15"/>
  <c r="G1031" i="15"/>
  <c r="G1030" i="15"/>
  <c r="G1029" i="15"/>
  <c r="G1028" i="15"/>
  <c r="G1027" i="15"/>
  <c r="G1026" i="15"/>
  <c r="G1025" i="15"/>
  <c r="G1024" i="15"/>
  <c r="G1023" i="15"/>
  <c r="G1022" i="15"/>
  <c r="G1021" i="15"/>
  <c r="G1020" i="15"/>
  <c r="G1019" i="15"/>
  <c r="G1018" i="15"/>
  <c r="G1017" i="15"/>
  <c r="G1016" i="15"/>
  <c r="G1015" i="15"/>
  <c r="G1014" i="15"/>
  <c r="G1013" i="15"/>
  <c r="G1012" i="15"/>
  <c r="G1011" i="15"/>
  <c r="G1010" i="15"/>
  <c r="G1009" i="15"/>
  <c r="G1008" i="15"/>
  <c r="G1007" i="15"/>
  <c r="G1006" i="15"/>
  <c r="G1005" i="15"/>
  <c r="G1004" i="15"/>
  <c r="G1003" i="15"/>
  <c r="G1002" i="15"/>
  <c r="G1001" i="15"/>
  <c r="G1000" i="15"/>
  <c r="G999" i="15"/>
  <c r="G998" i="15"/>
  <c r="G997" i="15"/>
  <c r="G996" i="15"/>
  <c r="G995" i="15"/>
  <c r="G994" i="15"/>
  <c r="G993" i="15"/>
  <c r="G992" i="15"/>
  <c r="G991" i="15"/>
  <c r="G990" i="15"/>
  <c r="G989" i="15"/>
  <c r="G988" i="15"/>
  <c r="G987" i="15"/>
  <c r="G986" i="15"/>
  <c r="G985" i="15"/>
  <c r="G984" i="15"/>
  <c r="G983" i="15"/>
  <c r="G982" i="15"/>
  <c r="G981" i="15"/>
  <c r="G980" i="15"/>
  <c r="G979" i="15"/>
  <c r="G978" i="15"/>
  <c r="G977" i="15"/>
  <c r="G976" i="15"/>
  <c r="G975" i="15"/>
  <c r="G974" i="15"/>
  <c r="G973" i="15"/>
  <c r="G972" i="15"/>
  <c r="G971" i="15"/>
  <c r="G970" i="15"/>
  <c r="G969" i="15"/>
  <c r="G968" i="15"/>
  <c r="G967" i="15"/>
  <c r="G966" i="15"/>
  <c r="G965" i="15"/>
  <c r="G964" i="15"/>
  <c r="G963" i="15"/>
  <c r="G962" i="15"/>
  <c r="G961" i="15"/>
  <c r="G960" i="15"/>
  <c r="G959" i="15"/>
  <c r="G958" i="15"/>
  <c r="G957" i="15"/>
  <c r="G956" i="15"/>
  <c r="G955" i="15"/>
  <c r="G954" i="15"/>
  <c r="G953" i="15"/>
  <c r="G952" i="15"/>
  <c r="G951" i="15"/>
  <c r="G950" i="15"/>
  <c r="G949" i="15"/>
  <c r="G948" i="15"/>
  <c r="G947" i="15"/>
  <c r="G946" i="15"/>
  <c r="G945" i="15"/>
  <c r="G944" i="15"/>
  <c r="G943" i="15"/>
  <c r="G942" i="15"/>
  <c r="G941" i="15"/>
  <c r="G940" i="15"/>
  <c r="G939" i="15"/>
  <c r="G938" i="15"/>
  <c r="G937" i="15"/>
  <c r="G936" i="15"/>
  <c r="G935" i="15"/>
  <c r="G934" i="15"/>
  <c r="G933" i="15"/>
  <c r="G932" i="15"/>
  <c r="G931" i="15"/>
  <c r="G930" i="15"/>
  <c r="G929" i="15"/>
  <c r="G928" i="15"/>
  <c r="G927" i="15"/>
  <c r="G926" i="15"/>
  <c r="G925" i="15"/>
  <c r="G924" i="15"/>
  <c r="G923" i="15"/>
  <c r="G922" i="15"/>
  <c r="G921" i="15"/>
  <c r="G920" i="15"/>
  <c r="G919" i="15"/>
  <c r="G918" i="15"/>
  <c r="G917" i="15"/>
  <c r="G916" i="15"/>
  <c r="G915" i="15"/>
  <c r="G914" i="15"/>
  <c r="G913" i="15"/>
  <c r="G912" i="15"/>
  <c r="G911" i="15"/>
  <c r="G910" i="15"/>
  <c r="G909" i="15"/>
  <c r="G908" i="15"/>
  <c r="G907" i="15"/>
  <c r="G906" i="15"/>
  <c r="G905" i="15"/>
  <c r="G904" i="15"/>
  <c r="G903" i="15"/>
  <c r="G902" i="15"/>
  <c r="G901" i="15"/>
  <c r="G900" i="15"/>
  <c r="G899" i="15"/>
  <c r="G898" i="15"/>
  <c r="G897" i="15"/>
  <c r="G896" i="15"/>
  <c r="G895" i="15"/>
  <c r="G894" i="15"/>
  <c r="G893" i="15"/>
  <c r="G892" i="15"/>
  <c r="G891" i="15"/>
  <c r="G890" i="15"/>
  <c r="G889" i="15"/>
  <c r="G888" i="15"/>
  <c r="G887" i="15"/>
  <c r="G886" i="15"/>
  <c r="G885" i="15"/>
  <c r="G884" i="15"/>
  <c r="G883" i="15"/>
  <c r="G882" i="15"/>
  <c r="G881" i="15"/>
  <c r="G880" i="15"/>
  <c r="G879" i="15"/>
  <c r="G878" i="15"/>
  <c r="G877" i="15"/>
  <c r="G876" i="15"/>
  <c r="G875" i="15"/>
  <c r="G874" i="15"/>
  <c r="G873" i="15"/>
  <c r="G872" i="15"/>
  <c r="G871" i="15"/>
  <c r="G870" i="15"/>
  <c r="G869" i="15"/>
  <c r="G868" i="15"/>
  <c r="G867" i="15"/>
  <c r="G866" i="15"/>
  <c r="G865" i="15"/>
  <c r="G864" i="15"/>
  <c r="G863" i="15"/>
  <c r="G862" i="15"/>
  <c r="G861" i="15"/>
  <c r="G860" i="15"/>
  <c r="G859" i="15"/>
  <c r="G858" i="15"/>
  <c r="G857" i="15"/>
  <c r="G856" i="15"/>
  <c r="G855" i="15"/>
  <c r="G854" i="15"/>
  <c r="G853" i="15"/>
  <c r="G852" i="15"/>
  <c r="G851" i="15"/>
  <c r="G850" i="15"/>
  <c r="G849" i="15"/>
  <c r="G848" i="15"/>
  <c r="G847" i="15"/>
  <c r="G846" i="15"/>
  <c r="G845" i="15"/>
  <c r="G844" i="15"/>
  <c r="G843" i="15"/>
  <c r="G842" i="15"/>
  <c r="G841" i="15"/>
  <c r="G840" i="15"/>
  <c r="G839" i="15"/>
  <c r="G838" i="15"/>
  <c r="G837" i="15"/>
  <c r="G836" i="15"/>
  <c r="G835" i="15"/>
  <c r="G834" i="15"/>
  <c r="G833" i="15"/>
  <c r="G832" i="15"/>
  <c r="G831" i="15"/>
  <c r="G830" i="15"/>
  <c r="G829" i="15"/>
  <c r="G828" i="15"/>
  <c r="G827" i="15"/>
  <c r="G826" i="15"/>
  <c r="G825" i="15"/>
  <c r="G824" i="15"/>
  <c r="G823" i="15"/>
  <c r="G822" i="15"/>
  <c r="G821" i="15"/>
  <c r="G820" i="15"/>
  <c r="G819" i="15"/>
  <c r="G818" i="15"/>
  <c r="G817" i="15"/>
  <c r="G816" i="15"/>
  <c r="G815" i="15"/>
  <c r="G814" i="15"/>
  <c r="G813" i="15"/>
  <c r="G812" i="15"/>
  <c r="G811" i="15"/>
  <c r="G810" i="15"/>
  <c r="G809" i="15"/>
  <c r="G808" i="15"/>
  <c r="G807" i="15"/>
  <c r="G806" i="15"/>
  <c r="G805" i="15"/>
  <c r="G804" i="15"/>
  <c r="G803" i="15"/>
  <c r="G802" i="15"/>
  <c r="G801" i="15"/>
  <c r="G800" i="15"/>
  <c r="G799" i="15"/>
  <c r="G798" i="15"/>
  <c r="G797" i="15"/>
  <c r="G796" i="15"/>
  <c r="G795" i="15"/>
  <c r="G794" i="15"/>
  <c r="G793" i="15"/>
  <c r="G792" i="15"/>
  <c r="G791" i="15"/>
  <c r="G790" i="15"/>
  <c r="G789" i="15"/>
  <c r="G788" i="15"/>
  <c r="G787" i="15"/>
  <c r="G786" i="15"/>
  <c r="G785" i="15"/>
  <c r="G784" i="15"/>
  <c r="G783" i="15"/>
  <c r="G782" i="15"/>
  <c r="G781" i="15"/>
  <c r="G780" i="15"/>
  <c r="G779" i="15"/>
  <c r="G778" i="15"/>
  <c r="G777" i="15"/>
  <c r="G776" i="15"/>
  <c r="G775" i="15"/>
  <c r="G774" i="15"/>
  <c r="G773" i="15"/>
  <c r="G772" i="15"/>
  <c r="G771" i="15"/>
  <c r="G770" i="15"/>
  <c r="G769" i="15"/>
  <c r="G768" i="15"/>
  <c r="G767" i="15"/>
  <c r="G766" i="15"/>
  <c r="G765" i="15"/>
  <c r="G764" i="15"/>
  <c r="G763" i="15"/>
  <c r="G762" i="15"/>
  <c r="G761" i="15"/>
  <c r="G760" i="15"/>
  <c r="G759" i="15"/>
  <c r="G758" i="15"/>
  <c r="G757" i="15"/>
  <c r="G756" i="15"/>
  <c r="G755" i="15"/>
  <c r="G754" i="15"/>
  <c r="G753" i="15"/>
  <c r="G752" i="15"/>
  <c r="G751" i="15"/>
  <c r="G750" i="15"/>
  <c r="G749" i="15"/>
  <c r="G748" i="15"/>
  <c r="G747" i="15"/>
  <c r="G746" i="15"/>
  <c r="G745" i="15"/>
  <c r="G744" i="15"/>
  <c r="G743" i="15"/>
  <c r="G742" i="15"/>
  <c r="G741" i="15"/>
  <c r="G740" i="15"/>
  <c r="G739" i="15"/>
  <c r="G738" i="15"/>
  <c r="G737" i="15"/>
  <c r="G736" i="15"/>
  <c r="G735" i="15"/>
  <c r="G734" i="15"/>
  <c r="G733" i="15"/>
  <c r="G732" i="15"/>
  <c r="G731" i="15"/>
  <c r="G730" i="15"/>
  <c r="G729" i="15"/>
  <c r="G728" i="15"/>
  <c r="G727" i="15"/>
  <c r="G726" i="15"/>
  <c r="G725" i="15"/>
  <c r="G724" i="15"/>
  <c r="G723" i="15"/>
  <c r="G722" i="15"/>
  <c r="G721" i="15"/>
  <c r="G720" i="15"/>
  <c r="G719" i="15"/>
  <c r="G718" i="15"/>
  <c r="G717" i="15"/>
  <c r="G716" i="15"/>
  <c r="G715" i="15"/>
  <c r="G714" i="15"/>
  <c r="G713" i="15"/>
  <c r="G712" i="15"/>
  <c r="G711" i="15"/>
  <c r="G710" i="15"/>
  <c r="G709" i="15"/>
  <c r="G708" i="15"/>
  <c r="G707" i="15"/>
  <c r="G706" i="15"/>
  <c r="G705" i="15"/>
  <c r="G704" i="15"/>
  <c r="G703" i="15"/>
  <c r="G702" i="15"/>
  <c r="G701" i="15"/>
  <c r="G700" i="15"/>
  <c r="G699" i="15"/>
  <c r="G698" i="15"/>
  <c r="G697" i="15"/>
  <c r="G696" i="15"/>
  <c r="G695" i="15"/>
  <c r="G694" i="15"/>
  <c r="G693" i="15"/>
  <c r="G692" i="15"/>
  <c r="G691" i="15"/>
  <c r="G690" i="15"/>
  <c r="G689" i="15"/>
  <c r="G688" i="15"/>
  <c r="G687" i="15"/>
  <c r="G686" i="15"/>
  <c r="G685" i="15"/>
  <c r="G684" i="15"/>
  <c r="G683" i="15"/>
  <c r="G682" i="15"/>
  <c r="G681" i="15"/>
  <c r="G680" i="15"/>
  <c r="G679" i="15"/>
  <c r="G678" i="15"/>
  <c r="G677" i="15"/>
  <c r="G676" i="15"/>
  <c r="G675" i="15"/>
  <c r="G674" i="15"/>
  <c r="G673" i="15"/>
  <c r="G672" i="15"/>
  <c r="G671" i="15"/>
  <c r="G670" i="15"/>
  <c r="G669" i="15"/>
  <c r="G668" i="15"/>
  <c r="G667" i="15"/>
  <c r="G666" i="15"/>
  <c r="G665" i="15"/>
  <c r="G664" i="15"/>
  <c r="G663" i="15"/>
  <c r="G662" i="15"/>
  <c r="G661" i="15"/>
  <c r="G660" i="15"/>
  <c r="G659" i="15"/>
  <c r="G658" i="15"/>
  <c r="G657" i="15"/>
  <c r="G656" i="15"/>
  <c r="G655" i="15"/>
  <c r="G654" i="15"/>
  <c r="G653" i="15"/>
  <c r="G652" i="15"/>
  <c r="G651" i="15"/>
  <c r="G650" i="15"/>
  <c r="G649" i="15"/>
  <c r="G648" i="15"/>
  <c r="G647" i="15"/>
  <c r="G646" i="15"/>
  <c r="G645" i="15"/>
  <c r="G644" i="15"/>
  <c r="G643" i="15"/>
  <c r="G642" i="15"/>
  <c r="G641" i="15"/>
  <c r="G640" i="15"/>
  <c r="G639" i="15"/>
  <c r="G638" i="15"/>
  <c r="G637" i="15"/>
  <c r="G636" i="15"/>
  <c r="G635" i="15"/>
  <c r="G634" i="15"/>
  <c r="G633" i="15"/>
  <c r="G632" i="15"/>
  <c r="G631" i="15"/>
  <c r="G630" i="15"/>
  <c r="G629" i="15"/>
  <c r="G628" i="15"/>
  <c r="G627" i="15"/>
  <c r="G626" i="15"/>
  <c r="G625" i="15"/>
  <c r="G624" i="15"/>
  <c r="G623" i="15"/>
  <c r="G622" i="15"/>
  <c r="G621" i="15"/>
  <c r="G620" i="15"/>
  <c r="G619" i="15"/>
  <c r="G618" i="15"/>
  <c r="G617" i="15"/>
  <c r="G616" i="15"/>
  <c r="G615" i="15"/>
  <c r="G614" i="15"/>
  <c r="G613" i="15"/>
  <c r="G612" i="15"/>
  <c r="G611" i="15"/>
  <c r="G610" i="15"/>
  <c r="G609" i="15"/>
  <c r="G608" i="15"/>
  <c r="G607" i="15"/>
  <c r="G606" i="15"/>
  <c r="G605" i="15"/>
  <c r="G604" i="15"/>
  <c r="G603" i="15"/>
  <c r="G602" i="15"/>
  <c r="G601" i="15"/>
  <c r="G600" i="15"/>
  <c r="G599" i="15"/>
  <c r="G598" i="15"/>
  <c r="G597" i="15"/>
  <c r="G596" i="15"/>
  <c r="G595" i="15"/>
  <c r="G594" i="15"/>
  <c r="G593" i="15"/>
  <c r="G592" i="15"/>
  <c r="G591" i="15"/>
  <c r="G590" i="15"/>
  <c r="G589" i="15"/>
  <c r="G588" i="15"/>
  <c r="G587" i="15"/>
  <c r="G586" i="15"/>
  <c r="G585" i="15"/>
  <c r="G584" i="15"/>
  <c r="G583" i="15"/>
  <c r="G582" i="15"/>
  <c r="G581" i="15"/>
  <c r="G580" i="15"/>
  <c r="G579" i="15"/>
  <c r="G578" i="15"/>
  <c r="G577" i="15"/>
  <c r="G576" i="15"/>
  <c r="G575" i="15"/>
  <c r="G574" i="15"/>
  <c r="G573" i="15"/>
  <c r="G572" i="15"/>
  <c r="G571" i="15"/>
  <c r="G570" i="15"/>
  <c r="G569" i="15"/>
  <c r="G568" i="15"/>
  <c r="G567" i="15"/>
  <c r="G566" i="15"/>
  <c r="G565" i="15"/>
  <c r="G564" i="15"/>
  <c r="G563" i="15"/>
  <c r="G562" i="15"/>
  <c r="G561" i="15"/>
  <c r="G560" i="15"/>
  <c r="G559" i="15"/>
  <c r="G558" i="15"/>
  <c r="G557" i="15"/>
  <c r="G556" i="15"/>
  <c r="G555" i="15"/>
  <c r="G554" i="15"/>
  <c r="G553" i="15"/>
  <c r="G552" i="15"/>
  <c r="G551" i="15"/>
  <c r="G550" i="15"/>
  <c r="G549" i="15"/>
  <c r="G548" i="15"/>
  <c r="G547" i="15"/>
  <c r="G546" i="15"/>
  <c r="G545" i="15"/>
  <c r="G544" i="15"/>
  <c r="G543" i="15"/>
  <c r="G542" i="15"/>
  <c r="G541" i="15"/>
  <c r="G540" i="15"/>
  <c r="G539" i="15"/>
  <c r="G538" i="15"/>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71" i="15"/>
  <c r="G470" i="15"/>
  <c r="G469" i="15"/>
  <c r="G468" i="15"/>
  <c r="G467" i="15"/>
  <c r="G466" i="15"/>
  <c r="G465" i="15"/>
  <c r="G464" i="15"/>
  <c r="G463" i="15"/>
  <c r="G462" i="15"/>
  <c r="G461" i="15"/>
  <c r="G460" i="15"/>
  <c r="G459" i="15"/>
  <c r="G458" i="15"/>
  <c r="G457" i="15"/>
  <c r="G456" i="15"/>
  <c r="G455" i="15"/>
  <c r="G454" i="15"/>
  <c r="G453" i="15"/>
  <c r="G452" i="15"/>
  <c r="G451" i="15"/>
  <c r="G450" i="15"/>
  <c r="G449" i="15"/>
  <c r="G448" i="15"/>
  <c r="G447" i="15"/>
  <c r="G446" i="15"/>
  <c r="G445" i="15"/>
  <c r="G444" i="15"/>
  <c r="G443" i="15"/>
  <c r="G442" i="15"/>
  <c r="G441" i="15"/>
  <c r="G440" i="15"/>
  <c r="G439" i="15"/>
  <c r="G438" i="15"/>
  <c r="G437" i="15"/>
  <c r="G436" i="15"/>
  <c r="G435" i="15"/>
  <c r="G434" i="15"/>
  <c r="G433" i="15"/>
  <c r="G432" i="15"/>
  <c r="G431" i="15"/>
  <c r="G430" i="15"/>
  <c r="G429" i="15"/>
  <c r="G428" i="15"/>
  <c r="G427" i="15"/>
  <c r="G426" i="15"/>
  <c r="G425" i="15"/>
  <c r="G424" i="15"/>
  <c r="G423" i="15"/>
  <c r="G422" i="15"/>
  <c r="G421" i="15"/>
  <c r="G420" i="15"/>
  <c r="G419" i="15"/>
  <c r="G418" i="15"/>
  <c r="G417" i="15"/>
  <c r="G416" i="15"/>
  <c r="G415" i="15"/>
  <c r="G414" i="15"/>
  <c r="G413" i="15"/>
  <c r="G412" i="15"/>
  <c r="G411" i="15"/>
  <c r="G410" i="15"/>
  <c r="G409" i="15"/>
  <c r="G408" i="15"/>
  <c r="G407" i="15"/>
  <c r="G406" i="15"/>
  <c r="G405" i="15"/>
  <c r="G404" i="15"/>
  <c r="G403" i="15"/>
  <c r="G402" i="15"/>
  <c r="G401" i="15"/>
  <c r="G400" i="15"/>
  <c r="G399" i="15"/>
  <c r="G398" i="15"/>
  <c r="G397" i="15"/>
  <c r="G396" i="15"/>
  <c r="G395" i="15"/>
  <c r="G394" i="15"/>
  <c r="G393" i="15"/>
  <c r="G392" i="15"/>
  <c r="G391" i="15"/>
  <c r="G390" i="15"/>
  <c r="G389" i="15"/>
  <c r="G388" i="15"/>
  <c r="G387" i="15"/>
  <c r="G386" i="15"/>
  <c r="G385" i="15"/>
  <c r="G384" i="15"/>
  <c r="G383" i="15"/>
  <c r="G382" i="15"/>
  <c r="G381" i="15"/>
  <c r="G380" i="15"/>
  <c r="G379" i="15"/>
  <c r="G378" i="15"/>
  <c r="G377" i="15"/>
  <c r="G376" i="15"/>
  <c r="G375" i="15"/>
  <c r="G374" i="15"/>
  <c r="G373" i="15"/>
  <c r="G372" i="15"/>
  <c r="G371" i="15"/>
  <c r="G370" i="15"/>
  <c r="G369" i="15"/>
  <c r="G368" i="15"/>
  <c r="G367" i="15"/>
  <c r="G366" i="15"/>
  <c r="G365" i="15"/>
  <c r="G364" i="15"/>
  <c r="G363" i="15"/>
  <c r="G362" i="15"/>
  <c r="G361" i="15"/>
  <c r="G360" i="15"/>
  <c r="G359" i="15"/>
  <c r="G358" i="15"/>
  <c r="G357" i="15"/>
  <c r="G356" i="15"/>
  <c r="G355" i="15"/>
  <c r="G354" i="15"/>
  <c r="G353" i="15"/>
  <c r="G352" i="15"/>
  <c r="G351" i="15"/>
  <c r="G350" i="15"/>
  <c r="G349" i="15"/>
  <c r="G348" i="15"/>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G312" i="15"/>
  <c r="G311" i="15"/>
  <c r="G310" i="15"/>
  <c r="G309" i="15"/>
  <c r="G308" i="15"/>
  <c r="G307" i="15"/>
  <c r="G306" i="15"/>
  <c r="G305" i="15"/>
  <c r="G304" i="15"/>
  <c r="G303" i="15"/>
  <c r="G302" i="15"/>
  <c r="G301" i="15"/>
  <c r="G300" i="15"/>
  <c r="G299" i="15"/>
  <c r="G298" i="15"/>
  <c r="G297" i="15"/>
  <c r="G296" i="15"/>
  <c r="G295" i="15"/>
  <c r="G294" i="15"/>
  <c r="G293" i="15"/>
  <c r="G292" i="15"/>
  <c r="G291" i="15"/>
  <c r="G290" i="15"/>
  <c r="G289" i="15"/>
  <c r="G288" i="15"/>
  <c r="G287" i="15"/>
  <c r="G286" i="15"/>
  <c r="G285" i="15"/>
  <c r="G284" i="15"/>
  <c r="G283" i="15"/>
  <c r="G282" i="15"/>
  <c r="G281" i="15"/>
  <c r="G280" i="15"/>
  <c r="G279" i="15"/>
  <c r="G278" i="15"/>
  <c r="G277" i="15"/>
  <c r="G276" i="15"/>
  <c r="G275" i="15"/>
  <c r="G274" i="15"/>
  <c r="G273" i="15"/>
  <c r="G272" i="15"/>
  <c r="G271" i="15"/>
  <c r="G270" i="15"/>
  <c r="G269" i="15"/>
  <c r="G268" i="15"/>
  <c r="G267" i="15"/>
  <c r="G266" i="15"/>
  <c r="G265" i="15"/>
  <c r="G264" i="15"/>
  <c r="G263" i="15"/>
  <c r="G262" i="15"/>
  <c r="G261" i="15"/>
  <c r="G260" i="15"/>
  <c r="G259" i="15"/>
  <c r="G258" i="15"/>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1125" i="12"/>
  <c r="H1123" i="12"/>
  <c r="H1122" i="12"/>
  <c r="H1121" i="12"/>
  <c r="H1120" i="12"/>
  <c r="H1119" i="12"/>
  <c r="H1118" i="12"/>
  <c r="H1117" i="12"/>
  <c r="H1116" i="12"/>
  <c r="H1115" i="12"/>
  <c r="H1114" i="12"/>
  <c r="H1113" i="12"/>
  <c r="H1112" i="12"/>
  <c r="H1111" i="12"/>
  <c r="H1110" i="12"/>
  <c r="H1109" i="12"/>
  <c r="H1108" i="12"/>
  <c r="H1107" i="12"/>
  <c r="H1106" i="12"/>
  <c r="H1105" i="12"/>
  <c r="H1104" i="12"/>
  <c r="H1103" i="12"/>
  <c r="H1102" i="12"/>
  <c r="H1101" i="12"/>
  <c r="H1100" i="12"/>
  <c r="H1099" i="12"/>
  <c r="H1098" i="12"/>
  <c r="H1097"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4" i="12"/>
  <c r="H1073" i="12"/>
  <c r="H1072" i="12"/>
  <c r="H1071" i="12"/>
  <c r="H1070" i="12"/>
  <c r="H1069" i="12"/>
  <c r="H1068" i="12"/>
  <c r="H1067" i="12"/>
  <c r="H1066" i="12"/>
  <c r="H1065" i="12"/>
  <c r="H1064" i="12"/>
  <c r="H1063" i="12"/>
  <c r="H1062" i="12"/>
  <c r="H1061" i="12"/>
  <c r="H1060" i="12"/>
  <c r="H1059" i="12"/>
  <c r="H1058" i="12"/>
  <c r="H1057" i="12"/>
  <c r="H1056" i="12"/>
  <c r="H1055" i="12"/>
  <c r="H1054" i="12"/>
  <c r="H1053" i="12"/>
  <c r="H1052" i="12"/>
  <c r="H1051" i="12"/>
  <c r="H1050" i="12"/>
  <c r="H1049" i="12"/>
  <c r="H1048" i="12"/>
  <c r="H1047" i="12"/>
  <c r="H1046" i="12"/>
  <c r="H1045" i="12"/>
  <c r="H1044" i="12"/>
  <c r="H1043" i="12"/>
  <c r="H1042" i="12"/>
  <c r="H1041" i="12"/>
  <c r="H1040" i="12"/>
  <c r="H1039" i="12"/>
  <c r="H1038" i="12"/>
  <c r="H1037" i="12"/>
  <c r="H1036" i="12"/>
  <c r="H1035" i="12"/>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H1012" i="12"/>
  <c r="H1011"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5" i="12"/>
  <c r="H454" i="12"/>
  <c r="H453" i="12"/>
  <c r="H452" i="12"/>
  <c r="H451" i="12"/>
  <c r="H450" i="12"/>
  <c r="H449" i="12"/>
  <c r="H448" i="12"/>
  <c r="H447" i="12"/>
  <c r="H446" i="12"/>
  <c r="H445" i="12"/>
  <c r="H444" i="12"/>
  <c r="H443" i="12"/>
  <c r="H442" i="12"/>
  <c r="H441" i="12"/>
  <c r="H440" i="12"/>
  <c r="H439" i="12"/>
  <c r="H438" i="12"/>
  <c r="H437" i="12"/>
  <c r="H436"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C5" i="54"/>
  <c r="D1107" i="15" l="1"/>
  <c r="B13" i="54"/>
  <c r="D1133" i="12"/>
  <c r="F1125" i="12"/>
  <c r="H456" i="12"/>
  <c r="H726" i="12"/>
  <c r="H435" i="12"/>
  <c r="H820" i="12"/>
  <c r="B12" i="54" l="1"/>
  <c r="B14" i="54" s="1"/>
  <c r="B5" i="54" s="1"/>
  <c r="D5" i="54" s="1"/>
  <c r="D1129" i="12"/>
  <c r="D1102" i="15" l="1"/>
  <c r="D1104" i="15" s="1"/>
  <c r="D1128" i="12"/>
  <c r="D1130" i="12" s="1"/>
  <c r="L1130" i="12" l="1"/>
  <c r="D1131" i="12"/>
  <c r="D1132" i="12" s="1"/>
  <c r="D1134" i="12" s="1"/>
  <c r="D1105" i="15"/>
  <c r="D1106" i="15" s="1"/>
  <c r="D1108" i="15" s="1"/>
  <c r="J1104" i="15"/>
  <c r="H1096" i="15" l="1"/>
  <c r="H1094" i="15"/>
  <c r="H1092" i="15"/>
  <c r="H1090" i="15"/>
  <c r="H1088" i="15"/>
  <c r="H1086" i="15"/>
  <c r="H1084" i="15"/>
  <c r="H1082" i="15"/>
  <c r="H1080" i="15"/>
  <c r="H1078" i="15"/>
  <c r="H1076" i="15"/>
  <c r="H1074" i="15"/>
  <c r="H1072" i="15"/>
  <c r="H1070" i="15"/>
  <c r="H1068" i="15"/>
  <c r="H1066" i="15"/>
  <c r="H1064" i="15"/>
  <c r="H1062" i="15"/>
  <c r="H1060" i="15"/>
  <c r="H1058" i="15"/>
  <c r="H1056" i="15"/>
  <c r="H1054" i="15"/>
  <c r="H1052" i="15"/>
  <c r="H1050" i="15"/>
  <c r="H1048" i="15"/>
  <c r="H1046" i="15"/>
  <c r="H1044" i="15"/>
  <c r="H1093" i="15"/>
  <c r="H1085" i="15"/>
  <c r="H1077" i="15"/>
  <c r="H1069" i="15"/>
  <c r="H1061" i="15"/>
  <c r="H1053" i="15"/>
  <c r="H1045" i="15"/>
  <c r="H1091" i="15"/>
  <c r="H1081" i="15"/>
  <c r="H1071" i="15"/>
  <c r="H1059" i="15"/>
  <c r="H1049" i="15"/>
  <c r="H1041" i="15"/>
  <c r="H1037" i="15"/>
  <c r="H1033" i="15"/>
  <c r="H1029" i="15"/>
  <c r="H1025" i="15"/>
  <c r="H1021" i="15"/>
  <c r="H1017" i="15"/>
  <c r="H1013" i="15"/>
  <c r="H1009" i="15"/>
  <c r="H1005" i="15"/>
  <c r="H1001" i="15"/>
  <c r="H997" i="15"/>
  <c r="H993" i="15"/>
  <c r="H989" i="15"/>
  <c r="H985" i="15"/>
  <c r="H981" i="15"/>
  <c r="H977" i="15"/>
  <c r="H973" i="15"/>
  <c r="H969" i="15"/>
  <c r="H965" i="15"/>
  <c r="H961" i="15"/>
  <c r="H957" i="15"/>
  <c r="H953" i="15"/>
  <c r="H949" i="15"/>
  <c r="H945" i="15"/>
  <c r="H941" i="15"/>
  <c r="H937" i="15"/>
  <c r="H933" i="15"/>
  <c r="H929" i="15"/>
  <c r="H925" i="15"/>
  <c r="H1089" i="15"/>
  <c r="H1073" i="15"/>
  <c r="H1065" i="15"/>
  <c r="H1051" i="15"/>
  <c r="H1047" i="15"/>
  <c r="H1079" i="15"/>
  <c r="H1042" i="15"/>
  <c r="H1038" i="15"/>
  <c r="H1034" i="15"/>
  <c r="H1030" i="15"/>
  <c r="H1026" i="15"/>
  <c r="H1022" i="15"/>
  <c r="H1018" i="15"/>
  <c r="H1014" i="15"/>
  <c r="H1010" i="15"/>
  <c r="H1006" i="15"/>
  <c r="H1002" i="15"/>
  <c r="H998" i="15"/>
  <c r="H994" i="15"/>
  <c r="H990" i="15"/>
  <c r="H988" i="15"/>
  <c r="H987" i="15"/>
  <c r="H986" i="15"/>
  <c r="H984" i="15"/>
  <c r="H983" i="15"/>
  <c r="H982" i="15"/>
  <c r="H980" i="15"/>
  <c r="H979" i="15"/>
  <c r="H978" i="15"/>
  <c r="H976" i="15"/>
  <c r="H975" i="15"/>
  <c r="H974" i="15"/>
  <c r="H972" i="15"/>
  <c r="H971" i="15"/>
  <c r="H970" i="15"/>
  <c r="H968" i="15"/>
  <c r="H967" i="15"/>
  <c r="H966" i="15"/>
  <c r="H964" i="15"/>
  <c r="H963" i="15"/>
  <c r="H962" i="15"/>
  <c r="H960" i="15"/>
  <c r="H959" i="15"/>
  <c r="H958" i="15"/>
  <c r="H956" i="15"/>
  <c r="H955" i="15"/>
  <c r="H954" i="15"/>
  <c r="H952" i="15"/>
  <c r="H1097" i="15"/>
  <c r="H1095" i="15"/>
  <c r="H1083" i="15"/>
  <c r="H1067" i="15"/>
  <c r="H1057" i="15"/>
  <c r="H1055" i="15"/>
  <c r="H1043" i="15"/>
  <c r="H1040" i="15"/>
  <c r="H1035" i="15"/>
  <c r="H1032" i="15"/>
  <c r="H1027" i="15"/>
  <c r="H1024" i="15"/>
  <c r="H1019" i="15"/>
  <c r="H1016" i="15"/>
  <c r="H1011" i="15"/>
  <c r="H1008" i="15"/>
  <c r="H1003" i="15"/>
  <c r="H1000" i="15"/>
  <c r="H995" i="15"/>
  <c r="H992" i="15"/>
  <c r="H922" i="15"/>
  <c r="H918" i="15"/>
  <c r="H914" i="15"/>
  <c r="H910" i="15"/>
  <c r="H906" i="15"/>
  <c r="H902" i="15"/>
  <c r="H898" i="15"/>
  <c r="H894" i="15"/>
  <c r="H890" i="15"/>
  <c r="H886" i="15"/>
  <c r="H882" i="15"/>
  <c r="H878" i="15"/>
  <c r="H874" i="15"/>
  <c r="H870" i="15"/>
  <c r="H866" i="15"/>
  <c r="H862" i="15"/>
  <c r="H858" i="15"/>
  <c r="H854" i="15"/>
  <c r="H850" i="15"/>
  <c r="H846" i="15"/>
  <c r="H842" i="15"/>
  <c r="H838" i="15"/>
  <c r="H834" i="15"/>
  <c r="H830" i="15"/>
  <c r="H826" i="15"/>
  <c r="H822" i="15"/>
  <c r="H818" i="15"/>
  <c r="H814" i="15"/>
  <c r="H810" i="15"/>
  <c r="H806" i="15"/>
  <c r="H802" i="15"/>
  <c r="H798" i="15"/>
  <c r="H794" i="15"/>
  <c r="H790" i="15"/>
  <c r="H786" i="15"/>
  <c r="H782" i="15"/>
  <c r="H778" i="15"/>
  <c r="H774" i="15"/>
  <c r="H770" i="15"/>
  <c r="H766" i="15"/>
  <c r="H762" i="15"/>
  <c r="H758" i="15"/>
  <c r="H754" i="15"/>
  <c r="H750" i="15"/>
  <c r="H746" i="15"/>
  <c r="H742" i="15"/>
  <c r="H739" i="15"/>
  <c r="H737" i="15"/>
  <c r="H735" i="15"/>
  <c r="H733" i="15"/>
  <c r="H731" i="15"/>
  <c r="H729" i="15"/>
  <c r="H727" i="15"/>
  <c r="H725" i="15"/>
  <c r="H723" i="15"/>
  <c r="H721" i="15"/>
  <c r="H719" i="15"/>
  <c r="H717" i="15"/>
  <c r="H715" i="15"/>
  <c r="H713" i="15"/>
  <c r="H711" i="15"/>
  <c r="H709" i="15"/>
  <c r="H707" i="15"/>
  <c r="H705" i="15"/>
  <c r="H703" i="15"/>
  <c r="H701" i="15"/>
  <c r="H699" i="15"/>
  <c r="H697" i="15"/>
  <c r="H695" i="15"/>
  <c r="H693" i="15"/>
  <c r="H691" i="15"/>
  <c r="H689" i="15"/>
  <c r="H687" i="15"/>
  <c r="H685" i="15"/>
  <c r="H683" i="15"/>
  <c r="H681" i="15"/>
  <c r="H679" i="15"/>
  <c r="H677" i="15"/>
  <c r="H675" i="15"/>
  <c r="H673" i="15"/>
  <c r="H671" i="15"/>
  <c r="H669" i="15"/>
  <c r="H667" i="15"/>
  <c r="H665" i="15"/>
  <c r="H663" i="15"/>
  <c r="H661" i="15"/>
  <c r="H659" i="15"/>
  <c r="H657" i="15"/>
  <c r="H655" i="15"/>
  <c r="H653" i="15"/>
  <c r="H651" i="15"/>
  <c r="H649" i="15"/>
  <c r="H647" i="15"/>
  <c r="H645" i="15"/>
  <c r="H643" i="15"/>
  <c r="H641" i="15"/>
  <c r="H639" i="15"/>
  <c r="H637" i="15"/>
  <c r="H635" i="15"/>
  <c r="H633" i="15"/>
  <c r="H631" i="15"/>
  <c r="H629" i="15"/>
  <c r="H627" i="15"/>
  <c r="H625" i="15"/>
  <c r="H623" i="15"/>
  <c r="H621" i="15"/>
  <c r="H619" i="15"/>
  <c r="H617" i="15"/>
  <c r="H615" i="15"/>
  <c r="H613" i="15"/>
  <c r="H611" i="15"/>
  <c r="H609" i="15"/>
  <c r="H607" i="15"/>
  <c r="H605" i="15"/>
  <c r="H603" i="15"/>
  <c r="H601" i="15"/>
  <c r="H599" i="15"/>
  <c r="H597" i="15"/>
  <c r="H595" i="15"/>
  <c r="H593" i="15"/>
  <c r="H591" i="15"/>
  <c r="H589" i="15"/>
  <c r="H587" i="15"/>
  <c r="H585" i="15"/>
  <c r="H583" i="15"/>
  <c r="H581" i="15"/>
  <c r="H579" i="15"/>
  <c r="H577" i="15"/>
  <c r="H575" i="15"/>
  <c r="H573" i="15"/>
  <c r="H571" i="15"/>
  <c r="H569" i="15"/>
  <c r="H567" i="15"/>
  <c r="H565" i="15"/>
  <c r="H563" i="15"/>
  <c r="H561" i="15"/>
  <c r="H559" i="15"/>
  <c r="H557" i="15"/>
  <c r="H555" i="15"/>
  <c r="H553" i="15"/>
  <c r="H551" i="15"/>
  <c r="H549" i="15"/>
  <c r="H547" i="15"/>
  <c r="H545" i="15"/>
  <c r="H543" i="15"/>
  <c r="H541" i="15"/>
  <c r="H539" i="15"/>
  <c r="H537" i="15"/>
  <c r="H535" i="15"/>
  <c r="H533" i="15"/>
  <c r="H531" i="15"/>
  <c r="H529" i="15"/>
  <c r="H527" i="15"/>
  <c r="H525" i="15"/>
  <c r="H523" i="15"/>
  <c r="H521" i="15"/>
  <c r="H519" i="15"/>
  <c r="H517" i="15"/>
  <c r="H515" i="15"/>
  <c r="H513" i="15"/>
  <c r="H511" i="15"/>
  <c r="H509" i="15"/>
  <c r="H507" i="15"/>
  <c r="H505" i="15"/>
  <c r="H503" i="15"/>
  <c r="H501" i="15"/>
  <c r="H499" i="15"/>
  <c r="H497" i="15"/>
  <c r="H495" i="15"/>
  <c r="H493" i="15"/>
  <c r="H491" i="15"/>
  <c r="H489" i="15"/>
  <c r="H487" i="15"/>
  <c r="H485" i="15"/>
  <c r="H483" i="15"/>
  <c r="H481" i="15"/>
  <c r="H479" i="15"/>
  <c r="H477" i="15"/>
  <c r="H475" i="15"/>
  <c r="H473" i="15"/>
  <c r="H471" i="15"/>
  <c r="H1039" i="15"/>
  <c r="H1031" i="15"/>
  <c r="H1023" i="15"/>
  <c r="H1015" i="15"/>
  <c r="H1007" i="15"/>
  <c r="H999" i="15"/>
  <c r="H991" i="15"/>
  <c r="H951" i="15"/>
  <c r="H947" i="15"/>
  <c r="H943" i="15"/>
  <c r="H939" i="15"/>
  <c r="H935" i="15"/>
  <c r="H931" i="15"/>
  <c r="H927" i="15"/>
  <c r="H1020" i="15"/>
  <c r="H946" i="15"/>
  <c r="H938" i="15"/>
  <c r="H930" i="15"/>
  <c r="H921" i="15"/>
  <c r="H917" i="15"/>
  <c r="H913" i="15"/>
  <c r="H909" i="15"/>
  <c r="H905" i="15"/>
  <c r="H901" i="15"/>
  <c r="H897" i="15"/>
  <c r="H893" i="15"/>
  <c r="H889" i="15"/>
  <c r="H885" i="15"/>
  <c r="H881" i="15"/>
  <c r="H877" i="15"/>
  <c r="H873" i="15"/>
  <c r="H869" i="15"/>
  <c r="H865" i="15"/>
  <c r="H861" i="15"/>
  <c r="H857" i="15"/>
  <c r="H853" i="15"/>
  <c r="H849" i="15"/>
  <c r="H845" i="15"/>
  <c r="H841" i="15"/>
  <c r="H837" i="15"/>
  <c r="H833" i="15"/>
  <c r="H829" i="15"/>
  <c r="H825" i="15"/>
  <c r="H821" i="15"/>
  <c r="H817" i="15"/>
  <c r="H813" i="15"/>
  <c r="H809" i="15"/>
  <c r="H736" i="15"/>
  <c r="H728" i="15"/>
  <c r="H720" i="15"/>
  <c r="H712" i="15"/>
  <c r="H704" i="15"/>
  <c r="H696" i="15"/>
  <c r="H688" i="15"/>
  <c r="H680" i="15"/>
  <c r="H672" i="15"/>
  <c r="H664" i="15"/>
  <c r="H656" i="15"/>
  <c r="H648" i="15"/>
  <c r="H640" i="15"/>
  <c r="H632" i="15"/>
  <c r="H624" i="15"/>
  <c r="H616" i="15"/>
  <c r="H608" i="15"/>
  <c r="H600" i="15"/>
  <c r="H592" i="15"/>
  <c r="H584" i="15"/>
  <c r="H576" i="15"/>
  <c r="H568" i="15"/>
  <c r="H560" i="15"/>
  <c r="H552" i="15"/>
  <c r="H544" i="15"/>
  <c r="H536" i="15"/>
  <c r="H528" i="15"/>
  <c r="H520" i="15"/>
  <c r="H512" i="15"/>
  <c r="H504" i="15"/>
  <c r="H496" i="15"/>
  <c r="H488" i="15"/>
  <c r="H480" i="15"/>
  <c r="H472" i="15"/>
  <c r="H469" i="15"/>
  <c r="H467" i="15"/>
  <c r="H465" i="15"/>
  <c r="H463" i="15"/>
  <c r="H461" i="15"/>
  <c r="H459" i="15"/>
  <c r="H457" i="15"/>
  <c r="H455" i="15"/>
  <c r="H453" i="15"/>
  <c r="H451" i="15"/>
  <c r="H449" i="15"/>
  <c r="H447" i="15"/>
  <c r="H445" i="15"/>
  <c r="H443" i="15"/>
  <c r="H441" i="15"/>
  <c r="H439" i="15"/>
  <c r="H437" i="15"/>
  <c r="H435" i="15"/>
  <c r="H433" i="15"/>
  <c r="H431" i="15"/>
  <c r="H429" i="15"/>
  <c r="H427" i="15"/>
  <c r="H425" i="15"/>
  <c r="H423" i="15"/>
  <c r="H421" i="15"/>
  <c r="H419" i="15"/>
  <c r="H417" i="15"/>
  <c r="H415" i="15"/>
  <c r="H413" i="15"/>
  <c r="H411" i="15"/>
  <c r="H409" i="15"/>
  <c r="H407" i="15"/>
  <c r="H405" i="15"/>
  <c r="H403" i="15"/>
  <c r="H401" i="15"/>
  <c r="H399" i="15"/>
  <c r="H397" i="15"/>
  <c r="H395" i="15"/>
  <c r="H393" i="15"/>
  <c r="H391" i="15"/>
  <c r="H389" i="15"/>
  <c r="H387" i="15"/>
  <c r="H385" i="15"/>
  <c r="H383" i="15"/>
  <c r="H381" i="15"/>
  <c r="H379" i="15"/>
  <c r="H377" i="15"/>
  <c r="H375" i="15"/>
  <c r="H373" i="15"/>
  <c r="H371" i="15"/>
  <c r="H369" i="15"/>
  <c r="H367" i="15"/>
  <c r="H365" i="15"/>
  <c r="H363" i="15"/>
  <c r="H361" i="15"/>
  <c r="H359" i="15"/>
  <c r="H357" i="15"/>
  <c r="H355" i="15"/>
  <c r="H353" i="15"/>
  <c r="H351" i="15"/>
  <c r="H349" i="15"/>
  <c r="H347" i="15"/>
  <c r="H345" i="15"/>
  <c r="H343" i="15"/>
  <c r="H341" i="15"/>
  <c r="H339" i="15"/>
  <c r="H337" i="15"/>
  <c r="H335" i="15"/>
  <c r="H333" i="15"/>
  <c r="H331" i="15"/>
  <c r="H329" i="15"/>
  <c r="H327" i="15"/>
  <c r="H325" i="15"/>
  <c r="H323" i="15"/>
  <c r="H321" i="15"/>
  <c r="H319" i="15"/>
  <c r="H317" i="15"/>
  <c r="H315" i="15"/>
  <c r="H313" i="15"/>
  <c r="H311" i="15"/>
  <c r="H309" i="15"/>
  <c r="H307" i="15"/>
  <c r="H305" i="15"/>
  <c r="H303" i="15"/>
  <c r="H301" i="15"/>
  <c r="H299" i="15"/>
  <c r="H297" i="15"/>
  <c r="H295" i="15"/>
  <c r="H293" i="15"/>
  <c r="H291" i="15"/>
  <c r="H289" i="15"/>
  <c r="H287" i="15"/>
  <c r="H285" i="15"/>
  <c r="H283" i="15"/>
  <c r="H281" i="15"/>
  <c r="H279" i="15"/>
  <c r="H277" i="15"/>
  <c r="H275" i="15"/>
  <c r="H273" i="15"/>
  <c r="H271" i="15"/>
  <c r="H269" i="15"/>
  <c r="H267" i="15"/>
  <c r="H265" i="15"/>
  <c r="H263" i="15"/>
  <c r="H261" i="15"/>
  <c r="H259" i="15"/>
  <c r="H257" i="15"/>
  <c r="H255" i="15"/>
  <c r="H253" i="15"/>
  <c r="H251" i="15"/>
  <c r="H249" i="15"/>
  <c r="H247" i="15"/>
  <c r="H245" i="15"/>
  <c r="H243" i="15"/>
  <c r="H241" i="15"/>
  <c r="H239" i="15"/>
  <c r="H237" i="15"/>
  <c r="H235" i="15"/>
  <c r="H233" i="15"/>
  <c r="H231" i="15"/>
  <c r="H229" i="15"/>
  <c r="H227" i="15"/>
  <c r="H225" i="15"/>
  <c r="H223" i="15"/>
  <c r="H221" i="15"/>
  <c r="H219" i="15"/>
  <c r="H217" i="15"/>
  <c r="H215" i="15"/>
  <c r="H213" i="15"/>
  <c r="H211" i="15"/>
  <c r="H209" i="15"/>
  <c r="H207" i="15"/>
  <c r="H205" i="15"/>
  <c r="H203" i="15"/>
  <c r="H201" i="15"/>
  <c r="H199" i="15"/>
  <c r="H197" i="15"/>
  <c r="H195" i="15"/>
  <c r="H193" i="15"/>
  <c r="H191" i="15"/>
  <c r="H189" i="15"/>
  <c r="H187" i="15"/>
  <c r="H185" i="15"/>
  <c r="H183" i="15"/>
  <c r="H181" i="15"/>
  <c r="H179" i="15"/>
  <c r="H177" i="15"/>
  <c r="H175" i="15"/>
  <c r="H173" i="15"/>
  <c r="H171" i="15"/>
  <c r="H169" i="15"/>
  <c r="H167" i="15"/>
  <c r="H165" i="15"/>
  <c r="H163" i="15"/>
  <c r="H161" i="15"/>
  <c r="H159" i="15"/>
  <c r="H157" i="15"/>
  <c r="H155" i="15"/>
  <c r="H153" i="15"/>
  <c r="H151" i="15"/>
  <c r="H149" i="15"/>
  <c r="H147" i="15"/>
  <c r="H145" i="15"/>
  <c r="H143" i="15"/>
  <c r="H141" i="15"/>
  <c r="H139" i="15"/>
  <c r="H137" i="15"/>
  <c r="H135" i="15"/>
  <c r="H133" i="15"/>
  <c r="H131" i="15"/>
  <c r="H129" i="15"/>
  <c r="H127" i="15"/>
  <c r="H125" i="15"/>
  <c r="H123" i="15"/>
  <c r="H121" i="15"/>
  <c r="H119" i="15"/>
  <c r="H117" i="15"/>
  <c r="H115" i="15"/>
  <c r="H113" i="15"/>
  <c r="H111" i="15"/>
  <c r="H109" i="15"/>
  <c r="H107" i="15"/>
  <c r="H105" i="15"/>
  <c r="H103" i="15"/>
  <c r="H101" i="15"/>
  <c r="H99" i="15"/>
  <c r="H97" i="15"/>
  <c r="H95" i="15"/>
  <c r="H93" i="15"/>
  <c r="H91" i="15"/>
  <c r="H89" i="15"/>
  <c r="H87" i="15"/>
  <c r="H85" i="15"/>
  <c r="H83" i="15"/>
  <c r="H81" i="15"/>
  <c r="H79" i="15"/>
  <c r="H77" i="15"/>
  <c r="H75" i="15"/>
  <c r="H73" i="15"/>
  <c r="H71" i="15"/>
  <c r="H69" i="15"/>
  <c r="H67" i="15"/>
  <c r="H65" i="15"/>
  <c r="H63" i="15"/>
  <c r="H61" i="15"/>
  <c r="H59" i="15"/>
  <c r="H57" i="15"/>
  <c r="H55" i="15"/>
  <c r="H53" i="15"/>
  <c r="H51" i="15"/>
  <c r="H49" i="15"/>
  <c r="H47" i="15"/>
  <c r="H45" i="15"/>
  <c r="H43" i="15"/>
  <c r="H41" i="15"/>
  <c r="H39" i="15"/>
  <c r="H37" i="15"/>
  <c r="H35" i="15"/>
  <c r="H33" i="15"/>
  <c r="H31" i="15"/>
  <c r="H29" i="15"/>
  <c r="H27" i="15"/>
  <c r="H25" i="15"/>
  <c r="H23" i="15"/>
  <c r="H21" i="15"/>
  <c r="H19" i="15"/>
  <c r="H17" i="15"/>
  <c r="H15" i="15"/>
  <c r="H13" i="15"/>
  <c r="H11" i="15"/>
  <c r="H9" i="15"/>
  <c r="H7" i="15"/>
  <c r="H5" i="15"/>
  <c r="H3" i="15"/>
  <c r="H1075" i="15"/>
  <c r="H1028" i="15"/>
  <c r="H1012" i="15"/>
  <c r="H1004" i="15"/>
  <c r="H950" i="15"/>
  <c r="H948" i="15"/>
  <c r="H934" i="15"/>
  <c r="H932" i="15"/>
  <c r="H920" i="15"/>
  <c r="H912" i="15"/>
  <c r="H904" i="15"/>
  <c r="H896" i="15"/>
  <c r="H888" i="15"/>
  <c r="H880" i="15"/>
  <c r="H872" i="15"/>
  <c r="H864" i="15"/>
  <c r="H856" i="15"/>
  <c r="H848" i="15"/>
  <c r="H840" i="15"/>
  <c r="H832" i="15"/>
  <c r="H824" i="15"/>
  <c r="H816" i="15"/>
  <c r="H808" i="15"/>
  <c r="H804" i="15"/>
  <c r="H800" i="15"/>
  <c r="H796" i="15"/>
  <c r="H792" i="15"/>
  <c r="H788" i="15"/>
  <c r="H784" i="15"/>
  <c r="H780" i="15"/>
  <c r="H776" i="15"/>
  <c r="H772" i="15"/>
  <c r="H768" i="15"/>
  <c r="H764" i="15"/>
  <c r="H760" i="15"/>
  <c r="H756" i="15"/>
  <c r="H752" i="15"/>
  <c r="H748" i="15"/>
  <c r="H744" i="15"/>
  <c r="H740" i="15"/>
  <c r="H730" i="15"/>
  <c r="H718" i="15"/>
  <c r="H708" i="15"/>
  <c r="H698" i="15"/>
  <c r="H686" i="15"/>
  <c r="H676" i="15"/>
  <c r="H666" i="15"/>
  <c r="H654" i="15"/>
  <c r="H644" i="15"/>
  <c r="H634" i="15"/>
  <c r="H622" i="15"/>
  <c r="H612" i="15"/>
  <c r="H602" i="15"/>
  <c r="H590" i="15"/>
  <c r="H580" i="15"/>
  <c r="H570" i="15"/>
  <c r="H558" i="15"/>
  <c r="H548" i="15"/>
  <c r="H538" i="15"/>
  <c r="H526" i="15"/>
  <c r="H516" i="15"/>
  <c r="H506" i="15"/>
  <c r="H494" i="15"/>
  <c r="H484" i="15"/>
  <c r="H474" i="15"/>
  <c r="H470" i="15"/>
  <c r="H462" i="15"/>
  <c r="H454" i="15"/>
  <c r="H446" i="15"/>
  <c r="H438" i="15"/>
  <c r="H430" i="15"/>
  <c r="H422" i="15"/>
  <c r="H414" i="15"/>
  <c r="H406" i="15"/>
  <c r="H398" i="15"/>
  <c r="H390" i="15"/>
  <c r="H944" i="15"/>
  <c r="H940" i="15"/>
  <c r="H923" i="15"/>
  <c r="H916" i="15"/>
  <c r="H907" i="15"/>
  <c r="H900" i="15"/>
  <c r="H891" i="15"/>
  <c r="H884" i="15"/>
  <c r="H875" i="15"/>
  <c r="H868" i="15"/>
  <c r="H859" i="15"/>
  <c r="H852" i="15"/>
  <c r="H843" i="15"/>
  <c r="H836" i="15"/>
  <c r="H827" i="15"/>
  <c r="H820" i="15"/>
  <c r="H811" i="15"/>
  <c r="H801" i="15"/>
  <c r="H793" i="15"/>
  <c r="H785" i="15"/>
  <c r="H777" i="15"/>
  <c r="H769" i="15"/>
  <c r="H761" i="15"/>
  <c r="H753" i="15"/>
  <c r="H745" i="15"/>
  <c r="H726" i="15"/>
  <c r="H702" i="15"/>
  <c r="H684" i="15"/>
  <c r="H668" i="15"/>
  <c r="H660" i="15"/>
  <c r="H646" i="15"/>
  <c r="H642" i="15"/>
  <c r="H626" i="15"/>
  <c r="H618" i="15"/>
  <c r="H598" i="15"/>
  <c r="H574" i="15"/>
  <c r="H556" i="15"/>
  <c r="H540" i="15"/>
  <c r="H532" i="15"/>
  <c r="H518" i="15"/>
  <c r="H514" i="15"/>
  <c r="H498" i="15"/>
  <c r="H490" i="15"/>
  <c r="H460" i="15"/>
  <c r="H450" i="15"/>
  <c r="H440" i="15"/>
  <c r="H428" i="15"/>
  <c r="H418" i="15"/>
  <c r="H408" i="15"/>
  <c r="H396" i="15"/>
  <c r="H386" i="15"/>
  <c r="H378" i="15"/>
  <c r="H370" i="15"/>
  <c r="H362" i="15"/>
  <c r="H354" i="15"/>
  <c r="H346" i="15"/>
  <c r="H338" i="15"/>
  <c r="H330" i="15"/>
  <c r="H322" i="15"/>
  <c r="H314" i="15"/>
  <c r="H306" i="15"/>
  <c r="H298" i="15"/>
  <c r="H290" i="15"/>
  <c r="H282" i="15"/>
  <c r="H274" i="15"/>
  <c r="H266" i="15"/>
  <c r="H258" i="15"/>
  <c r="H250" i="15"/>
  <c r="H242" i="15"/>
  <c r="H234" i="15"/>
  <c r="H226" i="15"/>
  <c r="H218" i="15"/>
  <c r="H210" i="15"/>
  <c r="H202" i="15"/>
  <c r="H194" i="15"/>
  <c r="H186" i="15"/>
  <c r="H178" i="15"/>
  <c r="H170" i="15"/>
  <c r="H162" i="15"/>
  <c r="H154" i="15"/>
  <c r="H146" i="15"/>
  <c r="H138" i="15"/>
  <c r="H130" i="15"/>
  <c r="H122" i="15"/>
  <c r="H114" i="15"/>
  <c r="H106" i="15"/>
  <c r="H98" i="15"/>
  <c r="H90" i="15"/>
  <c r="H82" i="15"/>
  <c r="H74" i="15"/>
  <c r="H66" i="15"/>
  <c r="H58" i="15"/>
  <c r="H50" i="15"/>
  <c r="H42" i="15"/>
  <c r="H34" i="15"/>
  <c r="H26" i="15"/>
  <c r="H18" i="15"/>
  <c r="H10" i="15"/>
  <c r="H1063" i="15"/>
  <c r="H1036" i="15"/>
  <c r="H942" i="15"/>
  <c r="H919" i="15"/>
  <c r="H903" i="15"/>
  <c r="H887" i="15"/>
  <c r="H871" i="15"/>
  <c r="H855" i="15"/>
  <c r="H839" i="15"/>
  <c r="H823" i="15"/>
  <c r="H807" i="15"/>
  <c r="H799" i="15"/>
  <c r="H791" i="15"/>
  <c r="H783" i="15"/>
  <c r="H775" i="15"/>
  <c r="H767" i="15"/>
  <c r="H759" i="15"/>
  <c r="H751" i="15"/>
  <c r="H743" i="15"/>
  <c r="H734" i="15"/>
  <c r="H716" i="15"/>
  <c r="H700" i="15"/>
  <c r="H692" i="15"/>
  <c r="H678" i="15"/>
  <c r="H674" i="15"/>
  <c r="H658" i="15"/>
  <c r="H650" i="15"/>
  <c r="H630" i="15"/>
  <c r="H606" i="15"/>
  <c r="H588" i="15"/>
  <c r="H572" i="15"/>
  <c r="H564" i="15"/>
  <c r="H550" i="15"/>
  <c r="H546" i="15"/>
  <c r="H530" i="15"/>
  <c r="H522" i="15"/>
  <c r="H502" i="15"/>
  <c r="H478" i="15"/>
  <c r="H464" i="15"/>
  <c r="H452" i="15"/>
  <c r="H442" i="15"/>
  <c r="H432" i="15"/>
  <c r="H420" i="15"/>
  <c r="H410" i="15"/>
  <c r="H400" i="15"/>
  <c r="H388" i="15"/>
  <c r="H384" i="15"/>
  <c r="H376" i="15"/>
  <c r="H368" i="15"/>
  <c r="H360" i="15"/>
  <c r="H352" i="15"/>
  <c r="H344" i="15"/>
  <c r="H336" i="15"/>
  <c r="H328" i="15"/>
  <c r="H320" i="15"/>
  <c r="H312" i="15"/>
  <c r="H304" i="15"/>
  <c r="H296" i="15"/>
  <c r="H288" i="15"/>
  <c r="H280" i="15"/>
  <c r="H272" i="15"/>
  <c r="H264" i="15"/>
  <c r="H256" i="15"/>
  <c r="H248" i="15"/>
  <c r="H240" i="15"/>
  <c r="H232" i="15"/>
  <c r="H224" i="15"/>
  <c r="H216" i="15"/>
  <c r="H208" i="15"/>
  <c r="H200" i="15"/>
  <c r="H192" i="15"/>
  <c r="H184" i="15"/>
  <c r="H176" i="15"/>
  <c r="H168" i="15"/>
  <c r="H160" i="15"/>
  <c r="H152" i="15"/>
  <c r="H144" i="15"/>
  <c r="H136" i="15"/>
  <c r="H128" i="15"/>
  <c r="H120" i="15"/>
  <c r="H112" i="15"/>
  <c r="H104" i="15"/>
  <c r="H96" i="15"/>
  <c r="H88" i="15"/>
  <c r="H80" i="15"/>
  <c r="H72" i="15"/>
  <c r="H64" i="15"/>
  <c r="H56" i="15"/>
  <c r="H48" i="15"/>
  <c r="H40" i="15"/>
  <c r="H32" i="15"/>
  <c r="H24" i="15"/>
  <c r="H16" i="15"/>
  <c r="H8" i="15"/>
  <c r="H928" i="15"/>
  <c r="H926" i="15"/>
  <c r="H911" i="15"/>
  <c r="H879" i="15"/>
  <c r="H847" i="15"/>
  <c r="H815" i="15"/>
  <c r="H805" i="15"/>
  <c r="H803" i="15"/>
  <c r="H789" i="15"/>
  <c r="H787" i="15"/>
  <c r="H773" i="15"/>
  <c r="H771" i="15"/>
  <c r="H757" i="15"/>
  <c r="H755" i="15"/>
  <c r="H741" i="15"/>
  <c r="H732" i="15"/>
  <c r="H714" i="15"/>
  <c r="H638" i="15"/>
  <c r="H636" i="15"/>
  <c r="H628" i="15"/>
  <c r="H620" i="15"/>
  <c r="H614" i="15"/>
  <c r="H566" i="15"/>
  <c r="H534" i="15"/>
  <c r="H524" i="15"/>
  <c r="H476" i="15"/>
  <c r="H458" i="15"/>
  <c r="H456" i="15"/>
  <c r="H444" i="15"/>
  <c r="H436" i="15"/>
  <c r="H434" i="15"/>
  <c r="H416" i="15"/>
  <c r="H394" i="15"/>
  <c r="H392" i="15"/>
  <c r="H380" i="15"/>
  <c r="H364" i="15"/>
  <c r="H348" i="15"/>
  <c r="H332" i="15"/>
  <c r="H316" i="15"/>
  <c r="H300" i="15"/>
  <c r="H284" i="15"/>
  <c r="H268" i="15"/>
  <c r="H252" i="15"/>
  <c r="H236" i="15"/>
  <c r="H220" i="15"/>
  <c r="H204" i="15"/>
  <c r="H188" i="15"/>
  <c r="H172" i="15"/>
  <c r="H156" i="15"/>
  <c r="H140" i="15"/>
  <c r="H124" i="15"/>
  <c r="H108" i="15"/>
  <c r="H92" i="15"/>
  <c r="H76" i="15"/>
  <c r="H60" i="15"/>
  <c r="H44" i="15"/>
  <c r="H28" i="15"/>
  <c r="H12" i="15"/>
  <c r="H908" i="15"/>
  <c r="H895" i="15"/>
  <c r="H876" i="15"/>
  <c r="H863" i="15"/>
  <c r="H844" i="15"/>
  <c r="H831" i="15"/>
  <c r="H812" i="15"/>
  <c r="H722" i="15"/>
  <c r="H710" i="15"/>
  <c r="H706" i="15"/>
  <c r="H670" i="15"/>
  <c r="H604" i="15"/>
  <c r="H510" i="15"/>
  <c r="H508" i="15"/>
  <c r="H486" i="15"/>
  <c r="H482" i="15"/>
  <c r="H424" i="15"/>
  <c r="H412" i="15"/>
  <c r="H382" i="15"/>
  <c r="H356" i="15"/>
  <c r="H342" i="15"/>
  <c r="H318" i="15"/>
  <c r="H292" i="15"/>
  <c r="H278" i="15"/>
  <c r="H254" i="15"/>
  <c r="H228" i="15"/>
  <c r="H214" i="15"/>
  <c r="H190" i="15"/>
  <c r="H164" i="15"/>
  <c r="H150" i="15"/>
  <c r="H126" i="15"/>
  <c r="H100" i="15"/>
  <c r="H86" i="15"/>
  <c r="H62" i="15"/>
  <c r="H36" i="15"/>
  <c r="H22" i="15"/>
  <c r="H1087" i="15"/>
  <c r="H924" i="15"/>
  <c r="H899" i="15"/>
  <c r="H892" i="15"/>
  <c r="H867" i="15"/>
  <c r="H860" i="15"/>
  <c r="H835" i="15"/>
  <c r="H828" i="15"/>
  <c r="H797" i="15"/>
  <c r="H795" i="15"/>
  <c r="H781" i="15"/>
  <c r="H779" i="15"/>
  <c r="H765" i="15"/>
  <c r="H763" i="15"/>
  <c r="H749" i="15"/>
  <c r="H747" i="15"/>
  <c r="H724" i="15"/>
  <c r="H694" i="15"/>
  <c r="H682" i="15"/>
  <c r="H662" i="15"/>
  <c r="H610" i="15"/>
  <c r="H586" i="15"/>
  <c r="H562" i="15"/>
  <c r="H542" i="15"/>
  <c r="H492" i="15"/>
  <c r="H448" i="15"/>
  <c r="H426" i="15"/>
  <c r="H402" i="15"/>
  <c r="H366" i="15"/>
  <c r="H340" i="15"/>
  <c r="H326" i="15"/>
  <c r="H302" i="15"/>
  <c r="H276" i="15"/>
  <c r="H262" i="15"/>
  <c r="H238" i="15"/>
  <c r="H212" i="15"/>
  <c r="H198" i="15"/>
  <c r="H174" i="15"/>
  <c r="H148" i="15"/>
  <c r="H134" i="15"/>
  <c r="H110" i="15"/>
  <c r="H84" i="15"/>
  <c r="H70" i="15"/>
  <c r="H46" i="15"/>
  <c r="H20" i="15"/>
  <c r="H6" i="15"/>
  <c r="H936" i="15"/>
  <c r="H915" i="15"/>
  <c r="H883" i="15"/>
  <c r="H851" i="15"/>
  <c r="H819" i="15"/>
  <c r="H578" i="15"/>
  <c r="H466" i="15"/>
  <c r="H404" i="15"/>
  <c r="H374" i="15"/>
  <c r="H350" i="15"/>
  <c r="H324" i="15"/>
  <c r="H310" i="15"/>
  <c r="H286" i="15"/>
  <c r="H260" i="15"/>
  <c r="H246" i="15"/>
  <c r="H222" i="15"/>
  <c r="H196" i="15"/>
  <c r="H182" i="15"/>
  <c r="H158" i="15"/>
  <c r="H132" i="15"/>
  <c r="H118" i="15"/>
  <c r="H94" i="15"/>
  <c r="H68" i="15"/>
  <c r="H54" i="15"/>
  <c r="H30" i="15"/>
  <c r="H4" i="15"/>
  <c r="H996" i="15"/>
  <c r="H738" i="15"/>
  <c r="H690" i="15"/>
  <c r="H652" i="15"/>
  <c r="H596" i="15"/>
  <c r="H594" i="15"/>
  <c r="H582" i="15"/>
  <c r="H554" i="15"/>
  <c r="H500" i="15"/>
  <c r="H468" i="15"/>
  <c r="H372" i="15"/>
  <c r="H358" i="15"/>
  <c r="H334" i="15"/>
  <c r="H308" i="15"/>
  <c r="H294" i="15"/>
  <c r="H270" i="15"/>
  <c r="H244" i="15"/>
  <c r="H230" i="15"/>
  <c r="H206" i="15"/>
  <c r="H180" i="15"/>
  <c r="H166" i="15"/>
  <c r="H142" i="15"/>
  <c r="H116" i="15"/>
  <c r="H102" i="15"/>
  <c r="H78" i="15"/>
  <c r="H52" i="15"/>
  <c r="H38" i="15"/>
  <c r="H14" i="15"/>
  <c r="I1058" i="12"/>
  <c r="I1056" i="12"/>
  <c r="I1054" i="12"/>
  <c r="I1052" i="12"/>
  <c r="I1050" i="12"/>
  <c r="I1048" i="12"/>
  <c r="I1046" i="12"/>
  <c r="I1044" i="12"/>
  <c r="I1042" i="12"/>
  <c r="I1040" i="12"/>
  <c r="I1038" i="12"/>
  <c r="I1036" i="12"/>
  <c r="I1034" i="12"/>
  <c r="I1032" i="12"/>
  <c r="I1030" i="12"/>
  <c r="I1028" i="12"/>
  <c r="I1021" i="12"/>
  <c r="I1019" i="12"/>
  <c r="I978" i="12"/>
  <c r="I976" i="12"/>
  <c r="I974" i="12"/>
  <c r="I972" i="12"/>
  <c r="I970" i="12"/>
  <c r="I968" i="12"/>
  <c r="I966" i="12"/>
  <c r="I964" i="12"/>
  <c r="I962" i="12"/>
  <c r="I960" i="12"/>
  <c r="I958" i="12"/>
  <c r="I956" i="12"/>
  <c r="I954" i="12"/>
  <c r="I952" i="12"/>
  <c r="I1122" i="12"/>
  <c r="I1118" i="12"/>
  <c r="I1114" i="12"/>
  <c r="I1110" i="12"/>
  <c r="I1106" i="12"/>
  <c r="I1102" i="12"/>
  <c r="I1098" i="12"/>
  <c r="I1094" i="12"/>
  <c r="I1090" i="12"/>
  <c r="I1086" i="12"/>
  <c r="I1082" i="12"/>
  <c r="I1078" i="12"/>
  <c r="I1074" i="12"/>
  <c r="I1070" i="12"/>
  <c r="I1066" i="12"/>
  <c r="I1062" i="12"/>
  <c r="I1051" i="12"/>
  <c r="I1043" i="12"/>
  <c r="I1035" i="12"/>
  <c r="I1024" i="12"/>
  <c r="I1020" i="12"/>
  <c r="I1016" i="12"/>
  <c r="I1012" i="12"/>
  <c r="I1008" i="12"/>
  <c r="I1004" i="12"/>
  <c r="I1000" i="12"/>
  <c r="I996" i="12"/>
  <c r="I992" i="12"/>
  <c r="I988" i="12"/>
  <c r="I984" i="12"/>
  <c r="I980" i="12"/>
  <c r="I973" i="12"/>
  <c r="I965" i="12"/>
  <c r="I957" i="12"/>
  <c r="I951" i="12"/>
  <c r="I947" i="12"/>
  <c r="I943" i="12"/>
  <c r="I939" i="12"/>
  <c r="I935" i="12"/>
  <c r="I931" i="12"/>
  <c r="I927" i="12"/>
  <c r="I923" i="12"/>
  <c r="I919" i="12"/>
  <c r="I915" i="12"/>
  <c r="I911" i="12"/>
  <c r="I907" i="12"/>
  <c r="I903" i="12"/>
  <c r="I899" i="12"/>
  <c r="I895" i="12"/>
  <c r="I818" i="12"/>
  <c r="I816" i="12"/>
  <c r="I814" i="12"/>
  <c r="I795" i="12"/>
  <c r="I793" i="12"/>
  <c r="I791" i="12"/>
  <c r="I762" i="12"/>
  <c r="I760" i="12"/>
  <c r="I737" i="12"/>
  <c r="I732" i="12"/>
  <c r="I730" i="12"/>
  <c r="I728" i="12"/>
  <c r="I726" i="12"/>
  <c r="I711" i="12"/>
  <c r="I709" i="12"/>
  <c r="I707" i="12"/>
  <c r="I705" i="12"/>
  <c r="I703" i="12"/>
  <c r="I701" i="12"/>
  <c r="I699" i="12"/>
  <c r="I697" i="12"/>
  <c r="I695" i="12"/>
  <c r="I693" i="12"/>
  <c r="I691" i="12"/>
  <c r="I689" i="12"/>
  <c r="I687" i="12"/>
  <c r="I685" i="12"/>
  <c r="I683" i="12"/>
  <c r="I681" i="12"/>
  <c r="I679" i="12"/>
  <c r="I677" i="12"/>
  <c r="I675" i="12"/>
  <c r="I673" i="12"/>
  <c r="I671" i="12"/>
  <c r="I669" i="12"/>
  <c r="I667" i="12"/>
  <c r="I665" i="12"/>
  <c r="I663" i="12"/>
  <c r="I661" i="12"/>
  <c r="I659" i="12"/>
  <c r="I657" i="12"/>
  <c r="I655" i="12"/>
  <c r="I653" i="12"/>
  <c r="I651" i="12"/>
  <c r="I596" i="12"/>
  <c r="I594" i="12"/>
  <c r="I592" i="12"/>
  <c r="I590" i="12"/>
  <c r="I588" i="12"/>
  <c r="I586" i="12"/>
  <c r="I584" i="12"/>
  <c r="I582" i="12"/>
  <c r="I580" i="12"/>
  <c r="I578" i="12"/>
  <c r="I576" i="12"/>
  <c r="I574" i="12"/>
  <c r="I572" i="12"/>
  <c r="I563" i="12"/>
  <c r="I561" i="12"/>
  <c r="I559" i="12"/>
  <c r="I544" i="12"/>
  <c r="I542" i="12"/>
  <c r="I540" i="12"/>
  <c r="I538" i="12"/>
  <c r="I536" i="12"/>
  <c r="I534" i="12"/>
  <c r="I532" i="12"/>
  <c r="I530" i="12"/>
  <c r="I528" i="12"/>
  <c r="I526" i="12"/>
  <c r="I524" i="12"/>
  <c r="I522" i="12"/>
  <c r="I520" i="12"/>
  <c r="I518" i="12"/>
  <c r="I516" i="12"/>
  <c r="I514" i="12"/>
  <c r="I512" i="12"/>
  <c r="I510" i="12"/>
  <c r="I508" i="12"/>
  <c r="I506" i="12"/>
  <c r="I504" i="12"/>
  <c r="I502" i="12"/>
  <c r="I500" i="12"/>
  <c r="I498" i="12"/>
  <c r="I496" i="12"/>
  <c r="I494" i="12"/>
  <c r="I492" i="12"/>
  <c r="I490" i="12"/>
  <c r="I488" i="12"/>
  <c r="I486" i="12"/>
  <c r="I484" i="12"/>
  <c r="I482" i="12"/>
  <c r="I480" i="12"/>
  <c r="I478" i="12"/>
  <c r="I476" i="12"/>
  <c r="I474" i="12"/>
  <c r="I472" i="12"/>
  <c r="I470" i="12"/>
  <c r="I468" i="12"/>
  <c r="I466" i="12"/>
  <c r="I464" i="12"/>
  <c r="I462" i="12"/>
  <c r="I460" i="12"/>
  <c r="I458" i="12"/>
  <c r="I456" i="12"/>
  <c r="I449" i="12"/>
  <c r="I447" i="12"/>
  <c r="I445" i="12"/>
  <c r="I443" i="12"/>
  <c r="I441" i="12"/>
  <c r="I439" i="12"/>
  <c r="I437" i="12"/>
  <c r="I435" i="12"/>
  <c r="I1121" i="12"/>
  <c r="I1117" i="12"/>
  <c r="I1113" i="12"/>
  <c r="I1109" i="12"/>
  <c r="I1105" i="12"/>
  <c r="I1101" i="12"/>
  <c r="I1097" i="12"/>
  <c r="I1093" i="12"/>
  <c r="I1089" i="12"/>
  <c r="I1085" i="12"/>
  <c r="I1081" i="12"/>
  <c r="I1077" i="12"/>
  <c r="I1073" i="12"/>
  <c r="I1069" i="12"/>
  <c r="I1065" i="12"/>
  <c r="I1061" i="12"/>
  <c r="I1057" i="12"/>
  <c r="I1049" i="12"/>
  <c r="I1041" i="12"/>
  <c r="I1033" i="12"/>
  <c r="I1027" i="12"/>
  <c r="I1023" i="12"/>
  <c r="I1015" i="12"/>
  <c r="I1011" i="12"/>
  <c r="I1007" i="12"/>
  <c r="I1003" i="12"/>
  <c r="I999" i="12"/>
  <c r="I995" i="12"/>
  <c r="I991" i="12"/>
  <c r="I987" i="12"/>
  <c r="I983" i="12"/>
  <c r="I979" i="12"/>
  <c r="I971" i="12"/>
  <c r="I963" i="12"/>
  <c r="I955" i="12"/>
  <c r="I950" i="12"/>
  <c r="I946" i="12"/>
  <c r="I942" i="12"/>
  <c r="I938" i="12"/>
  <c r="I934" i="12"/>
  <c r="I930" i="12"/>
  <c r="I926" i="12"/>
  <c r="I922" i="12"/>
  <c r="I918" i="12"/>
  <c r="I914" i="12"/>
  <c r="I910" i="12"/>
  <c r="I906" i="12"/>
  <c r="I902" i="12"/>
  <c r="I898" i="12"/>
  <c r="I894" i="12"/>
  <c r="I891" i="12"/>
  <c r="I889" i="12"/>
  <c r="I887" i="12"/>
  <c r="I885" i="12"/>
  <c r="I883" i="12"/>
  <c r="I881" i="12"/>
  <c r="I879" i="12"/>
  <c r="I877" i="12"/>
  <c r="I875" i="12"/>
  <c r="I873" i="12"/>
  <c r="I871" i="12"/>
  <c r="I869" i="12"/>
  <c r="I867" i="12"/>
  <c r="I865" i="12"/>
  <c r="I863" i="12"/>
  <c r="I861" i="12"/>
  <c r="I1045" i="12"/>
  <c r="I1029" i="12"/>
  <c r="I1025" i="12"/>
  <c r="I977" i="12"/>
  <c r="I961" i="12"/>
  <c r="I890" i="12"/>
  <c r="I882" i="12"/>
  <c r="I874" i="12"/>
  <c r="I866" i="12"/>
  <c r="I858" i="12"/>
  <c r="I854" i="12"/>
  <c r="I850" i="12"/>
  <c r="I846" i="12"/>
  <c r="I842" i="12"/>
  <c r="I838" i="12"/>
  <c r="I834" i="12"/>
  <c r="I830" i="12"/>
  <c r="I826" i="12"/>
  <c r="I822" i="12"/>
  <c r="I817" i="12"/>
  <c r="I812" i="12"/>
  <c r="I808" i="12"/>
  <c r="I804" i="12"/>
  <c r="I800" i="12"/>
  <c r="I796" i="12"/>
  <c r="I786" i="12"/>
  <c r="I782" i="12"/>
  <c r="I778" i="12"/>
  <c r="I774" i="12"/>
  <c r="I770" i="12"/>
  <c r="I766" i="12"/>
  <c r="I758" i="12"/>
  <c r="I754" i="12"/>
  <c r="I750" i="12"/>
  <c r="I746" i="12"/>
  <c r="I742" i="12"/>
  <c r="I738" i="12"/>
  <c r="I735" i="12"/>
  <c r="I729" i="12"/>
  <c r="I724" i="12"/>
  <c r="I720" i="12"/>
  <c r="I716" i="12"/>
  <c r="I712" i="12"/>
  <c r="I704" i="12"/>
  <c r="I696" i="12"/>
  <c r="I688" i="12"/>
  <c r="I680" i="12"/>
  <c r="I672" i="12"/>
  <c r="I664" i="12"/>
  <c r="I656" i="12"/>
  <c r="I650" i="12"/>
  <c r="I646" i="12"/>
  <c r="I642" i="12"/>
  <c r="I638" i="12"/>
  <c r="I634" i="12"/>
  <c r="I630" i="12"/>
  <c r="I626" i="12"/>
  <c r="I622" i="12"/>
  <c r="I618" i="12"/>
  <c r="I614" i="12"/>
  <c r="I610" i="12"/>
  <c r="I1123" i="12"/>
  <c r="I1115" i="12"/>
  <c r="I1107" i="12"/>
  <c r="I1099" i="12"/>
  <c r="I1091" i="12"/>
  <c r="I1083" i="12"/>
  <c r="I1075" i="12"/>
  <c r="I1067" i="12"/>
  <c r="I1059" i="12"/>
  <c r="I1055" i="12"/>
  <c r="I1031" i="12"/>
  <c r="I1026" i="12"/>
  <c r="I949" i="12"/>
  <c r="I944" i="12"/>
  <c r="I941" i="12"/>
  <c r="I936" i="12"/>
  <c r="I933" i="12"/>
  <c r="I928" i="12"/>
  <c r="I925" i="12"/>
  <c r="I920" i="12"/>
  <c r="I917" i="12"/>
  <c r="I912" i="12"/>
  <c r="I909" i="12"/>
  <c r="I904" i="12"/>
  <c r="I901" i="12"/>
  <c r="I896" i="12"/>
  <c r="I893" i="12"/>
  <c r="I886" i="12"/>
  <c r="I876" i="12"/>
  <c r="I872" i="12"/>
  <c r="I792" i="12"/>
  <c r="I789" i="12"/>
  <c r="I788" i="12"/>
  <c r="I787" i="12"/>
  <c r="I785" i="12"/>
  <c r="I784" i="12"/>
  <c r="I783" i="12"/>
  <c r="I781" i="12"/>
  <c r="I780" i="12"/>
  <c r="I779" i="12"/>
  <c r="I777" i="12"/>
  <c r="I776" i="12"/>
  <c r="I775" i="12"/>
  <c r="I773" i="12"/>
  <c r="I772" i="12"/>
  <c r="I771" i="12"/>
  <c r="I769" i="12"/>
  <c r="I768" i="12"/>
  <c r="I767" i="12"/>
  <c r="I765" i="12"/>
  <c r="I764" i="12"/>
  <c r="I763" i="12"/>
  <c r="I734" i="12"/>
  <c r="I733" i="12"/>
  <c r="I708" i="12"/>
  <c r="I698" i="12"/>
  <c r="I686" i="12"/>
  <c r="I676" i="12"/>
  <c r="I666" i="12"/>
  <c r="I654" i="12"/>
  <c r="I609" i="12"/>
  <c r="I605" i="12"/>
  <c r="I601" i="12"/>
  <c r="I597" i="12"/>
  <c r="I591" i="12"/>
  <c r="I583" i="12"/>
  <c r="I575" i="12"/>
  <c r="I570" i="12"/>
  <c r="I566" i="12"/>
  <c r="I562" i="12"/>
  <c r="I557" i="12"/>
  <c r="I553" i="12"/>
  <c r="I549" i="12"/>
  <c r="I545" i="12"/>
  <c r="I539" i="12"/>
  <c r="I531" i="12"/>
  <c r="I523" i="12"/>
  <c r="I515" i="12"/>
  <c r="I507" i="12"/>
  <c r="I499" i="12"/>
  <c r="I491" i="12"/>
  <c r="I483" i="12"/>
  <c r="I475" i="12"/>
  <c r="I467" i="12"/>
  <c r="I459" i="12"/>
  <c r="I454" i="12"/>
  <c r="I450" i="12"/>
  <c r="I444" i="12"/>
  <c r="I436" i="12"/>
  <c r="I432" i="12"/>
  <c r="I428" i="12"/>
  <c r="I424" i="12"/>
  <c r="I420" i="12"/>
  <c r="I416" i="12"/>
  <c r="I412" i="12"/>
  <c r="I408" i="12"/>
  <c r="I404" i="12"/>
  <c r="I400" i="12"/>
  <c r="I396" i="12"/>
  <c r="I392" i="12"/>
  <c r="I388" i="12"/>
  <c r="I384" i="12"/>
  <c r="I380" i="12"/>
  <c r="I376" i="12"/>
  <c r="I372" i="12"/>
  <c r="I368" i="12"/>
  <c r="I364" i="12"/>
  <c r="I360" i="12"/>
  <c r="I356" i="12"/>
  <c r="I352" i="12"/>
  <c r="I348" i="12"/>
  <c r="I344" i="12"/>
  <c r="I340" i="12"/>
  <c r="I336" i="12"/>
  <c r="I332" i="12"/>
  <c r="I328" i="12"/>
  <c r="I324" i="12"/>
  <c r="I320" i="12"/>
  <c r="I316" i="12"/>
  <c r="I312" i="12"/>
  <c r="I308" i="12"/>
  <c r="I304" i="12"/>
  <c r="I300" i="12"/>
  <c r="I296" i="12"/>
  <c r="I292" i="12"/>
  <c r="I288" i="12"/>
  <c r="I284" i="12"/>
  <c r="I280" i="12"/>
  <c r="I276" i="12"/>
  <c r="I272" i="12"/>
  <c r="I268" i="12"/>
  <c r="I264" i="12"/>
  <c r="I260" i="12"/>
  <c r="I256" i="12"/>
  <c r="I252" i="12"/>
  <c r="I248" i="12"/>
  <c r="I244" i="12"/>
  <c r="I240" i="12"/>
  <c r="I236" i="12"/>
  <c r="I232" i="12"/>
  <c r="I228" i="12"/>
  <c r="I224" i="12"/>
  <c r="I220" i="12"/>
  <c r="I216" i="12"/>
  <c r="I212" i="12"/>
  <c r="I208" i="12"/>
  <c r="I204" i="12"/>
  <c r="I200" i="12"/>
  <c r="I196" i="12"/>
  <c r="I192" i="12"/>
  <c r="I188" i="12"/>
  <c r="I184" i="12"/>
  <c r="I180" i="12"/>
  <c r="I176" i="12"/>
  <c r="I172" i="12"/>
  <c r="I168" i="12"/>
  <c r="I164" i="12"/>
  <c r="I160" i="12"/>
  <c r="I156" i="12"/>
  <c r="I152" i="12"/>
  <c r="I148" i="12"/>
  <c r="I144" i="12"/>
  <c r="I140" i="12"/>
  <c r="I136" i="12"/>
  <c r="I132" i="12"/>
  <c r="I128" i="12"/>
  <c r="I124" i="12"/>
  <c r="I120" i="12"/>
  <c r="I116" i="12"/>
  <c r="I112" i="12"/>
  <c r="I108" i="12"/>
  <c r="I104" i="12"/>
  <c r="I100" i="12"/>
  <c r="I96" i="12"/>
  <c r="I92" i="12"/>
  <c r="I88" i="12"/>
  <c r="I84" i="12"/>
  <c r="I80" i="12"/>
  <c r="I76" i="12"/>
  <c r="I72" i="12"/>
  <c r="I68" i="12"/>
  <c r="I64" i="12"/>
  <c r="I60" i="12"/>
  <c r="I56" i="12"/>
  <c r="I52" i="12"/>
  <c r="I48" i="12"/>
  <c r="I44" i="12"/>
  <c r="I40" i="12"/>
  <c r="I36" i="12"/>
  <c r="I32" i="12"/>
  <c r="I28" i="12"/>
  <c r="I24" i="12"/>
  <c r="I20" i="12"/>
  <c r="I16" i="12"/>
  <c r="I12" i="12"/>
  <c r="I8" i="12"/>
  <c r="I4" i="12"/>
  <c r="I1116" i="12"/>
  <c r="I1108" i="12"/>
  <c r="I1100" i="12"/>
  <c r="I1092" i="12"/>
  <c r="I1084" i="12"/>
  <c r="I1076" i="12"/>
  <c r="I1068" i="12"/>
  <c r="I1060" i="12"/>
  <c r="I1053" i="12"/>
  <c r="I1039" i="12"/>
  <c r="I1018" i="12"/>
  <c r="I1013" i="12"/>
  <c r="I1010" i="12"/>
  <c r="I1005" i="12"/>
  <c r="I1002" i="12"/>
  <c r="I997" i="12"/>
  <c r="I994" i="12"/>
  <c r="I989" i="12"/>
  <c r="I986" i="12"/>
  <c r="I981" i="12"/>
  <c r="I969" i="12"/>
  <c r="I967" i="12"/>
  <c r="I884" i="12"/>
  <c r="I880" i="12"/>
  <c r="I862" i="12"/>
  <c r="I813" i="12"/>
  <c r="I794" i="12"/>
  <c r="I710" i="12"/>
  <c r="I700" i="12"/>
  <c r="I690" i="12"/>
  <c r="I678" i="12"/>
  <c r="I668" i="12"/>
  <c r="I658" i="12"/>
  <c r="I608" i="12"/>
  <c r="I604" i="12"/>
  <c r="I600" i="12"/>
  <c r="I589" i="12"/>
  <c r="I581" i="12"/>
  <c r="I573" i="12"/>
  <c r="I569" i="12"/>
  <c r="I565" i="12"/>
  <c r="I560" i="12"/>
  <c r="I556" i="12"/>
  <c r="I552" i="12"/>
  <c r="I548" i="12"/>
  <c r="I537" i="12"/>
  <c r="I529" i="12"/>
  <c r="I521" i="12"/>
  <c r="I513" i="12"/>
  <c r="I505" i="12"/>
  <c r="I497" i="12"/>
  <c r="I489" i="12"/>
  <c r="I481" i="12"/>
  <c r="I473" i="12"/>
  <c r="I465" i="12"/>
  <c r="I457" i="12"/>
  <c r="I453" i="12"/>
  <c r="I442" i="12"/>
  <c r="I431" i="12"/>
  <c r="I427" i="12"/>
  <c r="I423" i="12"/>
  <c r="I419" i="12"/>
  <c r="I415" i="12"/>
  <c r="I411" i="12"/>
  <c r="I407" i="12"/>
  <c r="I403" i="12"/>
  <c r="I399" i="12"/>
  <c r="I395" i="12"/>
  <c r="I391" i="12"/>
  <c r="I387" i="12"/>
  <c r="I383" i="12"/>
  <c r="I379" i="12"/>
  <c r="I375" i="12"/>
  <c r="I371" i="12"/>
  <c r="I367" i="12"/>
  <c r="I363" i="12"/>
  <c r="I359" i="12"/>
  <c r="I355" i="12"/>
  <c r="I351" i="12"/>
  <c r="I347" i="12"/>
  <c r="I343" i="12"/>
  <c r="I339" i="12"/>
  <c r="I335" i="12"/>
  <c r="I331" i="12"/>
  <c r="I327" i="12"/>
  <c r="I323" i="12"/>
  <c r="I319" i="12"/>
  <c r="I315" i="12"/>
  <c r="I311" i="12"/>
  <c r="I307" i="12"/>
  <c r="I303" i="12"/>
  <c r="I299" i="12"/>
  <c r="I295" i="12"/>
  <c r="I291" i="12"/>
  <c r="I287" i="12"/>
  <c r="I283" i="12"/>
  <c r="I279" i="12"/>
  <c r="I275" i="12"/>
  <c r="I271" i="12"/>
  <c r="I267" i="12"/>
  <c r="I263" i="12"/>
  <c r="I259" i="12"/>
  <c r="I255" i="12"/>
  <c r="I251" i="12"/>
  <c r="I247" i="12"/>
  <c r="I243" i="12"/>
  <c r="I239" i="12"/>
  <c r="I235" i="12"/>
  <c r="I231" i="12"/>
  <c r="I227" i="12"/>
  <c r="I223" i="12"/>
  <c r="I219" i="12"/>
  <c r="I215" i="12"/>
  <c r="I211" i="12"/>
  <c r="I207" i="12"/>
  <c r="I203" i="12"/>
  <c r="I199" i="12"/>
  <c r="I195" i="12"/>
  <c r="I191" i="12"/>
  <c r="I187" i="12"/>
  <c r="I183" i="12"/>
  <c r="I179" i="12"/>
  <c r="I175" i="12"/>
  <c r="I171" i="12"/>
  <c r="I167" i="12"/>
  <c r="I163" i="12"/>
  <c r="I159" i="12"/>
  <c r="I155" i="12"/>
  <c r="I151" i="12"/>
  <c r="I147" i="12"/>
  <c r="I143" i="12"/>
  <c r="I139" i="12"/>
  <c r="I135" i="12"/>
  <c r="I131" i="12"/>
  <c r="I127" i="12"/>
  <c r="I123" i="12"/>
  <c r="I119" i="12"/>
  <c r="I115" i="12"/>
  <c r="I111" i="12"/>
  <c r="I107" i="12"/>
  <c r="I103" i="12"/>
  <c r="I99" i="12"/>
  <c r="I95" i="12"/>
  <c r="I91" i="12"/>
  <c r="I87" i="12"/>
  <c r="I83" i="12"/>
  <c r="I79" i="12"/>
  <c r="I75" i="12"/>
  <c r="I71" i="12"/>
  <c r="I67" i="12"/>
  <c r="I63" i="12"/>
  <c r="I59" i="12"/>
  <c r="I55" i="12"/>
  <c r="I51" i="12"/>
  <c r="I47" i="12"/>
  <c r="I43" i="12"/>
  <c r="I39" i="12"/>
  <c r="I35" i="12"/>
  <c r="I31" i="12"/>
  <c r="I27" i="12"/>
  <c r="I23" i="12"/>
  <c r="I19" i="12"/>
  <c r="I15" i="12"/>
  <c r="I11" i="12"/>
  <c r="I7" i="12"/>
  <c r="I3" i="12"/>
  <c r="I1119" i="12"/>
  <c r="I1111" i="12"/>
  <c r="I1103" i="12"/>
  <c r="I1095" i="12"/>
  <c r="I1087" i="12"/>
  <c r="I1079" i="12"/>
  <c r="I1071" i="12"/>
  <c r="I1063" i="12"/>
  <c r="I1037" i="12"/>
  <c r="I1022" i="12"/>
  <c r="I975" i="12"/>
  <c r="I953" i="12"/>
  <c r="I948" i="12"/>
  <c r="I945" i="12"/>
  <c r="I940" i="12"/>
  <c r="I937" i="12"/>
  <c r="I932" i="12"/>
  <c r="I929" i="12"/>
  <c r="I924" i="12"/>
  <c r="I921" i="12"/>
  <c r="I916" i="12"/>
  <c r="I913" i="12"/>
  <c r="I908" i="12"/>
  <c r="I905" i="12"/>
  <c r="I900" i="12"/>
  <c r="I897" i="12"/>
  <c r="I892" i="12"/>
  <c r="I888" i="12"/>
  <c r="I870" i="12"/>
  <c r="I815" i="12"/>
  <c r="I811" i="12"/>
  <c r="I810" i="12"/>
  <c r="I809" i="12"/>
  <c r="I807" i="12"/>
  <c r="I806" i="12"/>
  <c r="I805" i="12"/>
  <c r="I803" i="12"/>
  <c r="I802" i="12"/>
  <c r="I801" i="12"/>
  <c r="I799" i="12"/>
  <c r="I798" i="12"/>
  <c r="I797" i="12"/>
  <c r="I727" i="12"/>
  <c r="I725" i="12"/>
  <c r="I723" i="12"/>
  <c r="I722" i="12"/>
  <c r="I721" i="12"/>
  <c r="I719" i="12"/>
  <c r="I718" i="12"/>
  <c r="I717" i="12"/>
  <c r="I715" i="12"/>
  <c r="I714" i="12"/>
  <c r="I713" i="12"/>
  <c r="I702" i="12"/>
  <c r="I692" i="12"/>
  <c r="I682" i="12"/>
  <c r="I670" i="12"/>
  <c r="I660" i="12"/>
  <c r="I607" i="12"/>
  <c r="I603" i="12"/>
  <c r="I599" i="12"/>
  <c r="I595" i="12"/>
  <c r="I587" i="12"/>
  <c r="I579" i="12"/>
  <c r="I571" i="12"/>
  <c r="I568" i="12"/>
  <c r="I564" i="12"/>
  <c r="I558" i="12"/>
  <c r="I555" i="12"/>
  <c r="I551" i="12"/>
  <c r="I547" i="12"/>
  <c r="I543" i="12"/>
  <c r="I535" i="12"/>
  <c r="I527" i="12"/>
  <c r="I519" i="12"/>
  <c r="I511" i="12"/>
  <c r="I503" i="12"/>
  <c r="I495" i="12"/>
  <c r="I487" i="12"/>
  <c r="I479" i="12"/>
  <c r="I471" i="12"/>
  <c r="I463" i="12"/>
  <c r="I452" i="12"/>
  <c r="I448" i="12"/>
  <c r="I440" i="12"/>
  <c r="I434" i="12"/>
  <c r="I430" i="12"/>
  <c r="I426" i="12"/>
  <c r="I422" i="12"/>
  <c r="I418" i="12"/>
  <c r="I414" i="12"/>
  <c r="I410" i="12"/>
  <c r="I406" i="12"/>
  <c r="I402" i="12"/>
  <c r="I398" i="12"/>
  <c r="I394" i="12"/>
  <c r="I390" i="12"/>
  <c r="I386" i="12"/>
  <c r="I382" i="12"/>
  <c r="I378" i="12"/>
  <c r="I374" i="12"/>
  <c r="I370" i="12"/>
  <c r="I366" i="12"/>
  <c r="I362" i="12"/>
  <c r="I358" i="12"/>
  <c r="I354" i="12"/>
  <c r="I350" i="12"/>
  <c r="I346" i="12"/>
  <c r="I342" i="12"/>
  <c r="I338" i="12"/>
  <c r="I334" i="12"/>
  <c r="I330" i="12"/>
  <c r="I326" i="12"/>
  <c r="I322" i="12"/>
  <c r="I318" i="12"/>
  <c r="I314" i="12"/>
  <c r="I310" i="12"/>
  <c r="I306" i="12"/>
  <c r="I302" i="12"/>
  <c r="I298" i="12"/>
  <c r="I294" i="12"/>
  <c r="I290" i="12"/>
  <c r="I286" i="12"/>
  <c r="I282" i="12"/>
  <c r="I278" i="12"/>
  <c r="I274" i="12"/>
  <c r="I270" i="12"/>
  <c r="I266" i="12"/>
  <c r="I262" i="12"/>
  <c r="I258" i="12"/>
  <c r="I254" i="12"/>
  <c r="I250" i="12"/>
  <c r="I246" i="12"/>
  <c r="I242" i="12"/>
  <c r="I238" i="12"/>
  <c r="I234" i="12"/>
  <c r="I230" i="12"/>
  <c r="I226" i="12"/>
  <c r="I222" i="12"/>
  <c r="I218" i="12"/>
  <c r="I214" i="12"/>
  <c r="I210" i="12"/>
  <c r="I206" i="12"/>
  <c r="I202" i="12"/>
  <c r="I198" i="12"/>
  <c r="I194" i="12"/>
  <c r="I190" i="12"/>
  <c r="I186" i="12"/>
  <c r="I182" i="12"/>
  <c r="I178" i="12"/>
  <c r="I174" i="12"/>
  <c r="I170" i="12"/>
  <c r="I166" i="12"/>
  <c r="I162" i="12"/>
  <c r="I158" i="12"/>
  <c r="I154" i="12"/>
  <c r="I150" i="12"/>
  <c r="I146" i="12"/>
  <c r="I142" i="12"/>
  <c r="I138" i="12"/>
  <c r="I134" i="12"/>
  <c r="I130" i="12"/>
  <c r="I126" i="12"/>
  <c r="I122" i="12"/>
  <c r="I118" i="12"/>
  <c r="I114" i="12"/>
  <c r="I110" i="12"/>
  <c r="I106" i="12"/>
  <c r="I102" i="12"/>
  <c r="I98" i="12"/>
  <c r="I94" i="12"/>
  <c r="I90" i="12"/>
  <c r="I86" i="12"/>
  <c r="I82" i="12"/>
  <c r="I78" i="12"/>
  <c r="I74" i="12"/>
  <c r="I70" i="12"/>
  <c r="I66" i="12"/>
  <c r="I62" i="12"/>
  <c r="I58" i="12"/>
  <c r="I54" i="12"/>
  <c r="I50" i="12"/>
  <c r="I46" i="12"/>
  <c r="I42" i="12"/>
  <c r="I38" i="12"/>
  <c r="I34" i="12"/>
  <c r="I30" i="12"/>
  <c r="I26" i="12"/>
  <c r="I22" i="12"/>
  <c r="I18" i="12"/>
  <c r="I14" i="12"/>
  <c r="I10" i="12"/>
  <c r="I6" i="12"/>
  <c r="I1120" i="12"/>
  <c r="I1112" i="12"/>
  <c r="I1104" i="12"/>
  <c r="I1096" i="12"/>
  <c r="I1088" i="12"/>
  <c r="I1080" i="12"/>
  <c r="I1072" i="12"/>
  <c r="I1064" i="12"/>
  <c r="I1047" i="12"/>
  <c r="I1017" i="12"/>
  <c r="I1014" i="12"/>
  <c r="I1009" i="12"/>
  <c r="I1006" i="12"/>
  <c r="I1001" i="12"/>
  <c r="I998" i="12"/>
  <c r="I993" i="12"/>
  <c r="I990" i="12"/>
  <c r="I985" i="12"/>
  <c r="I982" i="12"/>
  <c r="I959" i="12"/>
  <c r="I878" i="12"/>
  <c r="I868" i="12"/>
  <c r="I864" i="12"/>
  <c r="I860" i="12"/>
  <c r="I859" i="12"/>
  <c r="I857" i="12"/>
  <c r="I856" i="12"/>
  <c r="I855" i="12"/>
  <c r="I853" i="12"/>
  <c r="I852" i="12"/>
  <c r="I851" i="12"/>
  <c r="I849" i="12"/>
  <c r="I848" i="12"/>
  <c r="I847" i="12"/>
  <c r="I845" i="12"/>
  <c r="I844" i="12"/>
  <c r="I843" i="12"/>
  <c r="I841" i="12"/>
  <c r="I840" i="12"/>
  <c r="I839" i="12"/>
  <c r="I837" i="12"/>
  <c r="I836" i="12"/>
  <c r="I835" i="12"/>
  <c r="I833" i="12"/>
  <c r="I832" i="12"/>
  <c r="I831" i="12"/>
  <c r="I829" i="12"/>
  <c r="I828" i="12"/>
  <c r="I827" i="12"/>
  <c r="I825" i="12"/>
  <c r="I824" i="12"/>
  <c r="I823" i="12"/>
  <c r="I821" i="12"/>
  <c r="I820" i="12"/>
  <c r="I819" i="12"/>
  <c r="I790" i="12"/>
  <c r="I761" i="12"/>
  <c r="I759" i="12"/>
  <c r="I757" i="12"/>
  <c r="I756" i="12"/>
  <c r="I755" i="12"/>
  <c r="I753" i="12"/>
  <c r="I752" i="12"/>
  <c r="I751" i="12"/>
  <c r="I749" i="12"/>
  <c r="I748" i="12"/>
  <c r="I747" i="12"/>
  <c r="I745" i="12"/>
  <c r="I744" i="12"/>
  <c r="I743" i="12"/>
  <c r="I741" i="12"/>
  <c r="I740" i="12"/>
  <c r="I739" i="12"/>
  <c r="I736" i="12"/>
  <c r="I731" i="12"/>
  <c r="I706" i="12"/>
  <c r="I694" i="12"/>
  <c r="I684" i="12"/>
  <c r="I674" i="12"/>
  <c r="I662" i="12"/>
  <c r="I652" i="12"/>
  <c r="I649" i="12"/>
  <c r="I648" i="12"/>
  <c r="I647" i="12"/>
  <c r="I645" i="12"/>
  <c r="I644" i="12"/>
  <c r="I643" i="12"/>
  <c r="I641" i="12"/>
  <c r="I640" i="12"/>
  <c r="I639" i="12"/>
  <c r="I637" i="12"/>
  <c r="I636" i="12"/>
  <c r="I635" i="12"/>
  <c r="I633" i="12"/>
  <c r="I632" i="12"/>
  <c r="I631" i="12"/>
  <c r="I629" i="12"/>
  <c r="I628" i="12"/>
  <c r="I627" i="12"/>
  <c r="I625" i="12"/>
  <c r="I624" i="12"/>
  <c r="I623" i="12"/>
  <c r="I621" i="12"/>
  <c r="I620" i="12"/>
  <c r="I619" i="12"/>
  <c r="I617" i="12"/>
  <c r="I616" i="12"/>
  <c r="I615" i="12"/>
  <c r="I613" i="12"/>
  <c r="I612" i="12"/>
  <c r="I611" i="12"/>
  <c r="I606" i="12"/>
  <c r="I602" i="12"/>
  <c r="I598" i="12"/>
  <c r="I593" i="12"/>
  <c r="I585" i="12"/>
  <c r="I577" i="12"/>
  <c r="I567" i="12"/>
  <c r="I554" i="12"/>
  <c r="I550" i="12"/>
  <c r="I546" i="12"/>
  <c r="I541" i="12"/>
  <c r="I533" i="12"/>
  <c r="I525" i="12"/>
  <c r="I517" i="12"/>
  <c r="I509" i="12"/>
  <c r="I501" i="12"/>
  <c r="I493" i="12"/>
  <c r="I485" i="12"/>
  <c r="I477" i="12"/>
  <c r="I469" i="12"/>
  <c r="I461" i="12"/>
  <c r="I455" i="12"/>
  <c r="I451" i="12"/>
  <c r="I446" i="12"/>
  <c r="I438" i="12"/>
  <c r="I433" i="12"/>
  <c r="I429" i="12"/>
  <c r="I425" i="12"/>
  <c r="I421" i="12"/>
  <c r="I417" i="12"/>
  <c r="I413" i="12"/>
  <c r="I409" i="12"/>
  <c r="I405" i="12"/>
  <c r="I401" i="12"/>
  <c r="I397" i="12"/>
  <c r="I393" i="12"/>
  <c r="I389" i="12"/>
  <c r="I385" i="12"/>
  <c r="I381" i="12"/>
  <c r="I377" i="12"/>
  <c r="I373" i="12"/>
  <c r="I369" i="12"/>
  <c r="I365" i="12"/>
  <c r="I361" i="12"/>
  <c r="I357" i="12"/>
  <c r="I353" i="12"/>
  <c r="I349" i="12"/>
  <c r="I345" i="12"/>
  <c r="I341" i="12"/>
  <c r="I337" i="12"/>
  <c r="I333" i="12"/>
  <c r="I329" i="12"/>
  <c r="I325" i="12"/>
  <c r="I321" i="12"/>
  <c r="I317" i="12"/>
  <c r="I313" i="12"/>
  <c r="I309" i="12"/>
  <c r="I305" i="12"/>
  <c r="I301" i="12"/>
  <c r="I297" i="12"/>
  <c r="I293" i="12"/>
  <c r="I289" i="12"/>
  <c r="I285" i="12"/>
  <c r="I281" i="12"/>
  <c r="I277" i="12"/>
  <c r="I273" i="12"/>
  <c r="I269" i="12"/>
  <c r="I265" i="12"/>
  <c r="I261" i="12"/>
  <c r="I257" i="12"/>
  <c r="I253" i="12"/>
  <c r="I249" i="12"/>
  <c r="I245" i="12"/>
  <c r="I241" i="12"/>
  <c r="I237" i="12"/>
  <c r="I233" i="12"/>
  <c r="I229" i="12"/>
  <c r="I225" i="12"/>
  <c r="I221" i="12"/>
  <c r="I217" i="12"/>
  <c r="I213" i="12"/>
  <c r="I209" i="12"/>
  <c r="I205" i="12"/>
  <c r="I201" i="12"/>
  <c r="I197" i="12"/>
  <c r="I193" i="12"/>
  <c r="I189" i="12"/>
  <c r="I185" i="12"/>
  <c r="I181" i="12"/>
  <c r="I177" i="12"/>
  <c r="I173" i="12"/>
  <c r="I169" i="12"/>
  <c r="I165" i="12"/>
  <c r="I161" i="12"/>
  <c r="I157" i="12"/>
  <c r="I153" i="12"/>
  <c r="I149" i="12"/>
  <c r="I145" i="12"/>
  <c r="I141" i="12"/>
  <c r="I137" i="12"/>
  <c r="I133" i="12"/>
  <c r="I129" i="12"/>
  <c r="I125" i="12"/>
  <c r="I121" i="12"/>
  <c r="I117" i="12"/>
  <c r="I113" i="12"/>
  <c r="I109" i="12"/>
  <c r="I105" i="12"/>
  <c r="I101" i="12"/>
  <c r="I97" i="12"/>
  <c r="I93" i="12"/>
  <c r="I89" i="12"/>
  <c r="I85" i="12"/>
  <c r="I81" i="12"/>
  <c r="I77" i="12"/>
  <c r="I73" i="12"/>
  <c r="I69" i="12"/>
  <c r="I65" i="12"/>
  <c r="I61" i="12"/>
  <c r="I57" i="12"/>
  <c r="I53" i="12"/>
  <c r="I49" i="12"/>
  <c r="I45" i="12"/>
  <c r="I41" i="12"/>
  <c r="I37" i="12"/>
  <c r="I33" i="12"/>
  <c r="I29" i="12"/>
  <c r="I25" i="12"/>
  <c r="I21" i="12"/>
  <c r="I17" i="12"/>
  <c r="I13" i="12"/>
  <c r="I9" i="12"/>
  <c r="I5" i="12"/>
  <c r="I78" i="15" l="1"/>
  <c r="J78" i="15" s="1"/>
  <c r="I244" i="15"/>
  <c r="J244" i="15" s="1"/>
  <c r="I596" i="15"/>
  <c r="J596" i="15" s="1"/>
  <c r="I68" i="15"/>
  <c r="J68" i="15" s="1"/>
  <c r="I246" i="15"/>
  <c r="J246" i="15" s="1"/>
  <c r="I466" i="15"/>
  <c r="J466" i="15" s="1"/>
  <c r="I20" i="15"/>
  <c r="J20" i="15" s="1"/>
  <c r="I276" i="15"/>
  <c r="J276" i="15" s="1"/>
  <c r="I492" i="15"/>
  <c r="J492" i="15" s="1"/>
  <c r="I724" i="15"/>
  <c r="J724" i="15" s="1"/>
  <c r="I765" i="15"/>
  <c r="J765" i="15" s="1"/>
  <c r="I867" i="15"/>
  <c r="J867" i="15" s="1"/>
  <c r="I164" i="15"/>
  <c r="J164" i="15" s="1"/>
  <c r="I342" i="15"/>
  <c r="J342" i="15" s="1"/>
  <c r="I710" i="15"/>
  <c r="J710" i="15" s="1"/>
  <c r="I908" i="15"/>
  <c r="J908" i="15" s="1"/>
  <c r="I124" i="15"/>
  <c r="J124" i="15" s="1"/>
  <c r="I316" i="15"/>
  <c r="J316" i="15" s="1"/>
  <c r="I434" i="15"/>
  <c r="J434" i="15" s="1"/>
  <c r="I566" i="15"/>
  <c r="J566" i="15" s="1"/>
  <c r="I741" i="15"/>
  <c r="J741" i="15" s="1"/>
  <c r="I805" i="15"/>
  <c r="J805" i="15" s="1"/>
  <c r="I16" i="15"/>
  <c r="J16" i="15" s="1"/>
  <c r="I112" i="15"/>
  <c r="J112" i="15" s="1"/>
  <c r="I176" i="15"/>
  <c r="J176" i="15" s="1"/>
  <c r="I240" i="15"/>
  <c r="J240" i="15" s="1"/>
  <c r="I304" i="15"/>
  <c r="J304" i="15" s="1"/>
  <c r="I400" i="15"/>
  <c r="J400" i="15" s="1"/>
  <c r="I502" i="15"/>
  <c r="J502" i="15" s="1"/>
  <c r="I674" i="15"/>
  <c r="J674" i="15" s="1"/>
  <c r="I759" i="15"/>
  <c r="J759" i="15" s="1"/>
  <c r="I839" i="15"/>
  <c r="J839" i="15" s="1"/>
  <c r="I1063" i="15"/>
  <c r="J1063" i="15" s="1"/>
  <c r="I66" i="15"/>
  <c r="J66" i="15" s="1"/>
  <c r="I194" i="15"/>
  <c r="J194" i="15" s="1"/>
  <c r="I258" i="15"/>
  <c r="J258" i="15" s="1"/>
  <c r="I322" i="15"/>
  <c r="J322" i="15" s="1"/>
  <c r="I386" i="15"/>
  <c r="J386" i="15" s="1"/>
  <c r="I532" i="15"/>
  <c r="J532" i="15" s="1"/>
  <c r="I702" i="15"/>
  <c r="J702" i="15" s="1"/>
  <c r="I793" i="15"/>
  <c r="J793" i="15" s="1"/>
  <c r="I859" i="15"/>
  <c r="J859" i="15" s="1"/>
  <c r="I891" i="15"/>
  <c r="J891" i="15" s="1"/>
  <c r="I398" i="15"/>
  <c r="J398" i="15" s="1"/>
  <c r="I462" i="15"/>
  <c r="J462" i="15" s="1"/>
  <c r="I580" i="15"/>
  <c r="J580" i="15" s="1"/>
  <c r="I666" i="15"/>
  <c r="J666" i="15" s="1"/>
  <c r="I760" i="15"/>
  <c r="J760" i="15" s="1"/>
  <c r="I792" i="15"/>
  <c r="J792" i="15" s="1"/>
  <c r="I872" i="15"/>
  <c r="J872" i="15" s="1"/>
  <c r="I1012" i="15"/>
  <c r="J1012" i="15" s="1"/>
  <c r="I13" i="15"/>
  <c r="J13" i="15" s="1"/>
  <c r="I29" i="15"/>
  <c r="J29" i="15" s="1"/>
  <c r="I37" i="15"/>
  <c r="J37" i="15" s="1"/>
  <c r="I53" i="15"/>
  <c r="J53" i="15" s="1"/>
  <c r="I61" i="15"/>
  <c r="J61" i="15" s="1"/>
  <c r="I69" i="15"/>
  <c r="J69" i="15" s="1"/>
  <c r="I85" i="15"/>
  <c r="J85" i="15" s="1"/>
  <c r="I93" i="15"/>
  <c r="J93" i="15" s="1"/>
  <c r="I109" i="15"/>
  <c r="J109" i="15" s="1"/>
  <c r="I117" i="15"/>
  <c r="J117" i="15" s="1"/>
  <c r="I125" i="15"/>
  <c r="J125" i="15" s="1"/>
  <c r="I133" i="15"/>
  <c r="J133" i="15" s="1"/>
  <c r="I141" i="15"/>
  <c r="J141" i="15" s="1"/>
  <c r="I149" i="15"/>
  <c r="J149" i="15" s="1"/>
  <c r="I157" i="15"/>
  <c r="J157" i="15" s="1"/>
  <c r="I165" i="15"/>
  <c r="J165" i="15" s="1"/>
  <c r="I173" i="15"/>
  <c r="J173" i="15" s="1"/>
  <c r="I181" i="15"/>
  <c r="J181" i="15" s="1"/>
  <c r="I189" i="15"/>
  <c r="J189" i="15" s="1"/>
  <c r="I197" i="15"/>
  <c r="J197" i="15" s="1"/>
  <c r="I205" i="15"/>
  <c r="J205" i="15" s="1"/>
  <c r="I213" i="15"/>
  <c r="J213" i="15" s="1"/>
  <c r="I221" i="15"/>
  <c r="J221" i="15" s="1"/>
  <c r="I237" i="15"/>
  <c r="J237" i="15" s="1"/>
  <c r="I245" i="15"/>
  <c r="J245" i="15" s="1"/>
  <c r="I253" i="15"/>
  <c r="J253" i="15" s="1"/>
  <c r="I261" i="15"/>
  <c r="J261" i="15" s="1"/>
  <c r="I269" i="15"/>
  <c r="J269" i="15" s="1"/>
  <c r="I277" i="15"/>
  <c r="J277" i="15" s="1"/>
  <c r="I285" i="15"/>
  <c r="J285" i="15" s="1"/>
  <c r="I293" i="15"/>
  <c r="J293" i="15" s="1"/>
  <c r="I301" i="15"/>
  <c r="J301" i="15" s="1"/>
  <c r="I309" i="15"/>
  <c r="J309" i="15" s="1"/>
  <c r="I325" i="15"/>
  <c r="J325" i="15" s="1"/>
  <c r="I333" i="15"/>
  <c r="J333" i="15" s="1"/>
  <c r="I341" i="15"/>
  <c r="J341" i="15" s="1"/>
  <c r="I349" i="15"/>
  <c r="J349" i="15" s="1"/>
  <c r="I357" i="15"/>
  <c r="J357" i="15" s="1"/>
  <c r="I365" i="15"/>
  <c r="J365" i="15" s="1"/>
  <c r="I373" i="15"/>
  <c r="J373" i="15" s="1"/>
  <c r="I381" i="15"/>
  <c r="J381" i="15" s="1"/>
  <c r="I389" i="15"/>
  <c r="J389" i="15" s="1"/>
  <c r="I397" i="15"/>
  <c r="J397" i="15" s="1"/>
  <c r="I405" i="15"/>
  <c r="J405" i="15" s="1"/>
  <c r="I413" i="15"/>
  <c r="J413" i="15" s="1"/>
  <c r="I421" i="15"/>
  <c r="J421" i="15" s="1"/>
  <c r="I429" i="15"/>
  <c r="J429" i="15" s="1"/>
  <c r="I437" i="15"/>
  <c r="J437" i="15" s="1"/>
  <c r="I445" i="15"/>
  <c r="J445" i="15" s="1"/>
  <c r="I453" i="15"/>
  <c r="J453" i="15" s="1"/>
  <c r="I461" i="15"/>
  <c r="J461" i="15" s="1"/>
  <c r="I469" i="15"/>
  <c r="J469" i="15" s="1"/>
  <c r="I496" i="15"/>
  <c r="J496" i="15" s="1"/>
  <c r="I528" i="15"/>
  <c r="J528" i="15" s="1"/>
  <c r="I560" i="15"/>
  <c r="J560" i="15" s="1"/>
  <c r="I592" i="15"/>
  <c r="J592" i="15" s="1"/>
  <c r="I624" i="15"/>
  <c r="J624" i="15" s="1"/>
  <c r="I656" i="15"/>
  <c r="J656" i="15" s="1"/>
  <c r="I688" i="15"/>
  <c r="J688" i="15" s="1"/>
  <c r="I720" i="15"/>
  <c r="J720" i="15" s="1"/>
  <c r="I813" i="15"/>
  <c r="J813" i="15" s="1"/>
  <c r="I829" i="15"/>
  <c r="J829" i="15" s="1"/>
  <c r="I845" i="15"/>
  <c r="J845" i="15" s="1"/>
  <c r="I861" i="15"/>
  <c r="J861" i="15" s="1"/>
  <c r="I877" i="15"/>
  <c r="J877" i="15" s="1"/>
  <c r="I893" i="15"/>
  <c r="J893" i="15" s="1"/>
  <c r="I909" i="15"/>
  <c r="J909" i="15" s="1"/>
  <c r="I930" i="15"/>
  <c r="J930" i="15" s="1"/>
  <c r="I927" i="15"/>
  <c r="J927" i="15" s="1"/>
  <c r="I943" i="15"/>
  <c r="J943" i="15" s="1"/>
  <c r="I999" i="15"/>
  <c r="J999" i="15" s="1"/>
  <c r="I1031" i="15"/>
  <c r="J1031" i="15" s="1"/>
  <c r="I475" i="15"/>
  <c r="J475" i="15" s="1"/>
  <c r="I483" i="15"/>
  <c r="J483" i="15" s="1"/>
  <c r="I491" i="15"/>
  <c r="J491" i="15" s="1"/>
  <c r="I499" i="15"/>
  <c r="J499" i="15" s="1"/>
  <c r="I507" i="15"/>
  <c r="J507" i="15" s="1"/>
  <c r="I515" i="15"/>
  <c r="J515" i="15" s="1"/>
  <c r="I523" i="15"/>
  <c r="J523" i="15" s="1"/>
  <c r="I531" i="15"/>
  <c r="J531" i="15" s="1"/>
  <c r="I539" i="15"/>
  <c r="J539" i="15" s="1"/>
  <c r="I547" i="15"/>
  <c r="J547" i="15" s="1"/>
  <c r="I555" i="15"/>
  <c r="J555" i="15" s="1"/>
  <c r="I563" i="15"/>
  <c r="J563" i="15" s="1"/>
  <c r="I571" i="15"/>
  <c r="J571" i="15" s="1"/>
  <c r="I579" i="15"/>
  <c r="J579" i="15" s="1"/>
  <c r="I587" i="15"/>
  <c r="J587" i="15" s="1"/>
  <c r="I595" i="15"/>
  <c r="J595" i="15" s="1"/>
  <c r="I603" i="15"/>
  <c r="J603" i="15" s="1"/>
  <c r="I611" i="15"/>
  <c r="J611" i="15" s="1"/>
  <c r="I619" i="15"/>
  <c r="J619" i="15" s="1"/>
  <c r="I627" i="15"/>
  <c r="J627" i="15" s="1"/>
  <c r="I635" i="15"/>
  <c r="J635" i="15" s="1"/>
  <c r="I643" i="15"/>
  <c r="J643" i="15" s="1"/>
  <c r="I651" i="15"/>
  <c r="J651" i="15" s="1"/>
  <c r="I659" i="15"/>
  <c r="J659" i="15" s="1"/>
  <c r="I667" i="15"/>
  <c r="J667" i="15" s="1"/>
  <c r="I675" i="15"/>
  <c r="J675" i="15" s="1"/>
  <c r="I683" i="15"/>
  <c r="J683" i="15" s="1"/>
  <c r="I691" i="15"/>
  <c r="J691" i="15" s="1"/>
  <c r="I699" i="15"/>
  <c r="J699" i="15" s="1"/>
  <c r="I707" i="15"/>
  <c r="J707" i="15" s="1"/>
  <c r="I715" i="15"/>
  <c r="J715" i="15" s="1"/>
  <c r="I723" i="15"/>
  <c r="J723" i="15" s="1"/>
  <c r="I731" i="15"/>
  <c r="J731" i="15" s="1"/>
  <c r="I739" i="15"/>
  <c r="J739" i="15" s="1"/>
  <c r="I754" i="15"/>
  <c r="J754" i="15" s="1"/>
  <c r="I770" i="15"/>
  <c r="J770" i="15" s="1"/>
  <c r="I786" i="15"/>
  <c r="J786" i="15" s="1"/>
  <c r="I802" i="15"/>
  <c r="J802" i="15" s="1"/>
  <c r="I818" i="15"/>
  <c r="J818" i="15" s="1"/>
  <c r="I834" i="15"/>
  <c r="J834" i="15" s="1"/>
  <c r="I850" i="15"/>
  <c r="J850" i="15" s="1"/>
  <c r="I866" i="15"/>
  <c r="J866" i="15" s="1"/>
  <c r="I882" i="15"/>
  <c r="J882" i="15" s="1"/>
  <c r="I898" i="15"/>
  <c r="J898" i="15" s="1"/>
  <c r="I914" i="15"/>
  <c r="J914" i="15" s="1"/>
  <c r="I995" i="15"/>
  <c r="J995" i="15" s="1"/>
  <c r="I1011" i="15"/>
  <c r="J1011" i="15" s="1"/>
  <c r="I1027" i="15"/>
  <c r="J1027" i="15" s="1"/>
  <c r="I1043" i="15"/>
  <c r="J1043" i="15" s="1"/>
  <c r="I1083" i="15"/>
  <c r="J1083" i="15" s="1"/>
  <c r="I954" i="15"/>
  <c r="J954" i="15" s="1"/>
  <c r="I959" i="15"/>
  <c r="J959" i="15" s="1"/>
  <c r="I964" i="15"/>
  <c r="J964" i="15" s="1"/>
  <c r="I970" i="15"/>
  <c r="J970" i="15" s="1"/>
  <c r="I975" i="15"/>
  <c r="J975" i="15" s="1"/>
  <c r="I980" i="15"/>
  <c r="J980" i="15" s="1"/>
  <c r="I986" i="15"/>
  <c r="J986" i="15" s="1"/>
  <c r="I994" i="15"/>
  <c r="J994" i="15" s="1"/>
  <c r="I1010" i="15"/>
  <c r="J1010" i="15" s="1"/>
  <c r="I1026" i="15"/>
  <c r="J1026" i="15" s="1"/>
  <c r="I1042" i="15"/>
  <c r="J1042" i="15" s="1"/>
  <c r="I1065" i="15"/>
  <c r="J1065" i="15" s="1"/>
  <c r="I929" i="15"/>
  <c r="J929" i="15" s="1"/>
  <c r="I945" i="15"/>
  <c r="J945" i="15" s="1"/>
  <c r="I961" i="15"/>
  <c r="J961" i="15" s="1"/>
  <c r="I977" i="15"/>
  <c r="J977" i="15" s="1"/>
  <c r="I993" i="15"/>
  <c r="J993" i="15" s="1"/>
  <c r="I1009" i="15"/>
  <c r="J1009" i="15" s="1"/>
  <c r="I1025" i="15"/>
  <c r="J1025" i="15" s="1"/>
  <c r="I1041" i="15"/>
  <c r="J1041" i="15" s="1"/>
  <c r="I1081" i="15"/>
  <c r="J1081" i="15" s="1"/>
  <c r="I1061" i="15"/>
  <c r="J1061" i="15" s="1"/>
  <c r="I1093" i="15"/>
  <c r="J1093" i="15" s="1"/>
  <c r="I1050" i="15"/>
  <c r="J1050" i="15" s="1"/>
  <c r="I1058" i="15"/>
  <c r="J1058" i="15" s="1"/>
  <c r="I1066" i="15"/>
  <c r="J1066" i="15" s="1"/>
  <c r="I1074" i="15"/>
  <c r="J1074" i="15" s="1"/>
  <c r="I334" i="15"/>
  <c r="J334" i="15" s="1"/>
  <c r="I110" i="15"/>
  <c r="J110" i="15" s="1"/>
  <c r="I86" i="15"/>
  <c r="J86" i="15" s="1"/>
  <c r="I252" i="15"/>
  <c r="J252" i="15" s="1"/>
  <c r="I80" i="15"/>
  <c r="J80" i="15" s="1"/>
  <c r="I606" i="15"/>
  <c r="J606" i="15" s="1"/>
  <c r="I130" i="15"/>
  <c r="J130" i="15" s="1"/>
  <c r="I598" i="15"/>
  <c r="J598" i="15" s="1"/>
  <c r="I538" i="15"/>
  <c r="J538" i="15" s="1"/>
  <c r="I904" i="15"/>
  <c r="J904" i="15" s="1"/>
  <c r="I101" i="15"/>
  <c r="J101" i="15" s="1"/>
  <c r="I317" i="15"/>
  <c r="J317" i="15" s="1"/>
  <c r="I1082" i="15"/>
  <c r="J1082" i="15" s="1"/>
  <c r="I14" i="15"/>
  <c r="J14" i="15" s="1"/>
  <c r="I102" i="15"/>
  <c r="J102" i="15" s="1"/>
  <c r="I180" i="15"/>
  <c r="J180" i="15" s="1"/>
  <c r="I270" i="15"/>
  <c r="J270" i="15" s="1"/>
  <c r="I358" i="15"/>
  <c r="J358" i="15" s="1"/>
  <c r="I554" i="15"/>
  <c r="J554" i="15" s="1"/>
  <c r="I652" i="15"/>
  <c r="J652" i="15" s="1"/>
  <c r="I4" i="15"/>
  <c r="J4" i="15" s="1"/>
  <c r="I94" i="15"/>
  <c r="J94" i="15" s="1"/>
  <c r="I182" i="15"/>
  <c r="J182" i="15" s="1"/>
  <c r="I260" i="15"/>
  <c r="J260" i="15" s="1"/>
  <c r="I350" i="15"/>
  <c r="J350" i="15" s="1"/>
  <c r="I578" i="15"/>
  <c r="J578" i="15" s="1"/>
  <c r="I915" i="15"/>
  <c r="J915" i="15" s="1"/>
  <c r="I46" i="15"/>
  <c r="J46" i="15" s="1"/>
  <c r="I134" i="15"/>
  <c r="J134" i="15" s="1"/>
  <c r="I212" i="15"/>
  <c r="J212" i="15" s="1"/>
  <c r="I302" i="15"/>
  <c r="J302" i="15" s="1"/>
  <c r="I402" i="15"/>
  <c r="J402" i="15" s="1"/>
  <c r="I542" i="15"/>
  <c r="J542" i="15" s="1"/>
  <c r="I662" i="15"/>
  <c r="J662" i="15" s="1"/>
  <c r="I747" i="15"/>
  <c r="J747" i="15" s="1"/>
  <c r="I779" i="15"/>
  <c r="J779" i="15" s="1"/>
  <c r="I828" i="15"/>
  <c r="J828" i="15" s="1"/>
  <c r="I892" i="15"/>
  <c r="J892" i="15" s="1"/>
  <c r="I22" i="15"/>
  <c r="J22" i="15" s="1"/>
  <c r="I100" i="15"/>
  <c r="J100" i="15" s="1"/>
  <c r="I190" i="15"/>
  <c r="J190" i="15" s="1"/>
  <c r="I278" i="15"/>
  <c r="J278" i="15" s="1"/>
  <c r="I356" i="15"/>
  <c r="J356" i="15" s="1"/>
  <c r="I482" i="15"/>
  <c r="J482" i="15" s="1"/>
  <c r="I604" i="15"/>
  <c r="J604" i="15" s="1"/>
  <c r="I722" i="15"/>
  <c r="J722" i="15" s="1"/>
  <c r="I863" i="15"/>
  <c r="J863" i="15" s="1"/>
  <c r="I12" i="15"/>
  <c r="J12" i="15" s="1"/>
  <c r="I76" i="15"/>
  <c r="J76" i="15" s="1"/>
  <c r="I140" i="15"/>
  <c r="J140" i="15" s="1"/>
  <c r="I204" i="15"/>
  <c r="J204" i="15" s="1"/>
  <c r="I268" i="15"/>
  <c r="J268" i="15" s="1"/>
  <c r="I332" i="15"/>
  <c r="J332" i="15" s="1"/>
  <c r="I392" i="15"/>
  <c r="J392" i="15" s="1"/>
  <c r="I436" i="15"/>
  <c r="J436" i="15" s="1"/>
  <c r="I476" i="15"/>
  <c r="J476" i="15" s="1"/>
  <c r="I614" i="15"/>
  <c r="J614" i="15" s="1"/>
  <c r="I638" i="15"/>
  <c r="J638" i="15" s="1"/>
  <c r="I755" i="15"/>
  <c r="J755" i="15" s="1"/>
  <c r="I787" i="15"/>
  <c r="J787" i="15" s="1"/>
  <c r="I815" i="15"/>
  <c r="J815" i="15" s="1"/>
  <c r="I926" i="15"/>
  <c r="J926" i="15" s="1"/>
  <c r="I24" i="15"/>
  <c r="J24" i="15" s="1"/>
  <c r="I56" i="15"/>
  <c r="J56" i="15" s="1"/>
  <c r="I88" i="15"/>
  <c r="J88" i="15" s="1"/>
  <c r="I120" i="15"/>
  <c r="J120" i="15" s="1"/>
  <c r="I152" i="15"/>
  <c r="J152" i="15" s="1"/>
  <c r="I184" i="15"/>
  <c r="J184" i="15" s="1"/>
  <c r="I216" i="15"/>
  <c r="J216" i="15" s="1"/>
  <c r="I248" i="15"/>
  <c r="J248" i="15" s="1"/>
  <c r="I280" i="15"/>
  <c r="J280" i="15" s="1"/>
  <c r="I312" i="15"/>
  <c r="J312" i="15" s="1"/>
  <c r="I344" i="15"/>
  <c r="J344" i="15" s="1"/>
  <c r="I376" i="15"/>
  <c r="J376" i="15" s="1"/>
  <c r="I410" i="15"/>
  <c r="J410" i="15" s="1"/>
  <c r="I452" i="15"/>
  <c r="J452" i="15" s="1"/>
  <c r="I522" i="15"/>
  <c r="J522" i="15" s="1"/>
  <c r="I564" i="15"/>
  <c r="J564" i="15" s="1"/>
  <c r="I630" i="15"/>
  <c r="J630" i="15" s="1"/>
  <c r="I678" i="15"/>
  <c r="J678" i="15" s="1"/>
  <c r="I734" i="15"/>
  <c r="J734" i="15" s="1"/>
  <c r="I767" i="15"/>
  <c r="J767" i="15" s="1"/>
  <c r="I799" i="15"/>
  <c r="J799" i="15" s="1"/>
  <c r="I855" i="15"/>
  <c r="J855" i="15" s="1"/>
  <c r="I919" i="15"/>
  <c r="J919" i="15" s="1"/>
  <c r="I10" i="15"/>
  <c r="J10" i="15" s="1"/>
  <c r="I42" i="15"/>
  <c r="J42" i="15" s="1"/>
  <c r="I74" i="15"/>
  <c r="J74" i="15" s="1"/>
  <c r="I106" i="15"/>
  <c r="J106" i="15" s="1"/>
  <c r="I138" i="15"/>
  <c r="J138" i="15" s="1"/>
  <c r="I170" i="15"/>
  <c r="J170" i="15" s="1"/>
  <c r="I202" i="15"/>
  <c r="J202" i="15" s="1"/>
  <c r="I234" i="15"/>
  <c r="J234" i="15" s="1"/>
  <c r="I266" i="15"/>
  <c r="J266" i="15" s="1"/>
  <c r="I298" i="15"/>
  <c r="J298" i="15" s="1"/>
  <c r="I330" i="15"/>
  <c r="J330" i="15" s="1"/>
  <c r="I362" i="15"/>
  <c r="J362" i="15" s="1"/>
  <c r="I396" i="15"/>
  <c r="J396" i="15" s="1"/>
  <c r="I440" i="15"/>
  <c r="J440" i="15" s="1"/>
  <c r="I498" i="15"/>
  <c r="J498" i="15" s="1"/>
  <c r="I540" i="15"/>
  <c r="J540" i="15" s="1"/>
  <c r="I618" i="15"/>
  <c r="J618" i="15" s="1"/>
  <c r="I660" i="15"/>
  <c r="J660" i="15" s="1"/>
  <c r="I726" i="15"/>
  <c r="J726" i="15" s="1"/>
  <c r="I769" i="15"/>
  <c r="J769" i="15" s="1"/>
  <c r="I801" i="15"/>
  <c r="J801" i="15" s="1"/>
  <c r="I836" i="15"/>
  <c r="J836" i="15" s="1"/>
  <c r="I868" i="15"/>
  <c r="J868" i="15" s="1"/>
  <c r="I900" i="15"/>
  <c r="J900" i="15" s="1"/>
  <c r="I940" i="15"/>
  <c r="J940" i="15" s="1"/>
  <c r="I406" i="15"/>
  <c r="J406" i="15" s="1"/>
  <c r="I438" i="15"/>
  <c r="J438" i="15" s="1"/>
  <c r="I470" i="15"/>
  <c r="J470" i="15" s="1"/>
  <c r="I506" i="15"/>
  <c r="J506" i="15" s="1"/>
  <c r="I548" i="15"/>
  <c r="J548" i="15" s="1"/>
  <c r="I590" i="15"/>
  <c r="J590" i="15" s="1"/>
  <c r="I634" i="15"/>
  <c r="J634" i="15" s="1"/>
  <c r="I676" i="15"/>
  <c r="J676" i="15" s="1"/>
  <c r="I718" i="15"/>
  <c r="J718" i="15" s="1"/>
  <c r="I748" i="15"/>
  <c r="J748" i="15" s="1"/>
  <c r="I764" i="15"/>
  <c r="J764" i="15" s="1"/>
  <c r="I780" i="15"/>
  <c r="J780" i="15" s="1"/>
  <c r="I796" i="15"/>
  <c r="J796" i="15" s="1"/>
  <c r="I816" i="15"/>
  <c r="J816" i="15" s="1"/>
  <c r="I848" i="15"/>
  <c r="J848" i="15" s="1"/>
  <c r="I880" i="15"/>
  <c r="J880" i="15" s="1"/>
  <c r="I912" i="15"/>
  <c r="J912" i="15" s="1"/>
  <c r="I948" i="15"/>
  <c r="J948" i="15" s="1"/>
  <c r="I1028" i="15"/>
  <c r="J1028" i="15" s="1"/>
  <c r="I7" i="15"/>
  <c r="J7" i="15" s="1"/>
  <c r="I15" i="15"/>
  <c r="J15" i="15" s="1"/>
  <c r="I23" i="15"/>
  <c r="J23" i="15" s="1"/>
  <c r="I31" i="15"/>
  <c r="J31" i="15" s="1"/>
  <c r="I39" i="15"/>
  <c r="J39" i="15" s="1"/>
  <c r="I47" i="15"/>
  <c r="J47" i="15" s="1"/>
  <c r="I55" i="15"/>
  <c r="J55" i="15" s="1"/>
  <c r="I63" i="15"/>
  <c r="J63" i="15" s="1"/>
  <c r="I71" i="15"/>
  <c r="J71" i="15" s="1"/>
  <c r="I79" i="15"/>
  <c r="J79" i="15" s="1"/>
  <c r="I87" i="15"/>
  <c r="J87" i="15" s="1"/>
  <c r="I95" i="15"/>
  <c r="J95" i="15" s="1"/>
  <c r="I103" i="15"/>
  <c r="J103" i="15" s="1"/>
  <c r="I111" i="15"/>
  <c r="J111" i="15" s="1"/>
  <c r="I119" i="15"/>
  <c r="J119" i="15" s="1"/>
  <c r="I127" i="15"/>
  <c r="J127" i="15" s="1"/>
  <c r="I135" i="15"/>
  <c r="J135" i="15" s="1"/>
  <c r="I143" i="15"/>
  <c r="J143" i="15" s="1"/>
  <c r="I151" i="15"/>
  <c r="J151" i="15" s="1"/>
  <c r="I159" i="15"/>
  <c r="J159" i="15" s="1"/>
  <c r="I167" i="15"/>
  <c r="J167" i="15" s="1"/>
  <c r="I175" i="15"/>
  <c r="J175" i="15" s="1"/>
  <c r="I183" i="15"/>
  <c r="J183" i="15" s="1"/>
  <c r="I191" i="15"/>
  <c r="J191" i="15" s="1"/>
  <c r="I199" i="15"/>
  <c r="J199" i="15" s="1"/>
  <c r="I207" i="15"/>
  <c r="J207" i="15" s="1"/>
  <c r="I215" i="15"/>
  <c r="J215" i="15" s="1"/>
  <c r="I223" i="15"/>
  <c r="J223" i="15" s="1"/>
  <c r="I231" i="15"/>
  <c r="J231" i="15" s="1"/>
  <c r="I239" i="15"/>
  <c r="J239" i="15" s="1"/>
  <c r="I247" i="15"/>
  <c r="J247" i="15" s="1"/>
  <c r="I255" i="15"/>
  <c r="J255" i="15" s="1"/>
  <c r="I263" i="15"/>
  <c r="J263" i="15" s="1"/>
  <c r="I271" i="15"/>
  <c r="J271" i="15" s="1"/>
  <c r="I279" i="15"/>
  <c r="J279" i="15" s="1"/>
  <c r="I287" i="15"/>
  <c r="J287" i="15" s="1"/>
  <c r="I295" i="15"/>
  <c r="J295" i="15" s="1"/>
  <c r="I303" i="15"/>
  <c r="J303" i="15" s="1"/>
  <c r="I311" i="15"/>
  <c r="J311" i="15" s="1"/>
  <c r="I319" i="15"/>
  <c r="J319" i="15" s="1"/>
  <c r="I327" i="15"/>
  <c r="J327" i="15" s="1"/>
  <c r="I335" i="15"/>
  <c r="J335" i="15" s="1"/>
  <c r="I343" i="15"/>
  <c r="J343" i="15" s="1"/>
  <c r="I351" i="15"/>
  <c r="J351" i="15" s="1"/>
  <c r="I359" i="15"/>
  <c r="J359" i="15" s="1"/>
  <c r="I367" i="15"/>
  <c r="J367" i="15" s="1"/>
  <c r="I375" i="15"/>
  <c r="J375" i="15" s="1"/>
  <c r="I383" i="15"/>
  <c r="J383" i="15" s="1"/>
  <c r="I391" i="15"/>
  <c r="J391" i="15" s="1"/>
  <c r="I399" i="15"/>
  <c r="J399" i="15" s="1"/>
  <c r="I407" i="15"/>
  <c r="J407" i="15" s="1"/>
  <c r="I415" i="15"/>
  <c r="J415" i="15" s="1"/>
  <c r="I423" i="15"/>
  <c r="J423" i="15" s="1"/>
  <c r="I431" i="15"/>
  <c r="J431" i="15" s="1"/>
  <c r="I439" i="15"/>
  <c r="J439" i="15" s="1"/>
  <c r="I447" i="15"/>
  <c r="J447" i="15" s="1"/>
  <c r="I455" i="15"/>
  <c r="J455" i="15" s="1"/>
  <c r="I463" i="15"/>
  <c r="J463" i="15" s="1"/>
  <c r="I472" i="15"/>
  <c r="J472" i="15" s="1"/>
  <c r="I504" i="15"/>
  <c r="J504" i="15" s="1"/>
  <c r="I536" i="15"/>
  <c r="J536" i="15" s="1"/>
  <c r="I568" i="15"/>
  <c r="J568" i="15" s="1"/>
  <c r="I600" i="15"/>
  <c r="J600" i="15" s="1"/>
  <c r="I632" i="15"/>
  <c r="J632" i="15" s="1"/>
  <c r="I664" i="15"/>
  <c r="J664" i="15" s="1"/>
  <c r="I696" i="15"/>
  <c r="J696" i="15" s="1"/>
  <c r="I728" i="15"/>
  <c r="J728" i="15" s="1"/>
  <c r="I817" i="15"/>
  <c r="J817" i="15" s="1"/>
  <c r="I833" i="15"/>
  <c r="J833" i="15" s="1"/>
  <c r="I849" i="15"/>
  <c r="J849" i="15" s="1"/>
  <c r="I865" i="15"/>
  <c r="J865" i="15" s="1"/>
  <c r="I881" i="15"/>
  <c r="J881" i="15" s="1"/>
  <c r="I897" i="15"/>
  <c r="J897" i="15" s="1"/>
  <c r="I913" i="15"/>
  <c r="J913" i="15" s="1"/>
  <c r="I938" i="15"/>
  <c r="J938" i="15" s="1"/>
  <c r="I931" i="15"/>
  <c r="J931" i="15" s="1"/>
  <c r="I947" i="15"/>
  <c r="J947" i="15" s="1"/>
  <c r="I1007" i="15"/>
  <c r="J1007" i="15" s="1"/>
  <c r="I1039" i="15"/>
  <c r="J1039" i="15" s="1"/>
  <c r="I477" i="15"/>
  <c r="J477" i="15" s="1"/>
  <c r="I485" i="15"/>
  <c r="J485" i="15" s="1"/>
  <c r="I493" i="15"/>
  <c r="J493" i="15" s="1"/>
  <c r="I501" i="15"/>
  <c r="J501" i="15" s="1"/>
  <c r="I509" i="15"/>
  <c r="J509" i="15" s="1"/>
  <c r="I517" i="15"/>
  <c r="J517" i="15" s="1"/>
  <c r="I525" i="15"/>
  <c r="J525" i="15" s="1"/>
  <c r="I533" i="15"/>
  <c r="J533" i="15" s="1"/>
  <c r="I541" i="15"/>
  <c r="J541" i="15" s="1"/>
  <c r="I549" i="15"/>
  <c r="J549" i="15" s="1"/>
  <c r="I557" i="15"/>
  <c r="J557" i="15" s="1"/>
  <c r="I565" i="15"/>
  <c r="J565" i="15" s="1"/>
  <c r="I573" i="15"/>
  <c r="J573" i="15" s="1"/>
  <c r="I581" i="15"/>
  <c r="J581" i="15" s="1"/>
  <c r="I589" i="15"/>
  <c r="J589" i="15" s="1"/>
  <c r="I597" i="15"/>
  <c r="J597" i="15" s="1"/>
  <c r="I605" i="15"/>
  <c r="J605" i="15" s="1"/>
  <c r="I613" i="15"/>
  <c r="J613" i="15" s="1"/>
  <c r="I621" i="15"/>
  <c r="J621" i="15" s="1"/>
  <c r="I629" i="15"/>
  <c r="J629" i="15" s="1"/>
  <c r="I637" i="15"/>
  <c r="J637" i="15" s="1"/>
  <c r="I645" i="15"/>
  <c r="J645" i="15" s="1"/>
  <c r="I653" i="15"/>
  <c r="J653" i="15" s="1"/>
  <c r="I661" i="15"/>
  <c r="J661" i="15" s="1"/>
  <c r="I669" i="15"/>
  <c r="J669" i="15" s="1"/>
  <c r="I677" i="15"/>
  <c r="J677" i="15" s="1"/>
  <c r="I685" i="15"/>
  <c r="J685" i="15" s="1"/>
  <c r="I693" i="15"/>
  <c r="J693" i="15" s="1"/>
  <c r="I701" i="15"/>
  <c r="J701" i="15" s="1"/>
  <c r="I709" i="15"/>
  <c r="J709" i="15" s="1"/>
  <c r="I717" i="15"/>
  <c r="J717" i="15" s="1"/>
  <c r="I725" i="15"/>
  <c r="J725" i="15" s="1"/>
  <c r="I733" i="15"/>
  <c r="J733" i="15" s="1"/>
  <c r="I742" i="15"/>
  <c r="J742" i="15" s="1"/>
  <c r="I758" i="15"/>
  <c r="J758" i="15" s="1"/>
  <c r="I774" i="15"/>
  <c r="J774" i="15" s="1"/>
  <c r="I790" i="15"/>
  <c r="J790" i="15" s="1"/>
  <c r="I806" i="15"/>
  <c r="J806" i="15" s="1"/>
  <c r="I822" i="15"/>
  <c r="J822" i="15" s="1"/>
  <c r="I838" i="15"/>
  <c r="J838" i="15" s="1"/>
  <c r="I854" i="15"/>
  <c r="J854" i="15" s="1"/>
  <c r="I870" i="15"/>
  <c r="J870" i="15" s="1"/>
  <c r="I886" i="15"/>
  <c r="J886" i="15" s="1"/>
  <c r="I902" i="15"/>
  <c r="J902" i="15" s="1"/>
  <c r="I918" i="15"/>
  <c r="J918" i="15" s="1"/>
  <c r="I1000" i="15"/>
  <c r="J1000" i="15" s="1"/>
  <c r="I1016" i="15"/>
  <c r="J1016" i="15" s="1"/>
  <c r="I1032" i="15"/>
  <c r="J1032" i="15" s="1"/>
  <c r="I1055" i="15"/>
  <c r="J1055" i="15" s="1"/>
  <c r="I1095" i="15"/>
  <c r="J1095" i="15" s="1"/>
  <c r="I955" i="15"/>
  <c r="J955" i="15" s="1"/>
  <c r="I960" i="15"/>
  <c r="J960" i="15" s="1"/>
  <c r="I966" i="15"/>
  <c r="J966" i="15" s="1"/>
  <c r="I971" i="15"/>
  <c r="J971" i="15" s="1"/>
  <c r="I976" i="15"/>
  <c r="J976" i="15" s="1"/>
  <c r="I982" i="15"/>
  <c r="J982" i="15" s="1"/>
  <c r="I987" i="15"/>
  <c r="J987" i="15" s="1"/>
  <c r="I998" i="15"/>
  <c r="J998" i="15" s="1"/>
  <c r="I1014" i="15"/>
  <c r="J1014" i="15" s="1"/>
  <c r="I1030" i="15"/>
  <c r="J1030" i="15" s="1"/>
  <c r="I1079" i="15"/>
  <c r="J1079" i="15" s="1"/>
  <c r="I1073" i="15"/>
  <c r="J1073" i="15" s="1"/>
  <c r="I933" i="15"/>
  <c r="J933" i="15" s="1"/>
  <c r="I949" i="15"/>
  <c r="J949" i="15" s="1"/>
  <c r="I965" i="15"/>
  <c r="J965" i="15" s="1"/>
  <c r="I981" i="15"/>
  <c r="J981" i="15" s="1"/>
  <c r="I997" i="15"/>
  <c r="J997" i="15" s="1"/>
  <c r="I1013" i="15"/>
  <c r="J1013" i="15" s="1"/>
  <c r="I1029" i="15"/>
  <c r="J1029" i="15" s="1"/>
  <c r="I1049" i="15"/>
  <c r="J1049" i="15" s="1"/>
  <c r="I1069" i="15"/>
  <c r="J1069" i="15" s="1"/>
  <c r="I1044" i="15"/>
  <c r="J1044" i="15" s="1"/>
  <c r="I1052" i="15"/>
  <c r="J1052" i="15" s="1"/>
  <c r="I1060" i="15"/>
  <c r="J1060" i="15" s="1"/>
  <c r="I1068" i="15"/>
  <c r="J1068" i="15" s="1"/>
  <c r="I1076" i="15"/>
  <c r="J1076" i="15" s="1"/>
  <c r="I1084" i="15"/>
  <c r="J1084" i="15" s="1"/>
  <c r="I1092" i="15"/>
  <c r="J1092" i="15" s="1"/>
  <c r="I166" i="15"/>
  <c r="J166" i="15" s="1"/>
  <c r="I500" i="15"/>
  <c r="J500" i="15" s="1"/>
  <c r="I996" i="15"/>
  <c r="J996" i="15" s="1"/>
  <c r="I158" i="15"/>
  <c r="J158" i="15" s="1"/>
  <c r="I324" i="15"/>
  <c r="J324" i="15" s="1"/>
  <c r="I883" i="15"/>
  <c r="J883" i="15" s="1"/>
  <c r="I198" i="15"/>
  <c r="J198" i="15" s="1"/>
  <c r="I366" i="15"/>
  <c r="J366" i="15" s="1"/>
  <c r="I610" i="15"/>
  <c r="J610" i="15" s="1"/>
  <c r="I797" i="15"/>
  <c r="J797" i="15" s="1"/>
  <c r="I1087" i="15"/>
  <c r="J1087" i="15" s="1"/>
  <c r="I254" i="15"/>
  <c r="J254" i="15" s="1"/>
  <c r="I424" i="15"/>
  <c r="J424" i="15" s="1"/>
  <c r="I510" i="15"/>
  <c r="J510" i="15" s="1"/>
  <c r="I844" i="15"/>
  <c r="J844" i="15" s="1"/>
  <c r="I60" i="15"/>
  <c r="J60" i="15" s="1"/>
  <c r="I188" i="15"/>
  <c r="J188" i="15" s="1"/>
  <c r="I380" i="15"/>
  <c r="J380" i="15" s="1"/>
  <c r="I458" i="15"/>
  <c r="J458" i="15" s="1"/>
  <c r="I636" i="15"/>
  <c r="J636" i="15" s="1"/>
  <c r="I773" i="15"/>
  <c r="J773" i="15" s="1"/>
  <c r="I911" i="15"/>
  <c r="J911" i="15" s="1"/>
  <c r="I48" i="15"/>
  <c r="J48" i="15" s="1"/>
  <c r="I144" i="15"/>
  <c r="J144" i="15" s="1"/>
  <c r="I208" i="15"/>
  <c r="J208" i="15" s="1"/>
  <c r="I272" i="15"/>
  <c r="J272" i="15" s="1"/>
  <c r="I336" i="15"/>
  <c r="J336" i="15" s="1"/>
  <c r="I368" i="15"/>
  <c r="J368" i="15" s="1"/>
  <c r="I442" i="15"/>
  <c r="J442" i="15" s="1"/>
  <c r="I550" i="15"/>
  <c r="J550" i="15" s="1"/>
  <c r="I716" i="15"/>
  <c r="J716" i="15" s="1"/>
  <c r="I791" i="15"/>
  <c r="J791" i="15" s="1"/>
  <c r="I903" i="15"/>
  <c r="J903" i="15" s="1"/>
  <c r="I34" i="15"/>
  <c r="J34" i="15" s="1"/>
  <c r="I98" i="15"/>
  <c r="J98" i="15" s="1"/>
  <c r="I162" i="15"/>
  <c r="J162" i="15" s="1"/>
  <c r="I226" i="15"/>
  <c r="J226" i="15" s="1"/>
  <c r="I290" i="15"/>
  <c r="J290" i="15" s="1"/>
  <c r="I354" i="15"/>
  <c r="J354" i="15" s="1"/>
  <c r="I428" i="15"/>
  <c r="J428" i="15" s="1"/>
  <c r="I490" i="15"/>
  <c r="J490" i="15" s="1"/>
  <c r="I646" i="15"/>
  <c r="J646" i="15" s="1"/>
  <c r="I761" i="15"/>
  <c r="J761" i="15" s="1"/>
  <c r="I827" i="15"/>
  <c r="J827" i="15" s="1"/>
  <c r="I923" i="15"/>
  <c r="J923" i="15" s="1"/>
  <c r="I430" i="15"/>
  <c r="J430" i="15" s="1"/>
  <c r="I494" i="15"/>
  <c r="J494" i="15" s="1"/>
  <c r="I622" i="15"/>
  <c r="J622" i="15" s="1"/>
  <c r="I708" i="15"/>
  <c r="J708" i="15" s="1"/>
  <c r="I744" i="15"/>
  <c r="J744" i="15" s="1"/>
  <c r="I776" i="15"/>
  <c r="J776" i="15" s="1"/>
  <c r="I808" i="15"/>
  <c r="J808" i="15" s="1"/>
  <c r="I840" i="15"/>
  <c r="J840" i="15" s="1"/>
  <c r="I934" i="15"/>
  <c r="J934" i="15" s="1"/>
  <c r="I5" i="15"/>
  <c r="J5" i="15" s="1"/>
  <c r="I21" i="15"/>
  <c r="J21" i="15" s="1"/>
  <c r="I45" i="15"/>
  <c r="J45" i="15" s="1"/>
  <c r="I77" i="15"/>
  <c r="J77" i="15" s="1"/>
  <c r="I229" i="15"/>
  <c r="J229" i="15" s="1"/>
  <c r="I1090" i="15"/>
  <c r="J1090" i="15" s="1"/>
  <c r="I38" i="15"/>
  <c r="J38" i="15" s="1"/>
  <c r="I116" i="15"/>
  <c r="J116" i="15" s="1"/>
  <c r="I206" i="15"/>
  <c r="J206" i="15" s="1"/>
  <c r="I294" i="15"/>
  <c r="J294" i="15" s="1"/>
  <c r="I372" i="15"/>
  <c r="J372" i="15" s="1"/>
  <c r="I582" i="15"/>
  <c r="J582" i="15" s="1"/>
  <c r="I690" i="15"/>
  <c r="J690" i="15" s="1"/>
  <c r="I30" i="15"/>
  <c r="J30" i="15" s="1"/>
  <c r="I118" i="15"/>
  <c r="J118" i="15" s="1"/>
  <c r="I196" i="15"/>
  <c r="J196" i="15" s="1"/>
  <c r="I286" i="15"/>
  <c r="J286" i="15" s="1"/>
  <c r="I374" i="15"/>
  <c r="J374" i="15" s="1"/>
  <c r="I819" i="15"/>
  <c r="J819" i="15" s="1"/>
  <c r="I936" i="15"/>
  <c r="J936" i="15" s="1"/>
  <c r="I70" i="15"/>
  <c r="J70" i="15" s="1"/>
  <c r="I148" i="15"/>
  <c r="J148" i="15" s="1"/>
  <c r="I238" i="15"/>
  <c r="J238" i="15" s="1"/>
  <c r="I326" i="15"/>
  <c r="J326" i="15" s="1"/>
  <c r="I426" i="15"/>
  <c r="J426" i="15" s="1"/>
  <c r="I562" i="15"/>
  <c r="J562" i="15" s="1"/>
  <c r="I682" i="15"/>
  <c r="J682" i="15" s="1"/>
  <c r="I749" i="15"/>
  <c r="J749" i="15" s="1"/>
  <c r="I781" i="15"/>
  <c r="J781" i="15" s="1"/>
  <c r="I835" i="15"/>
  <c r="J835" i="15" s="1"/>
  <c r="I899" i="15"/>
  <c r="J899" i="15" s="1"/>
  <c r="I36" i="15"/>
  <c r="J36" i="15" s="1"/>
  <c r="I126" i="15"/>
  <c r="J126" i="15" s="1"/>
  <c r="I214" i="15"/>
  <c r="J214" i="15" s="1"/>
  <c r="I292" i="15"/>
  <c r="J292" i="15" s="1"/>
  <c r="I382" i="15"/>
  <c r="J382" i="15" s="1"/>
  <c r="I486" i="15"/>
  <c r="J486" i="15" s="1"/>
  <c r="I670" i="15"/>
  <c r="J670" i="15" s="1"/>
  <c r="I812" i="15"/>
  <c r="J812" i="15" s="1"/>
  <c r="I876" i="15"/>
  <c r="J876" i="15" s="1"/>
  <c r="I28" i="15"/>
  <c r="J28" i="15" s="1"/>
  <c r="I92" i="15"/>
  <c r="J92" i="15" s="1"/>
  <c r="I156" i="15"/>
  <c r="J156" i="15" s="1"/>
  <c r="I220" i="15"/>
  <c r="J220" i="15" s="1"/>
  <c r="I284" i="15"/>
  <c r="J284" i="15" s="1"/>
  <c r="I348" i="15"/>
  <c r="J348" i="15" s="1"/>
  <c r="I394" i="15"/>
  <c r="J394" i="15" s="1"/>
  <c r="I444" i="15"/>
  <c r="J444" i="15" s="1"/>
  <c r="I524" i="15"/>
  <c r="J524" i="15" s="1"/>
  <c r="I620" i="15"/>
  <c r="J620" i="15" s="1"/>
  <c r="I714" i="15"/>
  <c r="J714" i="15" s="1"/>
  <c r="I757" i="15"/>
  <c r="J757" i="15" s="1"/>
  <c r="I789" i="15"/>
  <c r="J789" i="15" s="1"/>
  <c r="I847" i="15"/>
  <c r="J847" i="15" s="1"/>
  <c r="I928" i="15"/>
  <c r="J928" i="15" s="1"/>
  <c r="I32" i="15"/>
  <c r="J32" i="15" s="1"/>
  <c r="I64" i="15"/>
  <c r="J64" i="15" s="1"/>
  <c r="I96" i="15"/>
  <c r="J96" i="15" s="1"/>
  <c r="I128" i="15"/>
  <c r="J128" i="15" s="1"/>
  <c r="I160" i="15"/>
  <c r="J160" i="15" s="1"/>
  <c r="I192" i="15"/>
  <c r="J192" i="15" s="1"/>
  <c r="I224" i="15"/>
  <c r="J224" i="15" s="1"/>
  <c r="I256" i="15"/>
  <c r="J256" i="15" s="1"/>
  <c r="I288" i="15"/>
  <c r="J288" i="15" s="1"/>
  <c r="I320" i="15"/>
  <c r="J320" i="15" s="1"/>
  <c r="I352" i="15"/>
  <c r="J352" i="15" s="1"/>
  <c r="I384" i="15"/>
  <c r="J384" i="15" s="1"/>
  <c r="I420" i="15"/>
  <c r="J420" i="15" s="1"/>
  <c r="I464" i="15"/>
  <c r="J464" i="15" s="1"/>
  <c r="I530" i="15"/>
  <c r="J530" i="15" s="1"/>
  <c r="I572" i="15"/>
  <c r="J572" i="15" s="1"/>
  <c r="I650" i="15"/>
  <c r="J650" i="15" s="1"/>
  <c r="I692" i="15"/>
  <c r="J692" i="15" s="1"/>
  <c r="I743" i="15"/>
  <c r="J743" i="15" s="1"/>
  <c r="I775" i="15"/>
  <c r="J775" i="15" s="1"/>
  <c r="I807" i="15"/>
  <c r="J807" i="15" s="1"/>
  <c r="I871" i="15"/>
  <c r="J871" i="15" s="1"/>
  <c r="I942" i="15"/>
  <c r="J942" i="15" s="1"/>
  <c r="I18" i="15"/>
  <c r="J18" i="15" s="1"/>
  <c r="I50" i="15"/>
  <c r="J50" i="15" s="1"/>
  <c r="I82" i="15"/>
  <c r="J82" i="15" s="1"/>
  <c r="I114" i="15"/>
  <c r="J114" i="15" s="1"/>
  <c r="I146" i="15"/>
  <c r="J146" i="15" s="1"/>
  <c r="I178" i="15"/>
  <c r="J178" i="15" s="1"/>
  <c r="I210" i="15"/>
  <c r="J210" i="15" s="1"/>
  <c r="I242" i="15"/>
  <c r="J242" i="15" s="1"/>
  <c r="I274" i="15"/>
  <c r="J274" i="15" s="1"/>
  <c r="I306" i="15"/>
  <c r="J306" i="15" s="1"/>
  <c r="I338" i="15"/>
  <c r="J338" i="15" s="1"/>
  <c r="I370" i="15"/>
  <c r="J370" i="15" s="1"/>
  <c r="I408" i="15"/>
  <c r="J408" i="15" s="1"/>
  <c r="I450" i="15"/>
  <c r="J450" i="15" s="1"/>
  <c r="I514" i="15"/>
  <c r="J514" i="15" s="1"/>
  <c r="I556" i="15"/>
  <c r="J556" i="15" s="1"/>
  <c r="I626" i="15"/>
  <c r="J626" i="15" s="1"/>
  <c r="I668" i="15"/>
  <c r="J668" i="15" s="1"/>
  <c r="I745" i="15"/>
  <c r="J745" i="15" s="1"/>
  <c r="I777" i="15"/>
  <c r="J777" i="15" s="1"/>
  <c r="I811" i="15"/>
  <c r="J811" i="15" s="1"/>
  <c r="I843" i="15"/>
  <c r="J843" i="15" s="1"/>
  <c r="I875" i="15"/>
  <c r="J875" i="15" s="1"/>
  <c r="I907" i="15"/>
  <c r="J907" i="15" s="1"/>
  <c r="I944" i="15"/>
  <c r="J944" i="15" s="1"/>
  <c r="I414" i="15"/>
  <c r="J414" i="15" s="1"/>
  <c r="I446" i="15"/>
  <c r="J446" i="15" s="1"/>
  <c r="I474" i="15"/>
  <c r="J474" i="15" s="1"/>
  <c r="I516" i="15"/>
  <c r="J516" i="15" s="1"/>
  <c r="I558" i="15"/>
  <c r="J558" i="15" s="1"/>
  <c r="I602" i="15"/>
  <c r="J602" i="15" s="1"/>
  <c r="I644" i="15"/>
  <c r="J644" i="15" s="1"/>
  <c r="I686" i="15"/>
  <c r="J686" i="15" s="1"/>
  <c r="I730" i="15"/>
  <c r="J730" i="15" s="1"/>
  <c r="I752" i="15"/>
  <c r="J752" i="15" s="1"/>
  <c r="I768" i="15"/>
  <c r="J768" i="15" s="1"/>
  <c r="I784" i="15"/>
  <c r="J784" i="15" s="1"/>
  <c r="I800" i="15"/>
  <c r="J800" i="15" s="1"/>
  <c r="I824" i="15"/>
  <c r="J824" i="15" s="1"/>
  <c r="I856" i="15"/>
  <c r="J856" i="15" s="1"/>
  <c r="I888" i="15"/>
  <c r="J888" i="15" s="1"/>
  <c r="I920" i="15"/>
  <c r="J920" i="15" s="1"/>
  <c r="I950" i="15"/>
  <c r="J950" i="15" s="1"/>
  <c r="I1075" i="15"/>
  <c r="J1075" i="15" s="1"/>
  <c r="I9" i="15"/>
  <c r="J9" i="15" s="1"/>
  <c r="I17" i="15"/>
  <c r="J17" i="15" s="1"/>
  <c r="I25" i="15"/>
  <c r="J25" i="15" s="1"/>
  <c r="I33" i="15"/>
  <c r="J33" i="15" s="1"/>
  <c r="I41" i="15"/>
  <c r="J41" i="15" s="1"/>
  <c r="I49" i="15"/>
  <c r="J49" i="15" s="1"/>
  <c r="I57" i="15"/>
  <c r="J57" i="15" s="1"/>
  <c r="I65" i="15"/>
  <c r="J65" i="15" s="1"/>
  <c r="I73" i="15"/>
  <c r="J73" i="15" s="1"/>
  <c r="I81" i="15"/>
  <c r="J81" i="15" s="1"/>
  <c r="I89" i="15"/>
  <c r="J89" i="15" s="1"/>
  <c r="I97" i="15"/>
  <c r="J97" i="15" s="1"/>
  <c r="I105" i="15"/>
  <c r="J105" i="15" s="1"/>
  <c r="I113" i="15"/>
  <c r="J113" i="15" s="1"/>
  <c r="I121" i="15"/>
  <c r="J121" i="15" s="1"/>
  <c r="I129" i="15"/>
  <c r="J129" i="15" s="1"/>
  <c r="I137" i="15"/>
  <c r="J137" i="15" s="1"/>
  <c r="I145" i="15"/>
  <c r="J145" i="15" s="1"/>
  <c r="I153" i="15"/>
  <c r="J153" i="15" s="1"/>
  <c r="I161" i="15"/>
  <c r="J161" i="15" s="1"/>
  <c r="I169" i="15"/>
  <c r="J169" i="15" s="1"/>
  <c r="I177" i="15"/>
  <c r="J177" i="15" s="1"/>
  <c r="I185" i="15"/>
  <c r="J185" i="15" s="1"/>
  <c r="I193" i="15"/>
  <c r="J193" i="15" s="1"/>
  <c r="I201" i="15"/>
  <c r="J201" i="15" s="1"/>
  <c r="I209" i="15"/>
  <c r="J209" i="15" s="1"/>
  <c r="I217" i="15"/>
  <c r="J217" i="15" s="1"/>
  <c r="I225" i="15"/>
  <c r="J225" i="15" s="1"/>
  <c r="I233" i="15"/>
  <c r="J233" i="15" s="1"/>
  <c r="I241" i="15"/>
  <c r="J241" i="15" s="1"/>
  <c r="I249" i="15"/>
  <c r="J249" i="15" s="1"/>
  <c r="I257" i="15"/>
  <c r="J257" i="15" s="1"/>
  <c r="I265" i="15"/>
  <c r="J265" i="15" s="1"/>
  <c r="I273" i="15"/>
  <c r="J273" i="15" s="1"/>
  <c r="I281" i="15"/>
  <c r="J281" i="15" s="1"/>
  <c r="I289" i="15"/>
  <c r="J289" i="15" s="1"/>
  <c r="I297" i="15"/>
  <c r="J297" i="15" s="1"/>
  <c r="I305" i="15"/>
  <c r="J305" i="15" s="1"/>
  <c r="I313" i="15"/>
  <c r="J313" i="15" s="1"/>
  <c r="I321" i="15"/>
  <c r="J321" i="15" s="1"/>
  <c r="I329" i="15"/>
  <c r="J329" i="15" s="1"/>
  <c r="I337" i="15"/>
  <c r="J337" i="15" s="1"/>
  <c r="I345" i="15"/>
  <c r="J345" i="15" s="1"/>
  <c r="I353" i="15"/>
  <c r="J353" i="15" s="1"/>
  <c r="I361" i="15"/>
  <c r="J361" i="15" s="1"/>
  <c r="I369" i="15"/>
  <c r="J369" i="15" s="1"/>
  <c r="I377" i="15"/>
  <c r="J377" i="15" s="1"/>
  <c r="I385" i="15"/>
  <c r="J385" i="15" s="1"/>
  <c r="I393" i="15"/>
  <c r="J393" i="15" s="1"/>
  <c r="I401" i="15"/>
  <c r="J401" i="15" s="1"/>
  <c r="I409" i="15"/>
  <c r="J409" i="15" s="1"/>
  <c r="I417" i="15"/>
  <c r="J417" i="15" s="1"/>
  <c r="I425" i="15"/>
  <c r="J425" i="15" s="1"/>
  <c r="I433" i="15"/>
  <c r="J433" i="15" s="1"/>
  <c r="I441" i="15"/>
  <c r="J441" i="15" s="1"/>
  <c r="I449" i="15"/>
  <c r="J449" i="15" s="1"/>
  <c r="I457" i="15"/>
  <c r="J457" i="15" s="1"/>
  <c r="I465" i="15"/>
  <c r="J465" i="15" s="1"/>
  <c r="I480" i="15"/>
  <c r="J480" i="15" s="1"/>
  <c r="I512" i="15"/>
  <c r="J512" i="15" s="1"/>
  <c r="I544" i="15"/>
  <c r="J544" i="15" s="1"/>
  <c r="I576" i="15"/>
  <c r="J576" i="15" s="1"/>
  <c r="I608" i="15"/>
  <c r="J608" i="15" s="1"/>
  <c r="I640" i="15"/>
  <c r="J640" i="15" s="1"/>
  <c r="I672" i="15"/>
  <c r="J672" i="15" s="1"/>
  <c r="I704" i="15"/>
  <c r="J704" i="15" s="1"/>
  <c r="I736" i="15"/>
  <c r="J736" i="15" s="1"/>
  <c r="I821" i="15"/>
  <c r="J821" i="15" s="1"/>
  <c r="I837" i="15"/>
  <c r="J837" i="15" s="1"/>
  <c r="I853" i="15"/>
  <c r="J853" i="15" s="1"/>
  <c r="I869" i="15"/>
  <c r="J869" i="15" s="1"/>
  <c r="I885" i="15"/>
  <c r="J885" i="15" s="1"/>
  <c r="I901" i="15"/>
  <c r="J901" i="15" s="1"/>
  <c r="I917" i="15"/>
  <c r="J917" i="15" s="1"/>
  <c r="I946" i="15"/>
  <c r="J946" i="15" s="1"/>
  <c r="I935" i="15"/>
  <c r="J935" i="15" s="1"/>
  <c r="I951" i="15"/>
  <c r="J951" i="15" s="1"/>
  <c r="I1015" i="15"/>
  <c r="J1015" i="15" s="1"/>
  <c r="I471" i="15"/>
  <c r="J471" i="15" s="1"/>
  <c r="I479" i="15"/>
  <c r="J479" i="15" s="1"/>
  <c r="I487" i="15"/>
  <c r="J487" i="15" s="1"/>
  <c r="I495" i="15"/>
  <c r="J495" i="15" s="1"/>
  <c r="I503" i="15"/>
  <c r="J503" i="15" s="1"/>
  <c r="I511" i="15"/>
  <c r="J511" i="15" s="1"/>
  <c r="I519" i="15"/>
  <c r="J519" i="15" s="1"/>
  <c r="I527" i="15"/>
  <c r="J527" i="15" s="1"/>
  <c r="I535" i="15"/>
  <c r="J535" i="15" s="1"/>
  <c r="I543" i="15"/>
  <c r="J543" i="15" s="1"/>
  <c r="I551" i="15"/>
  <c r="J551" i="15" s="1"/>
  <c r="I559" i="15"/>
  <c r="J559" i="15" s="1"/>
  <c r="I567" i="15"/>
  <c r="J567" i="15" s="1"/>
  <c r="I575" i="15"/>
  <c r="J575" i="15" s="1"/>
  <c r="I583" i="15"/>
  <c r="J583" i="15" s="1"/>
  <c r="I591" i="15"/>
  <c r="J591" i="15" s="1"/>
  <c r="I599" i="15"/>
  <c r="J599" i="15" s="1"/>
  <c r="I607" i="15"/>
  <c r="J607" i="15" s="1"/>
  <c r="I615" i="15"/>
  <c r="J615" i="15" s="1"/>
  <c r="I623" i="15"/>
  <c r="J623" i="15" s="1"/>
  <c r="I631" i="15"/>
  <c r="J631" i="15" s="1"/>
  <c r="I639" i="15"/>
  <c r="J639" i="15" s="1"/>
  <c r="I647" i="15"/>
  <c r="J647" i="15" s="1"/>
  <c r="I655" i="15"/>
  <c r="J655" i="15" s="1"/>
  <c r="I663" i="15"/>
  <c r="J663" i="15" s="1"/>
  <c r="I671" i="15"/>
  <c r="J671" i="15" s="1"/>
  <c r="I679" i="15"/>
  <c r="J679" i="15" s="1"/>
  <c r="I687" i="15"/>
  <c r="J687" i="15" s="1"/>
  <c r="I695" i="15"/>
  <c r="J695" i="15" s="1"/>
  <c r="I703" i="15"/>
  <c r="J703" i="15" s="1"/>
  <c r="I711" i="15"/>
  <c r="J711" i="15" s="1"/>
  <c r="I719" i="15"/>
  <c r="J719" i="15" s="1"/>
  <c r="I727" i="15"/>
  <c r="J727" i="15" s="1"/>
  <c r="I735" i="15"/>
  <c r="J735" i="15" s="1"/>
  <c r="I746" i="15"/>
  <c r="J746" i="15" s="1"/>
  <c r="I762" i="15"/>
  <c r="J762" i="15" s="1"/>
  <c r="I778" i="15"/>
  <c r="J778" i="15" s="1"/>
  <c r="I794" i="15"/>
  <c r="J794" i="15" s="1"/>
  <c r="I810" i="15"/>
  <c r="J810" i="15" s="1"/>
  <c r="I826" i="15"/>
  <c r="J826" i="15" s="1"/>
  <c r="I842" i="15"/>
  <c r="J842" i="15" s="1"/>
  <c r="I858" i="15"/>
  <c r="J858" i="15" s="1"/>
  <c r="I874" i="15"/>
  <c r="J874" i="15" s="1"/>
  <c r="I890" i="15"/>
  <c r="J890" i="15" s="1"/>
  <c r="I906" i="15"/>
  <c r="J906" i="15" s="1"/>
  <c r="I922" i="15"/>
  <c r="J922" i="15" s="1"/>
  <c r="I1003" i="15"/>
  <c r="J1003" i="15" s="1"/>
  <c r="I1019" i="15"/>
  <c r="J1019" i="15" s="1"/>
  <c r="I1035" i="15"/>
  <c r="J1035" i="15" s="1"/>
  <c r="I1057" i="15"/>
  <c r="J1057" i="15" s="1"/>
  <c r="I1097" i="15"/>
  <c r="J1097" i="15" s="1"/>
  <c r="I956" i="15"/>
  <c r="J956" i="15" s="1"/>
  <c r="I962" i="15"/>
  <c r="J962" i="15" s="1"/>
  <c r="I967" i="15"/>
  <c r="J967" i="15" s="1"/>
  <c r="I972" i="15"/>
  <c r="J972" i="15" s="1"/>
  <c r="I978" i="15"/>
  <c r="J978" i="15" s="1"/>
  <c r="I983" i="15"/>
  <c r="J983" i="15" s="1"/>
  <c r="I988" i="15"/>
  <c r="J988" i="15" s="1"/>
  <c r="I1002" i="15"/>
  <c r="J1002" i="15" s="1"/>
  <c r="I1018" i="15"/>
  <c r="J1018" i="15" s="1"/>
  <c r="I1034" i="15"/>
  <c r="J1034" i="15" s="1"/>
  <c r="I1047" i="15"/>
  <c r="J1047" i="15" s="1"/>
  <c r="I1089" i="15"/>
  <c r="J1089" i="15" s="1"/>
  <c r="I937" i="15"/>
  <c r="J937" i="15" s="1"/>
  <c r="I953" i="15"/>
  <c r="J953" i="15" s="1"/>
  <c r="I969" i="15"/>
  <c r="J969" i="15" s="1"/>
  <c r="I985" i="15"/>
  <c r="J985" i="15" s="1"/>
  <c r="I1001" i="15"/>
  <c r="J1001" i="15" s="1"/>
  <c r="I1017" i="15"/>
  <c r="J1017" i="15" s="1"/>
  <c r="I1033" i="15"/>
  <c r="J1033" i="15" s="1"/>
  <c r="I1059" i="15"/>
  <c r="J1059" i="15" s="1"/>
  <c r="I1045" i="15"/>
  <c r="J1045" i="15" s="1"/>
  <c r="I1077" i="15"/>
  <c r="J1077" i="15" s="1"/>
  <c r="I1046" i="15"/>
  <c r="J1046" i="15" s="1"/>
  <c r="I1054" i="15"/>
  <c r="J1054" i="15" s="1"/>
  <c r="I1062" i="15"/>
  <c r="J1062" i="15" s="1"/>
  <c r="I1070" i="15"/>
  <c r="J1070" i="15" s="1"/>
  <c r="I1078" i="15"/>
  <c r="J1078" i="15" s="1"/>
  <c r="I1086" i="15"/>
  <c r="J1086" i="15" s="1"/>
  <c r="I1094" i="15"/>
  <c r="J1094" i="15" s="1"/>
  <c r="I52" i="15"/>
  <c r="J52" i="15" s="1"/>
  <c r="I142" i="15"/>
  <c r="J142" i="15" s="1"/>
  <c r="I230" i="15"/>
  <c r="J230" i="15" s="1"/>
  <c r="I308" i="15"/>
  <c r="J308" i="15" s="1"/>
  <c r="I468" i="15"/>
  <c r="J468" i="15" s="1"/>
  <c r="I594" i="15"/>
  <c r="J594" i="15" s="1"/>
  <c r="I738" i="15"/>
  <c r="J738" i="15" s="1"/>
  <c r="I54" i="15"/>
  <c r="J54" i="15" s="1"/>
  <c r="I132" i="15"/>
  <c r="J132" i="15" s="1"/>
  <c r="I222" i="15"/>
  <c r="J222" i="15" s="1"/>
  <c r="I310" i="15"/>
  <c r="J310" i="15" s="1"/>
  <c r="I404" i="15"/>
  <c r="J404" i="15" s="1"/>
  <c r="I851" i="15"/>
  <c r="J851" i="15" s="1"/>
  <c r="I6" i="15"/>
  <c r="J6" i="15" s="1"/>
  <c r="I84" i="15"/>
  <c r="J84" i="15" s="1"/>
  <c r="I174" i="15"/>
  <c r="J174" i="15" s="1"/>
  <c r="I262" i="15"/>
  <c r="J262" i="15" s="1"/>
  <c r="I340" i="15"/>
  <c r="J340" i="15" s="1"/>
  <c r="I448" i="15"/>
  <c r="J448" i="15" s="1"/>
  <c r="I586" i="15"/>
  <c r="J586" i="15" s="1"/>
  <c r="I694" i="15"/>
  <c r="J694" i="15" s="1"/>
  <c r="I763" i="15"/>
  <c r="J763" i="15" s="1"/>
  <c r="I795" i="15"/>
  <c r="J795" i="15" s="1"/>
  <c r="I860" i="15"/>
  <c r="J860" i="15" s="1"/>
  <c r="I924" i="15"/>
  <c r="J924" i="15" s="1"/>
  <c r="I62" i="15"/>
  <c r="J62" i="15" s="1"/>
  <c r="I150" i="15"/>
  <c r="J150" i="15" s="1"/>
  <c r="I228" i="15"/>
  <c r="J228" i="15" s="1"/>
  <c r="I318" i="15"/>
  <c r="J318" i="15" s="1"/>
  <c r="I412" i="15"/>
  <c r="J412" i="15" s="1"/>
  <c r="I508" i="15"/>
  <c r="J508" i="15" s="1"/>
  <c r="I706" i="15"/>
  <c r="J706" i="15" s="1"/>
  <c r="I831" i="15"/>
  <c r="J831" i="15" s="1"/>
  <c r="I895" i="15"/>
  <c r="J895" i="15" s="1"/>
  <c r="I44" i="15"/>
  <c r="J44" i="15" s="1"/>
  <c r="I108" i="15"/>
  <c r="J108" i="15" s="1"/>
  <c r="I172" i="15"/>
  <c r="J172" i="15" s="1"/>
  <c r="I236" i="15"/>
  <c r="J236" i="15" s="1"/>
  <c r="I300" i="15"/>
  <c r="J300" i="15" s="1"/>
  <c r="I364" i="15"/>
  <c r="J364" i="15" s="1"/>
  <c r="I416" i="15"/>
  <c r="J416" i="15" s="1"/>
  <c r="I456" i="15"/>
  <c r="J456" i="15" s="1"/>
  <c r="I534" i="15"/>
  <c r="J534" i="15" s="1"/>
  <c r="I628" i="15"/>
  <c r="J628" i="15" s="1"/>
  <c r="I732" i="15"/>
  <c r="J732" i="15" s="1"/>
  <c r="I771" i="15"/>
  <c r="J771" i="15" s="1"/>
  <c r="I803" i="15"/>
  <c r="J803" i="15" s="1"/>
  <c r="I879" i="15"/>
  <c r="J879" i="15" s="1"/>
  <c r="I8" i="15"/>
  <c r="J8" i="15" s="1"/>
  <c r="I40" i="15"/>
  <c r="J40" i="15" s="1"/>
  <c r="I72" i="15"/>
  <c r="J72" i="15" s="1"/>
  <c r="I104" i="15"/>
  <c r="J104" i="15" s="1"/>
  <c r="I136" i="15"/>
  <c r="J136" i="15" s="1"/>
  <c r="I168" i="15"/>
  <c r="J168" i="15" s="1"/>
  <c r="I200" i="15"/>
  <c r="J200" i="15" s="1"/>
  <c r="I232" i="15"/>
  <c r="J232" i="15" s="1"/>
  <c r="I264" i="15"/>
  <c r="J264" i="15" s="1"/>
  <c r="I296" i="15"/>
  <c r="J296" i="15" s="1"/>
  <c r="I328" i="15"/>
  <c r="J328" i="15" s="1"/>
  <c r="I360" i="15"/>
  <c r="J360" i="15" s="1"/>
  <c r="I388" i="15"/>
  <c r="J388" i="15" s="1"/>
  <c r="I432" i="15"/>
  <c r="J432" i="15" s="1"/>
  <c r="I478" i="15"/>
  <c r="J478" i="15" s="1"/>
  <c r="I546" i="15"/>
  <c r="J546" i="15" s="1"/>
  <c r="I588" i="15"/>
  <c r="J588" i="15" s="1"/>
  <c r="I658" i="15"/>
  <c r="J658" i="15" s="1"/>
  <c r="I700" i="15"/>
  <c r="J700" i="15" s="1"/>
  <c r="I751" i="15"/>
  <c r="J751" i="15" s="1"/>
  <c r="I783" i="15"/>
  <c r="J783" i="15" s="1"/>
  <c r="I823" i="15"/>
  <c r="J823" i="15" s="1"/>
  <c r="I887" i="15"/>
  <c r="J887" i="15" s="1"/>
  <c r="I1036" i="15"/>
  <c r="J1036" i="15" s="1"/>
  <c r="I26" i="15"/>
  <c r="J26" i="15" s="1"/>
  <c r="I58" i="15"/>
  <c r="J58" i="15" s="1"/>
  <c r="I90" i="15"/>
  <c r="J90" i="15" s="1"/>
  <c r="I122" i="15"/>
  <c r="J122" i="15" s="1"/>
  <c r="I154" i="15"/>
  <c r="J154" i="15" s="1"/>
  <c r="I186" i="15"/>
  <c r="J186" i="15" s="1"/>
  <c r="I218" i="15"/>
  <c r="J218" i="15" s="1"/>
  <c r="I250" i="15"/>
  <c r="J250" i="15" s="1"/>
  <c r="I282" i="15"/>
  <c r="J282" i="15" s="1"/>
  <c r="I314" i="15"/>
  <c r="J314" i="15" s="1"/>
  <c r="I346" i="15"/>
  <c r="J346" i="15" s="1"/>
  <c r="I378" i="15"/>
  <c r="J378" i="15" s="1"/>
  <c r="I418" i="15"/>
  <c r="J418" i="15" s="1"/>
  <c r="I460" i="15"/>
  <c r="J460" i="15" s="1"/>
  <c r="I518" i="15"/>
  <c r="J518" i="15" s="1"/>
  <c r="I574" i="15"/>
  <c r="J574" i="15" s="1"/>
  <c r="I642" i="15"/>
  <c r="J642" i="15" s="1"/>
  <c r="I684" i="15"/>
  <c r="J684" i="15" s="1"/>
  <c r="I753" i="15"/>
  <c r="J753" i="15" s="1"/>
  <c r="I785" i="15"/>
  <c r="J785" i="15" s="1"/>
  <c r="I820" i="15"/>
  <c r="J820" i="15" s="1"/>
  <c r="I852" i="15"/>
  <c r="J852" i="15" s="1"/>
  <c r="I884" i="15"/>
  <c r="J884" i="15" s="1"/>
  <c r="I916" i="15"/>
  <c r="J916" i="15" s="1"/>
  <c r="I390" i="15"/>
  <c r="J390" i="15" s="1"/>
  <c r="I422" i="15"/>
  <c r="J422" i="15" s="1"/>
  <c r="I454" i="15"/>
  <c r="J454" i="15" s="1"/>
  <c r="I484" i="15"/>
  <c r="J484" i="15" s="1"/>
  <c r="I526" i="15"/>
  <c r="J526" i="15" s="1"/>
  <c r="I570" i="15"/>
  <c r="J570" i="15" s="1"/>
  <c r="I612" i="15"/>
  <c r="J612" i="15" s="1"/>
  <c r="I654" i="15"/>
  <c r="J654" i="15" s="1"/>
  <c r="I698" i="15"/>
  <c r="J698" i="15" s="1"/>
  <c r="I740" i="15"/>
  <c r="J740" i="15" s="1"/>
  <c r="I756" i="15"/>
  <c r="J756" i="15" s="1"/>
  <c r="I772" i="15"/>
  <c r="J772" i="15" s="1"/>
  <c r="I788" i="15"/>
  <c r="J788" i="15" s="1"/>
  <c r="I804" i="15"/>
  <c r="J804" i="15" s="1"/>
  <c r="I832" i="15"/>
  <c r="J832" i="15" s="1"/>
  <c r="I864" i="15"/>
  <c r="J864" i="15" s="1"/>
  <c r="I896" i="15"/>
  <c r="J896" i="15" s="1"/>
  <c r="I932" i="15"/>
  <c r="J932" i="15" s="1"/>
  <c r="I1004" i="15"/>
  <c r="J1004" i="15" s="1"/>
  <c r="I3" i="15"/>
  <c r="J3" i="15" s="1"/>
  <c r="I11" i="15"/>
  <c r="J11" i="15" s="1"/>
  <c r="I19" i="15"/>
  <c r="J19" i="15" s="1"/>
  <c r="I27" i="15"/>
  <c r="J27" i="15" s="1"/>
  <c r="I35" i="15"/>
  <c r="J35" i="15" s="1"/>
  <c r="I43" i="15"/>
  <c r="J43" i="15" s="1"/>
  <c r="I51" i="15"/>
  <c r="J51" i="15" s="1"/>
  <c r="I59" i="15"/>
  <c r="J59" i="15" s="1"/>
  <c r="I67" i="15"/>
  <c r="J67" i="15" s="1"/>
  <c r="I75" i="15"/>
  <c r="J75" i="15" s="1"/>
  <c r="I83" i="15"/>
  <c r="J83" i="15" s="1"/>
  <c r="I91" i="15"/>
  <c r="J91" i="15" s="1"/>
  <c r="I99" i="15"/>
  <c r="J99" i="15" s="1"/>
  <c r="I107" i="15"/>
  <c r="J107" i="15" s="1"/>
  <c r="I115" i="15"/>
  <c r="J115" i="15" s="1"/>
  <c r="I123" i="15"/>
  <c r="J123" i="15" s="1"/>
  <c r="I131" i="15"/>
  <c r="J131" i="15" s="1"/>
  <c r="I139" i="15"/>
  <c r="J139" i="15" s="1"/>
  <c r="I147" i="15"/>
  <c r="J147" i="15" s="1"/>
  <c r="I155" i="15"/>
  <c r="J155" i="15" s="1"/>
  <c r="I163" i="15"/>
  <c r="J163" i="15" s="1"/>
  <c r="I171" i="15"/>
  <c r="J171" i="15" s="1"/>
  <c r="I179" i="15"/>
  <c r="J179" i="15" s="1"/>
  <c r="I187" i="15"/>
  <c r="J187" i="15" s="1"/>
  <c r="I195" i="15"/>
  <c r="J195" i="15" s="1"/>
  <c r="I203" i="15"/>
  <c r="J203" i="15" s="1"/>
  <c r="I211" i="15"/>
  <c r="J211" i="15" s="1"/>
  <c r="I219" i="15"/>
  <c r="J219" i="15" s="1"/>
  <c r="I227" i="15"/>
  <c r="J227" i="15" s="1"/>
  <c r="I235" i="15"/>
  <c r="J235" i="15" s="1"/>
  <c r="I243" i="15"/>
  <c r="J243" i="15" s="1"/>
  <c r="I251" i="15"/>
  <c r="J251" i="15" s="1"/>
  <c r="I259" i="15"/>
  <c r="J259" i="15" s="1"/>
  <c r="I267" i="15"/>
  <c r="J267" i="15" s="1"/>
  <c r="I275" i="15"/>
  <c r="J275" i="15" s="1"/>
  <c r="I283" i="15"/>
  <c r="J283" i="15" s="1"/>
  <c r="I291" i="15"/>
  <c r="J291" i="15" s="1"/>
  <c r="I299" i="15"/>
  <c r="J299" i="15" s="1"/>
  <c r="I307" i="15"/>
  <c r="J307" i="15" s="1"/>
  <c r="I315" i="15"/>
  <c r="J315" i="15" s="1"/>
  <c r="I323" i="15"/>
  <c r="J323" i="15" s="1"/>
  <c r="I331" i="15"/>
  <c r="J331" i="15" s="1"/>
  <c r="I339" i="15"/>
  <c r="J339" i="15" s="1"/>
  <c r="I347" i="15"/>
  <c r="J347" i="15" s="1"/>
  <c r="I355" i="15"/>
  <c r="J355" i="15" s="1"/>
  <c r="I363" i="15"/>
  <c r="J363" i="15" s="1"/>
  <c r="I371" i="15"/>
  <c r="J371" i="15" s="1"/>
  <c r="I379" i="15"/>
  <c r="J379" i="15" s="1"/>
  <c r="I387" i="15"/>
  <c r="J387" i="15" s="1"/>
  <c r="I395" i="15"/>
  <c r="J395" i="15" s="1"/>
  <c r="I403" i="15"/>
  <c r="J403" i="15" s="1"/>
  <c r="I411" i="15"/>
  <c r="J411" i="15" s="1"/>
  <c r="I419" i="15"/>
  <c r="J419" i="15" s="1"/>
  <c r="I427" i="15"/>
  <c r="J427" i="15" s="1"/>
  <c r="I435" i="15"/>
  <c r="J435" i="15" s="1"/>
  <c r="I443" i="15"/>
  <c r="J443" i="15" s="1"/>
  <c r="I451" i="15"/>
  <c r="J451" i="15" s="1"/>
  <c r="I459" i="15"/>
  <c r="J459" i="15" s="1"/>
  <c r="I467" i="15"/>
  <c r="J467" i="15" s="1"/>
  <c r="I488" i="15"/>
  <c r="J488" i="15" s="1"/>
  <c r="I520" i="15"/>
  <c r="J520" i="15" s="1"/>
  <c r="I552" i="15"/>
  <c r="J552" i="15" s="1"/>
  <c r="I584" i="15"/>
  <c r="J584" i="15" s="1"/>
  <c r="I616" i="15"/>
  <c r="J616" i="15" s="1"/>
  <c r="I648" i="15"/>
  <c r="J648" i="15" s="1"/>
  <c r="I680" i="15"/>
  <c r="J680" i="15" s="1"/>
  <c r="I712" i="15"/>
  <c r="J712" i="15" s="1"/>
  <c r="I809" i="15"/>
  <c r="J809" i="15" s="1"/>
  <c r="I825" i="15"/>
  <c r="J825" i="15" s="1"/>
  <c r="I841" i="15"/>
  <c r="J841" i="15" s="1"/>
  <c r="I857" i="15"/>
  <c r="J857" i="15" s="1"/>
  <c r="I873" i="15"/>
  <c r="J873" i="15" s="1"/>
  <c r="I889" i="15"/>
  <c r="J889" i="15" s="1"/>
  <c r="I905" i="15"/>
  <c r="J905" i="15" s="1"/>
  <c r="I921" i="15"/>
  <c r="J921" i="15" s="1"/>
  <c r="I1020" i="15"/>
  <c r="J1020" i="15" s="1"/>
  <c r="I939" i="15"/>
  <c r="J939" i="15" s="1"/>
  <c r="I991" i="15"/>
  <c r="J991" i="15" s="1"/>
  <c r="I1023" i="15"/>
  <c r="J1023" i="15" s="1"/>
  <c r="I473" i="15"/>
  <c r="J473" i="15" s="1"/>
  <c r="I481" i="15"/>
  <c r="J481" i="15" s="1"/>
  <c r="I489" i="15"/>
  <c r="J489" i="15" s="1"/>
  <c r="I497" i="15"/>
  <c r="J497" i="15" s="1"/>
  <c r="I505" i="15"/>
  <c r="J505" i="15" s="1"/>
  <c r="I513" i="15"/>
  <c r="J513" i="15" s="1"/>
  <c r="I521" i="15"/>
  <c r="J521" i="15" s="1"/>
  <c r="I529" i="15"/>
  <c r="J529" i="15" s="1"/>
  <c r="I537" i="15"/>
  <c r="J537" i="15" s="1"/>
  <c r="I545" i="15"/>
  <c r="J545" i="15" s="1"/>
  <c r="I553" i="15"/>
  <c r="J553" i="15" s="1"/>
  <c r="I561" i="15"/>
  <c r="J561" i="15" s="1"/>
  <c r="I569" i="15"/>
  <c r="J569" i="15" s="1"/>
  <c r="I577" i="15"/>
  <c r="J577" i="15" s="1"/>
  <c r="I585" i="15"/>
  <c r="J585" i="15" s="1"/>
  <c r="I593" i="15"/>
  <c r="J593" i="15" s="1"/>
  <c r="I601" i="15"/>
  <c r="J601" i="15" s="1"/>
  <c r="I609" i="15"/>
  <c r="J609" i="15" s="1"/>
  <c r="I617" i="15"/>
  <c r="J617" i="15" s="1"/>
  <c r="I625" i="15"/>
  <c r="J625" i="15" s="1"/>
  <c r="I633" i="15"/>
  <c r="J633" i="15" s="1"/>
  <c r="I641" i="15"/>
  <c r="J641" i="15" s="1"/>
  <c r="I649" i="15"/>
  <c r="J649" i="15" s="1"/>
  <c r="I657" i="15"/>
  <c r="J657" i="15" s="1"/>
  <c r="I665" i="15"/>
  <c r="J665" i="15" s="1"/>
  <c r="I673" i="15"/>
  <c r="J673" i="15" s="1"/>
  <c r="I681" i="15"/>
  <c r="J681" i="15" s="1"/>
  <c r="I689" i="15"/>
  <c r="J689" i="15" s="1"/>
  <c r="I697" i="15"/>
  <c r="J697" i="15" s="1"/>
  <c r="I705" i="15"/>
  <c r="J705" i="15" s="1"/>
  <c r="I713" i="15"/>
  <c r="J713" i="15" s="1"/>
  <c r="I721" i="15"/>
  <c r="J721" i="15" s="1"/>
  <c r="I729" i="15"/>
  <c r="J729" i="15" s="1"/>
  <c r="I737" i="15"/>
  <c r="J737" i="15" s="1"/>
  <c r="I750" i="15"/>
  <c r="J750" i="15" s="1"/>
  <c r="I766" i="15"/>
  <c r="J766" i="15" s="1"/>
  <c r="I782" i="15"/>
  <c r="J782" i="15" s="1"/>
  <c r="I798" i="15"/>
  <c r="J798" i="15" s="1"/>
  <c r="I814" i="15"/>
  <c r="J814" i="15" s="1"/>
  <c r="I830" i="15"/>
  <c r="J830" i="15" s="1"/>
  <c r="I846" i="15"/>
  <c r="J846" i="15" s="1"/>
  <c r="I862" i="15"/>
  <c r="J862" i="15" s="1"/>
  <c r="I878" i="15"/>
  <c r="J878" i="15" s="1"/>
  <c r="I894" i="15"/>
  <c r="J894" i="15" s="1"/>
  <c r="I910" i="15"/>
  <c r="J910" i="15" s="1"/>
  <c r="I992" i="15"/>
  <c r="J992" i="15" s="1"/>
  <c r="I1008" i="15"/>
  <c r="J1008" i="15" s="1"/>
  <c r="I1024" i="15"/>
  <c r="J1024" i="15" s="1"/>
  <c r="I1040" i="15"/>
  <c r="J1040" i="15" s="1"/>
  <c r="I1067" i="15"/>
  <c r="J1067" i="15" s="1"/>
  <c r="I952" i="15"/>
  <c r="J952" i="15" s="1"/>
  <c r="I958" i="15"/>
  <c r="J958" i="15" s="1"/>
  <c r="I963" i="15"/>
  <c r="J963" i="15" s="1"/>
  <c r="I968" i="15"/>
  <c r="J968" i="15" s="1"/>
  <c r="I974" i="15"/>
  <c r="J974" i="15" s="1"/>
  <c r="I979" i="15"/>
  <c r="J979" i="15" s="1"/>
  <c r="I984" i="15"/>
  <c r="J984" i="15" s="1"/>
  <c r="I990" i="15"/>
  <c r="J990" i="15" s="1"/>
  <c r="I1006" i="15"/>
  <c r="J1006" i="15" s="1"/>
  <c r="I1022" i="15"/>
  <c r="J1022" i="15" s="1"/>
  <c r="I1038" i="15"/>
  <c r="J1038" i="15" s="1"/>
  <c r="I1051" i="15"/>
  <c r="J1051" i="15" s="1"/>
  <c r="I925" i="15"/>
  <c r="J925" i="15" s="1"/>
  <c r="I941" i="15"/>
  <c r="J941" i="15" s="1"/>
  <c r="I957" i="15"/>
  <c r="J957" i="15" s="1"/>
  <c r="I973" i="15"/>
  <c r="J973" i="15" s="1"/>
  <c r="I989" i="15"/>
  <c r="J989" i="15" s="1"/>
  <c r="I1005" i="15"/>
  <c r="J1005" i="15" s="1"/>
  <c r="I1021" i="15"/>
  <c r="J1021" i="15" s="1"/>
  <c r="I1037" i="15"/>
  <c r="J1037" i="15" s="1"/>
  <c r="I1071" i="15"/>
  <c r="J1071" i="15" s="1"/>
  <c r="I1053" i="15"/>
  <c r="J1053" i="15" s="1"/>
  <c r="I1085" i="15"/>
  <c r="J1085" i="15" s="1"/>
  <c r="I1048" i="15"/>
  <c r="J1048" i="15" s="1"/>
  <c r="I1056" i="15"/>
  <c r="J1056" i="15" s="1"/>
  <c r="I1064" i="15"/>
  <c r="J1064" i="15" s="1"/>
  <c r="I1072" i="15"/>
  <c r="J1072" i="15" s="1"/>
  <c r="I1080" i="15"/>
  <c r="J1080" i="15" s="1"/>
  <c r="I1088" i="15"/>
  <c r="J1088" i="15" s="1"/>
  <c r="I1096" i="15"/>
  <c r="J1096" i="15" s="1"/>
  <c r="J73" i="12"/>
  <c r="K73" i="12" s="1"/>
  <c r="J153" i="12"/>
  <c r="K153" i="12" s="1"/>
  <c r="J233" i="12"/>
  <c r="K233" i="12" s="1"/>
  <c r="J297" i="12"/>
  <c r="K297" i="12" s="1"/>
  <c r="J377" i="12"/>
  <c r="K377" i="12" s="1"/>
  <c r="J469" i="12"/>
  <c r="K469" i="12" s="1"/>
  <c r="J593" i="12"/>
  <c r="K593" i="12" s="1"/>
  <c r="J627" i="12"/>
  <c r="K627" i="12" s="1"/>
  <c r="J674" i="12"/>
  <c r="K674" i="12" s="1"/>
  <c r="J752" i="12"/>
  <c r="K752" i="12" s="1"/>
  <c r="J835" i="12"/>
  <c r="K835" i="12" s="1"/>
  <c r="J864" i="12"/>
  <c r="K864" i="12" s="1"/>
  <c r="J1072" i="12"/>
  <c r="K1072" i="12" s="1"/>
  <c r="J58" i="12"/>
  <c r="K58" i="12" s="1"/>
  <c r="J138" i="12"/>
  <c r="K138" i="12" s="1"/>
  <c r="J218" i="12"/>
  <c r="K218" i="12" s="1"/>
  <c r="J298" i="12"/>
  <c r="K298" i="12" s="1"/>
  <c r="J378" i="12"/>
  <c r="K378" i="12" s="1"/>
  <c r="J511" i="12"/>
  <c r="K511" i="12" s="1"/>
  <c r="J719" i="12"/>
  <c r="K719" i="12" s="1"/>
  <c r="J888" i="12"/>
  <c r="K888" i="12" s="1"/>
  <c r="J35" i="12"/>
  <c r="K35" i="12" s="1"/>
  <c r="J83" i="12"/>
  <c r="K83" i="12" s="1"/>
  <c r="J131" i="12"/>
  <c r="K131" i="12" s="1"/>
  <c r="J179" i="12"/>
  <c r="K179" i="12" s="1"/>
  <c r="J227" i="12"/>
  <c r="K227" i="12" s="1"/>
  <c r="J275" i="12"/>
  <c r="K275" i="12" s="1"/>
  <c r="J307" i="12"/>
  <c r="K307" i="12" s="1"/>
  <c r="J339" i="12"/>
  <c r="K339" i="12" s="1"/>
  <c r="J371" i="12"/>
  <c r="K371" i="12" s="1"/>
  <c r="J403" i="12"/>
  <c r="K403" i="12" s="1"/>
  <c r="J442" i="12"/>
  <c r="K442" i="12" s="1"/>
  <c r="J473" i="12"/>
  <c r="K473" i="12" s="1"/>
  <c r="J560" i="12"/>
  <c r="K560" i="12" s="1"/>
  <c r="J581" i="12"/>
  <c r="K581" i="12" s="1"/>
  <c r="J690" i="12"/>
  <c r="K690" i="12" s="1"/>
  <c r="J989" i="12"/>
  <c r="K989" i="12" s="1"/>
  <c r="J1039" i="12"/>
  <c r="K1039" i="12" s="1"/>
  <c r="J12" i="12"/>
  <c r="K12" i="12" s="1"/>
  <c r="J60" i="12"/>
  <c r="K60" i="12" s="1"/>
  <c r="J92" i="12"/>
  <c r="K92" i="12" s="1"/>
  <c r="J124" i="12"/>
  <c r="K124" i="12" s="1"/>
  <c r="J156" i="12"/>
  <c r="K156" i="12" s="1"/>
  <c r="J188" i="12"/>
  <c r="K188" i="12" s="1"/>
  <c r="J220" i="12"/>
  <c r="K220" i="12" s="1"/>
  <c r="J252" i="12"/>
  <c r="K252" i="12" s="1"/>
  <c r="J268" i="12"/>
  <c r="K268" i="12" s="1"/>
  <c r="J316" i="12"/>
  <c r="K316" i="12" s="1"/>
  <c r="J332" i="12"/>
  <c r="K332" i="12" s="1"/>
  <c r="J380" i="12"/>
  <c r="K380" i="12" s="1"/>
  <c r="J396" i="12"/>
  <c r="K396" i="12" s="1"/>
  <c r="J428" i="12"/>
  <c r="K428" i="12" s="1"/>
  <c r="J475" i="12"/>
  <c r="K475" i="12" s="1"/>
  <c r="J539" i="12"/>
  <c r="K539" i="12" s="1"/>
  <c r="J601" i="12"/>
  <c r="K601" i="12" s="1"/>
  <c r="J764" i="12"/>
  <c r="K764" i="12" s="1"/>
  <c r="J780" i="12"/>
  <c r="K780" i="12" s="1"/>
  <c r="J893" i="12"/>
  <c r="K893" i="12" s="1"/>
  <c r="J941" i="12"/>
  <c r="K941" i="12" s="1"/>
  <c r="J1075" i="12"/>
  <c r="K1075" i="12" s="1"/>
  <c r="J630" i="12"/>
  <c r="K630" i="12" s="1"/>
  <c r="J704" i="12"/>
  <c r="K704" i="12" s="1"/>
  <c r="J758" i="12"/>
  <c r="K758" i="12" s="1"/>
  <c r="J834" i="12"/>
  <c r="K834" i="12" s="1"/>
  <c r="J977" i="12"/>
  <c r="K977" i="12" s="1"/>
  <c r="J877" i="12"/>
  <c r="K877" i="12" s="1"/>
  <c r="J910" i="12"/>
  <c r="K910" i="12" s="1"/>
  <c r="J963" i="12"/>
  <c r="K963" i="12" s="1"/>
  <c r="J1003" i="12"/>
  <c r="K1003" i="12" s="1"/>
  <c r="J1049" i="12"/>
  <c r="K1049" i="12" s="1"/>
  <c r="J1085" i="12"/>
  <c r="K1085" i="12" s="1"/>
  <c r="J439" i="12"/>
  <c r="K439" i="12" s="1"/>
  <c r="J476" i="12"/>
  <c r="K476" i="12" s="1"/>
  <c r="J508" i="12"/>
  <c r="K508" i="12" s="1"/>
  <c r="J532" i="12"/>
  <c r="K532" i="12" s="1"/>
  <c r="J584" i="12"/>
  <c r="K584" i="12" s="1"/>
  <c r="J669" i="12"/>
  <c r="K669" i="12" s="1"/>
  <c r="J709" i="12"/>
  <c r="K709" i="12" s="1"/>
  <c r="J899" i="12"/>
  <c r="K899" i="12" s="1"/>
  <c r="J992" i="12"/>
  <c r="K992" i="12" s="1"/>
  <c r="J976" i="12"/>
  <c r="K976" i="12" s="1"/>
  <c r="J5" i="12"/>
  <c r="K5" i="12" s="1"/>
  <c r="J21" i="12"/>
  <c r="K21" i="12" s="1"/>
  <c r="J37" i="12"/>
  <c r="K37" i="12" s="1"/>
  <c r="J53" i="12"/>
  <c r="K53" i="12" s="1"/>
  <c r="J69" i="12"/>
  <c r="K69" i="12" s="1"/>
  <c r="J85" i="12"/>
  <c r="K85" i="12" s="1"/>
  <c r="J101" i="12"/>
  <c r="K101" i="12" s="1"/>
  <c r="J117" i="12"/>
  <c r="K117" i="12" s="1"/>
  <c r="J133" i="12"/>
  <c r="K133" i="12" s="1"/>
  <c r="J149" i="12"/>
  <c r="K149" i="12" s="1"/>
  <c r="J165" i="12"/>
  <c r="K165" i="12" s="1"/>
  <c r="J25" i="12"/>
  <c r="K25" i="12" s="1"/>
  <c r="J57" i="12"/>
  <c r="K57" i="12" s="1"/>
  <c r="J105" i="12"/>
  <c r="K105" i="12" s="1"/>
  <c r="J137" i="12"/>
  <c r="K137" i="12" s="1"/>
  <c r="J185" i="12"/>
  <c r="K185" i="12" s="1"/>
  <c r="J217" i="12"/>
  <c r="K217" i="12" s="1"/>
  <c r="J265" i="12"/>
  <c r="K265" i="12" s="1"/>
  <c r="J313" i="12"/>
  <c r="K313" i="12" s="1"/>
  <c r="J345" i="12"/>
  <c r="K345" i="12" s="1"/>
  <c r="J393" i="12"/>
  <c r="K393" i="12" s="1"/>
  <c r="J425" i="12"/>
  <c r="K425" i="12" s="1"/>
  <c r="J501" i="12"/>
  <c r="K501" i="12" s="1"/>
  <c r="J554" i="12"/>
  <c r="K554" i="12" s="1"/>
  <c r="J616" i="12"/>
  <c r="K616" i="12" s="1"/>
  <c r="J632" i="12"/>
  <c r="K632" i="12" s="1"/>
  <c r="J643" i="12"/>
  <c r="K643" i="12" s="1"/>
  <c r="J731" i="12"/>
  <c r="K731" i="12" s="1"/>
  <c r="J747" i="12"/>
  <c r="K747" i="12" s="1"/>
  <c r="J819" i="12"/>
  <c r="K819" i="12" s="1"/>
  <c r="J829" i="12"/>
  <c r="K829" i="12" s="1"/>
  <c r="J845" i="12"/>
  <c r="K845" i="12" s="1"/>
  <c r="J856" i="12"/>
  <c r="K856" i="12" s="1"/>
  <c r="J998" i="12"/>
  <c r="K998" i="12" s="1"/>
  <c r="J1014" i="12"/>
  <c r="K1014" i="12" s="1"/>
  <c r="J10" i="12"/>
  <c r="K10" i="12" s="1"/>
  <c r="J42" i="12"/>
  <c r="K42" i="12" s="1"/>
  <c r="J90" i="12"/>
  <c r="K90" i="12" s="1"/>
  <c r="J122" i="12"/>
  <c r="K122" i="12" s="1"/>
  <c r="J170" i="12"/>
  <c r="K170" i="12" s="1"/>
  <c r="J202" i="12"/>
  <c r="K202" i="12" s="1"/>
  <c r="J250" i="12"/>
  <c r="K250" i="12" s="1"/>
  <c r="J282" i="12"/>
  <c r="K282" i="12" s="1"/>
  <c r="J330" i="12"/>
  <c r="K330" i="12" s="1"/>
  <c r="J362" i="12"/>
  <c r="K362" i="12" s="1"/>
  <c r="J410" i="12"/>
  <c r="K410" i="12" s="1"/>
  <c r="J448" i="12"/>
  <c r="K448" i="12" s="1"/>
  <c r="J603" i="12"/>
  <c r="K603" i="12" s="1"/>
  <c r="J714" i="12"/>
  <c r="K714" i="12" s="1"/>
  <c r="J799" i="12"/>
  <c r="K799" i="12" s="1"/>
  <c r="J810" i="12"/>
  <c r="K810" i="12" s="1"/>
  <c r="J921" i="12"/>
  <c r="K921" i="12" s="1"/>
  <c r="J953" i="12"/>
  <c r="K953" i="12" s="1"/>
  <c r="J3" i="12"/>
  <c r="K3" i="12" s="1"/>
  <c r="J51" i="12"/>
  <c r="K51" i="12" s="1"/>
  <c r="J99" i="12"/>
  <c r="K99" i="12" s="1"/>
  <c r="J147" i="12"/>
  <c r="K147" i="12" s="1"/>
  <c r="J195" i="12"/>
  <c r="K195" i="12" s="1"/>
  <c r="J243" i="12"/>
  <c r="K243" i="12" s="1"/>
  <c r="J291" i="12"/>
  <c r="K291" i="12" s="1"/>
  <c r="J355" i="12"/>
  <c r="K355" i="12" s="1"/>
  <c r="J419" i="12"/>
  <c r="K419" i="12" s="1"/>
  <c r="J537" i="12"/>
  <c r="K537" i="12" s="1"/>
  <c r="J1005" i="12"/>
  <c r="K1005" i="12" s="1"/>
  <c r="J1076" i="12"/>
  <c r="K1076" i="12" s="1"/>
  <c r="J28" i="12"/>
  <c r="K28" i="12" s="1"/>
  <c r="J76" i="12"/>
  <c r="K76" i="12" s="1"/>
  <c r="J140" i="12"/>
  <c r="K140" i="12" s="1"/>
  <c r="J204" i="12"/>
  <c r="K204" i="12" s="1"/>
  <c r="J284" i="12"/>
  <c r="K284" i="12" s="1"/>
  <c r="J348" i="12"/>
  <c r="K348" i="12" s="1"/>
  <c r="J557" i="12"/>
  <c r="K557" i="12" s="1"/>
  <c r="J666" i="12"/>
  <c r="K666" i="12" s="1"/>
  <c r="J769" i="12"/>
  <c r="K769" i="12" s="1"/>
  <c r="J785" i="12"/>
  <c r="K785" i="12" s="1"/>
  <c r="J909" i="12"/>
  <c r="K909" i="12" s="1"/>
  <c r="J1031" i="12"/>
  <c r="K1031" i="12" s="1"/>
  <c r="J614" i="12"/>
  <c r="K614" i="12" s="1"/>
  <c r="J672" i="12"/>
  <c r="K672" i="12" s="1"/>
  <c r="J742" i="12"/>
  <c r="K742" i="12" s="1"/>
  <c r="J800" i="12"/>
  <c r="K800" i="12" s="1"/>
  <c r="J850" i="12"/>
  <c r="K850" i="12" s="1"/>
  <c r="J861" i="12"/>
  <c r="K861" i="12" s="1"/>
  <c r="J885" i="12"/>
  <c r="K885" i="12" s="1"/>
  <c r="J926" i="12"/>
  <c r="K926" i="12" s="1"/>
  <c r="J987" i="12"/>
  <c r="K987" i="12" s="1"/>
  <c r="J1069" i="12"/>
  <c r="K1069" i="12" s="1"/>
  <c r="J460" i="12"/>
  <c r="K460" i="12" s="1"/>
  <c r="J484" i="12"/>
  <c r="K484" i="12" s="1"/>
  <c r="J500" i="12"/>
  <c r="K500" i="12" s="1"/>
  <c r="J524" i="12"/>
  <c r="K524" i="12" s="1"/>
  <c r="J561" i="12"/>
  <c r="K561" i="12" s="1"/>
  <c r="J592" i="12"/>
  <c r="K592" i="12" s="1"/>
  <c r="J661" i="12"/>
  <c r="K661" i="12" s="1"/>
  <c r="J685" i="12"/>
  <c r="K685" i="12" s="1"/>
  <c r="J701" i="12"/>
  <c r="K701" i="12" s="1"/>
  <c r="J762" i="12"/>
  <c r="K762" i="12" s="1"/>
  <c r="J915" i="12"/>
  <c r="K915" i="12" s="1"/>
  <c r="J947" i="12"/>
  <c r="K947" i="12" s="1"/>
  <c r="J1008" i="12"/>
  <c r="K1008" i="12" s="1"/>
  <c r="J1062" i="12"/>
  <c r="K1062" i="12" s="1"/>
  <c r="J960" i="12"/>
  <c r="K960" i="12" s="1"/>
  <c r="J968" i="12"/>
  <c r="K968" i="12" s="1"/>
  <c r="J1036" i="12"/>
  <c r="K1036" i="12" s="1"/>
  <c r="J1044" i="12"/>
  <c r="K1044" i="12" s="1"/>
  <c r="J9" i="12"/>
  <c r="K9" i="12" s="1"/>
  <c r="J41" i="12"/>
  <c r="K41" i="12" s="1"/>
  <c r="J89" i="12"/>
  <c r="K89" i="12" s="1"/>
  <c r="J121" i="12"/>
  <c r="K121" i="12" s="1"/>
  <c r="J169" i="12"/>
  <c r="K169" i="12" s="1"/>
  <c r="J201" i="12"/>
  <c r="K201" i="12" s="1"/>
  <c r="J249" i="12"/>
  <c r="K249" i="12" s="1"/>
  <c r="J281" i="12"/>
  <c r="K281" i="12" s="1"/>
  <c r="J329" i="12"/>
  <c r="K329" i="12" s="1"/>
  <c r="J361" i="12"/>
  <c r="K361" i="12" s="1"/>
  <c r="J409" i="12"/>
  <c r="K409" i="12" s="1"/>
  <c r="J446" i="12"/>
  <c r="K446" i="12" s="1"/>
  <c r="J533" i="12"/>
  <c r="K533" i="12" s="1"/>
  <c r="J611" i="12"/>
  <c r="K611" i="12" s="1"/>
  <c r="J621" i="12"/>
  <c r="K621" i="12" s="1"/>
  <c r="J637" i="12"/>
  <c r="K637" i="12" s="1"/>
  <c r="J648" i="12"/>
  <c r="K648" i="12" s="1"/>
  <c r="J741" i="12"/>
  <c r="K741" i="12" s="1"/>
  <c r="J757" i="12"/>
  <c r="K757" i="12" s="1"/>
  <c r="J824" i="12"/>
  <c r="K824" i="12" s="1"/>
  <c r="J840" i="12"/>
  <c r="K840" i="12" s="1"/>
  <c r="J851" i="12"/>
  <c r="K851" i="12" s="1"/>
  <c r="J982" i="12"/>
  <c r="K982" i="12" s="1"/>
  <c r="J26" i="12"/>
  <c r="K26" i="12" s="1"/>
  <c r="J74" i="12"/>
  <c r="K74" i="12" s="1"/>
  <c r="J106" i="12"/>
  <c r="K106" i="12" s="1"/>
  <c r="J154" i="12"/>
  <c r="K154" i="12" s="1"/>
  <c r="J186" i="12"/>
  <c r="K186" i="12" s="1"/>
  <c r="J234" i="12"/>
  <c r="K234" i="12" s="1"/>
  <c r="J266" i="12"/>
  <c r="K266" i="12" s="1"/>
  <c r="J314" i="12"/>
  <c r="K314" i="12" s="1"/>
  <c r="J346" i="12"/>
  <c r="K346" i="12" s="1"/>
  <c r="J394" i="12"/>
  <c r="K394" i="12" s="1"/>
  <c r="J426" i="12"/>
  <c r="K426" i="12" s="1"/>
  <c r="J479" i="12"/>
  <c r="K479" i="12" s="1"/>
  <c r="J543" i="12"/>
  <c r="K543" i="12" s="1"/>
  <c r="J579" i="12"/>
  <c r="K579" i="12" s="1"/>
  <c r="J682" i="12"/>
  <c r="K682" i="12" s="1"/>
  <c r="J725" i="12"/>
  <c r="K725" i="12" s="1"/>
  <c r="J805" i="12"/>
  <c r="K805" i="12" s="1"/>
  <c r="J905" i="12"/>
  <c r="K905" i="12" s="1"/>
  <c r="J937" i="12"/>
  <c r="K937" i="12" s="1"/>
  <c r="J1063" i="12"/>
  <c r="K1063" i="12" s="1"/>
  <c r="J19" i="12"/>
  <c r="K19" i="12" s="1"/>
  <c r="J67" i="12"/>
  <c r="K67" i="12" s="1"/>
  <c r="J115" i="12"/>
  <c r="K115" i="12" s="1"/>
  <c r="J163" i="12"/>
  <c r="K163" i="12" s="1"/>
  <c r="J211" i="12"/>
  <c r="K211" i="12" s="1"/>
  <c r="J259" i="12"/>
  <c r="K259" i="12" s="1"/>
  <c r="J323" i="12"/>
  <c r="K323" i="12" s="1"/>
  <c r="J387" i="12"/>
  <c r="K387" i="12" s="1"/>
  <c r="J505" i="12"/>
  <c r="K505" i="12" s="1"/>
  <c r="J608" i="12"/>
  <c r="K608" i="12" s="1"/>
  <c r="J967" i="12"/>
  <c r="K967" i="12" s="1"/>
  <c r="J44" i="12"/>
  <c r="K44" i="12" s="1"/>
  <c r="J108" i="12"/>
  <c r="K108" i="12" s="1"/>
  <c r="J172" i="12"/>
  <c r="K172" i="12" s="1"/>
  <c r="J236" i="12"/>
  <c r="K236" i="12" s="1"/>
  <c r="J300" i="12"/>
  <c r="K300" i="12" s="1"/>
  <c r="J364" i="12"/>
  <c r="K364" i="12" s="1"/>
  <c r="J412" i="12"/>
  <c r="K412" i="12" s="1"/>
  <c r="J507" i="12"/>
  <c r="K507" i="12" s="1"/>
  <c r="J575" i="12"/>
  <c r="K575" i="12" s="1"/>
  <c r="J708" i="12"/>
  <c r="K708" i="12" s="1"/>
  <c r="J775" i="12"/>
  <c r="K775" i="12" s="1"/>
  <c r="J792" i="12"/>
  <c r="K792" i="12" s="1"/>
  <c r="J925" i="12"/>
  <c r="K925" i="12" s="1"/>
  <c r="J646" i="12"/>
  <c r="K646" i="12" s="1"/>
  <c r="J724" i="12"/>
  <c r="K724" i="12" s="1"/>
  <c r="J778" i="12"/>
  <c r="K778" i="12" s="1"/>
  <c r="J817" i="12"/>
  <c r="K817" i="12" s="1"/>
  <c r="J874" i="12"/>
  <c r="K874" i="12" s="1"/>
  <c r="J869" i="12"/>
  <c r="K869" i="12" s="1"/>
  <c r="J894" i="12"/>
  <c r="K894" i="12" s="1"/>
  <c r="J942" i="12"/>
  <c r="K942" i="12" s="1"/>
  <c r="J1023" i="12"/>
  <c r="K1023" i="12" s="1"/>
  <c r="J447" i="12"/>
  <c r="K447" i="12" s="1"/>
  <c r="J468" i="12"/>
  <c r="K468" i="12" s="1"/>
  <c r="J492" i="12"/>
  <c r="K492" i="12" s="1"/>
  <c r="J516" i="12"/>
  <c r="K516" i="12" s="1"/>
  <c r="J540" i="12"/>
  <c r="K540" i="12" s="1"/>
  <c r="J576" i="12"/>
  <c r="K576" i="12" s="1"/>
  <c r="J653" i="12"/>
  <c r="K653" i="12" s="1"/>
  <c r="J677" i="12"/>
  <c r="K677" i="12" s="1"/>
  <c r="J693" i="12"/>
  <c r="K693" i="12" s="1"/>
  <c r="J730" i="12"/>
  <c r="K730" i="12" s="1"/>
  <c r="J814" i="12"/>
  <c r="K814" i="12" s="1"/>
  <c r="J931" i="12"/>
  <c r="K931" i="12" s="1"/>
  <c r="J973" i="12"/>
  <c r="K973" i="12" s="1"/>
  <c r="J1024" i="12"/>
  <c r="K1024" i="12" s="1"/>
  <c r="J1078" i="12"/>
  <c r="K1078" i="12" s="1"/>
  <c r="J1052" i="12"/>
  <c r="K1052" i="12" s="1"/>
  <c r="J181" i="12"/>
  <c r="K181" i="12" s="1"/>
  <c r="J197" i="12"/>
  <c r="K197" i="12" s="1"/>
  <c r="J213" i="12"/>
  <c r="K213" i="12" s="1"/>
  <c r="J229" i="12"/>
  <c r="K229" i="12" s="1"/>
  <c r="J245" i="12"/>
  <c r="K245" i="12" s="1"/>
  <c r="J261" i="12"/>
  <c r="K261" i="12" s="1"/>
  <c r="J277" i="12"/>
  <c r="K277" i="12" s="1"/>
  <c r="J293" i="12"/>
  <c r="K293" i="12" s="1"/>
  <c r="J309" i="12"/>
  <c r="K309" i="12" s="1"/>
  <c r="J325" i="12"/>
  <c r="K325" i="12" s="1"/>
  <c r="J341" i="12"/>
  <c r="K341" i="12" s="1"/>
  <c r="J357" i="12"/>
  <c r="K357" i="12" s="1"/>
  <c r="J373" i="12"/>
  <c r="K373" i="12" s="1"/>
  <c r="J389" i="12"/>
  <c r="K389" i="12" s="1"/>
  <c r="J405" i="12"/>
  <c r="K405" i="12" s="1"/>
  <c r="J421" i="12"/>
  <c r="K421" i="12" s="1"/>
  <c r="J438" i="12"/>
  <c r="K438" i="12" s="1"/>
  <c r="J461" i="12"/>
  <c r="K461" i="12" s="1"/>
  <c r="J493" i="12"/>
  <c r="K493" i="12" s="1"/>
  <c r="J525" i="12"/>
  <c r="K525" i="12" s="1"/>
  <c r="J550" i="12"/>
  <c r="K550" i="12" s="1"/>
  <c r="J585" i="12"/>
  <c r="K585" i="12" s="1"/>
  <c r="J606" i="12"/>
  <c r="K606" i="12" s="1"/>
  <c r="J615" i="12"/>
  <c r="K615" i="12" s="1"/>
  <c r="J620" i="12"/>
  <c r="K620" i="12" s="1"/>
  <c r="J625" i="12"/>
  <c r="K625" i="12" s="1"/>
  <c r="J631" i="12"/>
  <c r="K631" i="12" s="1"/>
  <c r="J636" i="12"/>
  <c r="K636" i="12" s="1"/>
  <c r="J641" i="12"/>
  <c r="K641" i="12" s="1"/>
  <c r="J647" i="12"/>
  <c r="K647" i="12" s="1"/>
  <c r="J662" i="12"/>
  <c r="K662" i="12" s="1"/>
  <c r="J706" i="12"/>
  <c r="K706" i="12" s="1"/>
  <c r="J740" i="12"/>
  <c r="K740" i="12" s="1"/>
  <c r="J745" i="12"/>
  <c r="K745" i="12" s="1"/>
  <c r="J751" i="12"/>
  <c r="K751" i="12" s="1"/>
  <c r="J756" i="12"/>
  <c r="K756" i="12" s="1"/>
  <c r="J823" i="12"/>
  <c r="K823" i="12" s="1"/>
  <c r="J828" i="12"/>
  <c r="K828" i="12" s="1"/>
  <c r="J833" i="12"/>
  <c r="K833" i="12" s="1"/>
  <c r="J839" i="12"/>
  <c r="K839" i="12" s="1"/>
  <c r="J844" i="12"/>
  <c r="K844" i="12" s="1"/>
  <c r="J849" i="12"/>
  <c r="K849" i="12" s="1"/>
  <c r="J855" i="12"/>
  <c r="K855" i="12" s="1"/>
  <c r="J860" i="12"/>
  <c r="K860" i="12" s="1"/>
  <c r="J959" i="12"/>
  <c r="K959" i="12" s="1"/>
  <c r="J993" i="12"/>
  <c r="K993" i="12" s="1"/>
  <c r="J1009" i="12"/>
  <c r="K1009" i="12" s="1"/>
  <c r="J1064" i="12"/>
  <c r="K1064" i="12" s="1"/>
  <c r="J6" i="12"/>
  <c r="K6" i="12" s="1"/>
  <c r="J22" i="12"/>
  <c r="K22" i="12" s="1"/>
  <c r="J38" i="12"/>
  <c r="K38" i="12" s="1"/>
  <c r="J54" i="12"/>
  <c r="K54" i="12" s="1"/>
  <c r="J70" i="12"/>
  <c r="K70" i="12" s="1"/>
  <c r="J86" i="12"/>
  <c r="K86" i="12" s="1"/>
  <c r="J102" i="12"/>
  <c r="K102" i="12" s="1"/>
  <c r="J118" i="12"/>
  <c r="K118" i="12" s="1"/>
  <c r="J134" i="12"/>
  <c r="K134" i="12" s="1"/>
  <c r="J150" i="12"/>
  <c r="K150" i="12" s="1"/>
  <c r="J166" i="12"/>
  <c r="K166" i="12" s="1"/>
  <c r="J182" i="12"/>
  <c r="K182" i="12" s="1"/>
  <c r="J198" i="12"/>
  <c r="K198" i="12" s="1"/>
  <c r="J214" i="12"/>
  <c r="K214" i="12" s="1"/>
  <c r="J230" i="12"/>
  <c r="K230" i="12" s="1"/>
  <c r="J246" i="12"/>
  <c r="K246" i="12" s="1"/>
  <c r="J262" i="12"/>
  <c r="K262" i="12" s="1"/>
  <c r="J278" i="12"/>
  <c r="K278" i="12" s="1"/>
  <c r="J294" i="12"/>
  <c r="K294" i="12" s="1"/>
  <c r="J310" i="12"/>
  <c r="K310" i="12" s="1"/>
  <c r="J326" i="12"/>
  <c r="K326" i="12" s="1"/>
  <c r="J342" i="12"/>
  <c r="K342" i="12" s="1"/>
  <c r="J358" i="12"/>
  <c r="K358" i="12" s="1"/>
  <c r="J374" i="12"/>
  <c r="K374" i="12" s="1"/>
  <c r="J390" i="12"/>
  <c r="K390" i="12" s="1"/>
  <c r="J406" i="12"/>
  <c r="K406" i="12" s="1"/>
  <c r="J422" i="12"/>
  <c r="K422" i="12" s="1"/>
  <c r="J440" i="12"/>
  <c r="K440" i="12" s="1"/>
  <c r="J471" i="12"/>
  <c r="K471" i="12" s="1"/>
  <c r="J503" i="12"/>
  <c r="K503" i="12" s="1"/>
  <c r="J535" i="12"/>
  <c r="K535" i="12" s="1"/>
  <c r="J555" i="12"/>
  <c r="K555" i="12" s="1"/>
  <c r="J599" i="12"/>
  <c r="K599" i="12" s="1"/>
  <c r="J670" i="12"/>
  <c r="K670" i="12" s="1"/>
  <c r="J718" i="12"/>
  <c r="K718" i="12" s="1"/>
  <c r="J723" i="12"/>
  <c r="K723" i="12" s="1"/>
  <c r="J798" i="12"/>
  <c r="K798" i="12" s="1"/>
  <c r="J803" i="12"/>
  <c r="K803" i="12" s="1"/>
  <c r="J809" i="12"/>
  <c r="K809" i="12" s="1"/>
  <c r="J870" i="12"/>
  <c r="K870" i="12" s="1"/>
  <c r="J900" i="12"/>
  <c r="K900" i="12" s="1"/>
  <c r="J916" i="12"/>
  <c r="K916" i="12" s="1"/>
  <c r="J932" i="12"/>
  <c r="K932" i="12" s="1"/>
  <c r="J948" i="12"/>
  <c r="K948" i="12" s="1"/>
  <c r="J1037" i="12"/>
  <c r="K1037" i="12" s="1"/>
  <c r="J1087" i="12"/>
  <c r="K1087" i="12" s="1"/>
  <c r="J15" i="12"/>
  <c r="K15" i="12" s="1"/>
  <c r="J31" i="12"/>
  <c r="K31" i="12" s="1"/>
  <c r="J47" i="12"/>
  <c r="K47" i="12" s="1"/>
  <c r="J63" i="12"/>
  <c r="K63" i="12" s="1"/>
  <c r="J79" i="12"/>
  <c r="K79" i="12" s="1"/>
  <c r="J95" i="12"/>
  <c r="K95" i="12" s="1"/>
  <c r="J111" i="12"/>
  <c r="K111" i="12" s="1"/>
  <c r="J127" i="12"/>
  <c r="K127" i="12" s="1"/>
  <c r="J143" i="12"/>
  <c r="K143" i="12" s="1"/>
  <c r="J159" i="12"/>
  <c r="K159" i="12" s="1"/>
  <c r="J175" i="12"/>
  <c r="K175" i="12" s="1"/>
  <c r="J191" i="12"/>
  <c r="K191" i="12" s="1"/>
  <c r="J207" i="12"/>
  <c r="K207" i="12" s="1"/>
  <c r="J223" i="12"/>
  <c r="K223" i="12" s="1"/>
  <c r="J239" i="12"/>
  <c r="K239" i="12" s="1"/>
  <c r="J255" i="12"/>
  <c r="K255" i="12" s="1"/>
  <c r="J271" i="12"/>
  <c r="K271" i="12" s="1"/>
  <c r="J287" i="12"/>
  <c r="K287" i="12" s="1"/>
  <c r="J303" i="12"/>
  <c r="K303" i="12" s="1"/>
  <c r="J319" i="12"/>
  <c r="K319" i="12" s="1"/>
  <c r="J335" i="12"/>
  <c r="K335" i="12" s="1"/>
  <c r="J351" i="12"/>
  <c r="K351" i="12" s="1"/>
  <c r="J367" i="12"/>
  <c r="K367" i="12" s="1"/>
  <c r="J383" i="12"/>
  <c r="K383" i="12" s="1"/>
  <c r="J399" i="12"/>
  <c r="K399" i="12" s="1"/>
  <c r="J415" i="12"/>
  <c r="K415" i="12" s="1"/>
  <c r="J431" i="12"/>
  <c r="K431" i="12" s="1"/>
  <c r="J465" i="12"/>
  <c r="K465" i="12" s="1"/>
  <c r="J497" i="12"/>
  <c r="K497" i="12" s="1"/>
  <c r="J529" i="12"/>
  <c r="K529" i="12" s="1"/>
  <c r="J556" i="12"/>
  <c r="K556" i="12" s="1"/>
  <c r="J573" i="12"/>
  <c r="K573" i="12" s="1"/>
  <c r="J604" i="12"/>
  <c r="K604" i="12" s="1"/>
  <c r="J678" i="12"/>
  <c r="K678" i="12" s="1"/>
  <c r="J794" i="12"/>
  <c r="K794" i="12" s="1"/>
  <c r="J884" i="12"/>
  <c r="K884" i="12" s="1"/>
  <c r="J986" i="12"/>
  <c r="K986" i="12" s="1"/>
  <c r="J1002" i="12"/>
  <c r="K1002" i="12" s="1"/>
  <c r="J1018" i="12"/>
  <c r="K1018" i="12" s="1"/>
  <c r="J1068" i="12"/>
  <c r="K1068" i="12" s="1"/>
  <c r="J8" i="12"/>
  <c r="K8" i="12" s="1"/>
  <c r="J24" i="12"/>
  <c r="K24" i="12" s="1"/>
  <c r="J40" i="12"/>
  <c r="K40" i="12" s="1"/>
  <c r="J56" i="12"/>
  <c r="K56" i="12" s="1"/>
  <c r="J72" i="12"/>
  <c r="K72" i="12" s="1"/>
  <c r="J88" i="12"/>
  <c r="K88" i="12" s="1"/>
  <c r="J104" i="12"/>
  <c r="K104" i="12" s="1"/>
  <c r="J120" i="12"/>
  <c r="K120" i="12" s="1"/>
  <c r="J136" i="12"/>
  <c r="K136" i="12" s="1"/>
  <c r="J152" i="12"/>
  <c r="K152" i="12" s="1"/>
  <c r="J168" i="12"/>
  <c r="K168" i="12" s="1"/>
  <c r="J184" i="12"/>
  <c r="K184" i="12" s="1"/>
  <c r="J200" i="12"/>
  <c r="K200" i="12" s="1"/>
  <c r="J216" i="12"/>
  <c r="K216" i="12" s="1"/>
  <c r="J232" i="12"/>
  <c r="K232" i="12" s="1"/>
  <c r="J248" i="12"/>
  <c r="K248" i="12" s="1"/>
  <c r="J264" i="12"/>
  <c r="K264" i="12" s="1"/>
  <c r="J280" i="12"/>
  <c r="K280" i="12" s="1"/>
  <c r="J296" i="12"/>
  <c r="K296" i="12" s="1"/>
  <c r="J312" i="12"/>
  <c r="K312" i="12" s="1"/>
  <c r="J328" i="12"/>
  <c r="K328" i="12" s="1"/>
  <c r="J344" i="12"/>
  <c r="K344" i="12" s="1"/>
  <c r="J360" i="12"/>
  <c r="K360" i="12" s="1"/>
  <c r="J376" i="12"/>
  <c r="K376" i="12" s="1"/>
  <c r="J392" i="12"/>
  <c r="K392" i="12" s="1"/>
  <c r="J408" i="12"/>
  <c r="K408" i="12" s="1"/>
  <c r="J424" i="12"/>
  <c r="K424" i="12" s="1"/>
  <c r="J444" i="12"/>
  <c r="K444" i="12" s="1"/>
  <c r="J467" i="12"/>
  <c r="K467" i="12" s="1"/>
  <c r="J499" i="12"/>
  <c r="K499" i="12" s="1"/>
  <c r="J531" i="12"/>
  <c r="K531" i="12" s="1"/>
  <c r="J553" i="12"/>
  <c r="K553" i="12" s="1"/>
  <c r="J570" i="12"/>
  <c r="K570" i="12" s="1"/>
  <c r="J654" i="12"/>
  <c r="K654" i="12" s="1"/>
  <c r="J698" i="12"/>
  <c r="K698" i="12" s="1"/>
  <c r="J768" i="12"/>
  <c r="K768" i="12" s="1"/>
  <c r="J773" i="12"/>
  <c r="K773" i="12" s="1"/>
  <c r="J779" i="12"/>
  <c r="K779" i="12" s="1"/>
  <c r="J784" i="12"/>
  <c r="K784" i="12" s="1"/>
  <c r="J789" i="12"/>
  <c r="K789" i="12" s="1"/>
  <c r="J886" i="12"/>
  <c r="K886" i="12" s="1"/>
  <c r="J904" i="12"/>
  <c r="K904" i="12" s="1"/>
  <c r="J920" i="12"/>
  <c r="K920" i="12" s="1"/>
  <c r="J936" i="12"/>
  <c r="K936" i="12" s="1"/>
  <c r="J1026" i="12"/>
  <c r="K1026" i="12" s="1"/>
  <c r="J1067" i="12"/>
  <c r="K1067" i="12" s="1"/>
  <c r="J610" i="12"/>
  <c r="K610" i="12" s="1"/>
  <c r="J626" i="12"/>
  <c r="K626" i="12" s="1"/>
  <c r="J642" i="12"/>
  <c r="K642" i="12" s="1"/>
  <c r="J664" i="12"/>
  <c r="K664" i="12" s="1"/>
  <c r="J696" i="12"/>
  <c r="K696" i="12" s="1"/>
  <c r="J720" i="12"/>
  <c r="K720" i="12" s="1"/>
  <c r="J754" i="12"/>
  <c r="K754" i="12" s="1"/>
  <c r="J774" i="12"/>
  <c r="K774" i="12" s="1"/>
  <c r="J796" i="12"/>
  <c r="K796" i="12" s="1"/>
  <c r="J812" i="12"/>
  <c r="K812" i="12" s="1"/>
  <c r="J830" i="12"/>
  <c r="K830" i="12" s="1"/>
  <c r="J846" i="12"/>
  <c r="K846" i="12" s="1"/>
  <c r="J866" i="12"/>
  <c r="K866" i="12" s="1"/>
  <c r="J961" i="12"/>
  <c r="K961" i="12" s="1"/>
  <c r="J1045" i="12"/>
  <c r="K1045" i="12" s="1"/>
  <c r="J867" i="12"/>
  <c r="K867" i="12" s="1"/>
  <c r="J875" i="12"/>
  <c r="K875" i="12" s="1"/>
  <c r="J883" i="12"/>
  <c r="K883" i="12" s="1"/>
  <c r="J891" i="12"/>
  <c r="K891" i="12" s="1"/>
  <c r="J906" i="12"/>
  <c r="K906" i="12" s="1"/>
  <c r="J922" i="12"/>
  <c r="K922" i="12" s="1"/>
  <c r="J938" i="12"/>
  <c r="K938" i="12" s="1"/>
  <c r="J955" i="12"/>
  <c r="K955" i="12" s="1"/>
  <c r="J983" i="12"/>
  <c r="K983" i="12" s="1"/>
  <c r="J999" i="12"/>
  <c r="K999" i="12" s="1"/>
  <c r="J1015" i="12"/>
  <c r="K1015" i="12" s="1"/>
  <c r="J1041" i="12"/>
  <c r="K1041" i="12" s="1"/>
  <c r="J1065" i="12"/>
  <c r="K1065" i="12" s="1"/>
  <c r="J1081" i="12"/>
  <c r="K1081" i="12" s="1"/>
  <c r="J437" i="12"/>
  <c r="K437" i="12" s="1"/>
  <c r="J445" i="12"/>
  <c r="K445" i="12" s="1"/>
  <c r="J458" i="12"/>
  <c r="K458" i="12" s="1"/>
  <c r="J466" i="12"/>
  <c r="K466" i="12" s="1"/>
  <c r="J474" i="12"/>
  <c r="K474" i="12" s="1"/>
  <c r="J482" i="12"/>
  <c r="K482" i="12" s="1"/>
  <c r="J490" i="12"/>
  <c r="K490" i="12" s="1"/>
  <c r="J498" i="12"/>
  <c r="K498" i="12" s="1"/>
  <c r="J506" i="12"/>
  <c r="K506" i="12" s="1"/>
  <c r="J514" i="12"/>
  <c r="K514" i="12" s="1"/>
  <c r="J522" i="12"/>
  <c r="K522" i="12" s="1"/>
  <c r="J530" i="12"/>
  <c r="K530" i="12" s="1"/>
  <c r="J538" i="12"/>
  <c r="K538" i="12" s="1"/>
  <c r="J559" i="12"/>
  <c r="K559" i="12" s="1"/>
  <c r="J574" i="12"/>
  <c r="K574" i="12" s="1"/>
  <c r="J582" i="12"/>
  <c r="K582" i="12" s="1"/>
  <c r="J590" i="12"/>
  <c r="K590" i="12" s="1"/>
  <c r="J659" i="12"/>
  <c r="K659" i="12" s="1"/>
  <c r="J667" i="12"/>
  <c r="K667" i="12" s="1"/>
  <c r="J675" i="12"/>
  <c r="K675" i="12" s="1"/>
  <c r="J683" i="12"/>
  <c r="K683" i="12" s="1"/>
  <c r="J691" i="12"/>
  <c r="K691" i="12" s="1"/>
  <c r="J699" i="12"/>
  <c r="K699" i="12" s="1"/>
  <c r="J707" i="12"/>
  <c r="K707" i="12" s="1"/>
  <c r="J728" i="12"/>
  <c r="K728" i="12" s="1"/>
  <c r="J795" i="12"/>
  <c r="K795" i="12" s="1"/>
  <c r="J895" i="12"/>
  <c r="K895" i="12" s="1"/>
  <c r="J911" i="12"/>
  <c r="K911" i="12" s="1"/>
  <c r="J927" i="12"/>
  <c r="K927" i="12" s="1"/>
  <c r="J943" i="12"/>
  <c r="K943" i="12" s="1"/>
  <c r="J965" i="12"/>
  <c r="K965" i="12" s="1"/>
  <c r="J988" i="12"/>
  <c r="K988" i="12" s="1"/>
  <c r="J1004" i="12"/>
  <c r="K1004" i="12" s="1"/>
  <c r="J1020" i="12"/>
  <c r="K1020" i="12" s="1"/>
  <c r="J1051" i="12"/>
  <c r="K1051" i="12" s="1"/>
  <c r="J1074" i="12"/>
  <c r="K1074" i="12" s="1"/>
  <c r="J1090" i="12"/>
  <c r="K1090" i="12" s="1"/>
  <c r="J958" i="12"/>
  <c r="K958" i="12" s="1"/>
  <c r="J966" i="12"/>
  <c r="K966" i="12" s="1"/>
  <c r="J974" i="12"/>
  <c r="K974" i="12" s="1"/>
  <c r="J1021" i="12"/>
  <c r="K1021" i="12" s="1"/>
  <c r="J1034" i="12"/>
  <c r="K1034" i="12" s="1"/>
  <c r="J1042" i="12"/>
  <c r="K1042" i="12" s="1"/>
  <c r="J1050" i="12"/>
  <c r="K1050" i="12" s="1"/>
  <c r="J1058" i="12"/>
  <c r="K1058" i="12" s="1"/>
  <c r="J77" i="12"/>
  <c r="K77" i="12" s="1"/>
  <c r="J173" i="12"/>
  <c r="K173" i="12" s="1"/>
  <c r="J269" i="12"/>
  <c r="K269" i="12" s="1"/>
  <c r="J365" i="12"/>
  <c r="K365" i="12" s="1"/>
  <c r="J451" i="12"/>
  <c r="K451" i="12" s="1"/>
  <c r="J567" i="12"/>
  <c r="K567" i="12" s="1"/>
  <c r="J617" i="12"/>
  <c r="K617" i="12" s="1"/>
  <c r="J633" i="12"/>
  <c r="K633" i="12" s="1"/>
  <c r="J644" i="12"/>
  <c r="K644" i="12" s="1"/>
  <c r="J649" i="12"/>
  <c r="K649" i="12" s="1"/>
  <c r="J743" i="12"/>
  <c r="K743" i="12" s="1"/>
  <c r="J748" i="12"/>
  <c r="K748" i="12" s="1"/>
  <c r="J753" i="12"/>
  <c r="K753" i="12" s="1"/>
  <c r="J759" i="12"/>
  <c r="K759" i="12" s="1"/>
  <c r="J825" i="12"/>
  <c r="K825" i="12" s="1"/>
  <c r="J831" i="12"/>
  <c r="K831" i="12" s="1"/>
  <c r="J836" i="12"/>
  <c r="K836" i="12" s="1"/>
  <c r="J841" i="12"/>
  <c r="K841" i="12" s="1"/>
  <c r="J847" i="12"/>
  <c r="K847" i="12" s="1"/>
  <c r="J852" i="12"/>
  <c r="K852" i="12" s="1"/>
  <c r="J857" i="12"/>
  <c r="K857" i="12" s="1"/>
  <c r="J868" i="12"/>
  <c r="K868" i="12" s="1"/>
  <c r="J985" i="12"/>
  <c r="K985" i="12" s="1"/>
  <c r="J1001" i="12"/>
  <c r="K1001" i="12" s="1"/>
  <c r="J1017" i="12"/>
  <c r="K1017" i="12" s="1"/>
  <c r="J1080" i="12"/>
  <c r="K1080" i="12" s="1"/>
  <c r="J14" i="12"/>
  <c r="K14" i="12" s="1"/>
  <c r="J30" i="12"/>
  <c r="K30" i="12" s="1"/>
  <c r="J46" i="12"/>
  <c r="K46" i="12" s="1"/>
  <c r="J62" i="12"/>
  <c r="K62" i="12" s="1"/>
  <c r="J78" i="12"/>
  <c r="K78" i="12" s="1"/>
  <c r="J94" i="12"/>
  <c r="K94" i="12" s="1"/>
  <c r="J110" i="12"/>
  <c r="K110" i="12" s="1"/>
  <c r="J126" i="12"/>
  <c r="K126" i="12" s="1"/>
  <c r="J142" i="12"/>
  <c r="K142" i="12" s="1"/>
  <c r="J158" i="12"/>
  <c r="K158" i="12" s="1"/>
  <c r="J174" i="12"/>
  <c r="K174" i="12" s="1"/>
  <c r="J190" i="12"/>
  <c r="K190" i="12" s="1"/>
  <c r="J206" i="12"/>
  <c r="K206" i="12" s="1"/>
  <c r="J222" i="12"/>
  <c r="K222" i="12" s="1"/>
  <c r="J238" i="12"/>
  <c r="K238" i="12" s="1"/>
  <c r="J254" i="12"/>
  <c r="K254" i="12" s="1"/>
  <c r="J270" i="12"/>
  <c r="K270" i="12" s="1"/>
  <c r="J286" i="12"/>
  <c r="K286" i="12" s="1"/>
  <c r="J302" i="12"/>
  <c r="K302" i="12" s="1"/>
  <c r="J318" i="12"/>
  <c r="K318" i="12" s="1"/>
  <c r="J334" i="12"/>
  <c r="K334" i="12" s="1"/>
  <c r="J350" i="12"/>
  <c r="K350" i="12" s="1"/>
  <c r="J366" i="12"/>
  <c r="K366" i="12" s="1"/>
  <c r="J382" i="12"/>
  <c r="K382" i="12" s="1"/>
  <c r="J398" i="12"/>
  <c r="K398" i="12" s="1"/>
  <c r="J414" i="12"/>
  <c r="K414" i="12" s="1"/>
  <c r="J430" i="12"/>
  <c r="K430" i="12" s="1"/>
  <c r="J452" i="12"/>
  <c r="K452" i="12" s="1"/>
  <c r="J487" i="12"/>
  <c r="K487" i="12" s="1"/>
  <c r="J519" i="12"/>
  <c r="K519" i="12" s="1"/>
  <c r="J547" i="12"/>
  <c r="K547" i="12" s="1"/>
  <c r="J587" i="12"/>
  <c r="K587" i="12" s="1"/>
  <c r="J607" i="12"/>
  <c r="K607" i="12" s="1"/>
  <c r="J692" i="12"/>
  <c r="K692" i="12" s="1"/>
  <c r="J715" i="12"/>
  <c r="K715" i="12" s="1"/>
  <c r="J721" i="12"/>
  <c r="K721" i="12" s="1"/>
  <c r="J727" i="12"/>
  <c r="K727" i="12" s="1"/>
  <c r="J801" i="12"/>
  <c r="K801" i="12" s="1"/>
  <c r="J806" i="12"/>
  <c r="K806" i="12" s="1"/>
  <c r="J811" i="12"/>
  <c r="K811" i="12" s="1"/>
  <c r="J892" i="12"/>
  <c r="K892" i="12" s="1"/>
  <c r="J908" i="12"/>
  <c r="K908" i="12" s="1"/>
  <c r="J924" i="12"/>
  <c r="K924" i="12" s="1"/>
  <c r="J940" i="12"/>
  <c r="K940" i="12" s="1"/>
  <c r="J975" i="12"/>
  <c r="K975" i="12" s="1"/>
  <c r="J1071" i="12"/>
  <c r="K1071" i="12" s="1"/>
  <c r="J23" i="12"/>
  <c r="K23" i="12" s="1"/>
  <c r="J39" i="12"/>
  <c r="K39" i="12" s="1"/>
  <c r="J55" i="12"/>
  <c r="K55" i="12" s="1"/>
  <c r="J71" i="12"/>
  <c r="K71" i="12" s="1"/>
  <c r="J87" i="12"/>
  <c r="K87" i="12" s="1"/>
  <c r="J103" i="12"/>
  <c r="K103" i="12" s="1"/>
  <c r="J119" i="12"/>
  <c r="K119" i="12" s="1"/>
  <c r="J135" i="12"/>
  <c r="K135" i="12" s="1"/>
  <c r="J151" i="12"/>
  <c r="K151" i="12" s="1"/>
  <c r="J167" i="12"/>
  <c r="K167" i="12" s="1"/>
  <c r="J183" i="12"/>
  <c r="K183" i="12" s="1"/>
  <c r="J199" i="12"/>
  <c r="K199" i="12" s="1"/>
  <c r="J215" i="12"/>
  <c r="K215" i="12" s="1"/>
  <c r="J231" i="12"/>
  <c r="K231" i="12" s="1"/>
  <c r="J247" i="12"/>
  <c r="K247" i="12" s="1"/>
  <c r="J263" i="12"/>
  <c r="K263" i="12" s="1"/>
  <c r="J279" i="12"/>
  <c r="K279" i="12" s="1"/>
  <c r="J295" i="12"/>
  <c r="K295" i="12" s="1"/>
  <c r="J311" i="12"/>
  <c r="K311" i="12" s="1"/>
  <c r="J327" i="12"/>
  <c r="K327" i="12" s="1"/>
  <c r="J343" i="12"/>
  <c r="K343" i="12" s="1"/>
  <c r="J359" i="12"/>
  <c r="K359" i="12" s="1"/>
  <c r="J375" i="12"/>
  <c r="K375" i="12" s="1"/>
  <c r="J391" i="12"/>
  <c r="K391" i="12" s="1"/>
  <c r="J407" i="12"/>
  <c r="K407" i="12" s="1"/>
  <c r="J423" i="12"/>
  <c r="K423" i="12" s="1"/>
  <c r="J453" i="12"/>
  <c r="K453" i="12" s="1"/>
  <c r="J481" i="12"/>
  <c r="K481" i="12" s="1"/>
  <c r="J513" i="12"/>
  <c r="K513" i="12" s="1"/>
  <c r="J548" i="12"/>
  <c r="K548" i="12" s="1"/>
  <c r="J565" i="12"/>
  <c r="K565" i="12" s="1"/>
  <c r="J589" i="12"/>
  <c r="K589" i="12" s="1"/>
  <c r="J658" i="12"/>
  <c r="K658" i="12" s="1"/>
  <c r="J700" i="12"/>
  <c r="K700" i="12" s="1"/>
  <c r="J862" i="12"/>
  <c r="K862" i="12" s="1"/>
  <c r="J969" i="12"/>
  <c r="K969" i="12" s="1"/>
  <c r="J994" i="12"/>
  <c r="K994" i="12" s="1"/>
  <c r="J1010" i="12"/>
  <c r="K1010" i="12" s="1"/>
  <c r="J1053" i="12"/>
  <c r="K1053" i="12" s="1"/>
  <c r="J1084" i="12"/>
  <c r="K1084" i="12" s="1"/>
  <c r="J16" i="12"/>
  <c r="K16" i="12" s="1"/>
  <c r="J32" i="12"/>
  <c r="K32" i="12" s="1"/>
  <c r="J48" i="12"/>
  <c r="K48" i="12" s="1"/>
  <c r="J64" i="12"/>
  <c r="K64" i="12" s="1"/>
  <c r="J80" i="12"/>
  <c r="K80" i="12" s="1"/>
  <c r="J96" i="12"/>
  <c r="K96" i="12" s="1"/>
  <c r="J112" i="12"/>
  <c r="K112" i="12" s="1"/>
  <c r="J128" i="12"/>
  <c r="K128" i="12" s="1"/>
  <c r="J144" i="12"/>
  <c r="K144" i="12" s="1"/>
  <c r="J160" i="12"/>
  <c r="K160" i="12" s="1"/>
  <c r="J176" i="12"/>
  <c r="K176" i="12" s="1"/>
  <c r="J192" i="12"/>
  <c r="K192" i="12" s="1"/>
  <c r="J208" i="12"/>
  <c r="K208" i="12" s="1"/>
  <c r="J224" i="12"/>
  <c r="K224" i="12" s="1"/>
  <c r="J240" i="12"/>
  <c r="K240" i="12" s="1"/>
  <c r="J256" i="12"/>
  <c r="K256" i="12" s="1"/>
  <c r="J272" i="12"/>
  <c r="K272" i="12" s="1"/>
  <c r="J288" i="12"/>
  <c r="K288" i="12" s="1"/>
  <c r="J304" i="12"/>
  <c r="K304" i="12" s="1"/>
  <c r="J320" i="12"/>
  <c r="K320" i="12" s="1"/>
  <c r="J336" i="12"/>
  <c r="K336" i="12" s="1"/>
  <c r="J352" i="12"/>
  <c r="K352" i="12" s="1"/>
  <c r="J368" i="12"/>
  <c r="K368" i="12" s="1"/>
  <c r="J384" i="12"/>
  <c r="K384" i="12" s="1"/>
  <c r="J400" i="12"/>
  <c r="K400" i="12" s="1"/>
  <c r="J416" i="12"/>
  <c r="K416" i="12" s="1"/>
  <c r="J432" i="12"/>
  <c r="K432" i="12" s="1"/>
  <c r="J454" i="12"/>
  <c r="K454" i="12" s="1"/>
  <c r="J483" i="12"/>
  <c r="K483" i="12" s="1"/>
  <c r="J515" i="12"/>
  <c r="K515" i="12" s="1"/>
  <c r="J562" i="12"/>
  <c r="K562" i="12" s="1"/>
  <c r="J583" i="12"/>
  <c r="K583" i="12" s="1"/>
  <c r="J605" i="12"/>
  <c r="K605" i="12" s="1"/>
  <c r="J676" i="12"/>
  <c r="K676" i="12" s="1"/>
  <c r="J733" i="12"/>
  <c r="K733" i="12" s="1"/>
  <c r="J765" i="12"/>
  <c r="K765" i="12" s="1"/>
  <c r="J771" i="12"/>
  <c r="K771" i="12" s="1"/>
  <c r="J776" i="12"/>
  <c r="K776" i="12" s="1"/>
  <c r="J781" i="12"/>
  <c r="K781" i="12" s="1"/>
  <c r="J787" i="12"/>
  <c r="K787" i="12" s="1"/>
  <c r="J872" i="12"/>
  <c r="K872" i="12" s="1"/>
  <c r="J896" i="12"/>
  <c r="K896" i="12" s="1"/>
  <c r="J912" i="12"/>
  <c r="K912" i="12" s="1"/>
  <c r="J928" i="12"/>
  <c r="K928" i="12" s="1"/>
  <c r="J944" i="12"/>
  <c r="K944" i="12" s="1"/>
  <c r="J1055" i="12"/>
  <c r="K1055" i="12" s="1"/>
  <c r="J1083" i="12"/>
  <c r="K1083" i="12" s="1"/>
  <c r="J618" i="12"/>
  <c r="K618" i="12" s="1"/>
  <c r="J634" i="12"/>
  <c r="K634" i="12" s="1"/>
  <c r="J650" i="12"/>
  <c r="K650" i="12" s="1"/>
  <c r="J680" i="12"/>
  <c r="K680" i="12" s="1"/>
  <c r="J712" i="12"/>
  <c r="K712" i="12" s="1"/>
  <c r="J729" i="12"/>
  <c r="K729" i="12" s="1"/>
  <c r="J746" i="12"/>
  <c r="K746" i="12" s="1"/>
  <c r="J766" i="12"/>
  <c r="K766" i="12" s="1"/>
  <c r="J782" i="12"/>
  <c r="K782" i="12" s="1"/>
  <c r="J804" i="12"/>
  <c r="K804" i="12" s="1"/>
  <c r="J822" i="12"/>
  <c r="K822" i="12" s="1"/>
  <c r="J838" i="12"/>
  <c r="K838" i="12" s="1"/>
  <c r="J854" i="12"/>
  <c r="K854" i="12" s="1"/>
  <c r="J882" i="12"/>
  <c r="K882" i="12" s="1"/>
  <c r="J1025" i="12"/>
  <c r="K1025" i="12" s="1"/>
  <c r="J863" i="12"/>
  <c r="K863" i="12" s="1"/>
  <c r="J871" i="12"/>
  <c r="K871" i="12" s="1"/>
  <c r="J879" i="12"/>
  <c r="K879" i="12" s="1"/>
  <c r="J887" i="12"/>
  <c r="K887" i="12" s="1"/>
  <c r="J898" i="12"/>
  <c r="K898" i="12" s="1"/>
  <c r="J914" i="12"/>
  <c r="K914" i="12" s="1"/>
  <c r="J930" i="12"/>
  <c r="K930" i="12" s="1"/>
  <c r="J946" i="12"/>
  <c r="K946" i="12" s="1"/>
  <c r="J971" i="12"/>
  <c r="K971" i="12" s="1"/>
  <c r="J991" i="12"/>
  <c r="K991" i="12" s="1"/>
  <c r="J1007" i="12"/>
  <c r="K1007" i="12" s="1"/>
  <c r="J1027" i="12"/>
  <c r="K1027" i="12" s="1"/>
  <c r="J1057" i="12"/>
  <c r="K1057" i="12" s="1"/>
  <c r="J1073" i="12"/>
  <c r="K1073" i="12" s="1"/>
  <c r="J1089" i="12"/>
  <c r="K1089" i="12" s="1"/>
  <c r="J441" i="12"/>
  <c r="K441" i="12" s="1"/>
  <c r="J449" i="12"/>
  <c r="K449" i="12" s="1"/>
  <c r="J462" i="12"/>
  <c r="K462" i="12" s="1"/>
  <c r="J470" i="12"/>
  <c r="K470" i="12" s="1"/>
  <c r="J478" i="12"/>
  <c r="K478" i="12" s="1"/>
  <c r="J486" i="12"/>
  <c r="K486" i="12" s="1"/>
  <c r="J494" i="12"/>
  <c r="K494" i="12" s="1"/>
  <c r="J502" i="12"/>
  <c r="K502" i="12" s="1"/>
  <c r="J510" i="12"/>
  <c r="K510" i="12" s="1"/>
  <c r="J518" i="12"/>
  <c r="K518" i="12" s="1"/>
  <c r="J526" i="12"/>
  <c r="K526" i="12" s="1"/>
  <c r="J534" i="12"/>
  <c r="K534" i="12" s="1"/>
  <c r="J542" i="12"/>
  <c r="K542" i="12" s="1"/>
  <c r="J563" i="12"/>
  <c r="K563" i="12" s="1"/>
  <c r="J578" i="12"/>
  <c r="K578" i="12" s="1"/>
  <c r="J586" i="12"/>
  <c r="K586" i="12" s="1"/>
  <c r="J594" i="12"/>
  <c r="K594" i="12" s="1"/>
  <c r="J655" i="12"/>
  <c r="K655" i="12" s="1"/>
  <c r="J663" i="12"/>
  <c r="K663" i="12" s="1"/>
  <c r="J671" i="12"/>
  <c r="K671" i="12" s="1"/>
  <c r="J679" i="12"/>
  <c r="K679" i="12" s="1"/>
  <c r="J687" i="12"/>
  <c r="K687" i="12" s="1"/>
  <c r="J695" i="12"/>
  <c r="K695" i="12" s="1"/>
  <c r="J703" i="12"/>
  <c r="K703" i="12" s="1"/>
  <c r="J711" i="12"/>
  <c r="K711" i="12" s="1"/>
  <c r="J732" i="12"/>
  <c r="K732" i="12" s="1"/>
  <c r="J791" i="12"/>
  <c r="K791" i="12" s="1"/>
  <c r="J816" i="12"/>
  <c r="K816" i="12" s="1"/>
  <c r="J903" i="12"/>
  <c r="K903" i="12" s="1"/>
  <c r="J919" i="12"/>
  <c r="K919" i="12" s="1"/>
  <c r="J935" i="12"/>
  <c r="K935" i="12" s="1"/>
  <c r="J951" i="12"/>
  <c r="K951" i="12" s="1"/>
  <c r="J996" i="12"/>
  <c r="K996" i="12" s="1"/>
  <c r="J1012" i="12"/>
  <c r="K1012" i="12" s="1"/>
  <c r="J1035" i="12"/>
  <c r="K1035" i="12" s="1"/>
  <c r="J1066" i="12"/>
  <c r="K1066" i="12" s="1"/>
  <c r="J1082" i="12"/>
  <c r="K1082" i="12" s="1"/>
  <c r="J954" i="12"/>
  <c r="K954" i="12" s="1"/>
  <c r="J962" i="12"/>
  <c r="K962" i="12" s="1"/>
  <c r="J970" i="12"/>
  <c r="K970" i="12" s="1"/>
  <c r="J978" i="12"/>
  <c r="K978" i="12" s="1"/>
  <c r="J1030" i="12"/>
  <c r="K1030" i="12" s="1"/>
  <c r="J1038" i="12"/>
  <c r="K1038" i="12" s="1"/>
  <c r="J1046" i="12"/>
  <c r="K1046" i="12" s="1"/>
  <c r="J1054" i="12"/>
  <c r="K1054" i="12" s="1"/>
  <c r="J13" i="12"/>
  <c r="K13" i="12" s="1"/>
  <c r="J29" i="12"/>
  <c r="K29" i="12" s="1"/>
  <c r="J45" i="12"/>
  <c r="K45" i="12" s="1"/>
  <c r="J61" i="12"/>
  <c r="K61" i="12" s="1"/>
  <c r="J93" i="12"/>
  <c r="K93" i="12" s="1"/>
  <c r="J109" i="12"/>
  <c r="K109" i="12" s="1"/>
  <c r="J125" i="12"/>
  <c r="K125" i="12" s="1"/>
  <c r="J141" i="12"/>
  <c r="K141" i="12" s="1"/>
  <c r="J157" i="12"/>
  <c r="K157" i="12" s="1"/>
  <c r="J189" i="12"/>
  <c r="K189" i="12" s="1"/>
  <c r="J205" i="12"/>
  <c r="K205" i="12" s="1"/>
  <c r="J221" i="12"/>
  <c r="K221" i="12" s="1"/>
  <c r="J237" i="12"/>
  <c r="K237" i="12" s="1"/>
  <c r="J253" i="12"/>
  <c r="K253" i="12" s="1"/>
  <c r="J285" i="12"/>
  <c r="K285" i="12" s="1"/>
  <c r="J301" i="12"/>
  <c r="K301" i="12" s="1"/>
  <c r="J317" i="12"/>
  <c r="K317" i="12" s="1"/>
  <c r="J333" i="12"/>
  <c r="K333" i="12" s="1"/>
  <c r="J349" i="12"/>
  <c r="K349" i="12" s="1"/>
  <c r="J381" i="12"/>
  <c r="K381" i="12" s="1"/>
  <c r="J397" i="12"/>
  <c r="K397" i="12" s="1"/>
  <c r="J413" i="12"/>
  <c r="K413" i="12" s="1"/>
  <c r="J429" i="12"/>
  <c r="K429" i="12" s="1"/>
  <c r="J477" i="12"/>
  <c r="K477" i="12" s="1"/>
  <c r="J509" i="12"/>
  <c r="K509" i="12" s="1"/>
  <c r="J541" i="12"/>
  <c r="K541" i="12" s="1"/>
  <c r="J598" i="12"/>
  <c r="K598" i="12" s="1"/>
  <c r="J612" i="12"/>
  <c r="K612" i="12" s="1"/>
  <c r="J623" i="12"/>
  <c r="K623" i="12" s="1"/>
  <c r="J628" i="12"/>
  <c r="K628" i="12" s="1"/>
  <c r="J639" i="12"/>
  <c r="K639" i="12" s="1"/>
  <c r="J684" i="12"/>
  <c r="K684" i="12" s="1"/>
  <c r="J17" i="12"/>
  <c r="K17" i="12" s="1"/>
  <c r="J33" i="12"/>
  <c r="K33" i="12" s="1"/>
  <c r="J49" i="12"/>
  <c r="K49" i="12" s="1"/>
  <c r="J65" i="12"/>
  <c r="K65" i="12" s="1"/>
  <c r="J81" i="12"/>
  <c r="K81" i="12" s="1"/>
  <c r="J97" i="12"/>
  <c r="K97" i="12" s="1"/>
  <c r="J113" i="12"/>
  <c r="K113" i="12" s="1"/>
  <c r="J129" i="12"/>
  <c r="K129" i="12" s="1"/>
  <c r="J145" i="12"/>
  <c r="K145" i="12" s="1"/>
  <c r="J161" i="12"/>
  <c r="K161" i="12" s="1"/>
  <c r="J177" i="12"/>
  <c r="K177" i="12" s="1"/>
  <c r="J193" i="12"/>
  <c r="K193" i="12" s="1"/>
  <c r="J209" i="12"/>
  <c r="K209" i="12" s="1"/>
  <c r="J225" i="12"/>
  <c r="K225" i="12" s="1"/>
  <c r="J241" i="12"/>
  <c r="K241" i="12" s="1"/>
  <c r="J257" i="12"/>
  <c r="K257" i="12" s="1"/>
  <c r="J273" i="12"/>
  <c r="K273" i="12" s="1"/>
  <c r="J289" i="12"/>
  <c r="K289" i="12" s="1"/>
  <c r="J305" i="12"/>
  <c r="K305" i="12" s="1"/>
  <c r="J321" i="12"/>
  <c r="K321" i="12" s="1"/>
  <c r="J337" i="12"/>
  <c r="K337" i="12" s="1"/>
  <c r="J353" i="12"/>
  <c r="K353" i="12" s="1"/>
  <c r="J369" i="12"/>
  <c r="K369" i="12" s="1"/>
  <c r="J385" i="12"/>
  <c r="K385" i="12" s="1"/>
  <c r="J401" i="12"/>
  <c r="K401" i="12" s="1"/>
  <c r="J417" i="12"/>
  <c r="K417" i="12" s="1"/>
  <c r="J433" i="12"/>
  <c r="K433" i="12" s="1"/>
  <c r="J455" i="12"/>
  <c r="K455" i="12" s="1"/>
  <c r="J485" i="12"/>
  <c r="K485" i="12" s="1"/>
  <c r="J517" i="12"/>
  <c r="K517" i="12" s="1"/>
  <c r="J546" i="12"/>
  <c r="K546" i="12" s="1"/>
  <c r="J577" i="12"/>
  <c r="K577" i="12" s="1"/>
  <c r="J602" i="12"/>
  <c r="K602" i="12" s="1"/>
  <c r="J613" i="12"/>
  <c r="K613" i="12" s="1"/>
  <c r="J619" i="12"/>
  <c r="K619" i="12" s="1"/>
  <c r="J624" i="12"/>
  <c r="K624" i="12" s="1"/>
  <c r="J629" i="12"/>
  <c r="K629" i="12" s="1"/>
  <c r="J635" i="12"/>
  <c r="K635" i="12" s="1"/>
  <c r="J640" i="12"/>
  <c r="K640" i="12" s="1"/>
  <c r="J645" i="12"/>
  <c r="K645" i="12" s="1"/>
  <c r="J652" i="12"/>
  <c r="K652" i="12" s="1"/>
  <c r="J694" i="12"/>
  <c r="K694" i="12" s="1"/>
  <c r="J739" i="12"/>
  <c r="K739" i="12" s="1"/>
  <c r="J744" i="12"/>
  <c r="K744" i="12" s="1"/>
  <c r="J749" i="12"/>
  <c r="K749" i="12" s="1"/>
  <c r="J755" i="12"/>
  <c r="K755" i="12" s="1"/>
  <c r="J761" i="12"/>
  <c r="K761" i="12" s="1"/>
  <c r="J821" i="12"/>
  <c r="K821" i="12" s="1"/>
  <c r="J827" i="12"/>
  <c r="K827" i="12" s="1"/>
  <c r="J832" i="12"/>
  <c r="K832" i="12" s="1"/>
  <c r="J837" i="12"/>
  <c r="K837" i="12" s="1"/>
  <c r="J843" i="12"/>
  <c r="K843" i="12" s="1"/>
  <c r="J848" i="12"/>
  <c r="K848" i="12" s="1"/>
  <c r="J853" i="12"/>
  <c r="K853" i="12" s="1"/>
  <c r="J859" i="12"/>
  <c r="K859" i="12" s="1"/>
  <c r="J878" i="12"/>
  <c r="K878" i="12" s="1"/>
  <c r="J990" i="12"/>
  <c r="K990" i="12" s="1"/>
  <c r="J1006" i="12"/>
  <c r="K1006" i="12" s="1"/>
  <c r="J1047" i="12"/>
  <c r="K1047" i="12" s="1"/>
  <c r="J1088" i="12"/>
  <c r="K1088" i="12" s="1"/>
  <c r="J18" i="12"/>
  <c r="K18" i="12" s="1"/>
  <c r="J34" i="12"/>
  <c r="K34" i="12" s="1"/>
  <c r="J50" i="12"/>
  <c r="K50" i="12" s="1"/>
  <c r="J66" i="12"/>
  <c r="K66" i="12" s="1"/>
  <c r="J82" i="12"/>
  <c r="K82" i="12" s="1"/>
  <c r="J98" i="12"/>
  <c r="K98" i="12" s="1"/>
  <c r="J114" i="12"/>
  <c r="K114" i="12" s="1"/>
  <c r="J130" i="12"/>
  <c r="K130" i="12" s="1"/>
  <c r="J146" i="12"/>
  <c r="K146" i="12" s="1"/>
  <c r="J162" i="12"/>
  <c r="K162" i="12" s="1"/>
  <c r="J178" i="12"/>
  <c r="K178" i="12" s="1"/>
  <c r="J194" i="12"/>
  <c r="K194" i="12" s="1"/>
  <c r="J210" i="12"/>
  <c r="K210" i="12" s="1"/>
  <c r="J226" i="12"/>
  <c r="K226" i="12" s="1"/>
  <c r="J242" i="12"/>
  <c r="K242" i="12" s="1"/>
  <c r="J258" i="12"/>
  <c r="K258" i="12" s="1"/>
  <c r="J274" i="12"/>
  <c r="K274" i="12" s="1"/>
  <c r="J290" i="12"/>
  <c r="K290" i="12" s="1"/>
  <c r="J306" i="12"/>
  <c r="K306" i="12" s="1"/>
  <c r="J322" i="12"/>
  <c r="K322" i="12" s="1"/>
  <c r="J338" i="12"/>
  <c r="K338" i="12" s="1"/>
  <c r="J354" i="12"/>
  <c r="K354" i="12" s="1"/>
  <c r="J370" i="12"/>
  <c r="K370" i="12" s="1"/>
  <c r="J386" i="12"/>
  <c r="K386" i="12" s="1"/>
  <c r="J402" i="12"/>
  <c r="K402" i="12" s="1"/>
  <c r="J418" i="12"/>
  <c r="K418" i="12" s="1"/>
  <c r="J434" i="12"/>
  <c r="K434" i="12" s="1"/>
  <c r="J463" i="12"/>
  <c r="K463" i="12" s="1"/>
  <c r="J495" i="12"/>
  <c r="K495" i="12" s="1"/>
  <c r="J527" i="12"/>
  <c r="K527" i="12" s="1"/>
  <c r="J551" i="12"/>
  <c r="K551" i="12" s="1"/>
  <c r="J568" i="12"/>
  <c r="K568" i="12" s="1"/>
  <c r="J595" i="12"/>
  <c r="K595" i="12" s="1"/>
  <c r="J660" i="12"/>
  <c r="K660" i="12" s="1"/>
  <c r="J702" i="12"/>
  <c r="K702" i="12" s="1"/>
  <c r="J717" i="12"/>
  <c r="K717" i="12" s="1"/>
  <c r="J722" i="12"/>
  <c r="K722" i="12" s="1"/>
  <c r="J802" i="12"/>
  <c r="K802" i="12" s="1"/>
  <c r="J807" i="12"/>
  <c r="K807" i="12" s="1"/>
  <c r="J815" i="12"/>
  <c r="K815" i="12" s="1"/>
  <c r="J897" i="12"/>
  <c r="K897" i="12" s="1"/>
  <c r="J913" i="12"/>
  <c r="K913" i="12" s="1"/>
  <c r="J929" i="12"/>
  <c r="K929" i="12" s="1"/>
  <c r="J945" i="12"/>
  <c r="K945" i="12" s="1"/>
  <c r="J1079" i="12"/>
  <c r="K1079" i="12" s="1"/>
  <c r="J11" i="12"/>
  <c r="K11" i="12" s="1"/>
  <c r="J27" i="12"/>
  <c r="K27" i="12" s="1"/>
  <c r="J43" i="12"/>
  <c r="K43" i="12" s="1"/>
  <c r="J59" i="12"/>
  <c r="K59" i="12" s="1"/>
  <c r="J75" i="12"/>
  <c r="K75" i="12" s="1"/>
  <c r="J91" i="12"/>
  <c r="K91" i="12" s="1"/>
  <c r="J107" i="12"/>
  <c r="K107" i="12" s="1"/>
  <c r="J123" i="12"/>
  <c r="K123" i="12" s="1"/>
  <c r="J139" i="12"/>
  <c r="K139" i="12" s="1"/>
  <c r="J155" i="12"/>
  <c r="K155" i="12" s="1"/>
  <c r="J171" i="12"/>
  <c r="K171" i="12" s="1"/>
  <c r="J187" i="12"/>
  <c r="K187" i="12" s="1"/>
  <c r="J203" i="12"/>
  <c r="K203" i="12" s="1"/>
  <c r="J219" i="12"/>
  <c r="K219" i="12" s="1"/>
  <c r="J235" i="12"/>
  <c r="K235" i="12" s="1"/>
  <c r="J251" i="12"/>
  <c r="K251" i="12" s="1"/>
  <c r="J267" i="12"/>
  <c r="K267" i="12" s="1"/>
  <c r="J283" i="12"/>
  <c r="K283" i="12" s="1"/>
  <c r="J299" i="12"/>
  <c r="K299" i="12" s="1"/>
  <c r="J315" i="12"/>
  <c r="K315" i="12" s="1"/>
  <c r="J331" i="12"/>
  <c r="K331" i="12" s="1"/>
  <c r="J347" i="12"/>
  <c r="K347" i="12" s="1"/>
  <c r="J363" i="12"/>
  <c r="K363" i="12" s="1"/>
  <c r="J379" i="12"/>
  <c r="K379" i="12" s="1"/>
  <c r="J395" i="12"/>
  <c r="K395" i="12" s="1"/>
  <c r="J411" i="12"/>
  <c r="K411" i="12" s="1"/>
  <c r="J427" i="12"/>
  <c r="K427" i="12" s="1"/>
  <c r="J457" i="12"/>
  <c r="K457" i="12" s="1"/>
  <c r="J489" i="12"/>
  <c r="K489" i="12" s="1"/>
  <c r="J521" i="12"/>
  <c r="K521" i="12" s="1"/>
  <c r="J552" i="12"/>
  <c r="K552" i="12" s="1"/>
  <c r="J569" i="12"/>
  <c r="K569" i="12" s="1"/>
  <c r="J600" i="12"/>
  <c r="K600" i="12" s="1"/>
  <c r="J668" i="12"/>
  <c r="K668" i="12" s="1"/>
  <c r="J710" i="12"/>
  <c r="K710" i="12" s="1"/>
  <c r="J880" i="12"/>
  <c r="K880" i="12" s="1"/>
  <c r="J981" i="12"/>
  <c r="K981" i="12" s="1"/>
  <c r="J997" i="12"/>
  <c r="K997" i="12" s="1"/>
  <c r="J1013" i="12"/>
  <c r="K1013" i="12" s="1"/>
  <c r="J1060" i="12"/>
  <c r="K1060" i="12" s="1"/>
  <c r="J4" i="12"/>
  <c r="K4" i="12" s="1"/>
  <c r="J36" i="12"/>
  <c r="K36" i="12" s="1"/>
  <c r="J52" i="12"/>
  <c r="K52" i="12" s="1"/>
  <c r="J68" i="12"/>
  <c r="K68" i="12" s="1"/>
  <c r="J84" i="12"/>
  <c r="K84" i="12" s="1"/>
  <c r="J100" i="12"/>
  <c r="K100" i="12" s="1"/>
  <c r="J116" i="12"/>
  <c r="K116" i="12" s="1"/>
  <c r="J132" i="12"/>
  <c r="K132" i="12" s="1"/>
  <c r="J148" i="12"/>
  <c r="K148" i="12" s="1"/>
  <c r="J164" i="12"/>
  <c r="K164" i="12" s="1"/>
  <c r="J180" i="12"/>
  <c r="K180" i="12" s="1"/>
  <c r="J196" i="12"/>
  <c r="K196" i="12" s="1"/>
  <c r="J212" i="12"/>
  <c r="K212" i="12" s="1"/>
  <c r="J228" i="12"/>
  <c r="K228" i="12" s="1"/>
  <c r="J244" i="12"/>
  <c r="K244" i="12" s="1"/>
  <c r="J260" i="12"/>
  <c r="K260" i="12" s="1"/>
  <c r="J276" i="12"/>
  <c r="K276" i="12" s="1"/>
  <c r="J292" i="12"/>
  <c r="K292" i="12" s="1"/>
  <c r="J308" i="12"/>
  <c r="K308" i="12" s="1"/>
  <c r="J324" i="12"/>
  <c r="K324" i="12" s="1"/>
  <c r="J340" i="12"/>
  <c r="K340" i="12" s="1"/>
  <c r="J356" i="12"/>
  <c r="K356" i="12" s="1"/>
  <c r="J372" i="12"/>
  <c r="K372" i="12" s="1"/>
  <c r="J388" i="12"/>
  <c r="K388" i="12" s="1"/>
  <c r="J404" i="12"/>
  <c r="K404" i="12" s="1"/>
  <c r="J420" i="12"/>
  <c r="K420" i="12" s="1"/>
  <c r="J436" i="12"/>
  <c r="K436" i="12" s="1"/>
  <c r="J459" i="12"/>
  <c r="K459" i="12" s="1"/>
  <c r="J491" i="12"/>
  <c r="K491" i="12" s="1"/>
  <c r="J523" i="12"/>
  <c r="K523" i="12" s="1"/>
  <c r="J549" i="12"/>
  <c r="K549" i="12" s="1"/>
  <c r="J566" i="12"/>
  <c r="K566" i="12" s="1"/>
  <c r="J591" i="12"/>
  <c r="K591" i="12" s="1"/>
  <c r="J609" i="12"/>
  <c r="K609" i="12" s="1"/>
  <c r="J686" i="12"/>
  <c r="K686" i="12" s="1"/>
  <c r="J767" i="12"/>
  <c r="K767" i="12" s="1"/>
  <c r="J772" i="12"/>
  <c r="K772" i="12" s="1"/>
  <c r="J777" i="12"/>
  <c r="K777" i="12" s="1"/>
  <c r="J783" i="12"/>
  <c r="K783" i="12" s="1"/>
  <c r="J788" i="12"/>
  <c r="K788" i="12" s="1"/>
  <c r="J876" i="12"/>
  <c r="K876" i="12" s="1"/>
  <c r="J901" i="12"/>
  <c r="K901" i="12" s="1"/>
  <c r="J917" i="12"/>
  <c r="K917" i="12" s="1"/>
  <c r="J933" i="12"/>
  <c r="K933" i="12" s="1"/>
  <c r="J949" i="12"/>
  <c r="K949" i="12" s="1"/>
  <c r="J1091" i="12"/>
  <c r="K1091" i="12" s="1"/>
  <c r="J622" i="12"/>
  <c r="K622" i="12" s="1"/>
  <c r="J638" i="12"/>
  <c r="K638" i="12" s="1"/>
  <c r="J656" i="12"/>
  <c r="K656" i="12" s="1"/>
  <c r="J688" i="12"/>
  <c r="K688" i="12" s="1"/>
  <c r="J716" i="12"/>
  <c r="K716" i="12" s="1"/>
  <c r="J735" i="12"/>
  <c r="K735" i="12" s="1"/>
  <c r="J750" i="12"/>
  <c r="K750" i="12" s="1"/>
  <c r="J770" i="12"/>
  <c r="K770" i="12" s="1"/>
  <c r="J786" i="12"/>
  <c r="K786" i="12" s="1"/>
  <c r="J808" i="12"/>
  <c r="K808" i="12" s="1"/>
  <c r="J826" i="12"/>
  <c r="K826" i="12" s="1"/>
  <c r="J842" i="12"/>
  <c r="K842" i="12" s="1"/>
  <c r="J858" i="12"/>
  <c r="K858" i="12" s="1"/>
  <c r="J890" i="12"/>
  <c r="K890" i="12" s="1"/>
  <c r="J1029" i="12"/>
  <c r="K1029" i="12" s="1"/>
  <c r="J865" i="12"/>
  <c r="K865" i="12" s="1"/>
  <c r="J873" i="12"/>
  <c r="K873" i="12" s="1"/>
  <c r="J881" i="12"/>
  <c r="K881" i="12" s="1"/>
  <c r="J889" i="12"/>
  <c r="K889" i="12" s="1"/>
  <c r="J902" i="12"/>
  <c r="K902" i="12" s="1"/>
  <c r="J918" i="12"/>
  <c r="K918" i="12" s="1"/>
  <c r="J934" i="12"/>
  <c r="K934" i="12" s="1"/>
  <c r="J950" i="12"/>
  <c r="K950" i="12" s="1"/>
  <c r="J979" i="12"/>
  <c r="K979" i="12" s="1"/>
  <c r="J995" i="12"/>
  <c r="K995" i="12" s="1"/>
  <c r="J1011" i="12"/>
  <c r="K1011" i="12" s="1"/>
  <c r="J1033" i="12"/>
  <c r="K1033" i="12" s="1"/>
  <c r="J1061" i="12"/>
  <c r="K1061" i="12" s="1"/>
  <c r="J1077" i="12"/>
  <c r="K1077" i="12" s="1"/>
  <c r="J443" i="12"/>
  <c r="K443" i="12" s="1"/>
  <c r="J464" i="12"/>
  <c r="K464" i="12" s="1"/>
  <c r="J472" i="12"/>
  <c r="K472" i="12" s="1"/>
  <c r="J480" i="12"/>
  <c r="K480" i="12" s="1"/>
  <c r="J488" i="12"/>
  <c r="K488" i="12" s="1"/>
  <c r="J496" i="12"/>
  <c r="K496" i="12" s="1"/>
  <c r="J504" i="12"/>
  <c r="K504" i="12" s="1"/>
  <c r="J512" i="12"/>
  <c r="K512" i="12" s="1"/>
  <c r="J520" i="12"/>
  <c r="K520" i="12" s="1"/>
  <c r="J528" i="12"/>
  <c r="K528" i="12" s="1"/>
  <c r="J536" i="12"/>
  <c r="K536" i="12" s="1"/>
  <c r="J544" i="12"/>
  <c r="K544" i="12" s="1"/>
  <c r="J572" i="12"/>
  <c r="K572" i="12" s="1"/>
  <c r="J580" i="12"/>
  <c r="K580" i="12" s="1"/>
  <c r="J588" i="12"/>
  <c r="K588" i="12" s="1"/>
  <c r="J596" i="12"/>
  <c r="K596" i="12" s="1"/>
  <c r="J657" i="12"/>
  <c r="K657" i="12" s="1"/>
  <c r="J665" i="12"/>
  <c r="K665" i="12" s="1"/>
  <c r="J673" i="12"/>
  <c r="K673" i="12" s="1"/>
  <c r="J681" i="12"/>
  <c r="K681" i="12" s="1"/>
  <c r="J689" i="12"/>
  <c r="K689" i="12" s="1"/>
  <c r="J697" i="12"/>
  <c r="K697" i="12" s="1"/>
  <c r="J705" i="12"/>
  <c r="K705" i="12" s="1"/>
  <c r="J737" i="12"/>
  <c r="K737" i="12" s="1"/>
  <c r="J793" i="12"/>
  <c r="K793" i="12" s="1"/>
  <c r="J818" i="12"/>
  <c r="K818" i="12" s="1"/>
  <c r="J907" i="12"/>
  <c r="K907" i="12" s="1"/>
  <c r="J923" i="12"/>
  <c r="K923" i="12" s="1"/>
  <c r="J939" i="12"/>
  <c r="K939" i="12" s="1"/>
  <c r="J957" i="12"/>
  <c r="K957" i="12" s="1"/>
  <c r="J984" i="12"/>
  <c r="K984" i="12" s="1"/>
  <c r="J1000" i="12"/>
  <c r="K1000" i="12" s="1"/>
  <c r="J1016" i="12"/>
  <c r="K1016" i="12" s="1"/>
  <c r="J1043" i="12"/>
  <c r="K1043" i="12" s="1"/>
  <c r="J1070" i="12"/>
  <c r="K1070" i="12" s="1"/>
  <c r="J1086" i="12"/>
  <c r="K1086" i="12" s="1"/>
  <c r="J956" i="12"/>
  <c r="K956" i="12" s="1"/>
  <c r="J964" i="12"/>
  <c r="K964" i="12" s="1"/>
  <c r="J972" i="12"/>
  <c r="K972" i="12" s="1"/>
  <c r="J1032" i="12"/>
  <c r="K1032" i="12" s="1"/>
  <c r="J1040" i="12"/>
  <c r="K1040" i="12" s="1"/>
  <c r="J1048" i="12"/>
  <c r="K1048" i="12" s="1"/>
  <c r="J1056" i="12"/>
  <c r="K1056" i="12" s="1"/>
  <c r="J1096" i="12"/>
  <c r="K1096" i="12" s="1"/>
  <c r="J1119" i="12"/>
  <c r="K1119" i="12" s="1"/>
  <c r="J1100" i="12"/>
  <c r="K1100" i="12" s="1"/>
  <c r="J1099" i="12"/>
  <c r="K1099" i="12" s="1"/>
  <c r="J1097" i="12"/>
  <c r="K1097" i="12" s="1"/>
  <c r="J1113" i="12"/>
  <c r="K1113" i="12" s="1"/>
  <c r="J1106" i="12"/>
  <c r="K1106" i="12" s="1"/>
  <c r="J1122" i="12"/>
  <c r="K1122" i="12" s="1"/>
  <c r="J1104" i="12"/>
  <c r="K1104" i="12" s="1"/>
  <c r="J1095" i="12"/>
  <c r="K1095" i="12" s="1"/>
  <c r="J1108" i="12"/>
  <c r="K1108" i="12" s="1"/>
  <c r="J1107" i="12"/>
  <c r="K1107" i="12" s="1"/>
  <c r="J1101" i="12"/>
  <c r="K1101" i="12" s="1"/>
  <c r="J1117" i="12"/>
  <c r="K1117" i="12" s="1"/>
  <c r="J1094" i="12"/>
  <c r="K1094" i="12" s="1"/>
  <c r="J1103" i="12"/>
  <c r="K1103" i="12" s="1"/>
  <c r="J1116" i="12"/>
  <c r="K1116" i="12" s="1"/>
  <c r="J1105" i="12"/>
  <c r="K1105" i="12" s="1"/>
  <c r="J1121" i="12"/>
  <c r="K1121" i="12" s="1"/>
  <c r="J1098" i="12"/>
  <c r="K1098" i="12" s="1"/>
  <c r="J1114" i="12"/>
  <c r="K1114" i="12" s="1"/>
  <c r="J1120" i="12"/>
  <c r="K1120" i="12" s="1"/>
  <c r="J1111" i="12"/>
  <c r="K1111" i="12" s="1"/>
  <c r="J1092" i="12"/>
  <c r="K1092" i="12" s="1"/>
  <c r="J1123" i="12"/>
  <c r="K1123" i="12" s="1"/>
  <c r="J1093" i="12"/>
  <c r="K1093" i="12" s="1"/>
  <c r="J1109" i="12"/>
  <c r="K1109" i="12" s="1"/>
  <c r="J1102" i="12"/>
  <c r="K1102" i="12" s="1"/>
  <c r="J1118" i="12"/>
  <c r="K1118" i="12" s="1"/>
  <c r="J820" i="12"/>
  <c r="K820" i="12" s="1"/>
  <c r="J790" i="12"/>
  <c r="K790" i="12" s="1"/>
  <c r="J571" i="12"/>
  <c r="K571" i="12" s="1"/>
  <c r="J713" i="12"/>
  <c r="K713" i="12" s="1"/>
  <c r="J597" i="12"/>
  <c r="K597" i="12" s="1"/>
  <c r="J763" i="12"/>
  <c r="K763" i="12" s="1"/>
  <c r="J738" i="12"/>
  <c r="K738" i="12" s="1"/>
  <c r="J651" i="12"/>
  <c r="K651" i="12" s="1"/>
  <c r="J760" i="12"/>
  <c r="K760" i="12" s="1"/>
  <c r="J813" i="12"/>
  <c r="K813" i="12" s="1"/>
  <c r="J545" i="12"/>
  <c r="K545" i="12" s="1"/>
  <c r="J980" i="12"/>
  <c r="K980" i="12" s="1"/>
  <c r="J558" i="12"/>
  <c r="K558" i="12" s="1"/>
  <c r="J450" i="12"/>
  <c r="K450" i="12" s="1"/>
  <c r="J952" i="12"/>
  <c r="K952" i="12" s="1"/>
  <c r="J1028" i="12"/>
  <c r="K1028" i="12" s="1"/>
  <c r="J736" i="12"/>
  <c r="K736" i="12" s="1"/>
  <c r="J564" i="12"/>
  <c r="K564" i="12" s="1"/>
  <c r="J797" i="12"/>
  <c r="K797" i="12" s="1"/>
  <c r="J1022" i="12"/>
  <c r="K1022" i="12" s="1"/>
  <c r="J20" i="12"/>
  <c r="K20" i="12" s="1"/>
  <c r="J734" i="12"/>
  <c r="K734" i="12" s="1"/>
  <c r="J1059" i="12"/>
  <c r="K1059" i="12" s="1"/>
  <c r="J435" i="12"/>
  <c r="K435" i="12" s="1"/>
  <c r="J456" i="12"/>
  <c r="K456" i="12" s="1"/>
  <c r="J726" i="12"/>
  <c r="K726" i="12" s="1"/>
  <c r="J1019" i="12"/>
  <c r="K1019" i="12" s="1"/>
  <c r="I1091" i="15"/>
  <c r="J1091" i="15" s="1"/>
  <c r="J1112" i="12"/>
  <c r="K1112" i="12" s="1"/>
  <c r="J7" i="12"/>
  <c r="K7" i="12" s="1"/>
  <c r="J1115" i="12"/>
  <c r="K1115" i="12" s="1"/>
  <c r="J1110" i="12"/>
  <c r="K1110" i="12" s="1"/>
  <c r="I1099" i="15" l="1"/>
  <c r="J1099" i="15"/>
  <c r="J1105" i="15" s="1"/>
  <c r="J1106" i="15" s="1"/>
  <c r="K298" i="15" s="1"/>
  <c r="L298" i="15" s="1"/>
  <c r="J1125" i="12"/>
  <c r="K1125" i="12"/>
  <c r="L1131" i="12" s="1"/>
  <c r="L1132" i="12" s="1"/>
  <c r="L913" i="12" s="1"/>
  <c r="M913" i="12" s="1"/>
  <c r="K97" i="15" l="1"/>
  <c r="L97" i="15" s="1"/>
  <c r="K378" i="15"/>
  <c r="L378" i="15" s="1"/>
  <c r="K144" i="15"/>
  <c r="L144" i="15" s="1"/>
  <c r="K480" i="15"/>
  <c r="L480" i="15" s="1"/>
  <c r="K337" i="15"/>
  <c r="L337" i="15" s="1"/>
  <c r="K517" i="15"/>
  <c r="L517" i="15" s="1"/>
  <c r="K537" i="15"/>
  <c r="L537" i="15" s="1"/>
  <c r="K255" i="15"/>
  <c r="L255" i="15" s="1"/>
  <c r="K74" i="15"/>
  <c r="L74" i="15" s="1"/>
  <c r="K634" i="15"/>
  <c r="L634" i="15" s="1"/>
  <c r="K82" i="15"/>
  <c r="L82" i="15" s="1"/>
  <c r="K88" i="15"/>
  <c r="L88" i="15" s="1"/>
  <c r="K984" i="15"/>
  <c r="L984" i="15" s="1"/>
  <c r="K524" i="15"/>
  <c r="L524" i="15" s="1"/>
  <c r="K21" i="15"/>
  <c r="L21" i="15" s="1"/>
  <c r="K413" i="15"/>
  <c r="L413" i="15" s="1"/>
  <c r="K284" i="15"/>
  <c r="L284" i="15" s="1"/>
  <c r="K220" i="15"/>
  <c r="L220" i="15" s="1"/>
  <c r="K164" i="15"/>
  <c r="L164" i="15" s="1"/>
  <c r="K132" i="15"/>
  <c r="L132" i="15" s="1"/>
  <c r="K100" i="15"/>
  <c r="L100" i="15" s="1"/>
  <c r="K68" i="15"/>
  <c r="L68" i="15" s="1"/>
  <c r="K36" i="15"/>
  <c r="L36" i="15" s="1"/>
  <c r="K4" i="15"/>
  <c r="L4" i="15" s="1"/>
  <c r="K722" i="15"/>
  <c r="L722" i="15" s="1"/>
  <c r="K597" i="15"/>
  <c r="L597" i="15" s="1"/>
  <c r="K529" i="15"/>
  <c r="L529" i="15" s="1"/>
  <c r="K406" i="15"/>
  <c r="L406" i="15" s="1"/>
  <c r="K351" i="15"/>
  <c r="L351" i="15" s="1"/>
  <c r="K312" i="15"/>
  <c r="L312" i="15" s="1"/>
  <c r="K265" i="15"/>
  <c r="L265" i="15" s="1"/>
  <c r="K223" i="15"/>
  <c r="L223" i="15" s="1"/>
  <c r="K184" i="15"/>
  <c r="L184" i="15" s="1"/>
  <c r="K137" i="15"/>
  <c r="L137" i="15" s="1"/>
  <c r="K95" i="15"/>
  <c r="L95" i="15" s="1"/>
  <c r="K56" i="15"/>
  <c r="L56" i="15" s="1"/>
  <c r="K9" i="15"/>
  <c r="L9" i="15" s="1"/>
  <c r="K790" i="15"/>
  <c r="L790" i="15" s="1"/>
  <c r="K557" i="15"/>
  <c r="L557" i="15" s="1"/>
  <c r="K400" i="15"/>
  <c r="L400" i="15" s="1"/>
  <c r="K320" i="15"/>
  <c r="L320" i="15" s="1"/>
  <c r="K202" i="15"/>
  <c r="L202" i="15" s="1"/>
  <c r="K119" i="15"/>
  <c r="L119" i="15" s="1"/>
  <c r="K1037" i="15"/>
  <c r="L1037" i="15" s="1"/>
  <c r="K633" i="15"/>
  <c r="L633" i="15" s="1"/>
  <c r="K451" i="15"/>
  <c r="L451" i="15" s="1"/>
  <c r="K404" i="15"/>
  <c r="L404" i="15" s="1"/>
  <c r="K305" i="15"/>
  <c r="L305" i="15" s="1"/>
  <c r="K210" i="15"/>
  <c r="L210" i="15" s="1"/>
  <c r="K112" i="15"/>
  <c r="L112" i="15" s="1"/>
  <c r="K929" i="15"/>
  <c r="L929" i="15" s="1"/>
  <c r="K552" i="15"/>
  <c r="L552" i="15" s="1"/>
  <c r="K468" i="15"/>
  <c r="L468" i="15" s="1"/>
  <c r="K343" i="15"/>
  <c r="L343" i="15" s="1"/>
  <c r="K225" i="15"/>
  <c r="L225" i="15" s="1"/>
  <c r="K130" i="15"/>
  <c r="L130" i="15" s="1"/>
  <c r="K32" i="15"/>
  <c r="L32" i="15" s="1"/>
  <c r="K645" i="15"/>
  <c r="L645" i="15" s="1"/>
  <c r="K504" i="15"/>
  <c r="L504" i="15" s="1"/>
  <c r="K370" i="15"/>
  <c r="L370" i="15" s="1"/>
  <c r="K272" i="15"/>
  <c r="L272" i="15" s="1"/>
  <c r="K154" i="15"/>
  <c r="L154" i="15" s="1"/>
  <c r="K71" i="15"/>
  <c r="L71" i="15" s="1"/>
  <c r="K277" i="15"/>
  <c r="L277" i="15" s="1"/>
  <c r="K576" i="15"/>
  <c r="L576" i="15" s="1"/>
  <c r="K332" i="15"/>
  <c r="L332" i="15" s="1"/>
  <c r="K252" i="15"/>
  <c r="L252" i="15" s="1"/>
  <c r="K188" i="15"/>
  <c r="L188" i="15" s="1"/>
  <c r="K148" i="15"/>
  <c r="L148" i="15" s="1"/>
  <c r="K116" i="15"/>
  <c r="L116" i="15" s="1"/>
  <c r="K84" i="15"/>
  <c r="L84" i="15" s="1"/>
  <c r="K52" i="15"/>
  <c r="L52" i="15" s="1"/>
  <c r="K20" i="15"/>
  <c r="L20" i="15" s="1"/>
  <c r="K766" i="15"/>
  <c r="L766" i="15" s="1"/>
  <c r="K671" i="15"/>
  <c r="L671" i="15" s="1"/>
  <c r="K559" i="15"/>
  <c r="L559" i="15" s="1"/>
  <c r="K459" i="15"/>
  <c r="L459" i="15" s="1"/>
  <c r="K376" i="15"/>
  <c r="L376" i="15" s="1"/>
  <c r="K329" i="15"/>
  <c r="L329" i="15" s="1"/>
  <c r="K287" i="15"/>
  <c r="L287" i="15" s="1"/>
  <c r="K248" i="15"/>
  <c r="L248" i="15" s="1"/>
  <c r="K201" i="15"/>
  <c r="L201" i="15" s="1"/>
  <c r="K159" i="15"/>
  <c r="L159" i="15" s="1"/>
  <c r="K120" i="15"/>
  <c r="L120" i="15" s="1"/>
  <c r="K73" i="15"/>
  <c r="L73" i="15" s="1"/>
  <c r="K31" i="15"/>
  <c r="L31" i="15" s="1"/>
  <c r="K1013" i="15"/>
  <c r="L1013" i="15" s="1"/>
  <c r="K694" i="15"/>
  <c r="L694" i="15" s="1"/>
  <c r="K501" i="15"/>
  <c r="L501" i="15" s="1"/>
  <c r="K375" i="15"/>
  <c r="L375" i="15" s="1"/>
  <c r="K257" i="15"/>
  <c r="L257" i="15" s="1"/>
  <c r="K162" i="15"/>
  <c r="L162" i="15" s="1"/>
  <c r="K64" i="15"/>
  <c r="L64" i="15" s="1"/>
  <c r="K674" i="15"/>
  <c r="L674" i="15" s="1"/>
  <c r="K520" i="15"/>
  <c r="L520" i="15" s="1"/>
  <c r="K436" i="15"/>
  <c r="L436" i="15" s="1"/>
  <c r="K368" i="15"/>
  <c r="L368" i="15" s="1"/>
  <c r="K250" i="15"/>
  <c r="L250" i="15" s="1"/>
  <c r="K167" i="15"/>
  <c r="L167" i="15" s="1"/>
  <c r="K49" i="15"/>
  <c r="L49" i="15" s="1"/>
  <c r="K664" i="15"/>
  <c r="L664" i="15" s="1"/>
  <c r="K511" i="15"/>
  <c r="L511" i="15" s="1"/>
  <c r="K397" i="15"/>
  <c r="L397" i="15" s="1"/>
  <c r="K288" i="15"/>
  <c r="L288" i="15" s="1"/>
  <c r="K170" i="15"/>
  <c r="L170" i="15" s="1"/>
  <c r="K87" i="15"/>
  <c r="L87" i="15" s="1"/>
  <c r="K687" i="15"/>
  <c r="L687" i="15" s="1"/>
  <c r="K602" i="15"/>
  <c r="L602" i="15" s="1"/>
  <c r="K461" i="15"/>
  <c r="L461" i="15" s="1"/>
  <c r="K327" i="15"/>
  <c r="L327" i="15" s="1"/>
  <c r="K209" i="15"/>
  <c r="L209" i="15" s="1"/>
  <c r="K114" i="15"/>
  <c r="L114" i="15" s="1"/>
  <c r="K16" i="15"/>
  <c r="L16" i="15" s="1"/>
  <c r="K101" i="15"/>
  <c r="L101" i="15" s="1"/>
  <c r="K447" i="15"/>
  <c r="L447" i="15" s="1"/>
  <c r="K292" i="15"/>
  <c r="L292" i="15" s="1"/>
  <c r="K228" i="15"/>
  <c r="L228" i="15" s="1"/>
  <c r="K172" i="15"/>
  <c r="L172" i="15" s="1"/>
  <c r="K140" i="15"/>
  <c r="L140" i="15" s="1"/>
  <c r="K108" i="15"/>
  <c r="L108" i="15" s="1"/>
  <c r="K76" i="15"/>
  <c r="L76" i="15" s="1"/>
  <c r="K44" i="15"/>
  <c r="L44" i="15" s="1"/>
  <c r="K12" i="15"/>
  <c r="L12" i="15" s="1"/>
  <c r="K736" i="15"/>
  <c r="L736" i="15" s="1"/>
  <c r="K632" i="15"/>
  <c r="L632" i="15" s="1"/>
  <c r="K542" i="15"/>
  <c r="L542" i="15" s="1"/>
  <c r="K428" i="15"/>
  <c r="L428" i="15" s="1"/>
  <c r="K361" i="15"/>
  <c r="L361" i="15" s="1"/>
  <c r="K319" i="15"/>
  <c r="L319" i="15" s="1"/>
  <c r="K280" i="15"/>
  <c r="L280" i="15" s="1"/>
  <c r="K233" i="15"/>
  <c r="L233" i="15" s="1"/>
  <c r="K191" i="15"/>
  <c r="L191" i="15" s="1"/>
  <c r="K152" i="15"/>
  <c r="L152" i="15" s="1"/>
  <c r="K105" i="15"/>
  <c r="L105" i="15" s="1"/>
  <c r="K63" i="15"/>
  <c r="L63" i="15" s="1"/>
  <c r="K24" i="15"/>
  <c r="L24" i="15" s="1"/>
  <c r="K953" i="15"/>
  <c r="L953" i="15" s="1"/>
  <c r="K629" i="15"/>
  <c r="L629" i="15" s="1"/>
  <c r="K419" i="15"/>
  <c r="L419" i="15" s="1"/>
  <c r="K330" i="15"/>
  <c r="L330" i="15" s="1"/>
  <c r="K247" i="15"/>
  <c r="L247" i="15" s="1"/>
  <c r="K129" i="15"/>
  <c r="L129" i="15" s="1"/>
  <c r="K34" i="15"/>
  <c r="L34" i="15" s="1"/>
  <c r="K648" i="15"/>
  <c r="L648" i="15" s="1"/>
  <c r="K505" i="15"/>
  <c r="L505" i="15" s="1"/>
  <c r="K429" i="15"/>
  <c r="L429" i="15" s="1"/>
  <c r="K338" i="15"/>
  <c r="L338" i="15" s="1"/>
  <c r="K240" i="15"/>
  <c r="L240" i="15" s="1"/>
  <c r="K432" i="15"/>
  <c r="L432" i="15" s="1"/>
  <c r="K665" i="15"/>
  <c r="L665" i="15" s="1"/>
  <c r="K26" i="15"/>
  <c r="L26" i="15" s="1"/>
  <c r="K242" i="15"/>
  <c r="L242" i="15" s="1"/>
  <c r="K469" i="15"/>
  <c r="L469" i="15" s="1"/>
  <c r="K977" i="15"/>
  <c r="L977" i="15" s="1"/>
  <c r="K215" i="15"/>
  <c r="L215" i="15" s="1"/>
  <c r="K405" i="15"/>
  <c r="L405" i="15" s="1"/>
  <c r="K725" i="15"/>
  <c r="L725" i="15" s="1"/>
  <c r="K177" i="15"/>
  <c r="L177" i="15" s="1"/>
  <c r="K608" i="15"/>
  <c r="L608" i="15" s="1"/>
  <c r="K290" i="15"/>
  <c r="L290" i="15" s="1"/>
  <c r="K1078" i="15"/>
  <c r="L1078" i="15" s="1"/>
  <c r="K169" i="15"/>
  <c r="L169" i="15" s="1"/>
  <c r="K344" i="15"/>
  <c r="L344" i="15" s="1"/>
  <c r="K680" i="15"/>
  <c r="L680" i="15" s="1"/>
  <c r="K92" i="15"/>
  <c r="L92" i="15" s="1"/>
  <c r="K260" i="15"/>
  <c r="L260" i="15" s="1"/>
  <c r="K81" i="15"/>
  <c r="L81" i="15" s="1"/>
  <c r="K282" i="15"/>
  <c r="L282" i="15" s="1"/>
  <c r="K543" i="15"/>
  <c r="L543" i="15" s="1"/>
  <c r="K42" i="15"/>
  <c r="L42" i="15" s="1"/>
  <c r="K258" i="15"/>
  <c r="L258" i="15" s="1"/>
  <c r="K494" i="15"/>
  <c r="L494" i="15" s="1"/>
  <c r="K39" i="15"/>
  <c r="L39" i="15" s="1"/>
  <c r="K295" i="15"/>
  <c r="L295" i="15" s="1"/>
  <c r="K719" i="15"/>
  <c r="L719" i="15" s="1"/>
  <c r="K385" i="15"/>
  <c r="L385" i="15" s="1"/>
  <c r="K41" i="15"/>
  <c r="L41" i="15" s="1"/>
  <c r="K216" i="15"/>
  <c r="L216" i="15" s="1"/>
  <c r="K383" i="15"/>
  <c r="L383" i="15" s="1"/>
  <c r="K798" i="15"/>
  <c r="L798" i="15" s="1"/>
  <c r="K124" i="15"/>
  <c r="L124" i="15" s="1"/>
  <c r="K356" i="15"/>
  <c r="L356" i="15" s="1"/>
  <c r="K28" i="15"/>
  <c r="L28" i="15" s="1"/>
  <c r="K156" i="15"/>
  <c r="L156" i="15" s="1"/>
  <c r="K662" i="15"/>
  <c r="L662" i="15" s="1"/>
  <c r="K199" i="15"/>
  <c r="L199" i="15" s="1"/>
  <c r="K160" i="15"/>
  <c r="L160" i="15" s="1"/>
  <c r="K353" i="15"/>
  <c r="L353" i="15" s="1"/>
  <c r="K594" i="15"/>
  <c r="L594" i="15" s="1"/>
  <c r="K122" i="15"/>
  <c r="L122" i="15" s="1"/>
  <c r="K439" i="15"/>
  <c r="L439" i="15" s="1"/>
  <c r="K192" i="15"/>
  <c r="L192" i="15" s="1"/>
  <c r="K758" i="15"/>
  <c r="L758" i="15" s="1"/>
  <c r="K127" i="15"/>
  <c r="L127" i="15" s="1"/>
  <c r="K297" i="15"/>
  <c r="L297" i="15" s="1"/>
  <c r="K574" i="15"/>
  <c r="L574" i="15" s="1"/>
  <c r="K60" i="15"/>
  <c r="L60" i="15" s="1"/>
  <c r="K196" i="15"/>
  <c r="L196" i="15" s="1"/>
  <c r="K357" i="15"/>
  <c r="L357" i="15" s="1"/>
  <c r="K204" i="15"/>
  <c r="L204" i="15" s="1"/>
  <c r="K236" i="15"/>
  <c r="L236" i="15" s="1"/>
  <c r="K268" i="15"/>
  <c r="L268" i="15" s="1"/>
  <c r="K300" i="15"/>
  <c r="L300" i="15" s="1"/>
  <c r="K364" i="15"/>
  <c r="L364" i="15" s="1"/>
  <c r="K472" i="15"/>
  <c r="L472" i="15" s="1"/>
  <c r="K693" i="15"/>
  <c r="L693" i="15" s="1"/>
  <c r="K149" i="15"/>
  <c r="L149" i="15" s="1"/>
  <c r="K398" i="15"/>
  <c r="L398" i="15" s="1"/>
  <c r="K180" i="15"/>
  <c r="L180" i="15" s="1"/>
  <c r="K212" i="15"/>
  <c r="L212" i="15" s="1"/>
  <c r="K244" i="15"/>
  <c r="L244" i="15" s="1"/>
  <c r="K276" i="15"/>
  <c r="L276" i="15" s="1"/>
  <c r="K324" i="15"/>
  <c r="L324" i="15" s="1"/>
  <c r="K403" i="15"/>
  <c r="L403" i="15" s="1"/>
  <c r="K558" i="15"/>
  <c r="L558" i="15" s="1"/>
  <c r="K770" i="15"/>
  <c r="L770" i="15" s="1"/>
  <c r="K229" i="15"/>
  <c r="L229" i="15" s="1"/>
  <c r="K441" i="15"/>
  <c r="L441" i="15" s="1"/>
  <c r="K876" i="15"/>
  <c r="L876" i="15" s="1"/>
  <c r="K308" i="15"/>
  <c r="L308" i="15" s="1"/>
  <c r="K340" i="15"/>
  <c r="L340" i="15" s="1"/>
  <c r="K372" i="15"/>
  <c r="L372" i="15" s="1"/>
  <c r="K416" i="15"/>
  <c r="L416" i="15" s="1"/>
  <c r="K482" i="15"/>
  <c r="L482" i="15" s="1"/>
  <c r="K607" i="15"/>
  <c r="L607" i="15" s="1"/>
  <c r="K728" i="15"/>
  <c r="L728" i="15" s="1"/>
  <c r="K37" i="15"/>
  <c r="L37" i="15" s="1"/>
  <c r="K165" i="15"/>
  <c r="L165" i="15" s="1"/>
  <c r="K293" i="15"/>
  <c r="L293" i="15" s="1"/>
  <c r="K423" i="15"/>
  <c r="L423" i="15" s="1"/>
  <c r="K612" i="15"/>
  <c r="L612" i="15" s="1"/>
  <c r="K316" i="15"/>
  <c r="L316" i="15" s="1"/>
  <c r="K348" i="15"/>
  <c r="L348" i="15" s="1"/>
  <c r="K380" i="15"/>
  <c r="L380" i="15" s="1"/>
  <c r="K435" i="15"/>
  <c r="L435" i="15" s="1"/>
  <c r="K510" i="15"/>
  <c r="L510" i="15" s="1"/>
  <c r="K616" i="15"/>
  <c r="L616" i="15" s="1"/>
  <c r="K738" i="15"/>
  <c r="L738" i="15" s="1"/>
  <c r="K85" i="15"/>
  <c r="L85" i="15" s="1"/>
  <c r="K213" i="15"/>
  <c r="L213" i="15" s="1"/>
  <c r="K341" i="15"/>
  <c r="L341" i="15" s="1"/>
  <c r="K631" i="15"/>
  <c r="L631" i="15" s="1"/>
  <c r="K768" i="15"/>
  <c r="L768" i="15" s="1"/>
  <c r="K891" i="15"/>
  <c r="L891" i="15" s="1"/>
  <c r="K802" i="15"/>
  <c r="L802" i="15" s="1"/>
  <c r="K53" i="15"/>
  <c r="L53" i="15" s="1"/>
  <c r="K117" i="15"/>
  <c r="L117" i="15" s="1"/>
  <c r="K181" i="15"/>
  <c r="L181" i="15" s="1"/>
  <c r="K245" i="15"/>
  <c r="L245" i="15" s="1"/>
  <c r="K309" i="15"/>
  <c r="L309" i="15" s="1"/>
  <c r="K373" i="15"/>
  <c r="L373" i="15" s="1"/>
  <c r="K452" i="15"/>
  <c r="L452" i="15" s="1"/>
  <c r="K519" i="15"/>
  <c r="L519" i="15" s="1"/>
  <c r="K699" i="15"/>
  <c r="L699" i="15" s="1"/>
  <c r="K777" i="15"/>
  <c r="L777" i="15" s="1"/>
  <c r="K5" i="15"/>
  <c r="L5" i="15" s="1"/>
  <c r="K69" i="15"/>
  <c r="L69" i="15" s="1"/>
  <c r="K133" i="15"/>
  <c r="L133" i="15" s="1"/>
  <c r="K197" i="15"/>
  <c r="L197" i="15" s="1"/>
  <c r="K261" i="15"/>
  <c r="L261" i="15" s="1"/>
  <c r="K325" i="15"/>
  <c r="L325" i="15" s="1"/>
  <c r="K388" i="15"/>
  <c r="L388" i="15" s="1"/>
  <c r="K530" i="15"/>
  <c r="L530" i="15" s="1"/>
  <c r="K605" i="15"/>
  <c r="L605" i="15" s="1"/>
  <c r="K906" i="15"/>
  <c r="L906" i="15" s="1"/>
  <c r="K833" i="15"/>
  <c r="L833" i="15" s="1"/>
  <c r="K1093" i="15"/>
  <c r="L1093" i="15" s="1"/>
  <c r="K961" i="15"/>
  <c r="L961" i="15" s="1"/>
  <c r="K710" i="15"/>
  <c r="L710" i="15" s="1"/>
  <c r="K818" i="15"/>
  <c r="L818" i="15" s="1"/>
  <c r="K1062" i="15"/>
  <c r="L1062" i="15" s="1"/>
  <c r="K971" i="15"/>
  <c r="L971" i="15" s="1"/>
  <c r="K1081" i="15"/>
  <c r="L1081" i="15" s="1"/>
  <c r="K1073" i="15"/>
  <c r="L1073" i="15" s="1"/>
  <c r="K1034" i="15"/>
  <c r="L1034" i="15" s="1"/>
  <c r="K1016" i="15"/>
  <c r="L1016" i="15" s="1"/>
  <c r="K998" i="15"/>
  <c r="L998" i="15" s="1"/>
  <c r="K976" i="15"/>
  <c r="L976" i="15" s="1"/>
  <c r="K962" i="15"/>
  <c r="L962" i="15" s="1"/>
  <c r="K950" i="15"/>
  <c r="L950" i="15" s="1"/>
  <c r="K934" i="15"/>
  <c r="L934" i="15" s="1"/>
  <c r="K1087" i="15"/>
  <c r="L1087" i="15" s="1"/>
  <c r="K1054" i="15"/>
  <c r="L1054" i="15" s="1"/>
  <c r="K1019" i="15"/>
  <c r="L1019" i="15" s="1"/>
  <c r="K995" i="15"/>
  <c r="L995" i="15" s="1"/>
  <c r="K967" i="15"/>
  <c r="L967" i="15" s="1"/>
  <c r="K935" i="15"/>
  <c r="L935" i="15" s="1"/>
  <c r="K915" i="15"/>
  <c r="L915" i="15" s="1"/>
  <c r="K903" i="15"/>
  <c r="L903" i="15" s="1"/>
  <c r="K887" i="15"/>
  <c r="L887" i="15" s="1"/>
  <c r="K873" i="15"/>
  <c r="L873" i="15" s="1"/>
  <c r="K859" i="15"/>
  <c r="L859" i="15" s="1"/>
  <c r="K843" i="15"/>
  <c r="L843" i="15" s="1"/>
  <c r="K831" i="15"/>
  <c r="L831" i="15" s="1"/>
  <c r="K817" i="15"/>
  <c r="L817" i="15" s="1"/>
  <c r="K801" i="15"/>
  <c r="L801" i="15" s="1"/>
  <c r="K787" i="15"/>
  <c r="L787" i="15" s="1"/>
  <c r="K775" i="15"/>
  <c r="L775" i="15" s="1"/>
  <c r="K759" i="15"/>
  <c r="L759" i="15" s="1"/>
  <c r="K745" i="15"/>
  <c r="L745" i="15" s="1"/>
  <c r="K1063" i="15"/>
  <c r="L1063" i="15" s="1"/>
  <c r="K1091" i="15"/>
  <c r="L1091" i="15" s="1"/>
  <c r="K1053" i="15"/>
  <c r="L1053" i="15" s="1"/>
  <c r="K1001" i="15"/>
  <c r="L1001" i="15" s="1"/>
  <c r="K896" i="15"/>
  <c r="L896" i="15" s="1"/>
  <c r="K868" i="15"/>
  <c r="L868" i="15" s="1"/>
  <c r="K844" i="15"/>
  <c r="L844" i="15" s="1"/>
  <c r="K812" i="15"/>
  <c r="L812" i="15" s="1"/>
  <c r="K784" i="15"/>
  <c r="L784" i="15" s="1"/>
  <c r="K764" i="15"/>
  <c r="L764" i="15" s="1"/>
  <c r="K740" i="15"/>
  <c r="L740" i="15" s="1"/>
  <c r="K989" i="15"/>
  <c r="L989" i="15" s="1"/>
  <c r="K922" i="15"/>
  <c r="L922" i="15" s="1"/>
  <c r="K898" i="15"/>
  <c r="L898" i="15" s="1"/>
  <c r="K878" i="15"/>
  <c r="L878" i="15" s="1"/>
  <c r="K858" i="15"/>
  <c r="L858" i="15" s="1"/>
  <c r="K834" i="15"/>
  <c r="L834" i="15" s="1"/>
  <c r="K814" i="15"/>
  <c r="L814" i="15" s="1"/>
  <c r="K997" i="15"/>
  <c r="L997" i="15" s="1"/>
  <c r="K732" i="15"/>
  <c r="L732" i="15" s="1"/>
  <c r="K715" i="15"/>
  <c r="L715" i="15" s="1"/>
  <c r="K692" i="15"/>
  <c r="L692" i="15" s="1"/>
  <c r="K668" i="15"/>
  <c r="L668" i="15" s="1"/>
  <c r="K651" i="15"/>
  <c r="L651" i="15" s="1"/>
  <c r="K628" i="15"/>
  <c r="L628" i="15" s="1"/>
  <c r="K604" i="15"/>
  <c r="L604" i="15" s="1"/>
  <c r="K587" i="15"/>
  <c r="L587" i="15" s="1"/>
  <c r="K564" i="15"/>
  <c r="L564" i="15" s="1"/>
  <c r="K540" i="15"/>
  <c r="L540" i="15" s="1"/>
  <c r="K523" i="15"/>
  <c r="L523" i="15" s="1"/>
  <c r="K500" i="15"/>
  <c r="L500" i="15" s="1"/>
  <c r="K476" i="15"/>
  <c r="L476" i="15" s="1"/>
  <c r="K720" i="15"/>
  <c r="L720" i="15" s="1"/>
  <c r="K701" i="15"/>
  <c r="L701" i="15" s="1"/>
  <c r="K669" i="15"/>
  <c r="L669" i="15" s="1"/>
  <c r="K646" i="15"/>
  <c r="L646" i="15" s="1"/>
  <c r="K617" i="15"/>
  <c r="L617" i="15" s="1"/>
  <c r="K592" i="15"/>
  <c r="L592" i="15" s="1"/>
  <c r="K582" i="15"/>
  <c r="L582" i="15" s="1"/>
  <c r="K553" i="15"/>
  <c r="L553" i="15" s="1"/>
  <c r="K528" i="15"/>
  <c r="L528" i="15" s="1"/>
  <c r="K518" i="15"/>
  <c r="L518" i="15" s="1"/>
  <c r="K489" i="15"/>
  <c r="L489" i="15" s="1"/>
  <c r="K466" i="15"/>
  <c r="L466" i="15" s="1"/>
  <c r="K450" i="15"/>
  <c r="L450" i="15" s="1"/>
  <c r="K434" i="15"/>
  <c r="L434" i="15" s="1"/>
  <c r="K418" i="15"/>
  <c r="L418" i="15" s="1"/>
  <c r="K402" i="15"/>
  <c r="L402" i="15" s="1"/>
  <c r="K386" i="15"/>
  <c r="L386" i="15" s="1"/>
  <c r="K734" i="15"/>
  <c r="L734" i="15" s="1"/>
  <c r="K706" i="15"/>
  <c r="L706" i="15" s="1"/>
  <c r="K696" i="15"/>
  <c r="L696" i="15" s="1"/>
  <c r="K661" i="15"/>
  <c r="L661" i="15" s="1"/>
  <c r="K630" i="15"/>
  <c r="L630" i="15" s="1"/>
  <c r="K584" i="15"/>
  <c r="L584" i="15" s="1"/>
  <c r="K575" i="15"/>
  <c r="L575" i="15" s="1"/>
  <c r="K544" i="15"/>
  <c r="L544" i="15" s="1"/>
  <c r="K526" i="15"/>
  <c r="L526" i="15" s="1"/>
  <c r="K1049" i="15"/>
  <c r="L1049" i="15" s="1"/>
  <c r="K1026" i="15"/>
  <c r="L1026" i="15" s="1"/>
  <c r="K1006" i="15"/>
  <c r="L1006" i="15" s="1"/>
  <c r="K986" i="15"/>
  <c r="L986" i="15" s="1"/>
  <c r="K970" i="15"/>
  <c r="L970" i="15" s="1"/>
  <c r="K954" i="15"/>
  <c r="L954" i="15" s="1"/>
  <c r="K942" i="15"/>
  <c r="L942" i="15" s="1"/>
  <c r="K928" i="15"/>
  <c r="L928" i="15" s="1"/>
  <c r="K1074" i="15"/>
  <c r="L1074" i="15" s="1"/>
  <c r="K1035" i="15"/>
  <c r="L1035" i="15" s="1"/>
  <c r="K1011" i="15"/>
  <c r="L1011" i="15" s="1"/>
  <c r="K979" i="15"/>
  <c r="L979" i="15" s="1"/>
  <c r="K951" i="15"/>
  <c r="L951" i="15" s="1"/>
  <c r="K923" i="15"/>
  <c r="L923" i="15" s="1"/>
  <c r="K907" i="15"/>
  <c r="L907" i="15" s="1"/>
  <c r="K895" i="15"/>
  <c r="L895" i="15" s="1"/>
  <c r="K881" i="15"/>
  <c r="L881" i="15" s="1"/>
  <c r="K865" i="15"/>
  <c r="L865" i="15" s="1"/>
  <c r="K851" i="15"/>
  <c r="L851" i="15" s="1"/>
  <c r="K839" i="15"/>
  <c r="L839" i="15" s="1"/>
  <c r="K823" i="15"/>
  <c r="L823" i="15" s="1"/>
  <c r="K809" i="15"/>
  <c r="L809" i="15" s="1"/>
  <c r="K795" i="15"/>
  <c r="L795" i="15" s="1"/>
  <c r="K779" i="15"/>
  <c r="L779" i="15" s="1"/>
  <c r="K767" i="15"/>
  <c r="L767" i="15" s="1"/>
  <c r="K753" i="15"/>
  <c r="L753" i="15" s="1"/>
  <c r="K1077" i="15"/>
  <c r="L1077" i="15" s="1"/>
  <c r="K1069" i="15"/>
  <c r="L1069" i="15" s="1"/>
  <c r="K1070" i="15"/>
  <c r="L1070" i="15" s="1"/>
  <c r="K1025" i="15"/>
  <c r="L1025" i="15" s="1"/>
  <c r="K912" i="15"/>
  <c r="L912" i="15" s="1"/>
  <c r="K884" i="15"/>
  <c r="L884" i="15" s="1"/>
  <c r="K852" i="15"/>
  <c r="L852" i="15" s="1"/>
  <c r="K828" i="15"/>
  <c r="L828" i="15" s="1"/>
  <c r="K800" i="15"/>
  <c r="L800" i="15" s="1"/>
  <c r="K772" i="15"/>
  <c r="L772" i="15" s="1"/>
  <c r="K752" i="15"/>
  <c r="L752" i="15" s="1"/>
  <c r="K1067" i="15"/>
  <c r="L1067" i="15" s="1"/>
  <c r="K965" i="15"/>
  <c r="L965" i="15" s="1"/>
  <c r="K910" i="15"/>
  <c r="L910" i="15" s="1"/>
  <c r="K890" i="15"/>
  <c r="L890" i="15" s="1"/>
  <c r="K866" i="15"/>
  <c r="L866" i="15" s="1"/>
  <c r="K846" i="15"/>
  <c r="L846" i="15" s="1"/>
  <c r="K826" i="15"/>
  <c r="L826" i="15" s="1"/>
  <c r="K1044" i="15"/>
  <c r="L1044" i="15" s="1"/>
  <c r="K933" i="15"/>
  <c r="L933" i="15" s="1"/>
  <c r="K724" i="15"/>
  <c r="L724" i="15" s="1"/>
  <c r="K700" i="15"/>
  <c r="L700" i="15" s="1"/>
  <c r="K683" i="15"/>
  <c r="L683" i="15" s="1"/>
  <c r="K660" i="15"/>
  <c r="L660" i="15" s="1"/>
  <c r="K636" i="15"/>
  <c r="L636" i="15" s="1"/>
  <c r="K619" i="15"/>
  <c r="L619" i="15" s="1"/>
  <c r="K596" i="15"/>
  <c r="L596" i="15" s="1"/>
  <c r="K572" i="15"/>
  <c r="L572" i="15" s="1"/>
  <c r="K555" i="15"/>
  <c r="L555" i="15" s="1"/>
  <c r="K532" i="15"/>
  <c r="L532" i="15" s="1"/>
  <c r="K508" i="15"/>
  <c r="L508" i="15" s="1"/>
  <c r="K491" i="15"/>
  <c r="L491" i="15" s="1"/>
  <c r="K1085" i="15"/>
  <c r="L1085" i="15" s="1"/>
  <c r="K711" i="15"/>
  <c r="L711" i="15" s="1"/>
  <c r="K681" i="15"/>
  <c r="L681" i="15" s="1"/>
  <c r="K650" i="15"/>
  <c r="L650" i="15" s="1"/>
  <c r="K624" i="15"/>
  <c r="L624" i="15" s="1"/>
  <c r="K614" i="15"/>
  <c r="L614" i="15" s="1"/>
  <c r="K585" i="15"/>
  <c r="L585" i="15" s="1"/>
  <c r="K560" i="15"/>
  <c r="L560" i="15" s="1"/>
  <c r="K550" i="15"/>
  <c r="L550" i="15" s="1"/>
  <c r="K521" i="15"/>
  <c r="L521" i="15" s="1"/>
  <c r="K496" i="15"/>
  <c r="L496" i="15" s="1"/>
  <c r="K486" i="15"/>
  <c r="L486" i="15" s="1"/>
  <c r="K458" i="15"/>
  <c r="L458" i="15" s="1"/>
  <c r="K442" i="15"/>
  <c r="L442" i="15" s="1"/>
  <c r="K426" i="15"/>
  <c r="L426" i="15" s="1"/>
  <c r="K410" i="15"/>
  <c r="L410" i="15" s="1"/>
  <c r="K394" i="15"/>
  <c r="L394" i="15" s="1"/>
  <c r="K1021" i="15"/>
  <c r="L1021" i="15" s="1"/>
  <c r="K712" i="15"/>
  <c r="L712" i="15" s="1"/>
  <c r="K703" i="15"/>
  <c r="L703" i="15" s="1"/>
  <c r="K672" i="15"/>
  <c r="L672" i="15" s="1"/>
  <c r="K654" i="15"/>
  <c r="L654" i="15" s="1"/>
  <c r="K606" i="15"/>
  <c r="L606" i="15" s="1"/>
  <c r="K578" i="15"/>
  <c r="L578" i="15" s="1"/>
  <c r="K568" i="15"/>
  <c r="L568" i="15" s="1"/>
  <c r="K533" i="15"/>
  <c r="L533" i="15" s="1"/>
  <c r="K502" i="15"/>
  <c r="L502" i="15" s="1"/>
  <c r="K1056" i="15"/>
  <c r="L1056" i="15" s="1"/>
  <c r="K1014" i="15"/>
  <c r="L1014" i="15" s="1"/>
  <c r="K974" i="15"/>
  <c r="L974" i="15" s="1"/>
  <c r="K944" i="15"/>
  <c r="L944" i="15" s="1"/>
  <c r="K1086" i="15"/>
  <c r="L1086" i="15" s="1"/>
  <c r="K1015" i="15"/>
  <c r="L1015" i="15" s="1"/>
  <c r="K955" i="15"/>
  <c r="L955" i="15" s="1"/>
  <c r="K913" i="15"/>
  <c r="L913" i="15" s="1"/>
  <c r="K883" i="15"/>
  <c r="L883" i="15" s="1"/>
  <c r="K855" i="15"/>
  <c r="L855" i="15" s="1"/>
  <c r="K827" i="15"/>
  <c r="L827" i="15" s="1"/>
  <c r="K799" i="15"/>
  <c r="L799" i="15" s="1"/>
  <c r="K769" i="15"/>
  <c r="L769" i="15" s="1"/>
  <c r="K743" i="15"/>
  <c r="L743" i="15" s="1"/>
  <c r="K1079" i="15"/>
  <c r="L1079" i="15" s="1"/>
  <c r="K916" i="15"/>
  <c r="L916" i="15" s="1"/>
  <c r="K864" i="15"/>
  <c r="L864" i="15" s="1"/>
  <c r="K804" i="15"/>
  <c r="L804" i="15" s="1"/>
  <c r="K756" i="15"/>
  <c r="L756" i="15" s="1"/>
  <c r="K981" i="15"/>
  <c r="L981" i="15" s="1"/>
  <c r="K894" i="15"/>
  <c r="L894" i="15" s="1"/>
  <c r="K850" i="15"/>
  <c r="L850" i="15" s="1"/>
  <c r="K810" i="15"/>
  <c r="L810" i="15" s="1"/>
  <c r="K731" i="15"/>
  <c r="L731" i="15" s="1"/>
  <c r="K684" i="15"/>
  <c r="L684" i="15" s="1"/>
  <c r="K644" i="15"/>
  <c r="L644" i="15" s="1"/>
  <c r="K603" i="15"/>
  <c r="L603" i="15" s="1"/>
  <c r="K556" i="15"/>
  <c r="L556" i="15" s="1"/>
  <c r="K516" i="15"/>
  <c r="L516" i="15" s="1"/>
  <c r="K475" i="15"/>
  <c r="L475" i="15" s="1"/>
  <c r="K682" i="15"/>
  <c r="L682" i="15" s="1"/>
  <c r="K637" i="15"/>
  <c r="L637" i="15" s="1"/>
  <c r="K586" i="15"/>
  <c r="L586" i="15" s="1"/>
  <c r="K551" i="15"/>
  <c r="L551" i="15" s="1"/>
  <c r="K509" i="15"/>
  <c r="L509" i="15" s="1"/>
  <c r="K465" i="15"/>
  <c r="L465" i="15" s="1"/>
  <c r="K433" i="15"/>
  <c r="L433" i="15" s="1"/>
  <c r="K401" i="15"/>
  <c r="L401" i="15" s="1"/>
  <c r="K717" i="15"/>
  <c r="L717" i="15" s="1"/>
  <c r="K689" i="15"/>
  <c r="L689" i="15" s="1"/>
  <c r="K623" i="15"/>
  <c r="L623" i="15" s="1"/>
  <c r="K569" i="15"/>
  <c r="L569" i="15" s="1"/>
  <c r="K503" i="15"/>
  <c r="L503" i="15" s="1"/>
  <c r="K456" i="15"/>
  <c r="L456" i="15" s="1"/>
  <c r="K443" i="15"/>
  <c r="L443" i="15" s="1"/>
  <c r="K421" i="15"/>
  <c r="L421" i="15" s="1"/>
  <c r="K392" i="15"/>
  <c r="L392" i="15" s="1"/>
  <c r="K382" i="15"/>
  <c r="L382" i="15" s="1"/>
  <c r="K366" i="15"/>
  <c r="L366" i="15" s="1"/>
  <c r="K350" i="15"/>
  <c r="L350" i="15" s="1"/>
  <c r="K334" i="15"/>
  <c r="L334" i="15" s="1"/>
  <c r="K318" i="15"/>
  <c r="L318" i="15" s="1"/>
  <c r="K302" i="15"/>
  <c r="L302" i="15" s="1"/>
  <c r="K286" i="15"/>
  <c r="L286" i="15" s="1"/>
  <c r="K270" i="15"/>
  <c r="L270" i="15" s="1"/>
  <c r="K254" i="15"/>
  <c r="L254" i="15" s="1"/>
  <c r="K238" i="15"/>
  <c r="L238" i="15" s="1"/>
  <c r="K222" i="15"/>
  <c r="L222" i="15" s="1"/>
  <c r="K206" i="15"/>
  <c r="L206" i="15" s="1"/>
  <c r="K190" i="15"/>
  <c r="L190" i="15" s="1"/>
  <c r="K174" i="15"/>
  <c r="L174" i="15" s="1"/>
  <c r="K158" i="15"/>
  <c r="L158" i="15" s="1"/>
  <c r="K142" i="15"/>
  <c r="L142" i="15" s="1"/>
  <c r="K126" i="15"/>
  <c r="L126" i="15" s="1"/>
  <c r="K110" i="15"/>
  <c r="L110" i="15" s="1"/>
  <c r="K94" i="15"/>
  <c r="L94" i="15" s="1"/>
  <c r="K78" i="15"/>
  <c r="L78" i="15" s="1"/>
  <c r="K62" i="15"/>
  <c r="L62" i="15" s="1"/>
  <c r="K46" i="15"/>
  <c r="L46" i="15" s="1"/>
  <c r="K30" i="15"/>
  <c r="L30" i="15" s="1"/>
  <c r="K14" i="15"/>
  <c r="L14" i="15" s="1"/>
  <c r="K1005" i="15"/>
  <c r="L1005" i="15" s="1"/>
  <c r="K794" i="15"/>
  <c r="L794" i="15" s="1"/>
  <c r="K762" i="15"/>
  <c r="L762" i="15" s="1"/>
  <c r="K737" i="15"/>
  <c r="L737" i="15" s="1"/>
  <c r="K721" i="15"/>
  <c r="L721" i="15" s="1"/>
  <c r="K690" i="15"/>
  <c r="L690" i="15" s="1"/>
  <c r="K655" i="15"/>
  <c r="L655" i="15" s="1"/>
  <c r="K613" i="15"/>
  <c r="L613" i="15" s="1"/>
  <c r="K601" i="15"/>
  <c r="L601" i="15" s="1"/>
  <c r="K570" i="15"/>
  <c r="L570" i="15" s="1"/>
  <c r="K535" i="15"/>
  <c r="L535" i="15" s="1"/>
  <c r="K493" i="15"/>
  <c r="L493" i="15" s="1"/>
  <c r="K481" i="15"/>
  <c r="L481" i="15" s="1"/>
  <c r="K467" i="15"/>
  <c r="L467" i="15" s="1"/>
  <c r="K445" i="15"/>
  <c r="L445" i="15" s="1"/>
  <c r="K1030" i="15"/>
  <c r="L1030" i="15" s="1"/>
  <c r="K992" i="15"/>
  <c r="L992" i="15" s="1"/>
  <c r="K960" i="15"/>
  <c r="L960" i="15" s="1"/>
  <c r="K930" i="15"/>
  <c r="L930" i="15" s="1"/>
  <c r="K1051" i="15"/>
  <c r="L1051" i="15" s="1"/>
  <c r="K987" i="15"/>
  <c r="L987" i="15" s="1"/>
  <c r="K931" i="15"/>
  <c r="L931" i="15" s="1"/>
  <c r="K897" i="15"/>
  <c r="L897" i="15" s="1"/>
  <c r="K871" i="15"/>
  <c r="L871" i="15" s="1"/>
  <c r="K841" i="15"/>
  <c r="L841" i="15" s="1"/>
  <c r="K811" i="15"/>
  <c r="L811" i="15" s="1"/>
  <c r="K785" i="15"/>
  <c r="L785" i="15" s="1"/>
  <c r="K755" i="15"/>
  <c r="L755" i="15" s="1"/>
  <c r="K1082" i="15"/>
  <c r="L1082" i="15" s="1"/>
  <c r="K1041" i="15"/>
  <c r="L1041" i="15" s="1"/>
  <c r="K892" i="15"/>
  <c r="L892" i="15" s="1"/>
  <c r="K832" i="15"/>
  <c r="L832" i="15" s="1"/>
  <c r="K780" i="15"/>
  <c r="L780" i="15" s="1"/>
  <c r="K1092" i="15"/>
  <c r="L1092" i="15" s="1"/>
  <c r="K914" i="15"/>
  <c r="L914" i="15" s="1"/>
  <c r="K874" i="15"/>
  <c r="L874" i="15" s="1"/>
  <c r="K830" i="15"/>
  <c r="L830" i="15" s="1"/>
  <c r="K941" i="15"/>
  <c r="L941" i="15" s="1"/>
  <c r="K708" i="15"/>
  <c r="L708" i="15" s="1"/>
  <c r="K667" i="15"/>
  <c r="L667" i="15" s="1"/>
  <c r="K620" i="15"/>
  <c r="L620" i="15" s="1"/>
  <c r="K580" i="15"/>
  <c r="L580" i="15" s="1"/>
  <c r="K539" i="15"/>
  <c r="L539" i="15" s="1"/>
  <c r="K492" i="15"/>
  <c r="L492" i="15" s="1"/>
  <c r="K714" i="15"/>
  <c r="L714" i="15" s="1"/>
  <c r="K656" i="15"/>
  <c r="L656" i="15" s="1"/>
  <c r="K615" i="15"/>
  <c r="L615" i="15" s="1"/>
  <c r="K573" i="15"/>
  <c r="L573" i="15" s="1"/>
  <c r="K522" i="15"/>
  <c r="L522" i="15" s="1"/>
  <c r="K487" i="15"/>
  <c r="L487" i="15" s="1"/>
  <c r="K449" i="15"/>
  <c r="L449" i="15" s="1"/>
  <c r="K417" i="15"/>
  <c r="L417" i="15" s="1"/>
  <c r="K1095" i="15"/>
  <c r="L1095" i="15" s="1"/>
  <c r="K705" i="15"/>
  <c r="L705" i="15" s="1"/>
  <c r="K658" i="15"/>
  <c r="L658" i="15" s="1"/>
  <c r="K581" i="15"/>
  <c r="L581" i="15" s="1"/>
  <c r="K538" i="15"/>
  <c r="L538" i="15" s="1"/>
  <c r="K478" i="15"/>
  <c r="L478" i="15" s="1"/>
  <c r="K453" i="15"/>
  <c r="L453" i="15" s="1"/>
  <c r="K424" i="15"/>
  <c r="L424" i="15" s="1"/>
  <c r="K411" i="15"/>
  <c r="L411" i="15" s="1"/>
  <c r="K389" i="15"/>
  <c r="L389" i="15" s="1"/>
  <c r="K374" i="15"/>
  <c r="L374" i="15" s="1"/>
  <c r="K358" i="15"/>
  <c r="L358" i="15" s="1"/>
  <c r="K342" i="15"/>
  <c r="L342" i="15" s="1"/>
  <c r="K326" i="15"/>
  <c r="L326" i="15" s="1"/>
  <c r="K310" i="15"/>
  <c r="L310" i="15" s="1"/>
  <c r="K294" i="15"/>
  <c r="L294" i="15" s="1"/>
  <c r="K278" i="15"/>
  <c r="L278" i="15" s="1"/>
  <c r="K262" i="15"/>
  <c r="L262" i="15" s="1"/>
  <c r="K246" i="15"/>
  <c r="L246" i="15" s="1"/>
  <c r="K230" i="15"/>
  <c r="L230" i="15" s="1"/>
  <c r="K214" i="15"/>
  <c r="L214" i="15" s="1"/>
  <c r="K198" i="15"/>
  <c r="L198" i="15" s="1"/>
  <c r="K182" i="15"/>
  <c r="L182" i="15" s="1"/>
  <c r="K166" i="15"/>
  <c r="L166" i="15" s="1"/>
  <c r="K150" i="15"/>
  <c r="L150" i="15" s="1"/>
  <c r="K134" i="15"/>
  <c r="L134" i="15" s="1"/>
  <c r="K118" i="15"/>
  <c r="L118" i="15" s="1"/>
  <c r="K102" i="15"/>
  <c r="L102" i="15" s="1"/>
  <c r="K86" i="15"/>
  <c r="L86" i="15" s="1"/>
  <c r="K70" i="15"/>
  <c r="L70" i="15" s="1"/>
  <c r="K54" i="15"/>
  <c r="L54" i="15" s="1"/>
  <c r="K38" i="15"/>
  <c r="L38" i="15" s="1"/>
  <c r="K22" i="15"/>
  <c r="L22" i="15" s="1"/>
  <c r="K6" i="15"/>
  <c r="L6" i="15" s="1"/>
  <c r="K945" i="15"/>
  <c r="L945" i="15" s="1"/>
  <c r="K778" i="15"/>
  <c r="L778" i="15" s="1"/>
  <c r="K746" i="15"/>
  <c r="L746" i="15" s="1"/>
  <c r="K729" i="15"/>
  <c r="L729" i="15" s="1"/>
  <c r="K698" i="15"/>
  <c r="L698" i="15" s="1"/>
  <c r="K663" i="15"/>
  <c r="L663" i="15" s="1"/>
  <c r="K621" i="15"/>
  <c r="L621" i="15" s="1"/>
  <c r="K609" i="15"/>
  <c r="L609" i="15" s="1"/>
  <c r="K593" i="15"/>
  <c r="L593" i="15" s="1"/>
  <c r="K562" i="15"/>
  <c r="L562" i="15" s="1"/>
  <c r="K527" i="15"/>
  <c r="L527" i="15" s="1"/>
  <c r="K485" i="15"/>
  <c r="L485" i="15" s="1"/>
  <c r="K473" i="15"/>
  <c r="L473" i="15" s="1"/>
  <c r="K448" i="15"/>
  <c r="L448" i="15" s="1"/>
  <c r="K1040" i="15"/>
  <c r="L1040" i="15" s="1"/>
  <c r="K966" i="15"/>
  <c r="L966" i="15" s="1"/>
  <c r="K1061" i="15"/>
  <c r="L1061" i="15" s="1"/>
  <c r="K947" i="15"/>
  <c r="L947" i="15" s="1"/>
  <c r="K875" i="15"/>
  <c r="L875" i="15" s="1"/>
  <c r="K819" i="15"/>
  <c r="L819" i="15" s="1"/>
  <c r="K763" i="15"/>
  <c r="L763" i="15" s="1"/>
  <c r="K1058" i="15"/>
  <c r="L1058" i="15" s="1"/>
  <c r="K848" i="15"/>
  <c r="L848" i="15" s="1"/>
  <c r="K748" i="15"/>
  <c r="L748" i="15" s="1"/>
  <c r="K882" i="15"/>
  <c r="L882" i="15" s="1"/>
  <c r="K1029" i="15"/>
  <c r="L1029" i="15" s="1"/>
  <c r="K676" i="15"/>
  <c r="L676" i="15" s="1"/>
  <c r="K588" i="15"/>
  <c r="L588" i="15" s="1"/>
  <c r="K507" i="15"/>
  <c r="L507" i="15" s="1"/>
  <c r="K679" i="15"/>
  <c r="L679" i="15" s="1"/>
  <c r="K583" i="15"/>
  <c r="L583" i="15" s="1"/>
  <c r="K490" i="15"/>
  <c r="L490" i="15" s="1"/>
  <c r="K425" i="15"/>
  <c r="L425" i="15" s="1"/>
  <c r="K709" i="15"/>
  <c r="L709" i="15" s="1"/>
  <c r="K589" i="15"/>
  <c r="L589" i="15" s="1"/>
  <c r="K495" i="15"/>
  <c r="L495" i="15" s="1"/>
  <c r="K430" i="15"/>
  <c r="L430" i="15" s="1"/>
  <c r="K391" i="15"/>
  <c r="L391" i="15" s="1"/>
  <c r="K365" i="15"/>
  <c r="L365" i="15" s="1"/>
  <c r="K333" i="15"/>
  <c r="L333" i="15" s="1"/>
  <c r="K301" i="15"/>
  <c r="L301" i="15" s="1"/>
  <c r="K269" i="15"/>
  <c r="L269" i="15" s="1"/>
  <c r="K237" i="15"/>
  <c r="L237" i="15" s="1"/>
  <c r="K205" i="15"/>
  <c r="L205" i="15" s="1"/>
  <c r="K173" i="15"/>
  <c r="L173" i="15" s="1"/>
  <c r="K141" i="15"/>
  <c r="L141" i="15" s="1"/>
  <c r="K109" i="15"/>
  <c r="L109" i="15" s="1"/>
  <c r="K77" i="15"/>
  <c r="L77" i="15" s="1"/>
  <c r="K45" i="15"/>
  <c r="L45" i="15" s="1"/>
  <c r="K13" i="15"/>
  <c r="L13" i="15" s="1"/>
  <c r="K786" i="15"/>
  <c r="L786" i="15" s="1"/>
  <c r="K735" i="15"/>
  <c r="L735" i="15" s="1"/>
  <c r="K686" i="15"/>
  <c r="L686" i="15" s="1"/>
  <c r="K610" i="15"/>
  <c r="L610" i="15" s="1"/>
  <c r="K565" i="15"/>
  <c r="L565" i="15" s="1"/>
  <c r="K488" i="15"/>
  <c r="L488" i="15" s="1"/>
  <c r="K454" i="15"/>
  <c r="L454" i="15" s="1"/>
  <c r="K422" i="15"/>
  <c r="L422" i="15" s="1"/>
  <c r="K412" i="15"/>
  <c r="L412" i="15" s="1"/>
  <c r="K379" i="15"/>
  <c r="L379" i="15" s="1"/>
  <c r="K363" i="15"/>
  <c r="L363" i="15" s="1"/>
  <c r="K347" i="15"/>
  <c r="L347" i="15" s="1"/>
  <c r="K331" i="15"/>
  <c r="L331" i="15" s="1"/>
  <c r="K315" i="15"/>
  <c r="L315" i="15" s="1"/>
  <c r="K299" i="15"/>
  <c r="L299" i="15" s="1"/>
  <c r="K283" i="15"/>
  <c r="L283" i="15" s="1"/>
  <c r="K267" i="15"/>
  <c r="L267" i="15" s="1"/>
  <c r="K251" i="15"/>
  <c r="L251" i="15" s="1"/>
  <c r="K235" i="15"/>
  <c r="L235" i="15" s="1"/>
  <c r="K219" i="15"/>
  <c r="L219" i="15" s="1"/>
  <c r="K203" i="15"/>
  <c r="L203" i="15" s="1"/>
  <c r="K187" i="15"/>
  <c r="L187" i="15" s="1"/>
  <c r="K171" i="15"/>
  <c r="L171" i="15" s="1"/>
  <c r="K155" i="15"/>
  <c r="L155" i="15" s="1"/>
  <c r="K139" i="15"/>
  <c r="L139" i="15" s="1"/>
  <c r="K123" i="15"/>
  <c r="L123" i="15" s="1"/>
  <c r="K107" i="15"/>
  <c r="L107" i="15" s="1"/>
  <c r="K91" i="15"/>
  <c r="L91" i="15" s="1"/>
  <c r="K75" i="15"/>
  <c r="L75" i="15" s="1"/>
  <c r="K59" i="15"/>
  <c r="L59" i="15" s="1"/>
  <c r="K43" i="15"/>
  <c r="L43" i="15" s="1"/>
  <c r="K27" i="15"/>
  <c r="L27" i="15" s="1"/>
  <c r="K11" i="15"/>
  <c r="L11" i="15" s="1"/>
  <c r="K782" i="15"/>
  <c r="L782" i="15" s="1"/>
  <c r="K726" i="15"/>
  <c r="L726" i="15" s="1"/>
  <c r="K673" i="15"/>
  <c r="L673" i="15" s="1"/>
  <c r="K622" i="15"/>
  <c r="L622" i="15" s="1"/>
  <c r="K567" i="15"/>
  <c r="L567" i="15" s="1"/>
  <c r="K536" i="15"/>
  <c r="L536" i="15" s="1"/>
  <c r="K470" i="15"/>
  <c r="L470" i="15" s="1"/>
  <c r="K407" i="15"/>
  <c r="L407" i="15" s="1"/>
  <c r="K377" i="15"/>
  <c r="L377" i="15" s="1"/>
  <c r="K360" i="15"/>
  <c r="L360" i="15" s="1"/>
  <c r="K335" i="15"/>
  <c r="L335" i="15" s="1"/>
  <c r="K313" i="15"/>
  <c r="L313" i="15" s="1"/>
  <c r="K296" i="15"/>
  <c r="L296" i="15" s="1"/>
  <c r="K271" i="15"/>
  <c r="L271" i="15" s="1"/>
  <c r="K249" i="15"/>
  <c r="L249" i="15" s="1"/>
  <c r="K232" i="15"/>
  <c r="L232" i="15" s="1"/>
  <c r="K207" i="15"/>
  <c r="L207" i="15" s="1"/>
  <c r="K185" i="15"/>
  <c r="L185" i="15" s="1"/>
  <c r="K168" i="15"/>
  <c r="L168" i="15" s="1"/>
  <c r="K143" i="15"/>
  <c r="L143" i="15" s="1"/>
  <c r="K121" i="15"/>
  <c r="L121" i="15" s="1"/>
  <c r="K104" i="15"/>
  <c r="L104" i="15" s="1"/>
  <c r="K79" i="15"/>
  <c r="L79" i="15" s="1"/>
  <c r="K57" i="15"/>
  <c r="L57" i="15" s="1"/>
  <c r="K40" i="15"/>
  <c r="L40" i="15" s="1"/>
  <c r="K15" i="15"/>
  <c r="L15" i="15" s="1"/>
  <c r="K1075" i="15"/>
  <c r="L1075" i="15" s="1"/>
  <c r="K806" i="15"/>
  <c r="L806" i="15" s="1"/>
  <c r="K742" i="15"/>
  <c r="L742" i="15" s="1"/>
  <c r="K599" i="15"/>
  <c r="L599" i="15" s="1"/>
  <c r="K512" i="15"/>
  <c r="L512" i="15" s="1"/>
  <c r="K414" i="15"/>
  <c r="L414" i="15" s="1"/>
  <c r="K384" i="15"/>
  <c r="L384" i="15" s="1"/>
  <c r="K321" i="15"/>
  <c r="L321" i="15" s="1"/>
  <c r="K266" i="15"/>
  <c r="L266" i="15" s="1"/>
  <c r="K226" i="15"/>
  <c r="L226" i="15" s="1"/>
  <c r="K183" i="15"/>
  <c r="L183" i="15" s="1"/>
  <c r="K128" i="15"/>
  <c r="L128" i="15" s="1"/>
  <c r="K65" i="15"/>
  <c r="L65" i="15" s="1"/>
  <c r="K10" i="15"/>
  <c r="L10" i="15" s="1"/>
  <c r="K695" i="15"/>
  <c r="L695" i="15" s="1"/>
  <c r="K640" i="15"/>
  <c r="L640" i="15" s="1"/>
  <c r="K590" i="15"/>
  <c r="L590" i="15" s="1"/>
  <c r="K464" i="15"/>
  <c r="L464" i="15" s="1"/>
  <c r="K438" i="15"/>
  <c r="L438" i="15" s="1"/>
  <c r="K427" i="15"/>
  <c r="L427" i="15" s="1"/>
  <c r="K369" i="15"/>
  <c r="L369" i="15" s="1"/>
  <c r="K314" i="15"/>
  <c r="L314" i="15" s="1"/>
  <c r="K274" i="15"/>
  <c r="L274" i="15" s="1"/>
  <c r="K231" i="15"/>
  <c r="L231" i="15" s="1"/>
  <c r="K176" i="15"/>
  <c r="L176" i="15" s="1"/>
  <c r="K113" i="15"/>
  <c r="L113" i="15" s="1"/>
  <c r="K58" i="15"/>
  <c r="L58" i="15" s="1"/>
  <c r="K18" i="15"/>
  <c r="L18" i="15" s="1"/>
  <c r="K685" i="15"/>
  <c r="L685" i="15" s="1"/>
  <c r="K566" i="15"/>
  <c r="L566" i="15" s="1"/>
  <c r="K514" i="15"/>
  <c r="L514" i="15" s="1"/>
  <c r="K474" i="15"/>
  <c r="L474" i="15" s="1"/>
  <c r="K399" i="15"/>
  <c r="L399" i="15" s="1"/>
  <c r="K352" i="15"/>
  <c r="L352" i="15" s="1"/>
  <c r="K289" i="15"/>
  <c r="L289" i="15" s="1"/>
  <c r="K234" i="15"/>
  <c r="L234" i="15" s="1"/>
  <c r="K194" i="15"/>
  <c r="L194" i="15" s="1"/>
  <c r="K151" i="15"/>
  <c r="L151" i="15" s="1"/>
  <c r="K96" i="15"/>
  <c r="L96" i="15" s="1"/>
  <c r="K33" i="15"/>
  <c r="L33" i="15" s="1"/>
  <c r="K702" i="15"/>
  <c r="L702" i="15" s="1"/>
  <c r="K653" i="15"/>
  <c r="L653" i="15" s="1"/>
  <c r="K625" i="15"/>
  <c r="L625" i="15" s="1"/>
  <c r="K506" i="15"/>
  <c r="L506" i="15" s="1"/>
  <c r="K463" i="15"/>
  <c r="L463" i="15" s="1"/>
  <c r="K408" i="15"/>
  <c r="L408" i="15" s="1"/>
  <c r="K336" i="15"/>
  <c r="L336" i="15" s="1"/>
  <c r="K273" i="15"/>
  <c r="L273" i="15" s="1"/>
  <c r="K218" i="15"/>
  <c r="L218" i="15" s="1"/>
  <c r="K178" i="15"/>
  <c r="L178" i="15" s="1"/>
  <c r="K135" i="15"/>
  <c r="L135" i="15" s="1"/>
  <c r="K80" i="15"/>
  <c r="L80" i="15" s="1"/>
  <c r="K17" i="15"/>
  <c r="L17" i="15" s="1"/>
  <c r="K1018" i="15"/>
  <c r="L1018" i="15" s="1"/>
  <c r="K952" i="15"/>
  <c r="L952" i="15" s="1"/>
  <c r="K1031" i="15"/>
  <c r="L1031" i="15" s="1"/>
  <c r="K919" i="15"/>
  <c r="L919" i="15" s="1"/>
  <c r="K863" i="15"/>
  <c r="L863" i="15" s="1"/>
  <c r="K807" i="15"/>
  <c r="L807" i="15" s="1"/>
  <c r="K747" i="15"/>
  <c r="L747" i="15" s="1"/>
  <c r="K1009" i="15"/>
  <c r="L1009" i="15" s="1"/>
  <c r="K820" i="15"/>
  <c r="L820" i="15" s="1"/>
  <c r="K1045" i="15"/>
  <c r="L1045" i="15" s="1"/>
  <c r="K862" i="15"/>
  <c r="L862" i="15" s="1"/>
  <c r="K925" i="15"/>
  <c r="L925" i="15" s="1"/>
  <c r="K652" i="15"/>
  <c r="L652" i="15" s="1"/>
  <c r="K571" i="15"/>
  <c r="L571" i="15" s="1"/>
  <c r="K484" i="15"/>
  <c r="L484" i="15" s="1"/>
  <c r="K647" i="15"/>
  <c r="L647" i="15" s="1"/>
  <c r="K554" i="15"/>
  <c r="L554" i="15" s="1"/>
  <c r="K477" i="15"/>
  <c r="L477" i="15" s="1"/>
  <c r="K409" i="15"/>
  <c r="L409" i="15" s="1"/>
  <c r="K697" i="15"/>
  <c r="L697" i="15" s="1"/>
  <c r="K577" i="15"/>
  <c r="L577" i="15" s="1"/>
  <c r="K462" i="15"/>
  <c r="L462" i="15" s="1"/>
  <c r="K1002" i="15"/>
  <c r="L1002" i="15" s="1"/>
  <c r="K938" i="15"/>
  <c r="L938" i="15" s="1"/>
  <c r="K999" i="15"/>
  <c r="L999" i="15" s="1"/>
  <c r="K905" i="15"/>
  <c r="L905" i="15" s="1"/>
  <c r="K849" i="15"/>
  <c r="L849" i="15" s="1"/>
  <c r="K791" i="15"/>
  <c r="L791" i="15" s="1"/>
  <c r="K1071" i="15"/>
  <c r="L1071" i="15" s="1"/>
  <c r="K908" i="15"/>
  <c r="L908" i="15" s="1"/>
  <c r="K788" i="15"/>
  <c r="L788" i="15" s="1"/>
  <c r="K957" i="15"/>
  <c r="L957" i="15" s="1"/>
  <c r="K842" i="15"/>
  <c r="L842" i="15" s="1"/>
  <c r="K716" i="15"/>
  <c r="L716" i="15" s="1"/>
  <c r="K635" i="15"/>
  <c r="L635" i="15" s="1"/>
  <c r="K548" i="15"/>
  <c r="L548" i="15" s="1"/>
  <c r="K733" i="15"/>
  <c r="L733" i="15" s="1"/>
  <c r="K618" i="15"/>
  <c r="L618" i="15" s="1"/>
  <c r="K541" i="15"/>
  <c r="L541" i="15" s="1"/>
  <c r="K457" i="15"/>
  <c r="L457" i="15" s="1"/>
  <c r="K393" i="15"/>
  <c r="L393" i="15" s="1"/>
  <c r="K666" i="15"/>
  <c r="L666" i="15" s="1"/>
  <c r="K561" i="15"/>
  <c r="L561" i="15" s="1"/>
  <c r="K455" i="15"/>
  <c r="L455" i="15" s="1"/>
  <c r="K420" i="15"/>
  <c r="L420" i="15" s="1"/>
  <c r="K381" i="15"/>
  <c r="L381" i="15" s="1"/>
  <c r="K349" i="15"/>
  <c r="L349" i="15" s="1"/>
  <c r="K317" i="15"/>
  <c r="L317" i="15" s="1"/>
  <c r="K285" i="15"/>
  <c r="L285" i="15" s="1"/>
  <c r="K253" i="15"/>
  <c r="L253" i="15" s="1"/>
  <c r="K221" i="15"/>
  <c r="L221" i="15" s="1"/>
  <c r="K189" i="15"/>
  <c r="L189" i="15" s="1"/>
  <c r="K157" i="15"/>
  <c r="L157" i="15" s="1"/>
  <c r="K125" i="15"/>
  <c r="L125" i="15" s="1"/>
  <c r="K93" i="15"/>
  <c r="L93" i="15" s="1"/>
  <c r="K61" i="15"/>
  <c r="L61" i="15" s="1"/>
  <c r="K29" i="15"/>
  <c r="L29" i="15" s="1"/>
  <c r="K969" i="15"/>
  <c r="L969" i="15" s="1"/>
  <c r="K754" i="15"/>
  <c r="L754" i="15" s="1"/>
  <c r="K704" i="15"/>
  <c r="L704" i="15" s="1"/>
  <c r="K638" i="15"/>
  <c r="L638" i="15" s="1"/>
  <c r="K600" i="15"/>
  <c r="L600" i="15" s="1"/>
  <c r="K534" i="15"/>
  <c r="L534" i="15" s="1"/>
  <c r="K479" i="15"/>
  <c r="L479" i="15" s="1"/>
  <c r="K444" i="15"/>
  <c r="L444" i="15" s="1"/>
  <c r="K415" i="15"/>
  <c r="L415" i="15" s="1"/>
  <c r="K390" i="15"/>
  <c r="L390" i="15" s="1"/>
  <c r="K371" i="15"/>
  <c r="L371" i="15" s="1"/>
  <c r="K355" i="15"/>
  <c r="L355" i="15" s="1"/>
  <c r="K339" i="15"/>
  <c r="L339" i="15" s="1"/>
  <c r="K323" i="15"/>
  <c r="L323" i="15" s="1"/>
  <c r="K307" i="15"/>
  <c r="L307" i="15" s="1"/>
  <c r="K291" i="15"/>
  <c r="L291" i="15" s="1"/>
  <c r="K275" i="15"/>
  <c r="L275" i="15" s="1"/>
  <c r="K259" i="15"/>
  <c r="L259" i="15" s="1"/>
  <c r="K243" i="15"/>
  <c r="L243" i="15" s="1"/>
  <c r="K227" i="15"/>
  <c r="L227" i="15" s="1"/>
  <c r="K211" i="15"/>
  <c r="L211" i="15" s="1"/>
  <c r="K195" i="15"/>
  <c r="L195" i="15" s="1"/>
  <c r="K179" i="15"/>
  <c r="L179" i="15" s="1"/>
  <c r="K163" i="15"/>
  <c r="L163" i="15" s="1"/>
  <c r="K147" i="15"/>
  <c r="L147" i="15" s="1"/>
  <c r="K131" i="15"/>
  <c r="L131" i="15" s="1"/>
  <c r="K115" i="15"/>
  <c r="L115" i="15" s="1"/>
  <c r="K99" i="15"/>
  <c r="L99" i="15" s="1"/>
  <c r="K83" i="15"/>
  <c r="L83" i="15" s="1"/>
  <c r="K67" i="15"/>
  <c r="L67" i="15" s="1"/>
  <c r="K51" i="15"/>
  <c r="L51" i="15" s="1"/>
  <c r="K35" i="15"/>
  <c r="L35" i="15" s="1"/>
  <c r="K19" i="15"/>
  <c r="L19" i="15" s="1"/>
  <c r="K3" i="15"/>
  <c r="L3" i="15" s="1"/>
  <c r="K750" i="15"/>
  <c r="L750" i="15" s="1"/>
  <c r="K718" i="15"/>
  <c r="L718" i="15" s="1"/>
  <c r="K642" i="15"/>
  <c r="L642" i="15" s="1"/>
  <c r="K591" i="15"/>
  <c r="L591" i="15" s="1"/>
  <c r="K546" i="15"/>
  <c r="L546" i="15" s="1"/>
  <c r="K525" i="15"/>
  <c r="L525" i="15" s="1"/>
  <c r="K437" i="15"/>
  <c r="L437" i="15" s="1"/>
  <c r="K395" i="15"/>
  <c r="L395" i="15" s="1"/>
  <c r="K367" i="15"/>
  <c r="L367" i="15" s="1"/>
  <c r="K345" i="15"/>
  <c r="L345" i="15" s="1"/>
  <c r="K328" i="15"/>
  <c r="L328" i="15" s="1"/>
  <c r="K303" i="15"/>
  <c r="L303" i="15" s="1"/>
  <c r="K281" i="15"/>
  <c r="L281" i="15" s="1"/>
  <c r="K264" i="15"/>
  <c r="L264" i="15" s="1"/>
  <c r="K239" i="15"/>
  <c r="L239" i="15" s="1"/>
  <c r="K217" i="15"/>
  <c r="L217" i="15" s="1"/>
  <c r="K200" i="15"/>
  <c r="L200" i="15" s="1"/>
  <c r="K175" i="15"/>
  <c r="L175" i="15" s="1"/>
  <c r="K153" i="15"/>
  <c r="L153" i="15" s="1"/>
  <c r="K136" i="15"/>
  <c r="L136" i="15" s="1"/>
  <c r="K111" i="15"/>
  <c r="L111" i="15" s="1"/>
  <c r="K89" i="15"/>
  <c r="L89" i="15" s="1"/>
  <c r="K72" i="15"/>
  <c r="L72" i="15" s="1"/>
  <c r="K47" i="15"/>
  <c r="L47" i="15" s="1"/>
  <c r="K25" i="15"/>
  <c r="L25" i="15" s="1"/>
  <c r="K8" i="15"/>
  <c r="L8" i="15" s="1"/>
  <c r="K985" i="15"/>
  <c r="L985" i="15" s="1"/>
  <c r="K774" i="15"/>
  <c r="L774" i="15" s="1"/>
  <c r="K677" i="15"/>
  <c r="L677" i="15" s="1"/>
  <c r="K545" i="15"/>
  <c r="L545" i="15" s="1"/>
  <c r="K497" i="15"/>
  <c r="L497" i="15" s="1"/>
  <c r="K387" i="15"/>
  <c r="L387" i="15" s="1"/>
  <c r="K354" i="15"/>
  <c r="L354" i="15" s="1"/>
  <c r="K311" i="15"/>
  <c r="L311" i="15" s="1"/>
  <c r="K256" i="15"/>
  <c r="L256" i="15" s="1"/>
  <c r="K193" i="15"/>
  <c r="L193" i="15" s="1"/>
  <c r="K138" i="15"/>
  <c r="L138" i="15" s="1"/>
  <c r="K98" i="15"/>
  <c r="L98" i="15" s="1"/>
  <c r="K55" i="15"/>
  <c r="L55" i="15" s="1"/>
  <c r="K730" i="15"/>
  <c r="L730" i="15" s="1"/>
  <c r="K657" i="15"/>
  <c r="L657" i="15" s="1"/>
  <c r="K626" i="15"/>
  <c r="L626" i="15" s="1"/>
  <c r="K513" i="15"/>
  <c r="L513" i="15" s="1"/>
  <c r="K446" i="15"/>
  <c r="L446" i="15" s="1"/>
  <c r="K431" i="15"/>
  <c r="L431" i="15" s="1"/>
  <c r="K396" i="15"/>
  <c r="L396" i="15" s="1"/>
  <c r="K359" i="15"/>
  <c r="L359" i="15" s="1"/>
  <c r="K304" i="15"/>
  <c r="L304" i="15" s="1"/>
  <c r="K241" i="15"/>
  <c r="L241" i="15" s="1"/>
  <c r="K186" i="15"/>
  <c r="L186" i="15" s="1"/>
  <c r="K146" i="15"/>
  <c r="L146" i="15" s="1"/>
  <c r="K103" i="15"/>
  <c r="L103" i="15" s="1"/>
  <c r="K48" i="15"/>
  <c r="L48" i="15" s="1"/>
  <c r="K727" i="15"/>
  <c r="L727" i="15" s="1"/>
  <c r="K641" i="15"/>
  <c r="L641" i="15" s="1"/>
  <c r="K549" i="15"/>
  <c r="L549" i="15" s="1"/>
  <c r="K498" i="15"/>
  <c r="L498" i="15" s="1"/>
  <c r="K460" i="15"/>
  <c r="L460" i="15" s="1"/>
  <c r="K362" i="15"/>
  <c r="L362" i="15" s="1"/>
  <c r="K322" i="15"/>
  <c r="L322" i="15" s="1"/>
  <c r="K279" i="15"/>
  <c r="L279" i="15" s="1"/>
  <c r="K224" i="15"/>
  <c r="L224" i="15" s="1"/>
  <c r="K161" i="15"/>
  <c r="L161" i="15" s="1"/>
  <c r="K106" i="15"/>
  <c r="L106" i="15" s="1"/>
  <c r="K66" i="15"/>
  <c r="L66" i="15" s="1"/>
  <c r="K23" i="15"/>
  <c r="L23" i="15" s="1"/>
  <c r="K670" i="15"/>
  <c r="L670" i="15" s="1"/>
  <c r="K639" i="15"/>
  <c r="L639" i="15" s="1"/>
  <c r="K598" i="15"/>
  <c r="L598" i="15" s="1"/>
  <c r="K471" i="15"/>
  <c r="L471" i="15" s="1"/>
  <c r="K440" i="15"/>
  <c r="L440" i="15" s="1"/>
  <c r="K346" i="15"/>
  <c r="L346" i="15" s="1"/>
  <c r="K306" i="15"/>
  <c r="L306" i="15" s="1"/>
  <c r="K263" i="15"/>
  <c r="L263" i="15" s="1"/>
  <c r="K208" i="15"/>
  <c r="L208" i="15" s="1"/>
  <c r="K145" i="15"/>
  <c r="L145" i="15" s="1"/>
  <c r="K90" i="15"/>
  <c r="L90" i="15" s="1"/>
  <c r="K50" i="15"/>
  <c r="L50" i="15" s="1"/>
  <c r="K7" i="15"/>
  <c r="L7" i="15" s="1"/>
  <c r="K982" i="15"/>
  <c r="L982" i="15" s="1"/>
  <c r="K994" i="15"/>
  <c r="L994" i="15" s="1"/>
  <c r="K1008" i="15"/>
  <c r="L1008" i="15" s="1"/>
  <c r="K1024" i="15"/>
  <c r="L1024" i="15" s="1"/>
  <c r="K1038" i="15"/>
  <c r="L1038" i="15" s="1"/>
  <c r="K1057" i="15"/>
  <c r="L1057" i="15" s="1"/>
  <c r="K1097" i="15"/>
  <c r="L1097" i="15" s="1"/>
  <c r="K1065" i="15"/>
  <c r="L1065" i="15" s="1"/>
  <c r="K1042" i="15"/>
  <c r="L1042" i="15" s="1"/>
  <c r="K1032" i="15"/>
  <c r="L1032" i="15" s="1"/>
  <c r="K1022" i="15"/>
  <c r="L1022" i="15" s="1"/>
  <c r="K1010" i="15"/>
  <c r="L1010" i="15" s="1"/>
  <c r="K1000" i="15"/>
  <c r="L1000" i="15" s="1"/>
  <c r="K990" i="15"/>
  <c r="L990" i="15" s="1"/>
  <c r="K978" i="15"/>
  <c r="L978" i="15" s="1"/>
  <c r="K968" i="15"/>
  <c r="L968" i="15" s="1"/>
  <c r="K958" i="15"/>
  <c r="L958" i="15" s="1"/>
  <c r="K946" i="15"/>
  <c r="L946" i="15" s="1"/>
  <c r="K936" i="15"/>
  <c r="L936" i="15" s="1"/>
  <c r="K926" i="15"/>
  <c r="L926" i="15" s="1"/>
  <c r="K1083" i="15"/>
  <c r="L1083" i="15" s="1"/>
  <c r="K1052" i="15"/>
  <c r="L1052" i="15" s="1"/>
  <c r="K1027" i="15"/>
  <c r="L1027" i="15" s="1"/>
  <c r="K1003" i="15"/>
  <c r="L1003" i="15" s="1"/>
  <c r="K983" i="15"/>
  <c r="L983" i="15" s="1"/>
  <c r="K963" i="15"/>
  <c r="L963" i="15" s="1"/>
  <c r="K939" i="15"/>
  <c r="L939" i="15" s="1"/>
  <c r="K921" i="15"/>
  <c r="L921" i="15" s="1"/>
  <c r="K911" i="15"/>
  <c r="L911" i="15" s="1"/>
  <c r="K899" i="15"/>
  <c r="L899" i="15" s="1"/>
  <c r="K889" i="15"/>
  <c r="L889" i="15" s="1"/>
  <c r="K879" i="15"/>
  <c r="L879" i="15" s="1"/>
  <c r="K867" i="15"/>
  <c r="L867" i="15" s="1"/>
  <c r="K857" i="15"/>
  <c r="L857" i="15" s="1"/>
  <c r="K847" i="15"/>
  <c r="L847" i="15" s="1"/>
  <c r="K835" i="15"/>
  <c r="L835" i="15" s="1"/>
  <c r="K825" i="15"/>
  <c r="L825" i="15" s="1"/>
  <c r="K815" i="15"/>
  <c r="L815" i="15" s="1"/>
  <c r="K803" i="15"/>
  <c r="L803" i="15" s="1"/>
  <c r="K793" i="15"/>
  <c r="L793" i="15" s="1"/>
  <c r="K783" i="15"/>
  <c r="L783" i="15" s="1"/>
  <c r="K771" i="15"/>
  <c r="L771" i="15" s="1"/>
  <c r="K761" i="15"/>
  <c r="L761" i="15" s="1"/>
  <c r="K751" i="15"/>
  <c r="L751" i="15" s="1"/>
  <c r="K1094" i="15"/>
  <c r="L1094" i="15" s="1"/>
  <c r="K1059" i="15"/>
  <c r="L1059" i="15" s="1"/>
  <c r="K1047" i="15"/>
  <c r="L1047" i="15" s="1"/>
  <c r="K1060" i="15"/>
  <c r="L1060" i="15" s="1"/>
  <c r="K1033" i="15"/>
  <c r="L1033" i="15" s="1"/>
  <c r="K993" i="15"/>
  <c r="L993" i="15" s="1"/>
  <c r="K900" i="15"/>
  <c r="L900" i="15" s="1"/>
  <c r="K880" i="15"/>
  <c r="L880" i="15" s="1"/>
  <c r="K860" i="15"/>
  <c r="L860" i="15" s="1"/>
  <c r="K836" i="15"/>
  <c r="L836" i="15" s="1"/>
  <c r="K816" i="15"/>
  <c r="L816" i="15" s="1"/>
  <c r="K796" i="15"/>
  <c r="L796" i="15" s="1"/>
  <c r="K776" i="15"/>
  <c r="L776" i="15" s="1"/>
  <c r="K760" i="15"/>
  <c r="L760" i="15" s="1"/>
  <c r="K744" i="15"/>
  <c r="L744" i="15" s="1"/>
  <c r="K1050" i="15"/>
  <c r="L1050" i="15" s="1"/>
  <c r="K973" i="15"/>
  <c r="L973" i="15" s="1"/>
  <c r="K918" i="15"/>
  <c r="L918" i="15" s="1"/>
  <c r="K902" i="15"/>
  <c r="L902" i="15" s="1"/>
  <c r="K886" i="15"/>
  <c r="L886" i="15" s="1"/>
  <c r="K870" i="15"/>
  <c r="L870" i="15" s="1"/>
  <c r="K854" i="15"/>
  <c r="L854" i="15" s="1"/>
  <c r="K838" i="15"/>
  <c r="L838" i="15" s="1"/>
  <c r="K822" i="15"/>
  <c r="L822" i="15" s="1"/>
  <c r="K1090" i="15"/>
  <c r="L1090" i="15" s="1"/>
  <c r="K949" i="15"/>
  <c r="L949" i="15" s="1"/>
  <c r="K739" i="15"/>
  <c r="L739" i="15" s="1"/>
  <c r="K723" i="15"/>
  <c r="L723" i="15" s="1"/>
  <c r="K707" i="15"/>
  <c r="L707" i="15" s="1"/>
  <c r="K691" i="15"/>
  <c r="L691" i="15" s="1"/>
  <c r="K675" i="15"/>
  <c r="L675" i="15" s="1"/>
  <c r="K659" i="15"/>
  <c r="L659" i="15" s="1"/>
  <c r="K643" i="15"/>
  <c r="L643" i="15" s="1"/>
  <c r="K627" i="15"/>
  <c r="L627" i="15" s="1"/>
  <c r="K611" i="15"/>
  <c r="L611" i="15" s="1"/>
  <c r="K595" i="15"/>
  <c r="L595" i="15" s="1"/>
  <c r="K579" i="15"/>
  <c r="L579" i="15" s="1"/>
  <c r="K563" i="15"/>
  <c r="L563" i="15" s="1"/>
  <c r="K547" i="15"/>
  <c r="L547" i="15" s="1"/>
  <c r="K531" i="15"/>
  <c r="L531" i="15" s="1"/>
  <c r="K515" i="15"/>
  <c r="L515" i="15" s="1"/>
  <c r="K499" i="15"/>
  <c r="L499" i="15" s="1"/>
  <c r="K483" i="15"/>
  <c r="L483" i="15" s="1"/>
  <c r="K937" i="15"/>
  <c r="L937" i="15" s="1"/>
  <c r="K713" i="15"/>
  <c r="L713" i="15" s="1"/>
  <c r="K688" i="15"/>
  <c r="L688" i="15" s="1"/>
  <c r="K678" i="15"/>
  <c r="L678" i="15" s="1"/>
  <c r="K649" i="15"/>
  <c r="L649" i="15" s="1"/>
  <c r="K792" i="15"/>
  <c r="L792" i="15" s="1"/>
  <c r="K808" i="15"/>
  <c r="L808" i="15" s="1"/>
  <c r="K824" i="15"/>
  <c r="L824" i="15" s="1"/>
  <c r="K840" i="15"/>
  <c r="L840" i="15" s="1"/>
  <c r="K856" i="15"/>
  <c r="L856" i="15" s="1"/>
  <c r="K872" i="15"/>
  <c r="L872" i="15" s="1"/>
  <c r="K888" i="15"/>
  <c r="L888" i="15" s="1"/>
  <c r="K904" i="15"/>
  <c r="L904" i="15" s="1"/>
  <c r="K920" i="15"/>
  <c r="L920" i="15" s="1"/>
  <c r="K1017" i="15"/>
  <c r="L1017" i="15" s="1"/>
  <c r="K1046" i="15"/>
  <c r="L1046" i="15" s="1"/>
  <c r="K1068" i="15"/>
  <c r="L1068" i="15" s="1"/>
  <c r="K1043" i="15"/>
  <c r="L1043" i="15" s="1"/>
  <c r="K1076" i="15"/>
  <c r="L1076" i="15" s="1"/>
  <c r="K1066" i="15"/>
  <c r="L1066" i="15" s="1"/>
  <c r="K741" i="15"/>
  <c r="L741" i="15" s="1"/>
  <c r="K749" i="15"/>
  <c r="L749" i="15" s="1"/>
  <c r="K757" i="15"/>
  <c r="L757" i="15" s="1"/>
  <c r="K765" i="15"/>
  <c r="L765" i="15" s="1"/>
  <c r="K773" i="15"/>
  <c r="L773" i="15" s="1"/>
  <c r="K781" i="15"/>
  <c r="L781" i="15" s="1"/>
  <c r="K789" i="15"/>
  <c r="L789" i="15" s="1"/>
  <c r="K797" i="15"/>
  <c r="L797" i="15" s="1"/>
  <c r="K805" i="15"/>
  <c r="L805" i="15" s="1"/>
  <c r="K813" i="15"/>
  <c r="L813" i="15" s="1"/>
  <c r="K821" i="15"/>
  <c r="L821" i="15" s="1"/>
  <c r="K829" i="15"/>
  <c r="L829" i="15" s="1"/>
  <c r="K837" i="15"/>
  <c r="L837" i="15" s="1"/>
  <c r="K845" i="15"/>
  <c r="L845" i="15" s="1"/>
  <c r="K853" i="15"/>
  <c r="L853" i="15" s="1"/>
  <c r="K861" i="15"/>
  <c r="L861" i="15" s="1"/>
  <c r="K869" i="15"/>
  <c r="L869" i="15" s="1"/>
  <c r="K877" i="15"/>
  <c r="L877" i="15" s="1"/>
  <c r="K885" i="15"/>
  <c r="L885" i="15" s="1"/>
  <c r="K893" i="15"/>
  <c r="L893" i="15" s="1"/>
  <c r="K901" i="15"/>
  <c r="L901" i="15" s="1"/>
  <c r="K909" i="15"/>
  <c r="L909" i="15" s="1"/>
  <c r="K917" i="15"/>
  <c r="L917" i="15" s="1"/>
  <c r="K927" i="15"/>
  <c r="L927" i="15" s="1"/>
  <c r="K943" i="15"/>
  <c r="L943" i="15" s="1"/>
  <c r="K959" i="15"/>
  <c r="L959" i="15" s="1"/>
  <c r="K975" i="15"/>
  <c r="L975" i="15" s="1"/>
  <c r="K991" i="15"/>
  <c r="L991" i="15" s="1"/>
  <c r="K1007" i="15"/>
  <c r="L1007" i="15" s="1"/>
  <c r="K1023" i="15"/>
  <c r="L1023" i="15" s="1"/>
  <c r="K1039" i="15"/>
  <c r="L1039" i="15" s="1"/>
  <c r="K1055" i="15"/>
  <c r="L1055" i="15" s="1"/>
  <c r="K1084" i="15"/>
  <c r="L1084" i="15" s="1"/>
  <c r="K924" i="15"/>
  <c r="L924" i="15" s="1"/>
  <c r="K932" i="15"/>
  <c r="L932" i="15" s="1"/>
  <c r="K940" i="15"/>
  <c r="L940" i="15" s="1"/>
  <c r="K948" i="15"/>
  <c r="L948" i="15" s="1"/>
  <c r="K956" i="15"/>
  <c r="L956" i="15" s="1"/>
  <c r="K964" i="15"/>
  <c r="L964" i="15" s="1"/>
  <c r="K972" i="15"/>
  <c r="L972" i="15" s="1"/>
  <c r="K980" i="15"/>
  <c r="L980" i="15" s="1"/>
  <c r="K988" i="15"/>
  <c r="L988" i="15" s="1"/>
  <c r="K996" i="15"/>
  <c r="L996" i="15" s="1"/>
  <c r="K1004" i="15"/>
  <c r="L1004" i="15" s="1"/>
  <c r="K1012" i="15"/>
  <c r="L1012" i="15" s="1"/>
  <c r="K1020" i="15"/>
  <c r="L1020" i="15" s="1"/>
  <c r="K1028" i="15"/>
  <c r="L1028" i="15" s="1"/>
  <c r="K1036" i="15"/>
  <c r="L1036" i="15" s="1"/>
  <c r="K1048" i="15"/>
  <c r="L1048" i="15" s="1"/>
  <c r="K1064" i="15"/>
  <c r="L1064" i="15" s="1"/>
  <c r="K1080" i="15"/>
  <c r="L1080" i="15" s="1"/>
  <c r="K1072" i="15"/>
  <c r="L1072" i="15" s="1"/>
  <c r="K1089" i="15"/>
  <c r="L1089" i="15" s="1"/>
  <c r="K1088" i="15"/>
  <c r="L1088" i="15" s="1"/>
  <c r="K1096" i="15"/>
  <c r="L1096" i="15" s="1"/>
  <c r="L517" i="12"/>
  <c r="M517" i="12" s="1"/>
  <c r="L946" i="12"/>
  <c r="M946" i="12" s="1"/>
  <c r="L695" i="12"/>
  <c r="M695" i="12" s="1"/>
  <c r="L8" i="12"/>
  <c r="M8" i="12" s="1"/>
  <c r="L71" i="12"/>
  <c r="M71" i="12" s="1"/>
  <c r="L169" i="12"/>
  <c r="M169" i="12" s="1"/>
  <c r="L366" i="12"/>
  <c r="M366" i="12" s="1"/>
  <c r="L415" i="12"/>
  <c r="M415" i="12" s="1"/>
  <c r="L1122" i="12"/>
  <c r="M1122" i="12" s="1"/>
  <c r="L603" i="12"/>
  <c r="M603" i="12" s="1"/>
  <c r="L183" i="12"/>
  <c r="M183" i="12" s="1"/>
  <c r="L480" i="12"/>
  <c r="M480" i="12" s="1"/>
  <c r="L459" i="12"/>
  <c r="M459" i="12" s="1"/>
  <c r="L845" i="12"/>
  <c r="M845" i="12" s="1"/>
  <c r="L221" i="12"/>
  <c r="M221" i="12" s="1"/>
  <c r="L639" i="12"/>
  <c r="M639" i="12" s="1"/>
  <c r="L736" i="12"/>
  <c r="M736" i="12" s="1"/>
  <c r="L60" i="12"/>
  <c r="M60" i="12" s="1"/>
  <c r="L604" i="12"/>
  <c r="M604" i="12" s="1"/>
  <c r="L243" i="12"/>
  <c r="M243" i="12" s="1"/>
  <c r="L536" i="12"/>
  <c r="M536" i="12" s="1"/>
  <c r="L570" i="12"/>
  <c r="M570" i="12" s="1"/>
  <c r="L1035" i="12"/>
  <c r="M1035" i="12" s="1"/>
  <c r="L289" i="12"/>
  <c r="M289" i="12" s="1"/>
  <c r="L934" i="12"/>
  <c r="M934" i="12" s="1"/>
  <c r="L1058" i="12"/>
  <c r="M1058" i="12" s="1"/>
  <c r="L112" i="12"/>
  <c r="M112" i="12" s="1"/>
  <c r="L953" i="12"/>
  <c r="M953" i="12" s="1"/>
  <c r="L15" i="12"/>
  <c r="M15" i="12" s="1"/>
  <c r="L303" i="12"/>
  <c r="M303" i="12" s="1"/>
  <c r="L781" i="12"/>
  <c r="M781" i="12" s="1"/>
  <c r="L629" i="12"/>
  <c r="M629" i="12" s="1"/>
  <c r="L49" i="12"/>
  <c r="M49" i="12" s="1"/>
  <c r="L437" i="12"/>
  <c r="M437" i="12" s="1"/>
  <c r="L503" i="12"/>
  <c r="M503" i="12" s="1"/>
  <c r="L928" i="12"/>
  <c r="M928" i="12" s="1"/>
  <c r="L268" i="12"/>
  <c r="M268" i="12" s="1"/>
  <c r="L988" i="12"/>
  <c r="M988" i="12" s="1"/>
  <c r="L131" i="12"/>
  <c r="M131" i="12" s="1"/>
  <c r="L355" i="12"/>
  <c r="M355" i="12" s="1"/>
  <c r="L657" i="12"/>
  <c r="M657" i="12" s="1"/>
  <c r="L522" i="12"/>
  <c r="M522" i="12" s="1"/>
  <c r="L763" i="12"/>
  <c r="M763" i="12" s="1"/>
  <c r="L109" i="12"/>
  <c r="M109" i="12" s="1"/>
  <c r="L361" i="12"/>
  <c r="M361" i="12" s="1"/>
  <c r="L796" i="12"/>
  <c r="M796" i="12" s="1"/>
  <c r="L1007" i="12"/>
  <c r="M1007" i="12" s="1"/>
  <c r="L1044" i="12"/>
  <c r="M1044" i="12" s="1"/>
  <c r="L168" i="12"/>
  <c r="M168" i="12" s="1"/>
  <c r="L782" i="12"/>
  <c r="M782" i="12" s="1"/>
  <c r="L47" i="12"/>
  <c r="M47" i="12" s="1"/>
  <c r="L159" i="12"/>
  <c r="M159" i="12" s="1"/>
  <c r="L271" i="12"/>
  <c r="M271" i="12" s="1"/>
  <c r="L387" i="12"/>
  <c r="M387" i="12" s="1"/>
  <c r="L505" i="12"/>
  <c r="M505" i="12" s="1"/>
  <c r="L690" i="12"/>
  <c r="M690" i="12" s="1"/>
  <c r="L435" i="12"/>
  <c r="M435" i="12" s="1"/>
  <c r="L545" i="12"/>
  <c r="M545" i="12" s="1"/>
  <c r="L653" i="12"/>
  <c r="M653" i="12" s="1"/>
  <c r="L821" i="12"/>
  <c r="M821" i="12" s="1"/>
  <c r="L25" i="12"/>
  <c r="M25" i="12" s="1"/>
  <c r="L137" i="12"/>
  <c r="M137" i="12" s="1"/>
  <c r="L253" i="12"/>
  <c r="M253" i="12" s="1"/>
  <c r="L401" i="12"/>
  <c r="M401" i="12" s="1"/>
  <c r="L577" i="12"/>
  <c r="M577" i="12" s="1"/>
  <c r="L839" i="12"/>
  <c r="M839" i="12" s="1"/>
  <c r="L555" i="12"/>
  <c r="M555" i="12" s="1"/>
  <c r="L675" i="12"/>
  <c r="M675" i="12" s="1"/>
  <c r="L1113" i="12"/>
  <c r="M1113" i="12" s="1"/>
  <c r="L1087" i="12"/>
  <c r="M1087" i="12" s="1"/>
  <c r="L82" i="12"/>
  <c r="M82" i="12" s="1"/>
  <c r="L214" i="12"/>
  <c r="M214" i="12" s="1"/>
  <c r="L418" i="12"/>
  <c r="M418" i="12" s="1"/>
  <c r="L840" i="12"/>
  <c r="M840" i="12" s="1"/>
  <c r="L1074" i="12"/>
  <c r="M1074" i="12" s="1"/>
  <c r="L99" i="12"/>
  <c r="M99" i="12" s="1"/>
  <c r="L215" i="12"/>
  <c r="M215" i="12" s="1"/>
  <c r="L327" i="12"/>
  <c r="M327" i="12" s="1"/>
  <c r="L442" i="12"/>
  <c r="M442" i="12" s="1"/>
  <c r="L581" i="12"/>
  <c r="M581" i="12" s="1"/>
  <c r="L898" i="12"/>
  <c r="M898" i="12" s="1"/>
  <c r="L490" i="12"/>
  <c r="M490" i="12" s="1"/>
  <c r="L601" i="12"/>
  <c r="M601" i="12" s="1"/>
  <c r="L742" i="12"/>
  <c r="M742" i="12" s="1"/>
  <c r="L956" i="12"/>
  <c r="M956" i="12" s="1"/>
  <c r="L81" i="12"/>
  <c r="M81" i="12" s="1"/>
  <c r="L193" i="12"/>
  <c r="M193" i="12" s="1"/>
  <c r="L321" i="12"/>
  <c r="M321" i="12" s="1"/>
  <c r="L485" i="12"/>
  <c r="M485" i="12" s="1"/>
  <c r="L703" i="12"/>
  <c r="M703" i="12" s="1"/>
  <c r="L447" i="12"/>
  <c r="M447" i="12" s="1"/>
  <c r="L814" i="12"/>
  <c r="M814" i="12" s="1"/>
  <c r="L813" i="12"/>
  <c r="M813" i="12" s="1"/>
  <c r="L981" i="12"/>
  <c r="M981" i="12" s="1"/>
  <c r="L36" i="12"/>
  <c r="M36" i="12" s="1"/>
  <c r="L136" i="12"/>
  <c r="M136" i="12" s="1"/>
  <c r="L314" i="12"/>
  <c r="M314" i="12" s="1"/>
  <c r="L715" i="12"/>
  <c r="M715" i="12" s="1"/>
  <c r="L1120" i="12"/>
  <c r="M1120" i="12" s="1"/>
  <c r="L1102" i="12"/>
  <c r="M1102" i="12" s="1"/>
  <c r="L1080" i="12"/>
  <c r="M1080" i="12" s="1"/>
  <c r="L1064" i="12"/>
  <c r="M1064" i="12" s="1"/>
  <c r="L1012" i="12"/>
  <c r="M1012" i="12" s="1"/>
  <c r="L990" i="12"/>
  <c r="M990" i="12" s="1"/>
  <c r="L945" i="12"/>
  <c r="M945" i="12" s="1"/>
  <c r="L929" i="12"/>
  <c r="M929" i="12" s="1"/>
  <c r="L907" i="12"/>
  <c r="M907" i="12" s="1"/>
  <c r="L1054" i="12"/>
  <c r="M1054" i="12" s="1"/>
  <c r="L976" i="12"/>
  <c r="M976" i="12" s="1"/>
  <c r="L884" i="12"/>
  <c r="M884" i="12" s="1"/>
  <c r="L868" i="12"/>
  <c r="M868" i="12" s="1"/>
  <c r="L848" i="12"/>
  <c r="M848" i="12" s="1"/>
  <c r="L828" i="12"/>
  <c r="M828" i="12" s="1"/>
  <c r="L801" i="12"/>
  <c r="M801" i="12" s="1"/>
  <c r="L778" i="12"/>
  <c r="M778" i="12" s="1"/>
  <c r="L755" i="12"/>
  <c r="M755" i="12" s="1"/>
  <c r="L725" i="12"/>
  <c r="M725" i="12" s="1"/>
  <c r="L646" i="12"/>
  <c r="M646" i="12" s="1"/>
  <c r="L624" i="12"/>
  <c r="M624" i="12" s="1"/>
  <c r="L608" i="12"/>
  <c r="M608" i="12" s="1"/>
  <c r="L556" i="12"/>
  <c r="M556" i="12" s="1"/>
  <c r="L430" i="12"/>
  <c r="M430" i="12" s="1"/>
  <c r="L412" i="12"/>
  <c r="M412" i="12" s="1"/>
  <c r="L396" i="12"/>
  <c r="M396" i="12" s="1"/>
  <c r="L374" i="12"/>
  <c r="M374" i="12" s="1"/>
  <c r="L356" i="12"/>
  <c r="M356" i="12" s="1"/>
  <c r="L338" i="12"/>
  <c r="M338" i="12" s="1"/>
  <c r="L316" i="12"/>
  <c r="M316" i="12" s="1"/>
  <c r="L300" i="12"/>
  <c r="M300" i="12" s="1"/>
  <c r="L282" i="12"/>
  <c r="M282" i="12" s="1"/>
  <c r="L260" i="12"/>
  <c r="M260" i="12" s="1"/>
  <c r="L242" i="12"/>
  <c r="M242" i="12" s="1"/>
  <c r="L226" i="12"/>
  <c r="M226" i="12" s="1"/>
  <c r="L204" i="12"/>
  <c r="M204" i="12" s="1"/>
  <c r="L186" i="12"/>
  <c r="M186" i="12" s="1"/>
  <c r="L172" i="12"/>
  <c r="M172" i="12" s="1"/>
  <c r="L156" i="12"/>
  <c r="M156" i="12" s="1"/>
  <c r="L144" i="12"/>
  <c r="M144" i="12" s="1"/>
  <c r="L130" i="12"/>
  <c r="M130" i="12" s="1"/>
  <c r="L114" i="12"/>
  <c r="M114" i="12" s="1"/>
  <c r="L100" i="12"/>
  <c r="M100" i="12" s="1"/>
  <c r="L88" i="12"/>
  <c r="M88" i="12" s="1"/>
  <c r="L72" i="12"/>
  <c r="M72" i="12" s="1"/>
  <c r="L58" i="12"/>
  <c r="M58" i="12" s="1"/>
  <c r="L44" i="12"/>
  <c r="M44" i="12" s="1"/>
  <c r="L28" i="12"/>
  <c r="M28" i="12" s="1"/>
  <c r="L16" i="12"/>
  <c r="M16" i="12" s="1"/>
  <c r="L1123" i="12"/>
  <c r="M1123" i="12" s="1"/>
  <c r="L1091" i="12"/>
  <c r="M1091" i="12" s="1"/>
  <c r="L1063" i="12"/>
  <c r="M1063" i="12" s="1"/>
  <c r="L1037" i="12"/>
  <c r="M1037" i="12" s="1"/>
  <c r="L1005" i="12"/>
  <c r="M1005" i="12" s="1"/>
  <c r="L975" i="12"/>
  <c r="M975" i="12" s="1"/>
  <c r="L944" i="12"/>
  <c r="M944" i="12" s="1"/>
  <c r="L912" i="12"/>
  <c r="M912" i="12" s="1"/>
  <c r="L1121" i="12"/>
  <c r="M1121" i="12" s="1"/>
  <c r="L1093" i="12"/>
  <c r="M1093" i="12" s="1"/>
  <c r="L1061" i="12"/>
  <c r="M1061" i="12" s="1"/>
  <c r="L965" i="12"/>
  <c r="M965" i="12" s="1"/>
  <c r="L810" i="12"/>
  <c r="M810" i="12" s="1"/>
  <c r="L748" i="12"/>
  <c r="M748" i="12" s="1"/>
  <c r="L718" i="12"/>
  <c r="M718" i="12" s="1"/>
  <c r="L691" i="12"/>
  <c r="M691" i="12" s="1"/>
  <c r="L659" i="12"/>
  <c r="M659" i="12" s="1"/>
  <c r="L1024" i="12"/>
  <c r="M1024" i="12" s="1"/>
  <c r="L971" i="12"/>
  <c r="M971" i="12" s="1"/>
  <c r="L726" i="12"/>
  <c r="M726" i="12" s="1"/>
  <c r="L679" i="12"/>
  <c r="M679" i="12" s="1"/>
  <c r="L599" i="12"/>
  <c r="M599" i="12" s="1"/>
  <c r="L568" i="12"/>
  <c r="M568" i="12" s="1"/>
  <c r="L542" i="12"/>
  <c r="M542" i="12" s="1"/>
  <c r="L511" i="12"/>
  <c r="M511" i="12" s="1"/>
  <c r="L479" i="12"/>
  <c r="M479" i="12" s="1"/>
  <c r="L452" i="12"/>
  <c r="M452" i="12" s="1"/>
  <c r="L972" i="12"/>
  <c r="M972" i="12" s="1"/>
  <c r="L910" i="12"/>
  <c r="M910" i="12" s="1"/>
  <c r="L855" i="12"/>
  <c r="M855" i="12" s="1"/>
  <c r="L831" i="12"/>
  <c r="M831" i="12" s="1"/>
  <c r="L808" i="12"/>
  <c r="M808" i="12" s="1"/>
  <c r="L730" i="12"/>
  <c r="M730" i="12" s="1"/>
  <c r="L706" i="12"/>
  <c r="M706" i="12" s="1"/>
  <c r="L671" i="12"/>
  <c r="M671" i="12" s="1"/>
  <c r="L635" i="12"/>
  <c r="M635" i="12" s="1"/>
  <c r="L1118" i="12"/>
  <c r="M1118" i="12" s="1"/>
  <c r="L1090" i="12"/>
  <c r="M1090" i="12" s="1"/>
  <c r="L1066" i="12"/>
  <c r="M1066" i="12" s="1"/>
  <c r="L1004" i="12"/>
  <c r="M1004" i="12" s="1"/>
  <c r="L982" i="12"/>
  <c r="M982" i="12" s="1"/>
  <c r="L931" i="12"/>
  <c r="M931" i="12" s="1"/>
  <c r="L901" i="12"/>
  <c r="M901" i="12" s="1"/>
  <c r="L1030" i="12"/>
  <c r="M1030" i="12" s="1"/>
  <c r="L952" i="12"/>
  <c r="M952" i="12" s="1"/>
  <c r="L862" i="12"/>
  <c r="M862" i="12" s="1"/>
  <c r="L838" i="12"/>
  <c r="M838" i="12" s="1"/>
  <c r="L807" i="12"/>
  <c r="M807" i="12" s="1"/>
  <c r="L770" i="12"/>
  <c r="M770" i="12" s="1"/>
  <c r="L747" i="12"/>
  <c r="M747" i="12" s="1"/>
  <c r="L713" i="12"/>
  <c r="M713" i="12" s="1"/>
  <c r="L622" i="12"/>
  <c r="M622" i="12" s="1"/>
  <c r="L598" i="12"/>
  <c r="M598" i="12" s="1"/>
  <c r="L453" i="12"/>
  <c r="M453" i="12" s="1"/>
  <c r="L410" i="12"/>
  <c r="M410" i="12" s="1"/>
  <c r="L386" i="12"/>
  <c r="M386" i="12" s="1"/>
  <c r="L358" i="12"/>
  <c r="M358" i="12" s="1"/>
  <c r="L332" i="12"/>
  <c r="M332" i="12" s="1"/>
  <c r="L310" i="12"/>
  <c r="M310" i="12" s="1"/>
  <c r="L284" i="12"/>
  <c r="M284" i="12" s="1"/>
  <c r="L258" i="12"/>
  <c r="M258" i="12" s="1"/>
  <c r="L230" i="12"/>
  <c r="M230" i="12" s="1"/>
  <c r="L210" i="12"/>
  <c r="M210" i="12" s="1"/>
  <c r="L184" i="12"/>
  <c r="M184" i="12" s="1"/>
  <c r="L164" i="12"/>
  <c r="M164" i="12" s="1"/>
  <c r="L146" i="12"/>
  <c r="M146" i="12" s="1"/>
  <c r="L124" i="12"/>
  <c r="M124" i="12" s="1"/>
  <c r="L108" i="12"/>
  <c r="M108" i="12" s="1"/>
  <c r="L90" i="12"/>
  <c r="M90" i="12" s="1"/>
  <c r="L68" i="12"/>
  <c r="M68" i="12" s="1"/>
  <c r="L50" i="12"/>
  <c r="M50" i="12" s="1"/>
  <c r="L34" i="12"/>
  <c r="M34" i="12" s="1"/>
  <c r="L12" i="12"/>
  <c r="M12" i="12" s="1"/>
  <c r="L1107" i="12"/>
  <c r="M1107" i="12" s="1"/>
  <c r="L1071" i="12"/>
  <c r="M1071" i="12" s="1"/>
  <c r="L1028" i="12"/>
  <c r="M1028" i="12" s="1"/>
  <c r="L993" i="12"/>
  <c r="M993" i="12" s="1"/>
  <c r="L958" i="12"/>
  <c r="M958" i="12" s="1"/>
  <c r="L908" i="12"/>
  <c r="M908" i="12" s="1"/>
  <c r="L1105" i="12"/>
  <c r="M1105" i="12" s="1"/>
  <c r="L1073" i="12"/>
  <c r="M1073" i="12" s="1"/>
  <c r="L885" i="12"/>
  <c r="M885" i="12" s="1"/>
  <c r="L792" i="12"/>
  <c r="M792" i="12" s="1"/>
  <c r="L722" i="12"/>
  <c r="M722" i="12" s="1"/>
  <c r="L683" i="12"/>
  <c r="M683" i="12" s="1"/>
  <c r="L651" i="12"/>
  <c r="M651" i="12" s="1"/>
  <c r="L978" i="12"/>
  <c r="M978" i="12" s="1"/>
  <c r="L711" i="12"/>
  <c r="M711" i="12" s="1"/>
  <c r="L607" i="12"/>
  <c r="M607" i="12" s="1"/>
  <c r="L578" i="12"/>
  <c r="M578" i="12" s="1"/>
  <c r="L535" i="12"/>
  <c r="M535" i="12" s="1"/>
  <c r="L495" i="12"/>
  <c r="M495" i="12" s="1"/>
  <c r="L462" i="12"/>
  <c r="M462" i="12" s="1"/>
  <c r="L950" i="12"/>
  <c r="M950" i="12" s="1"/>
  <c r="L889" i="12"/>
  <c r="M889" i="12" s="1"/>
  <c r="L835" i="12"/>
  <c r="M835" i="12" s="1"/>
  <c r="L800" i="12"/>
  <c r="M800" i="12" s="1"/>
  <c r="L720" i="12"/>
  <c r="M720" i="12" s="1"/>
  <c r="L680" i="12"/>
  <c r="M680" i="12" s="1"/>
  <c r="L627" i="12"/>
  <c r="M627" i="12" s="1"/>
  <c r="L584" i="12"/>
  <c r="M584" i="12" s="1"/>
  <c r="L533" i="12"/>
  <c r="M533" i="12" s="1"/>
  <c r="L508" i="12"/>
  <c r="M508" i="12" s="1"/>
  <c r="L476" i="12"/>
  <c r="M476" i="12" s="1"/>
  <c r="L438" i="12"/>
  <c r="M438" i="12" s="1"/>
  <c r="L417" i="12"/>
  <c r="M417" i="12" s="1"/>
  <c r="L385" i="12"/>
  <c r="M385" i="12" s="1"/>
  <c r="L357" i="12"/>
  <c r="M357" i="12" s="1"/>
  <c r="L329" i="12"/>
  <c r="M329" i="12" s="1"/>
  <c r="L297" i="12"/>
  <c r="M297" i="12" s="1"/>
  <c r="L273" i="12"/>
  <c r="M273" i="12" s="1"/>
  <c r="L249" i="12"/>
  <c r="M249" i="12" s="1"/>
  <c r="L225" i="12"/>
  <c r="M225" i="12" s="1"/>
  <c r="L205" i="12"/>
  <c r="M205" i="12" s="1"/>
  <c r="L185" i="12"/>
  <c r="M185" i="12" s="1"/>
  <c r="L161" i="12"/>
  <c r="M161" i="12" s="1"/>
  <c r="L141" i="12"/>
  <c r="M141" i="12" s="1"/>
  <c r="L121" i="12"/>
  <c r="M121" i="12" s="1"/>
  <c r="L97" i="12"/>
  <c r="M97" i="12" s="1"/>
  <c r="L77" i="12"/>
  <c r="M77" i="12" s="1"/>
  <c r="L57" i="12"/>
  <c r="M57" i="12" s="1"/>
  <c r="L33" i="12"/>
  <c r="M33" i="12" s="1"/>
  <c r="L13" i="12"/>
  <c r="M13" i="12" s="1"/>
  <c r="L1011" i="12"/>
  <c r="M1011" i="12" s="1"/>
  <c r="L970" i="12"/>
  <c r="M970" i="12" s="1"/>
  <c r="L857" i="12"/>
  <c r="M857" i="12" s="1"/>
  <c r="L837" i="12"/>
  <c r="M837" i="12" s="1"/>
  <c r="L787" i="12"/>
  <c r="M787" i="12" s="1"/>
  <c r="L767" i="12"/>
  <c r="M767" i="12" s="1"/>
  <c r="L754" i="12"/>
  <c r="M754" i="12" s="1"/>
  <c r="L729" i="12"/>
  <c r="M729" i="12" s="1"/>
  <c r="L694" i="12"/>
  <c r="M694" i="12" s="1"/>
  <c r="L663" i="12"/>
  <c r="M663" i="12" s="1"/>
  <c r="L637" i="12"/>
  <c r="M637" i="12" s="1"/>
  <c r="L617" i="12"/>
  <c r="M617" i="12" s="1"/>
  <c r="L597" i="12"/>
  <c r="M597" i="12" s="1"/>
  <c r="L574" i="12"/>
  <c r="M574" i="12" s="1"/>
  <c r="L557" i="12"/>
  <c r="M557" i="12" s="1"/>
  <c r="L538" i="12"/>
  <c r="M538" i="12" s="1"/>
  <c r="L514" i="12"/>
  <c r="M514" i="12" s="1"/>
  <c r="L491" i="12"/>
  <c r="M491" i="12" s="1"/>
  <c r="L474" i="12"/>
  <c r="M474" i="12" s="1"/>
  <c r="L450" i="12"/>
  <c r="M450" i="12" s="1"/>
  <c r="L1050" i="12"/>
  <c r="M1050" i="12" s="1"/>
  <c r="L957" i="12"/>
  <c r="M957" i="12" s="1"/>
  <c r="L914" i="12"/>
  <c r="M914" i="12" s="1"/>
  <c r="L873" i="12"/>
  <c r="M873" i="12" s="1"/>
  <c r="L777" i="12"/>
  <c r="M777" i="12" s="1"/>
  <c r="L696" i="12"/>
  <c r="M696" i="12" s="1"/>
  <c r="L677" i="12"/>
  <c r="M677" i="12" s="1"/>
  <c r="L654" i="12"/>
  <c r="M654" i="12" s="1"/>
  <c r="L573" i="12"/>
  <c r="M573" i="12" s="1"/>
  <c r="L537" i="12"/>
  <c r="M537" i="12" s="1"/>
  <c r="L520" i="12"/>
  <c r="M520" i="12" s="1"/>
  <c r="L496" i="12"/>
  <c r="M496" i="12" s="1"/>
  <c r="L473" i="12"/>
  <c r="M473" i="12" s="1"/>
  <c r="L456" i="12"/>
  <c r="M456" i="12" s="1"/>
  <c r="L423" i="12"/>
  <c r="M423" i="12" s="1"/>
  <c r="L403" i="12"/>
  <c r="M403" i="12" s="1"/>
  <c r="L383" i="12"/>
  <c r="M383" i="12" s="1"/>
  <c r="L359" i="12"/>
  <c r="M359" i="12" s="1"/>
  <c r="L339" i="12"/>
  <c r="M339" i="12" s="1"/>
  <c r="L319" i="12"/>
  <c r="M319" i="12" s="1"/>
  <c r="L295" i="12"/>
  <c r="M295" i="12" s="1"/>
  <c r="L275" i="12"/>
  <c r="M275" i="12" s="1"/>
  <c r="L255" i="12"/>
  <c r="M255" i="12" s="1"/>
  <c r="L231" i="12"/>
  <c r="M231" i="12" s="1"/>
  <c r="L211" i="12"/>
  <c r="M211" i="12" s="1"/>
  <c r="L191" i="12"/>
  <c r="M191" i="12" s="1"/>
  <c r="L167" i="12"/>
  <c r="M167" i="12" s="1"/>
  <c r="L147" i="12"/>
  <c r="M147" i="12" s="1"/>
  <c r="L127" i="12"/>
  <c r="M127" i="12" s="1"/>
  <c r="L103" i="12"/>
  <c r="M103" i="12" s="1"/>
  <c r="L83" i="12"/>
  <c r="M83" i="12" s="1"/>
  <c r="L63" i="12"/>
  <c r="M63" i="12" s="1"/>
  <c r="L39" i="12"/>
  <c r="M39" i="12" s="1"/>
  <c r="L19" i="12"/>
  <c r="M19" i="12" s="1"/>
  <c r="L1110" i="12"/>
  <c r="M1110" i="12" s="1"/>
  <c r="L1088" i="12"/>
  <c r="M1088" i="12" s="1"/>
  <c r="L1027" i="12"/>
  <c r="M1027" i="12" s="1"/>
  <c r="L1000" i="12"/>
  <c r="M1000" i="12" s="1"/>
  <c r="L949" i="12"/>
  <c r="M949" i="12" s="1"/>
  <c r="L921" i="12"/>
  <c r="M921" i="12" s="1"/>
  <c r="L899" i="12"/>
  <c r="M899" i="12" s="1"/>
  <c r="L1026" i="12"/>
  <c r="M1026" i="12" s="1"/>
  <c r="L880" i="12"/>
  <c r="M880" i="12" s="1"/>
  <c r="L856" i="12"/>
  <c r="M856" i="12" s="1"/>
  <c r="L836" i="12"/>
  <c r="M836" i="12" s="1"/>
  <c r="L799" i="12"/>
  <c r="M799" i="12" s="1"/>
  <c r="L768" i="12"/>
  <c r="M768" i="12" s="1"/>
  <c r="L739" i="12"/>
  <c r="M739" i="12" s="1"/>
  <c r="L640" i="12"/>
  <c r="M640" i="12" s="1"/>
  <c r="L620" i="12"/>
  <c r="M620" i="12" s="1"/>
  <c r="L565" i="12"/>
  <c r="M565" i="12" s="1"/>
  <c r="L428" i="12"/>
  <c r="M428" i="12" s="1"/>
  <c r="L402" i="12"/>
  <c r="M402" i="12" s="1"/>
  <c r="L380" i="12"/>
  <c r="M380" i="12" s="1"/>
  <c r="L354" i="12"/>
  <c r="M354" i="12" s="1"/>
  <c r="L326" i="12"/>
  <c r="M326" i="12" s="1"/>
  <c r="L302" i="12"/>
  <c r="M302" i="12" s="1"/>
  <c r="L274" i="12"/>
  <c r="M274" i="12" s="1"/>
  <c r="L252" i="12"/>
  <c r="M252" i="12" s="1"/>
  <c r="L228" i="12"/>
  <c r="M228" i="12" s="1"/>
  <c r="L198" i="12"/>
  <c r="M198" i="12" s="1"/>
  <c r="L178" i="12"/>
  <c r="M178" i="12" s="1"/>
  <c r="L162" i="12"/>
  <c r="M162" i="12" s="1"/>
  <c r="L23" i="12"/>
  <c r="M23" i="12" s="1"/>
  <c r="L51" i="12"/>
  <c r="M51" i="12" s="1"/>
  <c r="L79" i="12"/>
  <c r="M79" i="12" s="1"/>
  <c r="L111" i="12"/>
  <c r="M111" i="12" s="1"/>
  <c r="L135" i="12"/>
  <c r="M135" i="12" s="1"/>
  <c r="L163" i="12"/>
  <c r="M163" i="12" s="1"/>
  <c r="L195" i="12"/>
  <c r="M195" i="12" s="1"/>
  <c r="L223" i="12"/>
  <c r="M223" i="12" s="1"/>
  <c r="L247" i="12"/>
  <c r="M247" i="12" s="1"/>
  <c r="L279" i="12"/>
  <c r="M279" i="12" s="1"/>
  <c r="L307" i="12"/>
  <c r="M307" i="12" s="1"/>
  <c r="L335" i="12"/>
  <c r="M335" i="12" s="1"/>
  <c r="L367" i="12"/>
  <c r="M367" i="12" s="1"/>
  <c r="L391" i="12"/>
  <c r="M391" i="12" s="1"/>
  <c r="L419" i="12"/>
  <c r="M419" i="12" s="1"/>
  <c r="L457" i="12"/>
  <c r="M457" i="12" s="1"/>
  <c r="L488" i="12"/>
  <c r="M488" i="12" s="1"/>
  <c r="L512" i="12"/>
  <c r="M512" i="12" s="1"/>
  <c r="L544" i="12"/>
  <c r="M544" i="12" s="1"/>
  <c r="L588" i="12"/>
  <c r="M588" i="12" s="1"/>
  <c r="L664" i="12"/>
  <c r="M664" i="12" s="1"/>
  <c r="L735" i="12"/>
  <c r="M735" i="12" s="1"/>
  <c r="L785" i="12"/>
  <c r="M785" i="12" s="1"/>
  <c r="L906" i="12"/>
  <c r="M906" i="12" s="1"/>
  <c r="L963" i="12"/>
  <c r="M963" i="12" s="1"/>
  <c r="L443" i="12"/>
  <c r="M443" i="12" s="1"/>
  <c r="L466" i="12"/>
  <c r="M466" i="12" s="1"/>
  <c r="L498" i="12"/>
  <c r="M498" i="12" s="1"/>
  <c r="L523" i="12"/>
  <c r="M523" i="12" s="1"/>
  <c r="L553" i="12"/>
  <c r="M553" i="12" s="1"/>
  <c r="L582" i="12"/>
  <c r="M582" i="12" s="1"/>
  <c r="L605" i="12"/>
  <c r="M605" i="12" s="1"/>
  <c r="L633" i="12"/>
  <c r="M633" i="12" s="1"/>
  <c r="L665" i="12"/>
  <c r="M665" i="12" s="1"/>
  <c r="L698" i="12"/>
  <c r="M698" i="12" s="1"/>
  <c r="L746" i="12"/>
  <c r="M746" i="12" s="1"/>
  <c r="L771" i="12"/>
  <c r="M771" i="12" s="1"/>
  <c r="L825" i="12"/>
  <c r="M825" i="12" s="1"/>
  <c r="L853" i="12"/>
  <c r="M853" i="12" s="1"/>
  <c r="L979" i="12"/>
  <c r="M979" i="12" s="1"/>
  <c r="L1056" i="12"/>
  <c r="M1056" i="12" s="1"/>
  <c r="L29" i="12"/>
  <c r="M29" i="12" s="1"/>
  <c r="L61" i="12"/>
  <c r="M61" i="12" s="1"/>
  <c r="L89" i="12"/>
  <c r="M89" i="12" s="1"/>
  <c r="L113" i="12"/>
  <c r="M113" i="12" s="1"/>
  <c r="L145" i="12"/>
  <c r="M145" i="12" s="1"/>
  <c r="L173" i="12"/>
  <c r="M173" i="12" s="1"/>
  <c r="L201" i="12"/>
  <c r="M201" i="12" s="1"/>
  <c r="L233" i="12"/>
  <c r="M233" i="12" s="1"/>
  <c r="L257" i="12"/>
  <c r="M257" i="12" s="1"/>
  <c r="L293" i="12"/>
  <c r="M293" i="12" s="1"/>
  <c r="L337" i="12"/>
  <c r="M337" i="12" s="1"/>
  <c r="L373" i="12"/>
  <c r="M373" i="12" s="1"/>
  <c r="L405" i="12"/>
  <c r="M405" i="12" s="1"/>
  <c r="L446" i="12"/>
  <c r="M446" i="12" s="1"/>
  <c r="L492" i="12"/>
  <c r="M492" i="12" s="1"/>
  <c r="L525" i="12"/>
  <c r="M525" i="12" s="1"/>
  <c r="L593" i="12"/>
  <c r="M593" i="12" s="1"/>
  <c r="L661" i="12"/>
  <c r="M661" i="12" s="1"/>
  <c r="L716" i="12"/>
  <c r="M716" i="12" s="1"/>
  <c r="L815" i="12"/>
  <c r="M815" i="12" s="1"/>
  <c r="L851" i="12"/>
  <c r="M851" i="12" s="1"/>
  <c r="L942" i="12"/>
  <c r="M942" i="12" s="1"/>
  <c r="L471" i="12"/>
  <c r="M471" i="12" s="1"/>
  <c r="L519" i="12"/>
  <c r="M519" i="12" s="1"/>
  <c r="L558" i="12"/>
  <c r="M558" i="12" s="1"/>
  <c r="L678" i="12"/>
  <c r="M678" i="12" s="1"/>
  <c r="L881" i="12"/>
  <c r="M881" i="12" s="1"/>
  <c r="L1033" i="12"/>
  <c r="M1033" i="12" s="1"/>
  <c r="L699" i="12"/>
  <c r="M699" i="12" s="1"/>
  <c r="L740" i="12"/>
  <c r="M740" i="12" s="1"/>
  <c r="L861" i="12"/>
  <c r="M861" i="12" s="1"/>
  <c r="L1077" i="12"/>
  <c r="M1077" i="12" s="1"/>
  <c r="L892" i="12"/>
  <c r="M892" i="12" s="1"/>
  <c r="L936" i="12"/>
  <c r="M936" i="12" s="1"/>
  <c r="L997" i="12"/>
  <c r="M997" i="12" s="1"/>
  <c r="L1045" i="12"/>
  <c r="M1045" i="12" s="1"/>
  <c r="L1103" i="12"/>
  <c r="M1103" i="12" s="1"/>
  <c r="L18" i="12"/>
  <c r="M18" i="12" s="1"/>
  <c r="L40" i="12"/>
  <c r="M40" i="12" s="1"/>
  <c r="L66" i="12"/>
  <c r="M66" i="12" s="1"/>
  <c r="L92" i="12"/>
  <c r="M92" i="12" s="1"/>
  <c r="L120" i="12"/>
  <c r="M120" i="12" s="1"/>
  <c r="L140" i="12"/>
  <c r="M140" i="12" s="1"/>
  <c r="L176" i="12"/>
  <c r="M176" i="12" s="1"/>
  <c r="L218" i="12"/>
  <c r="M218" i="12" s="1"/>
  <c r="L270" i="12"/>
  <c r="M270" i="12" s="1"/>
  <c r="L324" i="12"/>
  <c r="M324" i="12" s="1"/>
  <c r="L370" i="12"/>
  <c r="M370" i="12" s="1"/>
  <c r="L422" i="12"/>
  <c r="M422" i="12" s="1"/>
  <c r="L612" i="12"/>
  <c r="M612" i="12" s="1"/>
  <c r="L723" i="12"/>
  <c r="M723" i="12" s="1"/>
  <c r="L784" i="12"/>
  <c r="M784" i="12" s="1"/>
  <c r="L852" i="12"/>
  <c r="M852" i="12" s="1"/>
  <c r="L968" i="12"/>
  <c r="M968" i="12" s="1"/>
  <c r="L917" i="12"/>
  <c r="M917" i="12" s="1"/>
  <c r="L998" i="12"/>
  <c r="M998" i="12" s="1"/>
  <c r="L1078" i="12"/>
  <c r="M1078" i="12" s="1"/>
  <c r="L3" i="12"/>
  <c r="M3" i="12" s="1"/>
  <c r="L31" i="12"/>
  <c r="M31" i="12" s="1"/>
  <c r="L55" i="12"/>
  <c r="M55" i="12" s="1"/>
  <c r="L87" i="12"/>
  <c r="M87" i="12" s="1"/>
  <c r="L115" i="12"/>
  <c r="M115" i="12" s="1"/>
  <c r="L143" i="12"/>
  <c r="M143" i="12" s="1"/>
  <c r="L175" i="12"/>
  <c r="M175" i="12" s="1"/>
  <c r="L199" i="12"/>
  <c r="M199" i="12" s="1"/>
  <c r="L227" i="12"/>
  <c r="M227" i="12" s="1"/>
  <c r="L259" i="12"/>
  <c r="M259" i="12" s="1"/>
  <c r="L287" i="12"/>
  <c r="M287" i="12" s="1"/>
  <c r="L311" i="12"/>
  <c r="M311" i="12" s="1"/>
  <c r="L343" i="12"/>
  <c r="M343" i="12" s="1"/>
  <c r="L371" i="12"/>
  <c r="M371" i="12" s="1"/>
  <c r="L399" i="12"/>
  <c r="M399" i="12" s="1"/>
  <c r="L431" i="12"/>
  <c r="M431" i="12" s="1"/>
  <c r="L464" i="12"/>
  <c r="M464" i="12" s="1"/>
  <c r="L489" i="12"/>
  <c r="M489" i="12" s="1"/>
  <c r="L521" i="12"/>
  <c r="M521" i="12" s="1"/>
  <c r="L560" i="12"/>
  <c r="M560" i="12" s="1"/>
  <c r="L589" i="12"/>
  <c r="M589" i="12" s="1"/>
  <c r="L686" i="12"/>
  <c r="M686" i="12" s="1"/>
  <c r="L765" i="12"/>
  <c r="M765" i="12" s="1"/>
  <c r="L793" i="12"/>
  <c r="M793" i="12" s="1"/>
  <c r="L930" i="12"/>
  <c r="M930" i="12" s="1"/>
  <c r="L1020" i="12"/>
  <c r="M1020" i="12" s="1"/>
  <c r="L444" i="12"/>
  <c r="M444" i="12" s="1"/>
  <c r="L475" i="12"/>
  <c r="M475" i="12" s="1"/>
  <c r="L506" i="12"/>
  <c r="M506" i="12" s="1"/>
  <c r="L530" i="12"/>
  <c r="M530" i="12" s="1"/>
  <c r="L561" i="12"/>
  <c r="M561" i="12" s="1"/>
  <c r="L583" i="12"/>
  <c r="M583" i="12" s="1"/>
  <c r="L613" i="12"/>
  <c r="M613" i="12" s="1"/>
  <c r="L645" i="12"/>
  <c r="M645" i="12" s="1"/>
  <c r="L666" i="12"/>
  <c r="M666" i="12" s="1"/>
  <c r="L704" i="12"/>
  <c r="M704" i="12" s="1"/>
  <c r="L758" i="12"/>
  <c r="M758" i="12" s="1"/>
  <c r="L779" i="12"/>
  <c r="M779" i="12" s="1"/>
  <c r="L829" i="12"/>
  <c r="M829" i="12" s="1"/>
  <c r="L865" i="12"/>
  <c r="M865" i="12" s="1"/>
  <c r="L987" i="12"/>
  <c r="M987" i="12" s="1"/>
  <c r="L9" i="12"/>
  <c r="M9" i="12" s="1"/>
  <c r="L41" i="12"/>
  <c r="M41" i="12" s="1"/>
  <c r="L65" i="12"/>
  <c r="M65" i="12" s="1"/>
  <c r="L93" i="12"/>
  <c r="M93" i="12" s="1"/>
  <c r="L125" i="12"/>
  <c r="M125" i="12" s="1"/>
  <c r="L153" i="12"/>
  <c r="M153" i="12" s="1"/>
  <c r="L177" i="12"/>
  <c r="M177" i="12" s="1"/>
  <c r="L209" i="12"/>
  <c r="M209" i="12" s="1"/>
  <c r="L237" i="12"/>
  <c r="M237" i="12" s="1"/>
  <c r="L265" i="12"/>
  <c r="M265" i="12" s="1"/>
  <c r="L309" i="12"/>
  <c r="M309" i="12" s="1"/>
  <c r="L341" i="12"/>
  <c r="M341" i="12" s="1"/>
  <c r="L377" i="12"/>
  <c r="M377" i="12" s="1"/>
  <c r="L421" i="12"/>
  <c r="M421" i="12" s="1"/>
  <c r="L461" i="12"/>
  <c r="M461" i="12" s="1"/>
  <c r="L493" i="12"/>
  <c r="M493" i="12" s="1"/>
  <c r="L540" i="12"/>
  <c r="M540" i="12" s="1"/>
  <c r="L611" i="12"/>
  <c r="M611" i="12" s="1"/>
  <c r="L670" i="12"/>
  <c r="M670" i="12" s="1"/>
  <c r="L728" i="12"/>
  <c r="M728" i="12" s="1"/>
  <c r="L818" i="12"/>
  <c r="M818" i="12" s="1"/>
  <c r="L863" i="12"/>
  <c r="M863" i="12" s="1"/>
  <c r="L1019" i="12"/>
  <c r="M1019" i="12" s="1"/>
  <c r="L478" i="12"/>
  <c r="M478" i="12" s="1"/>
  <c r="L526" i="12"/>
  <c r="M526" i="12" s="1"/>
  <c r="L586" i="12"/>
  <c r="M586" i="12" s="1"/>
  <c r="L682" i="12"/>
  <c r="M682" i="12" s="1"/>
  <c r="L887" i="12"/>
  <c r="M887" i="12" s="1"/>
  <c r="L652" i="12"/>
  <c r="M652" i="12" s="1"/>
  <c r="L700" i="12"/>
  <c r="M700" i="12" s="1"/>
  <c r="L756" i="12"/>
  <c r="M756" i="12" s="1"/>
  <c r="L1041" i="12"/>
  <c r="M1041" i="12" s="1"/>
  <c r="L1081" i="12"/>
  <c r="M1081" i="12" s="1"/>
  <c r="L904" i="12"/>
  <c r="M904" i="12" s="1"/>
  <c r="L959" i="12"/>
  <c r="M959" i="12" s="1"/>
  <c r="L1013" i="12"/>
  <c r="M1013" i="12" s="1"/>
  <c r="L1059" i="12"/>
  <c r="M1059" i="12" s="1"/>
  <c r="L1111" i="12"/>
  <c r="M1111" i="12" s="1"/>
  <c r="L24" i="12"/>
  <c r="M24" i="12" s="1"/>
  <c r="L48" i="12"/>
  <c r="M48" i="12" s="1"/>
  <c r="L76" i="12"/>
  <c r="M76" i="12" s="1"/>
  <c r="L98" i="12"/>
  <c r="M98" i="12" s="1"/>
  <c r="L122" i="12"/>
  <c r="M122" i="12" s="1"/>
  <c r="L152" i="12"/>
  <c r="M152" i="12" s="1"/>
  <c r="L188" i="12"/>
  <c r="M188" i="12" s="1"/>
  <c r="L238" i="12"/>
  <c r="M238" i="12" s="1"/>
  <c r="L290" i="12"/>
  <c r="M290" i="12" s="1"/>
  <c r="L342" i="12"/>
  <c r="M342" i="12" s="1"/>
  <c r="L388" i="12"/>
  <c r="M388" i="12" s="1"/>
  <c r="L546" i="12"/>
  <c r="M546" i="12" s="1"/>
  <c r="L632" i="12"/>
  <c r="M632" i="12" s="1"/>
  <c r="L749" i="12"/>
  <c r="M749" i="12" s="1"/>
  <c r="L820" i="12"/>
  <c r="M820" i="12" s="1"/>
  <c r="L870" i="12"/>
  <c r="M870" i="12" s="1"/>
  <c r="L1046" i="12"/>
  <c r="M1046" i="12" s="1"/>
  <c r="L933" i="12"/>
  <c r="M933" i="12" s="1"/>
  <c r="L1014" i="12"/>
  <c r="M1014" i="12" s="1"/>
  <c r="L1096" i="12"/>
  <c r="M1096" i="12" s="1"/>
  <c r="L7" i="12"/>
  <c r="M7" i="12" s="1"/>
  <c r="L35" i="12"/>
  <c r="M35" i="12" s="1"/>
  <c r="L67" i="12"/>
  <c r="M67" i="12" s="1"/>
  <c r="L95" i="12"/>
  <c r="M95" i="12" s="1"/>
  <c r="L119" i="12"/>
  <c r="M119" i="12" s="1"/>
  <c r="L151" i="12"/>
  <c r="M151" i="12" s="1"/>
  <c r="L179" i="12"/>
  <c r="M179" i="12" s="1"/>
  <c r="L207" i="12"/>
  <c r="M207" i="12" s="1"/>
  <c r="L239" i="12"/>
  <c r="M239" i="12" s="1"/>
  <c r="L263" i="12"/>
  <c r="M263" i="12" s="1"/>
  <c r="L291" i="12"/>
  <c r="M291" i="12" s="1"/>
  <c r="L323" i="12"/>
  <c r="M323" i="12" s="1"/>
  <c r="L351" i="12"/>
  <c r="M351" i="12" s="1"/>
  <c r="L375" i="12"/>
  <c r="M375" i="12" s="1"/>
  <c r="L407" i="12"/>
  <c r="M407" i="12" s="1"/>
  <c r="L441" i="12"/>
  <c r="M441" i="12" s="1"/>
  <c r="L472" i="12"/>
  <c r="M472" i="12" s="1"/>
  <c r="L504" i="12"/>
  <c r="M504" i="12" s="1"/>
  <c r="L528" i="12"/>
  <c r="M528" i="12" s="1"/>
  <c r="L572" i="12"/>
  <c r="M572" i="12" s="1"/>
  <c r="L655" i="12"/>
  <c r="M655" i="12" s="1"/>
  <c r="L689" i="12"/>
  <c r="M689" i="12" s="1"/>
  <c r="L769" i="12"/>
  <c r="M769" i="12" s="1"/>
  <c r="L879" i="12"/>
  <c r="M879" i="12" s="1"/>
  <c r="L938" i="12"/>
  <c r="M938" i="12" s="1"/>
  <c r="L1049" i="12"/>
  <c r="M1049" i="12" s="1"/>
  <c r="L458" i="12"/>
  <c r="M458" i="12" s="1"/>
  <c r="L482" i="12"/>
  <c r="M482" i="12" s="1"/>
  <c r="L507" i="12"/>
  <c r="M507" i="12" s="1"/>
  <c r="L539" i="12"/>
  <c r="M539" i="12" s="1"/>
  <c r="L566" i="12"/>
  <c r="M566" i="12" s="1"/>
  <c r="L590" i="12"/>
  <c r="M590" i="12" s="1"/>
  <c r="L621" i="12"/>
  <c r="M621" i="12" s="1"/>
  <c r="L649" i="12"/>
  <c r="M649" i="12" s="1"/>
  <c r="L685" i="12"/>
  <c r="M685" i="12" s="1"/>
  <c r="L738" i="12"/>
  <c r="M738" i="12" s="1"/>
  <c r="L761" i="12"/>
  <c r="M761" i="12" s="1"/>
  <c r="L783" i="12"/>
  <c r="M783" i="12" s="1"/>
  <c r="L841" i="12"/>
  <c r="M841" i="12" s="1"/>
  <c r="L875" i="12"/>
  <c r="M875" i="12" s="1"/>
  <c r="L995" i="12"/>
  <c r="M995" i="12" s="1"/>
  <c r="L17" i="12"/>
  <c r="M17" i="12" s="1"/>
  <c r="L45" i="12"/>
  <c r="M45" i="12" s="1"/>
  <c r="L73" i="12"/>
  <c r="M73" i="12" s="1"/>
  <c r="L105" i="12"/>
  <c r="M105" i="12" s="1"/>
  <c r="L129" i="12"/>
  <c r="M129" i="12" s="1"/>
  <c r="L157" i="12"/>
  <c r="M157" i="12" s="1"/>
  <c r="L189" i="12"/>
  <c r="M189" i="12" s="1"/>
  <c r="L217" i="12"/>
  <c r="M217" i="12" s="1"/>
  <c r="L241" i="12"/>
  <c r="M241" i="12" s="1"/>
  <c r="L277" i="12"/>
  <c r="M277" i="12" s="1"/>
  <c r="L313" i="12"/>
  <c r="M313" i="12" s="1"/>
  <c r="L353" i="12"/>
  <c r="M353" i="12" s="1"/>
  <c r="L393" i="12"/>
  <c r="M393" i="12" s="1"/>
  <c r="L425" i="12"/>
  <c r="M425" i="12" s="1"/>
  <c r="L469" i="12"/>
  <c r="M469" i="12" s="1"/>
  <c r="L509" i="12"/>
  <c r="M509" i="12" s="1"/>
  <c r="L576" i="12"/>
  <c r="M576" i="12" s="1"/>
  <c r="L619" i="12"/>
  <c r="M619" i="12" s="1"/>
  <c r="L693" i="12"/>
  <c r="M693" i="12" s="1"/>
  <c r="L731" i="12"/>
  <c r="M731" i="12" s="1"/>
  <c r="L819" i="12"/>
  <c r="M819" i="12" s="1"/>
  <c r="L902" i="12"/>
  <c r="M902" i="12" s="1"/>
  <c r="L439" i="12"/>
  <c r="M439" i="12" s="1"/>
  <c r="L494" i="12"/>
  <c r="M494" i="12" s="1"/>
  <c r="L543" i="12"/>
  <c r="M543" i="12" s="1"/>
  <c r="L587" i="12"/>
  <c r="M587" i="12" s="1"/>
  <c r="L701" i="12"/>
  <c r="M701" i="12" s="1"/>
  <c r="L991" i="12"/>
  <c r="M991" i="12" s="1"/>
  <c r="L668" i="12"/>
  <c r="M668" i="12" s="1"/>
  <c r="L714" i="12"/>
  <c r="M714" i="12" s="1"/>
  <c r="L798" i="12"/>
  <c r="M798" i="12" s="1"/>
  <c r="L1048" i="12"/>
  <c r="M1048" i="12" s="1"/>
  <c r="L1097" i="12"/>
  <c r="M1097" i="12" s="1"/>
  <c r="L924" i="12"/>
  <c r="M924" i="12" s="1"/>
  <c r="L974" i="12"/>
  <c r="M974" i="12" s="1"/>
  <c r="L1021" i="12"/>
  <c r="M1021" i="12" s="1"/>
  <c r="L1079" i="12"/>
  <c r="M1079" i="12" s="1"/>
  <c r="L4" i="12"/>
  <c r="M4" i="12" s="1"/>
  <c r="L26" i="12"/>
  <c r="M26" i="12" s="1"/>
  <c r="L56" i="12"/>
  <c r="M56" i="12" s="1"/>
  <c r="L80" i="12"/>
  <c r="M80" i="12" s="1"/>
  <c r="L104" i="12"/>
  <c r="M104" i="12" s="1"/>
  <c r="L132" i="12"/>
  <c r="M132" i="12" s="1"/>
  <c r="L154" i="12"/>
  <c r="M154" i="12" s="1"/>
  <c r="L196" i="12"/>
  <c r="M196" i="12" s="1"/>
  <c r="L246" i="12"/>
  <c r="M246" i="12" s="1"/>
  <c r="L294" i="12"/>
  <c r="M294" i="12" s="1"/>
  <c r="L346" i="12"/>
  <c r="M346" i="12" s="1"/>
  <c r="L398" i="12"/>
  <c r="M398" i="12" s="1"/>
  <c r="L548" i="12"/>
  <c r="M548" i="12" s="1"/>
  <c r="L636" i="12"/>
  <c r="M636" i="12" s="1"/>
  <c r="L759" i="12"/>
  <c r="M759" i="12" s="1"/>
  <c r="L824" i="12"/>
  <c r="M824" i="12" s="1"/>
  <c r="L878" i="12"/>
  <c r="M878" i="12" s="1"/>
  <c r="L1055" i="12"/>
  <c r="M1055" i="12" s="1"/>
  <c r="L941" i="12"/>
  <c r="M941" i="12" s="1"/>
  <c r="L1023" i="12"/>
  <c r="M1023" i="12" s="1"/>
  <c r="L1106" i="12"/>
  <c r="M1106" i="12" s="1"/>
  <c r="L1116" i="12"/>
  <c r="M1116" i="12" s="1"/>
  <c r="L1108" i="12"/>
  <c r="M1108" i="12" s="1"/>
  <c r="L1100" i="12"/>
  <c r="M1100" i="12" s="1"/>
  <c r="L1092" i="12"/>
  <c r="M1092" i="12" s="1"/>
  <c r="L1084" i="12"/>
  <c r="M1084" i="12" s="1"/>
  <c r="L1076" i="12"/>
  <c r="M1076" i="12" s="1"/>
  <c r="L1068" i="12"/>
  <c r="M1068" i="12" s="1"/>
  <c r="L1060" i="12"/>
  <c r="M1060" i="12" s="1"/>
  <c r="L1018" i="12"/>
  <c r="M1018" i="12" s="1"/>
  <c r="L1010" i="12"/>
  <c r="M1010" i="12" s="1"/>
  <c r="L1002" i="12"/>
  <c r="M1002" i="12" s="1"/>
  <c r="L994" i="12"/>
  <c r="M994" i="12" s="1"/>
  <c r="L986" i="12"/>
  <c r="M986" i="12" s="1"/>
  <c r="L951" i="12"/>
  <c r="M951" i="12" s="1"/>
  <c r="L943" i="12"/>
  <c r="M943" i="12" s="1"/>
  <c r="L935" i="12"/>
  <c r="M935" i="12" s="1"/>
  <c r="L927" i="12"/>
  <c r="M927" i="12" s="1"/>
  <c r="L919" i="12"/>
  <c r="M919" i="12" s="1"/>
  <c r="L911" i="12"/>
  <c r="M911" i="12" s="1"/>
  <c r="L903" i="12"/>
  <c r="M903" i="12" s="1"/>
  <c r="L895" i="12"/>
  <c r="M895" i="12" s="1"/>
  <c r="L1047" i="12"/>
  <c r="M1047" i="12" s="1"/>
  <c r="L1031" i="12"/>
  <c r="M1031" i="12" s="1"/>
  <c r="L977" i="12"/>
  <c r="M977" i="12" s="1"/>
  <c r="L961" i="12"/>
  <c r="M961" i="12" s="1"/>
  <c r="L890" i="12"/>
  <c r="M890" i="12" s="1"/>
  <c r="L882" i="12"/>
  <c r="M882" i="12" s="1"/>
  <c r="L874" i="12"/>
  <c r="M874" i="12" s="1"/>
  <c r="L866" i="12"/>
  <c r="M866" i="12" s="1"/>
  <c r="L858" i="12"/>
  <c r="M858" i="12" s="1"/>
  <c r="L850" i="12"/>
  <c r="M850" i="12" s="1"/>
  <c r="L842" i="12"/>
  <c r="M842" i="12" s="1"/>
  <c r="L834" i="12"/>
  <c r="M834" i="12" s="1"/>
  <c r="L826" i="12"/>
  <c r="M826" i="12" s="1"/>
  <c r="L811" i="12"/>
  <c r="M811" i="12" s="1"/>
  <c r="L803" i="12"/>
  <c r="M803" i="12" s="1"/>
  <c r="L788" i="12"/>
  <c r="M788" i="12" s="1"/>
  <c r="L780" i="12"/>
  <c r="M780" i="12" s="1"/>
  <c r="L772" i="12"/>
  <c r="M772" i="12" s="1"/>
  <c r="L764" i="12"/>
  <c r="M764" i="12" s="1"/>
  <c r="L753" i="12"/>
  <c r="M753" i="12" s="1"/>
  <c r="L745" i="12"/>
  <c r="M745" i="12" s="1"/>
  <c r="L734" i="12"/>
  <c r="M734" i="12" s="1"/>
  <c r="L719" i="12"/>
  <c r="M719" i="12" s="1"/>
  <c r="L650" i="12"/>
  <c r="M650" i="12" s="1"/>
  <c r="L642" i="12"/>
  <c r="M642" i="12" s="1"/>
  <c r="L634" i="12"/>
  <c r="M634" i="12" s="1"/>
  <c r="L626" i="12"/>
  <c r="M626" i="12" s="1"/>
  <c r="L618" i="12"/>
  <c r="M618" i="12" s="1"/>
  <c r="L610" i="12"/>
  <c r="M610" i="12" s="1"/>
  <c r="L602" i="12"/>
  <c r="M602" i="12" s="1"/>
  <c r="L567" i="12"/>
  <c r="M567" i="12" s="1"/>
  <c r="L552" i="12"/>
  <c r="M552" i="12" s="1"/>
  <c r="L455" i="12"/>
  <c r="M455" i="12" s="1"/>
  <c r="L432" i="12"/>
  <c r="M432" i="12" s="1"/>
  <c r="L424" i="12"/>
  <c r="M424" i="12" s="1"/>
  <c r="L416" i="12"/>
  <c r="M416" i="12" s="1"/>
  <c r="L408" i="12"/>
  <c r="M408" i="12" s="1"/>
  <c r="L400" i="12"/>
  <c r="M400" i="12" s="1"/>
  <c r="L392" i="12"/>
  <c r="M392" i="12" s="1"/>
  <c r="L384" i="12"/>
  <c r="M384" i="12" s="1"/>
  <c r="L376" i="12"/>
  <c r="M376" i="12" s="1"/>
  <c r="L368" i="12"/>
  <c r="M368" i="12" s="1"/>
  <c r="L360" i="12"/>
  <c r="M360" i="12" s="1"/>
  <c r="L352" i="12"/>
  <c r="M352" i="12" s="1"/>
  <c r="L344" i="12"/>
  <c r="M344" i="12" s="1"/>
  <c r="L336" i="12"/>
  <c r="M336" i="12" s="1"/>
  <c r="L328" i="12"/>
  <c r="M328" i="12" s="1"/>
  <c r="L320" i="12"/>
  <c r="M320" i="12" s="1"/>
  <c r="L312" i="12"/>
  <c r="M312" i="12" s="1"/>
  <c r="L304" i="12"/>
  <c r="M304" i="12" s="1"/>
  <c r="L296" i="12"/>
  <c r="M296" i="12" s="1"/>
  <c r="L288" i="12"/>
  <c r="M288" i="12" s="1"/>
  <c r="L280" i="12"/>
  <c r="M280" i="12" s="1"/>
  <c r="L272" i="12"/>
  <c r="M272" i="12" s="1"/>
  <c r="L264" i="12"/>
  <c r="M264" i="12" s="1"/>
  <c r="L256" i="12"/>
  <c r="M256" i="12" s="1"/>
  <c r="L248" i="12"/>
  <c r="M248" i="12" s="1"/>
  <c r="L240" i="12"/>
  <c r="M240" i="12" s="1"/>
  <c r="L232" i="12"/>
  <c r="M232" i="12" s="1"/>
  <c r="L224" i="12"/>
  <c r="M224" i="12" s="1"/>
  <c r="L216" i="12"/>
  <c r="M216" i="12" s="1"/>
  <c r="L208" i="12"/>
  <c r="M208" i="12" s="1"/>
  <c r="L200" i="12"/>
  <c r="M200" i="12" s="1"/>
  <c r="L192" i="12"/>
  <c r="M192" i="12" s="1"/>
  <c r="L1114" i="12"/>
  <c r="L1104" i="12"/>
  <c r="M1104" i="12" s="1"/>
  <c r="L1094" i="12"/>
  <c r="M1094" i="12" s="1"/>
  <c r="L1082" i="12"/>
  <c r="M1082" i="12" s="1"/>
  <c r="L1072" i="12"/>
  <c r="M1072" i="12" s="1"/>
  <c r="L1062" i="12"/>
  <c r="M1062" i="12" s="1"/>
  <c r="L1016" i="12"/>
  <c r="M1016" i="12" s="1"/>
  <c r="L1006" i="12"/>
  <c r="M1006" i="12" s="1"/>
  <c r="L996" i="12"/>
  <c r="M996" i="12" s="1"/>
  <c r="L984" i="12"/>
  <c r="M984" i="12" s="1"/>
  <c r="L947" i="12"/>
  <c r="M947" i="12" s="1"/>
  <c r="L937" i="12"/>
  <c r="M937" i="12" s="1"/>
  <c r="L925" i="12"/>
  <c r="M925" i="12" s="1"/>
  <c r="L915" i="12"/>
  <c r="M915" i="12" s="1"/>
  <c r="L905" i="12"/>
  <c r="M905" i="12" s="1"/>
  <c r="L893" i="12"/>
  <c r="M893" i="12" s="1"/>
  <c r="L1039" i="12"/>
  <c r="M1039" i="12" s="1"/>
  <c r="L1022" i="12"/>
  <c r="M1022" i="12" s="1"/>
  <c r="L960" i="12"/>
  <c r="M960" i="12" s="1"/>
  <c r="L886" i="12"/>
  <c r="M886" i="12" s="1"/>
  <c r="L876" i="12"/>
  <c r="M876" i="12" s="1"/>
  <c r="L864" i="12"/>
  <c r="M864" i="12" s="1"/>
  <c r="L854" i="12"/>
  <c r="M854" i="12" s="1"/>
  <c r="L844" i="12"/>
  <c r="M844" i="12" s="1"/>
  <c r="L832" i="12"/>
  <c r="M832" i="12" s="1"/>
  <c r="L822" i="12"/>
  <c r="M822" i="12" s="1"/>
  <c r="L805" i="12"/>
  <c r="M805" i="12" s="1"/>
  <c r="L786" i="12"/>
  <c r="M786" i="12" s="1"/>
  <c r="L776" i="12"/>
  <c r="M776" i="12" s="1"/>
  <c r="L766" i="12"/>
  <c r="M766" i="12" s="1"/>
  <c r="L751" i="12"/>
  <c r="M751" i="12" s="1"/>
  <c r="L741" i="12"/>
  <c r="M741" i="12" s="1"/>
  <c r="L721" i="12"/>
  <c r="M721" i="12" s="1"/>
  <c r="L648" i="12"/>
  <c r="M648" i="12" s="1"/>
  <c r="L638" i="12"/>
  <c r="M638" i="12" s="1"/>
  <c r="L628" i="12"/>
  <c r="M628" i="12" s="1"/>
  <c r="L616" i="12"/>
  <c r="M616" i="12" s="1"/>
  <c r="L606" i="12"/>
  <c r="M606" i="12" s="1"/>
  <c r="L569" i="12"/>
  <c r="M569" i="12" s="1"/>
  <c r="L550" i="12"/>
  <c r="M550" i="12" s="1"/>
  <c r="L451" i="12"/>
  <c r="M451" i="12" s="1"/>
  <c r="L426" i="12"/>
  <c r="M426" i="12" s="1"/>
  <c r="L414" i="12"/>
  <c r="M414" i="12" s="1"/>
  <c r="L404" i="12"/>
  <c r="M404" i="12" s="1"/>
  <c r="L394" i="12"/>
  <c r="M394" i="12" s="1"/>
  <c r="L382" i="12"/>
  <c r="M382" i="12" s="1"/>
  <c r="L372" i="12"/>
  <c r="M372" i="12" s="1"/>
  <c r="L362" i="12"/>
  <c r="M362" i="12" s="1"/>
  <c r="L350" i="12"/>
  <c r="M350" i="12" s="1"/>
  <c r="L340" i="12"/>
  <c r="M340" i="12" s="1"/>
  <c r="L330" i="12"/>
  <c r="M330" i="12" s="1"/>
  <c r="L318" i="12"/>
  <c r="M318" i="12" s="1"/>
  <c r="L308" i="12"/>
  <c r="M308" i="12" s="1"/>
  <c r="L298" i="12"/>
  <c r="M298" i="12" s="1"/>
  <c r="L286" i="12"/>
  <c r="M286" i="12" s="1"/>
  <c r="L276" i="12"/>
  <c r="M276" i="12" s="1"/>
  <c r="L266" i="12"/>
  <c r="M266" i="12" s="1"/>
  <c r="L254" i="12"/>
  <c r="M254" i="12" s="1"/>
  <c r="L244" i="12"/>
  <c r="M244" i="12" s="1"/>
  <c r="L234" i="12"/>
  <c r="M234" i="12" s="1"/>
  <c r="L222" i="12"/>
  <c r="M222" i="12" s="1"/>
  <c r="L212" i="12"/>
  <c r="M212" i="12" s="1"/>
  <c r="L202" i="12"/>
  <c r="M202" i="12" s="1"/>
  <c r="L190" i="12"/>
  <c r="M190" i="12" s="1"/>
  <c r="L182" i="12"/>
  <c r="M182" i="12" s="1"/>
  <c r="L174" i="12"/>
  <c r="M174" i="12" s="1"/>
  <c r="L166" i="12"/>
  <c r="M166" i="12" s="1"/>
  <c r="L158" i="12"/>
  <c r="M158" i="12" s="1"/>
  <c r="L150" i="12"/>
  <c r="M150" i="12" s="1"/>
  <c r="L142" i="12"/>
  <c r="M142" i="12" s="1"/>
  <c r="L134" i="12"/>
  <c r="M134" i="12" s="1"/>
  <c r="L126" i="12"/>
  <c r="M126" i="12" s="1"/>
  <c r="L118" i="12"/>
  <c r="M118" i="12" s="1"/>
  <c r="L110" i="12"/>
  <c r="M110" i="12" s="1"/>
  <c r="L102" i="12"/>
  <c r="M102" i="12" s="1"/>
  <c r="L94" i="12"/>
  <c r="M94" i="12" s="1"/>
  <c r="L86" i="12"/>
  <c r="M86" i="12" s="1"/>
  <c r="L78" i="12"/>
  <c r="M78" i="12" s="1"/>
  <c r="L70" i="12"/>
  <c r="M70" i="12" s="1"/>
  <c r="L62" i="12"/>
  <c r="M62" i="12" s="1"/>
  <c r="L54" i="12"/>
  <c r="M54" i="12" s="1"/>
  <c r="L46" i="12"/>
  <c r="M46" i="12" s="1"/>
  <c r="L38" i="12"/>
  <c r="M38" i="12" s="1"/>
  <c r="L30" i="12"/>
  <c r="M30" i="12" s="1"/>
  <c r="L22" i="12"/>
  <c r="M22" i="12" s="1"/>
  <c r="L14" i="12"/>
  <c r="M14" i="12" s="1"/>
  <c r="L6" i="12"/>
  <c r="M6" i="12" s="1"/>
  <c r="L1115" i="12"/>
  <c r="M1115" i="12" s="1"/>
  <c r="L1099" i="12"/>
  <c r="M1099" i="12" s="1"/>
  <c r="L1083" i="12"/>
  <c r="M1083" i="12" s="1"/>
  <c r="L1067" i="12"/>
  <c r="M1067" i="12" s="1"/>
  <c r="L1052" i="12"/>
  <c r="M1052" i="12" s="1"/>
  <c r="L1036" i="12"/>
  <c r="M1036" i="12" s="1"/>
  <c r="L1017" i="12"/>
  <c r="M1017" i="12" s="1"/>
  <c r="L1001" i="12"/>
  <c r="M1001" i="12" s="1"/>
  <c r="L985" i="12"/>
  <c r="M985" i="12" s="1"/>
  <c r="L967" i="12"/>
  <c r="M967" i="12" s="1"/>
  <c r="L948" i="12"/>
  <c r="M948" i="12" s="1"/>
  <c r="L932" i="12"/>
  <c r="M932" i="12" s="1"/>
  <c r="L916" i="12"/>
  <c r="M916" i="12" s="1"/>
  <c r="L900" i="12"/>
  <c r="M900" i="12" s="1"/>
  <c r="L1117" i="12"/>
  <c r="M1117" i="12" s="1"/>
  <c r="L1101" i="12"/>
  <c r="M1101" i="12" s="1"/>
  <c r="L1085" i="12"/>
  <c r="M1085" i="12" s="1"/>
  <c r="L1069" i="12"/>
  <c r="M1069" i="12" s="1"/>
  <c r="L1057" i="12"/>
  <c r="M1057" i="12" s="1"/>
  <c r="L1032" i="12"/>
  <c r="M1032" i="12" s="1"/>
  <c r="L869" i="12"/>
  <c r="M869" i="12" s="1"/>
  <c r="L806" i="12"/>
  <c r="M806" i="12" s="1"/>
  <c r="L791" i="12"/>
  <c r="M791" i="12" s="1"/>
  <c r="L744" i="12"/>
  <c r="M744" i="12" s="1"/>
  <c r="L732" i="12"/>
  <c r="M732" i="12" s="1"/>
  <c r="L708" i="12"/>
  <c r="M708" i="12" s="1"/>
  <c r="L692" i="12"/>
  <c r="M692" i="12" s="1"/>
  <c r="L676" i="12"/>
  <c r="M676" i="12" s="1"/>
  <c r="L660" i="12"/>
  <c r="M660" i="12" s="1"/>
  <c r="L1043" i="12"/>
  <c r="M1043" i="12" s="1"/>
  <c r="L1015" i="12"/>
  <c r="M1015" i="12" s="1"/>
  <c r="L983" i="12"/>
  <c r="M983" i="12" s="1"/>
  <c r="L891" i="12"/>
  <c r="M891" i="12" s="1"/>
  <c r="L795" i="12"/>
  <c r="M795" i="12" s="1"/>
  <c r="L710" i="12"/>
  <c r="M710" i="12" s="1"/>
  <c r="L681" i="12"/>
  <c r="M681" i="12" s="1"/>
  <c r="L656" i="12"/>
  <c r="M656" i="12" s="1"/>
  <c r="L595" i="12"/>
  <c r="M595" i="12" s="1"/>
  <c r="L579" i="12"/>
  <c r="M579" i="12" s="1"/>
  <c r="L564" i="12"/>
  <c r="M564" i="12" s="1"/>
  <c r="L547" i="12"/>
  <c r="M547" i="12" s="1"/>
  <c r="L534" i="12"/>
  <c r="M534" i="12" s="1"/>
  <c r="L518" i="12"/>
  <c r="M518" i="12" s="1"/>
  <c r="L502" i="12"/>
  <c r="M502" i="12" s="1"/>
  <c r="L486" i="12"/>
  <c r="M486" i="12" s="1"/>
  <c r="L470" i="12"/>
  <c r="M470" i="12" s="1"/>
  <c r="L448" i="12"/>
  <c r="M448" i="12" s="1"/>
  <c r="L1051" i="12"/>
  <c r="M1051" i="12" s="1"/>
  <c r="L955" i="12"/>
  <c r="M955" i="12" s="1"/>
  <c r="L926" i="12"/>
  <c r="M926" i="12" s="1"/>
  <c r="L894" i="12"/>
  <c r="M894" i="12" s="1"/>
  <c r="L859" i="12"/>
  <c r="M859" i="12" s="1"/>
  <c r="L843" i="12"/>
  <c r="M843" i="12" s="1"/>
  <c r="L827" i="12"/>
  <c r="M827" i="12" s="1"/>
  <c r="L816" i="12"/>
  <c r="M816" i="12" s="1"/>
  <c r="L804" i="12"/>
  <c r="M804" i="12" s="1"/>
  <c r="L760" i="12"/>
  <c r="M760" i="12" s="1"/>
  <c r="L727" i="12"/>
  <c r="M727" i="12" s="1"/>
  <c r="L712" i="12"/>
  <c r="M712" i="12" s="1"/>
  <c r="L702" i="12"/>
  <c r="M702" i="12" s="1"/>
  <c r="L673" i="12"/>
  <c r="M673" i="12" s="1"/>
  <c r="L647" i="12"/>
  <c r="M647" i="12" s="1"/>
  <c r="L631" i="12"/>
  <c r="M631" i="12" s="1"/>
  <c r="L615" i="12"/>
  <c r="M615" i="12" s="1"/>
  <c r="L585" i="12"/>
  <c r="M585" i="12" s="1"/>
  <c r="L563" i="12"/>
  <c r="M563" i="12" s="1"/>
  <c r="L532" i="12"/>
  <c r="M532" i="12" s="1"/>
  <c r="L516" i="12"/>
  <c r="M516" i="12" s="1"/>
  <c r="L500" i="12"/>
  <c r="M500" i="12" s="1"/>
  <c r="L484" i="12"/>
  <c r="M484" i="12" s="1"/>
  <c r="L468" i="12"/>
  <c r="M468" i="12" s="1"/>
  <c r="L445" i="12"/>
  <c r="M445" i="12" s="1"/>
  <c r="L429" i="12"/>
  <c r="M429" i="12" s="1"/>
  <c r="L413" i="12"/>
  <c r="M413" i="12" s="1"/>
  <c r="L397" i="12"/>
  <c r="M397" i="12" s="1"/>
  <c r="L381" i="12"/>
  <c r="M381" i="12" s="1"/>
  <c r="L365" i="12"/>
  <c r="M365" i="12" s="1"/>
  <c r="L349" i="12"/>
  <c r="M349" i="12" s="1"/>
  <c r="L333" i="12"/>
  <c r="M333" i="12" s="1"/>
  <c r="L317" i="12"/>
  <c r="M317" i="12" s="1"/>
  <c r="L301" i="12"/>
  <c r="M301" i="12" s="1"/>
  <c r="L285" i="12"/>
  <c r="M285" i="12" s="1"/>
  <c r="L269" i="12"/>
  <c r="M269" i="12" s="1"/>
  <c r="L11" i="12"/>
  <c r="M11" i="12" s="1"/>
  <c r="L27" i="12"/>
  <c r="M27" i="12" s="1"/>
  <c r="L43" i="12"/>
  <c r="M43" i="12" s="1"/>
  <c r="L59" i="12"/>
  <c r="M59" i="12" s="1"/>
  <c r="L75" i="12"/>
  <c r="M75" i="12" s="1"/>
  <c r="L91" i="12"/>
  <c r="M91" i="12" s="1"/>
  <c r="L107" i="12"/>
  <c r="M107" i="12" s="1"/>
  <c r="L123" i="12"/>
  <c r="M123" i="12" s="1"/>
  <c r="L139" i="12"/>
  <c r="M139" i="12" s="1"/>
  <c r="L155" i="12"/>
  <c r="M155" i="12" s="1"/>
  <c r="L171" i="12"/>
  <c r="M171" i="12" s="1"/>
  <c r="L187" i="12"/>
  <c r="M187" i="12" s="1"/>
  <c r="L203" i="12"/>
  <c r="M203" i="12" s="1"/>
  <c r="L219" i="12"/>
  <c r="M219" i="12" s="1"/>
  <c r="L235" i="12"/>
  <c r="M235" i="12" s="1"/>
  <c r="L251" i="12"/>
  <c r="M251" i="12" s="1"/>
  <c r="L267" i="12"/>
  <c r="M267" i="12" s="1"/>
  <c r="L283" i="12"/>
  <c r="M283" i="12" s="1"/>
  <c r="L299" i="12"/>
  <c r="M299" i="12" s="1"/>
  <c r="L315" i="12"/>
  <c r="M315" i="12" s="1"/>
  <c r="L331" i="12"/>
  <c r="M331" i="12" s="1"/>
  <c r="L347" i="12"/>
  <c r="M347" i="12" s="1"/>
  <c r="L363" i="12"/>
  <c r="M363" i="12" s="1"/>
  <c r="L379" i="12"/>
  <c r="M379" i="12" s="1"/>
  <c r="L395" i="12"/>
  <c r="M395" i="12" s="1"/>
  <c r="L411" i="12"/>
  <c r="M411" i="12" s="1"/>
  <c r="L427" i="12"/>
  <c r="M427" i="12" s="1"/>
  <c r="L449" i="12"/>
  <c r="M449" i="12" s="1"/>
  <c r="L465" i="12"/>
  <c r="M465" i="12" s="1"/>
  <c r="L481" i="12"/>
  <c r="M481" i="12" s="1"/>
  <c r="L497" i="12"/>
  <c r="M497" i="12" s="1"/>
  <c r="L513" i="12"/>
  <c r="M513" i="12" s="1"/>
  <c r="L529" i="12"/>
  <c r="M529" i="12" s="1"/>
  <c r="L559" i="12"/>
  <c r="M559" i="12" s="1"/>
  <c r="L580" i="12"/>
  <c r="M580" i="12" s="1"/>
  <c r="L596" i="12"/>
  <c r="M596" i="12" s="1"/>
  <c r="L658" i="12"/>
  <c r="M658" i="12" s="1"/>
  <c r="L687" i="12"/>
  <c r="M687" i="12" s="1"/>
  <c r="L709" i="12"/>
  <c r="M709" i="12" s="1"/>
  <c r="L773" i="12"/>
  <c r="M773" i="12" s="1"/>
  <c r="L789" i="12"/>
  <c r="M789" i="12" s="1"/>
  <c r="L883" i="12"/>
  <c r="M883" i="12" s="1"/>
  <c r="L922" i="12"/>
  <c r="M922" i="12" s="1"/>
  <c r="L954" i="12"/>
  <c r="M954" i="12" s="1"/>
  <c r="L1040" i="12"/>
  <c r="M1040" i="12" s="1"/>
  <c r="L436" i="12"/>
  <c r="M436" i="12" s="1"/>
  <c r="L454" i="12"/>
  <c r="M454" i="12" s="1"/>
  <c r="L467" i="12"/>
  <c r="M467" i="12" s="1"/>
  <c r="L483" i="12"/>
  <c r="M483" i="12" s="1"/>
  <c r="L499" i="12"/>
  <c r="M499" i="12" s="1"/>
  <c r="L515" i="12"/>
  <c r="M515" i="12" s="1"/>
  <c r="L531" i="12"/>
  <c r="M531" i="12" s="1"/>
  <c r="L549" i="12"/>
  <c r="M549" i="12" s="1"/>
  <c r="L562" i="12"/>
  <c r="M562" i="12" s="1"/>
  <c r="L575" i="12"/>
  <c r="M575" i="12" s="1"/>
  <c r="L591" i="12"/>
  <c r="M591" i="12" s="1"/>
  <c r="L609" i="12"/>
  <c r="M609" i="12" s="1"/>
  <c r="L625" i="12"/>
  <c r="M625" i="12" s="1"/>
  <c r="L641" i="12"/>
  <c r="M641" i="12" s="1"/>
  <c r="L662" i="12"/>
  <c r="M662" i="12" s="1"/>
  <c r="L672" i="12"/>
  <c r="M672" i="12" s="1"/>
  <c r="L697" i="12"/>
  <c r="M697" i="12" s="1"/>
  <c r="L737" i="12"/>
  <c r="M737" i="12" s="1"/>
  <c r="L750" i="12"/>
  <c r="M750" i="12" s="1"/>
  <c r="L762" i="12"/>
  <c r="M762" i="12" s="1"/>
  <c r="L775" i="12"/>
  <c r="M775" i="12" s="1"/>
  <c r="L817" i="12"/>
  <c r="M817" i="12" s="1"/>
  <c r="L833" i="12"/>
  <c r="M833" i="12" s="1"/>
  <c r="L849" i="12"/>
  <c r="M849" i="12" s="1"/>
  <c r="L871" i="12"/>
  <c r="M871" i="12" s="1"/>
  <c r="L973" i="12"/>
  <c r="M973" i="12" s="1"/>
  <c r="L1003" i="12"/>
  <c r="M1003" i="12" s="1"/>
  <c r="L5" i="12"/>
  <c r="M5" i="12" s="1"/>
  <c r="L21" i="12"/>
  <c r="M21" i="12" s="1"/>
  <c r="L37" i="12"/>
  <c r="M37" i="12" s="1"/>
  <c r="L53" i="12"/>
  <c r="M53" i="12" s="1"/>
  <c r="L69" i="12"/>
  <c r="M69" i="12" s="1"/>
  <c r="L85" i="12"/>
  <c r="M85" i="12" s="1"/>
  <c r="L101" i="12"/>
  <c r="M101" i="12" s="1"/>
  <c r="L117" i="12"/>
  <c r="M117" i="12" s="1"/>
  <c r="L133" i="12"/>
  <c r="M133" i="12" s="1"/>
  <c r="L149" i="12"/>
  <c r="M149" i="12" s="1"/>
  <c r="L165" i="12"/>
  <c r="M165" i="12" s="1"/>
  <c r="L181" i="12"/>
  <c r="M181" i="12" s="1"/>
  <c r="L197" i="12"/>
  <c r="M197" i="12" s="1"/>
  <c r="L213" i="12"/>
  <c r="M213" i="12" s="1"/>
  <c r="L229" i="12"/>
  <c r="M229" i="12" s="1"/>
  <c r="L245" i="12"/>
  <c r="M245" i="12" s="1"/>
  <c r="L261" i="12"/>
  <c r="M261" i="12" s="1"/>
  <c r="L281" i="12"/>
  <c r="M281" i="12" s="1"/>
  <c r="L305" i="12"/>
  <c r="M305" i="12" s="1"/>
  <c r="L325" i="12"/>
  <c r="M325" i="12" s="1"/>
  <c r="L345" i="12"/>
  <c r="M345" i="12" s="1"/>
  <c r="L369" i="12"/>
  <c r="M369" i="12" s="1"/>
  <c r="L389" i="12"/>
  <c r="M389" i="12" s="1"/>
  <c r="L409" i="12"/>
  <c r="M409" i="12" s="1"/>
  <c r="L433" i="12"/>
  <c r="M433" i="12" s="1"/>
  <c r="L460" i="12"/>
  <c r="M460" i="12" s="1"/>
  <c r="L477" i="12"/>
  <c r="M477" i="12" s="1"/>
  <c r="L501" i="12"/>
  <c r="M501" i="12" s="1"/>
  <c r="L524" i="12"/>
  <c r="M524" i="12" s="1"/>
  <c r="L541" i="12"/>
  <c r="M541" i="12" s="1"/>
  <c r="L592" i="12"/>
  <c r="M592" i="12" s="1"/>
  <c r="L623" i="12"/>
  <c r="M623" i="12" s="1"/>
  <c r="L643" i="12"/>
  <c r="M643" i="12" s="1"/>
  <c r="L674" i="12"/>
  <c r="M674" i="12" s="1"/>
  <c r="L705" i="12"/>
  <c r="M705" i="12" s="1"/>
  <c r="L724" i="12"/>
  <c r="M724" i="12" s="1"/>
  <c r="L790" i="12"/>
  <c r="M790" i="12" s="1"/>
  <c r="L812" i="12"/>
  <c r="M812" i="12" s="1"/>
  <c r="L823" i="12"/>
  <c r="M823" i="12" s="1"/>
  <c r="L847" i="12"/>
  <c r="M847" i="12" s="1"/>
  <c r="L867" i="12"/>
  <c r="M867" i="12" s="1"/>
  <c r="L918" i="12"/>
  <c r="M918" i="12" s="1"/>
  <c r="L962" i="12"/>
  <c r="M962" i="12" s="1"/>
  <c r="L440" i="12"/>
  <c r="M440" i="12" s="1"/>
  <c r="L463" i="12"/>
  <c r="M463" i="12" s="1"/>
  <c r="L487" i="12"/>
  <c r="M487" i="12" s="1"/>
  <c r="L510" i="12"/>
  <c r="M510" i="12" s="1"/>
  <c r="L527" i="12"/>
  <c r="M527" i="12" s="1"/>
  <c r="L551" i="12"/>
  <c r="M551" i="12" s="1"/>
  <c r="L571" i="12"/>
  <c r="M571" i="12" s="1"/>
  <c r="L594" i="12"/>
  <c r="M594" i="12" s="1"/>
  <c r="L669" i="12"/>
  <c r="M669" i="12" s="1"/>
  <c r="L688" i="12"/>
  <c r="M688" i="12" s="1"/>
  <c r="L794" i="12"/>
  <c r="M794" i="12" s="1"/>
  <c r="L964" i="12"/>
  <c r="M964" i="12" s="1"/>
  <c r="L999" i="12"/>
  <c r="M999" i="12" s="1"/>
  <c r="L1034" i="12"/>
  <c r="M1034" i="12" s="1"/>
  <c r="L667" i="12"/>
  <c r="M667" i="12" s="1"/>
  <c r="L684" i="12"/>
  <c r="M684" i="12" s="1"/>
  <c r="L707" i="12"/>
  <c r="M707" i="12" s="1"/>
  <c r="L733" i="12"/>
  <c r="M733" i="12" s="1"/>
  <c r="L752" i="12"/>
  <c r="M752" i="12" s="1"/>
  <c r="L802" i="12"/>
  <c r="M802" i="12" s="1"/>
  <c r="L877" i="12"/>
  <c r="M877" i="12" s="1"/>
  <c r="L1042" i="12"/>
  <c r="M1042" i="12" s="1"/>
  <c r="L1065" i="12"/>
  <c r="M1065" i="12" s="1"/>
  <c r="L1089" i="12"/>
  <c r="M1089" i="12" s="1"/>
  <c r="L1109" i="12"/>
  <c r="M1109" i="12" s="1"/>
  <c r="L896" i="12"/>
  <c r="M896" i="12" s="1"/>
  <c r="L920" i="12"/>
  <c r="M920" i="12" s="1"/>
  <c r="L940" i="12"/>
  <c r="M940" i="12" s="1"/>
  <c r="L966" i="12"/>
  <c r="M966" i="12" s="1"/>
  <c r="L989" i="12"/>
  <c r="M989" i="12" s="1"/>
  <c r="L1009" i="12"/>
  <c r="M1009" i="12" s="1"/>
  <c r="L1029" i="12"/>
  <c r="M1029" i="12" s="1"/>
  <c r="L1053" i="12"/>
  <c r="M1053" i="12" s="1"/>
  <c r="L1075" i="12"/>
  <c r="M1075" i="12" s="1"/>
  <c r="L1095" i="12"/>
  <c r="M1095" i="12" s="1"/>
  <c r="L1119" i="12"/>
  <c r="M1119" i="12" s="1"/>
  <c r="L10" i="12"/>
  <c r="M10" i="12" s="1"/>
  <c r="L20" i="12"/>
  <c r="M20" i="12" s="1"/>
  <c r="L32" i="12"/>
  <c r="M32" i="12" s="1"/>
  <c r="L42" i="12"/>
  <c r="M42" i="12" s="1"/>
  <c r="L52" i="12"/>
  <c r="M52" i="12" s="1"/>
  <c r="L64" i="12"/>
  <c r="M64" i="12" s="1"/>
  <c r="L74" i="12"/>
  <c r="M74" i="12" s="1"/>
  <c r="L84" i="12"/>
  <c r="M84" i="12" s="1"/>
  <c r="L96" i="12"/>
  <c r="M96" i="12" s="1"/>
  <c r="L106" i="12"/>
  <c r="M106" i="12" s="1"/>
  <c r="L116" i="12"/>
  <c r="M116" i="12" s="1"/>
  <c r="L128" i="12"/>
  <c r="M128" i="12" s="1"/>
  <c r="L138" i="12"/>
  <c r="M138" i="12" s="1"/>
  <c r="L148" i="12"/>
  <c r="M148" i="12" s="1"/>
  <c r="L160" i="12"/>
  <c r="M160" i="12" s="1"/>
  <c r="L170" i="12"/>
  <c r="M170" i="12" s="1"/>
  <c r="L180" i="12"/>
  <c r="M180" i="12" s="1"/>
  <c r="L194" i="12"/>
  <c r="M194" i="12" s="1"/>
  <c r="L206" i="12"/>
  <c r="M206" i="12" s="1"/>
  <c r="L220" i="12"/>
  <c r="M220" i="12" s="1"/>
  <c r="L236" i="12"/>
  <c r="M236" i="12" s="1"/>
  <c r="L250" i="12"/>
  <c r="M250" i="12" s="1"/>
  <c r="L262" i="12"/>
  <c r="M262" i="12" s="1"/>
  <c r="L278" i="12"/>
  <c r="M278" i="12" s="1"/>
  <c r="L292" i="12"/>
  <c r="M292" i="12" s="1"/>
  <c r="L306" i="12"/>
  <c r="M306" i="12" s="1"/>
  <c r="L322" i="12"/>
  <c r="M322" i="12" s="1"/>
  <c r="L334" i="12"/>
  <c r="M334" i="12" s="1"/>
  <c r="L348" i="12"/>
  <c r="M348" i="12" s="1"/>
  <c r="L364" i="12"/>
  <c r="M364" i="12" s="1"/>
  <c r="L378" i="12"/>
  <c r="M378" i="12" s="1"/>
  <c r="L390" i="12"/>
  <c r="M390" i="12" s="1"/>
  <c r="L406" i="12"/>
  <c r="M406" i="12" s="1"/>
  <c r="L420" i="12"/>
  <c r="M420" i="12" s="1"/>
  <c r="L434" i="12"/>
  <c r="M434" i="12" s="1"/>
  <c r="L554" i="12"/>
  <c r="M554" i="12" s="1"/>
  <c r="L600" i="12"/>
  <c r="M600" i="12" s="1"/>
  <c r="L614" i="12"/>
  <c r="M614" i="12" s="1"/>
  <c r="L630" i="12"/>
  <c r="M630" i="12" s="1"/>
  <c r="L644" i="12"/>
  <c r="M644" i="12" s="1"/>
  <c r="L717" i="12"/>
  <c r="M717" i="12" s="1"/>
  <c r="L743" i="12"/>
  <c r="M743" i="12" s="1"/>
  <c r="L757" i="12"/>
  <c r="M757" i="12" s="1"/>
  <c r="L774" i="12"/>
  <c r="M774" i="12" s="1"/>
  <c r="L797" i="12"/>
  <c r="M797" i="12" s="1"/>
  <c r="L809" i="12"/>
  <c r="M809" i="12" s="1"/>
  <c r="L830" i="12"/>
  <c r="M830" i="12" s="1"/>
  <c r="L846" i="12"/>
  <c r="M846" i="12" s="1"/>
  <c r="L860" i="12"/>
  <c r="M860" i="12" s="1"/>
  <c r="L872" i="12"/>
  <c r="M872" i="12" s="1"/>
  <c r="L888" i="12"/>
  <c r="M888" i="12" s="1"/>
  <c r="L969" i="12"/>
  <c r="M969" i="12" s="1"/>
  <c r="L1038" i="12"/>
  <c r="M1038" i="12" s="1"/>
  <c r="L897" i="12"/>
  <c r="M897" i="12" s="1"/>
  <c r="L909" i="12"/>
  <c r="M909" i="12" s="1"/>
  <c r="L923" i="12"/>
  <c r="M923" i="12" s="1"/>
  <c r="L939" i="12"/>
  <c r="M939" i="12" s="1"/>
  <c r="L980" i="12"/>
  <c r="M980" i="12" s="1"/>
  <c r="L992" i="12"/>
  <c r="M992" i="12" s="1"/>
  <c r="L1008" i="12"/>
  <c r="M1008" i="12" s="1"/>
  <c r="L1025" i="12"/>
  <c r="M1025" i="12" s="1"/>
  <c r="L1070" i="12"/>
  <c r="M1070" i="12" s="1"/>
  <c r="L1086" i="12"/>
  <c r="M1086" i="12" s="1"/>
  <c r="L1098" i="12"/>
  <c r="M1098" i="12" s="1"/>
  <c r="L1112" i="12"/>
  <c r="M1112" i="12" s="1"/>
  <c r="L1099" i="15" l="1"/>
  <c r="C13" i="54" s="1"/>
  <c r="M1114" i="12"/>
  <c r="M1125" i="12" s="1"/>
  <c r="C12" i="54" l="1"/>
  <c r="C14" i="54" s="1"/>
</calcChain>
</file>

<file path=xl/sharedStrings.xml><?xml version="1.0" encoding="utf-8"?>
<sst xmlns="http://schemas.openxmlformats.org/spreadsheetml/2006/main" count="7847" uniqueCount="1171">
  <si>
    <t>State</t>
  </si>
  <si>
    <t>SAC</t>
  </si>
  <si>
    <t>Study Area Name</t>
  </si>
  <si>
    <t>SVS</t>
  </si>
  <si>
    <t>ME</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</si>
  <si>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</si>
  <si>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</si>
  <si>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</si>
  <si>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</si>
  <si>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</si>
  <si>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</si>
  <si>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</si>
  <si>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</si>
  <si>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</si>
  <si>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</si>
  <si>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</si>
  <si>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</si>
  <si>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</si>
  <si>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</si>
  <si>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</si>
  <si>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MA</t>
  </si>
  <si>
    <t>GRANBY TEL &amp; TEL -MA</t>
  </si>
  <si>
    <t>NH</t>
  </si>
  <si>
    <t>BRETTON WOODS TEL CO</t>
  </si>
  <si>
    <t>GRANITE STATE TEL</t>
  </si>
  <si>
    <t>DIXVILLE TEL CO</t>
  </si>
  <si>
    <t>DUNBARTON TEL CO</t>
  </si>
  <si>
    <t>KEARSARGE TEL CO</t>
  </si>
  <si>
    <t>MERRIMACK COUNTY TEL</t>
  </si>
  <si>
    <t>UNION TEL CO</t>
  </si>
  <si>
    <t>WILTON TEL CO - NH</t>
  </si>
  <si>
    <t>MCTA, INC.</t>
  </si>
  <si>
    <t>VT</t>
  </si>
  <si>
    <t>FRANKLIN TEL CO - VT</t>
  </si>
  <si>
    <t>LUDLOW TEL CO</t>
  </si>
  <si>
    <t>NORTHFIELD TEL CO</t>
  </si>
  <si>
    <t>PERKINSVILLE TEL CO</t>
  </si>
  <si>
    <t>SHOREHAM TELEPHONE COMPANY, LLC</t>
  </si>
  <si>
    <t>TOPSHAM TEL CO</t>
  </si>
  <si>
    <t>WAITSFIELD/FAYSTON</t>
  </si>
  <si>
    <t>VERMONT TEL. CO-VT</t>
  </si>
  <si>
    <t>NY</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</si>
  <si>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</si>
  <si>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</si>
  <si>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</si>
  <si>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</si>
  <si>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</si>
  <si>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</si>
  <si>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</si>
  <si>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</si>
  <si>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</si>
  <si>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</si>
  <si>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</si>
  <si>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</si>
  <si>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</si>
  <si>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</si>
  <si>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</si>
  <si>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</si>
  <si>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</si>
  <si>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</si>
  <si>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</si>
  <si>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</si>
  <si>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</si>
  <si>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</si>
  <si>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</si>
  <si>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</si>
  <si>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</si>
  <si>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</si>
  <si>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</si>
  <si>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</si>
  <si>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NJ</t>
  </si>
  <si>
    <t>WARWICK VALLEY-NJ</t>
  </si>
  <si>
    <t>PA</t>
  </si>
  <si>
    <t>CITIZENS - KECKSBURG</t>
  </si>
  <si>
    <t>HICKORY TEL CO</t>
  </si>
  <si>
    <t>IRONTON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</si>
  <si>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</si>
  <si>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</si>
  <si>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</si>
  <si>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</si>
  <si>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</si>
  <si>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</si>
  <si>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</si>
  <si>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</si>
  <si>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</si>
  <si>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</si>
  <si>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SOUTH CANAAN TEL CO</t>
  </si>
  <si>
    <t>SUGAR VALLEY TEL CO</t>
  </si>
  <si>
    <t>VENUS TEL CORP</t>
  </si>
  <si>
    <t>YUKON - WALTZ TEL CO</t>
  </si>
  <si>
    <t>WEST SIDE TEL CO-PA</t>
  </si>
  <si>
    <t>MD</t>
  </si>
  <si>
    <t>ARMSTRONG TEL OF MD</t>
  </si>
  <si>
    <t>VA</t>
  </si>
  <si>
    <t>AMELIA TEL CORP</t>
  </si>
  <si>
    <t>BUGGS ISLAND COOP</t>
  </si>
  <si>
    <t>BURKE'S GARDEN TEL</t>
  </si>
  <si>
    <t>CITIZENS TEL COOP</t>
  </si>
  <si>
    <t>HIGHLAND TEL COOP</t>
  </si>
  <si>
    <t>MGW TEL. CO. INC.</t>
  </si>
  <si>
    <t>NEW HOPE TEL COOP</t>
  </si>
  <si>
    <t>PEMBROKE TEL COOP</t>
  </si>
  <si>
    <t>SCOTT COUNTY COOP</t>
  </si>
  <si>
    <t>SHENANDOAH TEL CO</t>
  </si>
  <si>
    <t>VIRGINIA TEL CO</t>
  </si>
  <si>
    <t>NEW CASTLE TEL. CO.</t>
  </si>
  <si>
    <t>SHENANDOAH TELEPHONE COMPANY - NR</t>
  </si>
  <si>
    <t>WV</t>
  </si>
  <si>
    <t>ARMSTRONG OF WV</t>
  </si>
  <si>
    <t>SPRUCE KNOB SENECA</t>
  </si>
  <si>
    <t>WAR ACQUISITION CORP., DBA OTT COMMUNICATIONS</t>
  </si>
  <si>
    <t>HARDY TELECOM</t>
  </si>
  <si>
    <t>ARMSTRONG TEL. CO.</t>
  </si>
  <si>
    <t>WEST SIDE TEL-WV</t>
  </si>
  <si>
    <t>FL</t>
  </si>
  <si>
    <t>SMART CITY TEL LLC</t>
  </si>
  <si>
    <t>ITS TELECOMM. SYS.</t>
  </si>
  <si>
    <t>NORTHEAST FLORIDA</t>
  </si>
  <si>
    <t>QUINCY TEL CO-FL DIV</t>
  </si>
  <si>
    <t>GA</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</si>
  <si>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</si>
  <si>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</si>
  <si>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</si>
  <si>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</si>
  <si>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</si>
  <si>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</si>
  <si>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</si>
  <si>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</si>
  <si>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</si>
  <si>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</si>
  <si>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</si>
  <si>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</si>
  <si>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</si>
  <si>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</si>
  <si>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</si>
  <si>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</si>
  <si>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</si>
  <si>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</si>
  <si>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</si>
  <si>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</si>
  <si>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</si>
  <si>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</si>
  <si>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</si>
  <si>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</si>
  <si>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</si>
  <si>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</si>
  <si>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NC</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</si>
  <si>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</si>
  <si>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</si>
  <si>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</si>
  <si>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</si>
  <si>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</si>
  <si>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</si>
  <si>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</si>
  <si>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</si>
  <si>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</si>
  <si>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</si>
  <si>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</si>
  <si>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</si>
  <si>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</si>
  <si>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</si>
  <si>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</si>
  <si>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</si>
  <si>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SC</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</si>
  <si>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</si>
  <si>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</si>
  <si>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</si>
  <si>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</si>
  <si>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</si>
  <si>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</si>
  <si>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</si>
  <si>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</si>
  <si>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</si>
  <si>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</si>
  <si>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</si>
  <si>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</si>
  <si>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</si>
  <si>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</si>
  <si>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</si>
  <si>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</si>
  <si>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</si>
  <si>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</si>
  <si>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</si>
  <si>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</si>
  <si>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</si>
  <si>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AL</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</si>
  <si>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</si>
  <si>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</si>
  <si>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</si>
  <si>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</si>
  <si>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</si>
  <si>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</si>
  <si>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</si>
  <si>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</si>
  <si>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</si>
  <si>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</si>
  <si>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</si>
  <si>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</si>
  <si>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</si>
  <si>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OTELCO TELEPHONE LLC</t>
  </si>
  <si>
    <t>PEOPLES TEL CO</t>
  </si>
  <si>
    <t>PINE BELT TEL CO</t>
  </si>
  <si>
    <t>RAGLAND TEL CO</t>
  </si>
  <si>
    <t>ROANOKE TEL CO</t>
  </si>
  <si>
    <t>UNION SPRINGS TEL CO</t>
  </si>
  <si>
    <t>KY</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</si>
  <si>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</si>
  <si>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</si>
  <si>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</si>
  <si>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</si>
  <si>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</si>
  <si>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</si>
  <si>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</si>
  <si>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</si>
  <si>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</si>
  <si>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</si>
  <si>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</si>
  <si>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</si>
  <si>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</si>
  <si>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</si>
  <si>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LA</t>
  </si>
  <si>
    <t>CAMERON TEL CO - LA</t>
  </si>
  <si>
    <t>CAMPTI-PLEASANT HILL</t>
  </si>
  <si>
    <t>DELCAMBRE TEL CO</t>
  </si>
  <si>
    <t>EAST ASCENSION TEL</t>
  </si>
  <si>
    <t>ELIZABETH TEL CO</t>
  </si>
  <si>
    <t>KAPLAN TEL CO</t>
  </si>
  <si>
    <t>LAFOURCHE TEL CO</t>
  </si>
  <si>
    <t>NORTHEAST LOUISIANA</t>
  </si>
  <si>
    <t>RESERVE TEL CO</t>
  </si>
  <si>
    <t>STAR TEL CO</t>
  </si>
  <si>
    <t>MS</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</si>
  <si>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</si>
  <si>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</si>
  <si>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</si>
  <si>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</si>
  <si>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</si>
  <si>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</si>
  <si>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</si>
  <si>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</si>
  <si>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</si>
  <si>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</si>
  <si>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</si>
  <si>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</si>
  <si>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</si>
  <si>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</si>
  <si>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</si>
  <si>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TN</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</si>
  <si>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</si>
  <si>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</si>
  <si>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</si>
  <si>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</si>
  <si>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</si>
  <si>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</si>
  <si>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</si>
  <si>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</si>
  <si>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</si>
  <si>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</si>
  <si>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</si>
  <si>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</si>
  <si>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</si>
  <si>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</si>
  <si>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</si>
  <si>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</si>
  <si>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</si>
  <si>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OH</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</si>
  <si>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</si>
  <si>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</si>
  <si>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</si>
  <si>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</si>
  <si>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</si>
  <si>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</si>
  <si>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</si>
  <si>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</si>
  <si>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</si>
  <si>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</si>
  <si>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</si>
  <si>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</si>
  <si>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</si>
  <si>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</si>
  <si>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</si>
  <si>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</si>
  <si>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</si>
  <si>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</si>
  <si>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</si>
  <si>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</si>
  <si>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</si>
  <si>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</si>
  <si>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</si>
  <si>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</si>
  <si>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</si>
  <si>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</si>
  <si>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</si>
  <si>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</si>
  <si>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</si>
  <si>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</si>
  <si>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MI</t>
  </si>
  <si>
    <t>ALLBAND COMMUNICATIONS COOPERATIVE</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</si>
  <si>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</si>
  <si>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</si>
  <si>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</si>
  <si>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</si>
  <si>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</si>
  <si>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</si>
  <si>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</si>
  <si>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</si>
  <si>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</si>
  <si>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</si>
  <si>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</si>
  <si>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</si>
  <si>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</si>
  <si>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</si>
  <si>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</si>
  <si>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</si>
  <si>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</si>
  <si>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</si>
  <si>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</si>
  <si>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</si>
  <si>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</si>
  <si>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</si>
  <si>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</si>
  <si>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</si>
  <si>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</si>
  <si>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</si>
  <si>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</si>
  <si>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</si>
  <si>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</si>
  <si>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</si>
  <si>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IN</t>
  </si>
  <si>
    <t>BLOOMINGDALE HOME</t>
  </si>
  <si>
    <t>CAMDEN TEL CO - IN</t>
  </si>
  <si>
    <t>CITIZENS TEL CORP</t>
  </si>
  <si>
    <t>CLAY COUNTY RURAL TEL COOP D/B/A ENDEAVOR COMMUNICATIONS</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</si>
  <si>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</si>
  <si>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</si>
  <si>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</si>
  <si>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</si>
  <si>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</si>
  <si>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</si>
  <si>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</si>
  <si>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</si>
  <si>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</si>
  <si>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</si>
  <si>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</si>
  <si>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</si>
  <si>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</si>
  <si>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</si>
  <si>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</si>
  <si>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</si>
  <si>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</si>
  <si>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</si>
  <si>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</si>
  <si>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</si>
  <si>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</si>
  <si>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</si>
  <si>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</si>
  <si>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</si>
  <si>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</si>
  <si>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</si>
  <si>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</si>
  <si>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</si>
  <si>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WI</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</si>
  <si>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</si>
  <si>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</si>
  <si>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</si>
  <si>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</si>
  <si>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</si>
  <si>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</si>
  <si>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</si>
  <si>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</si>
  <si>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</si>
  <si>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</si>
  <si>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</si>
  <si>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</si>
  <si>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</si>
  <si>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</si>
  <si>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</si>
  <si>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</si>
  <si>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</si>
  <si>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</si>
  <si>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</si>
  <si>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</si>
  <si>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</si>
  <si>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</si>
  <si>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</si>
  <si>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</si>
  <si>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</si>
  <si>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</si>
  <si>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</si>
  <si>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</si>
  <si>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</si>
  <si>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</si>
  <si>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</si>
  <si>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</si>
  <si>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</si>
  <si>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</si>
  <si>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</si>
  <si>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</si>
  <si>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</si>
  <si>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</si>
  <si>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</si>
  <si>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</si>
  <si>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</si>
  <si>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</si>
  <si>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</si>
  <si>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</si>
  <si>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</si>
  <si>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</si>
  <si>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</si>
  <si>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</si>
  <si>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</si>
  <si>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</si>
  <si>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</si>
  <si>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</si>
  <si>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</si>
  <si>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</si>
  <si>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</si>
  <si>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</si>
  <si>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</si>
  <si>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</si>
  <si>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</si>
  <si>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</si>
  <si>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IL</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</si>
  <si>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</si>
  <si>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</si>
  <si>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</si>
  <si>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</si>
  <si>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</si>
  <si>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</si>
  <si>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</si>
  <si>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</si>
  <si>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</si>
  <si>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</si>
  <si>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</si>
  <si>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</si>
  <si>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</si>
  <si>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</si>
  <si>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SHAWNEE TELEPHONE CO</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</si>
  <si>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</si>
  <si>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</si>
  <si>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</si>
  <si>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</si>
  <si>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</si>
  <si>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</si>
  <si>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</si>
  <si>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</si>
  <si>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</si>
  <si>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</si>
  <si>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</si>
  <si>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</si>
  <si>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</si>
  <si>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</si>
  <si>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</si>
  <si>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</si>
  <si>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</si>
  <si>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</si>
  <si>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</si>
  <si>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</si>
  <si>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</si>
  <si>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</si>
  <si>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</si>
  <si>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IA</t>
  </si>
  <si>
    <t>REASNOR TELEPHONE COMPANY</t>
  </si>
  <si>
    <t>ANDREW TEL CO INC</t>
  </si>
  <si>
    <t>ATKINS TEL CO, INC</t>
  </si>
  <si>
    <t>AYRSHIRE FARMERS MUT</t>
  </si>
  <si>
    <t>ALPINE COMM.</t>
  </si>
  <si>
    <t>BALDWIN-NASHVILLE</t>
  </si>
  <si>
    <t>BARNES CITY COOP</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</si>
  <si>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</si>
  <si>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</si>
  <si>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</si>
  <si>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</si>
  <si>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</si>
  <si>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</si>
  <si>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</si>
  <si>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</si>
  <si>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</si>
  <si>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</si>
  <si>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</si>
  <si>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</si>
  <si>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</si>
  <si>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</si>
  <si>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</si>
  <si>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</si>
  <si>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</si>
  <si>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</si>
  <si>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</si>
  <si>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</si>
  <si>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</si>
  <si>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</si>
  <si>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</si>
  <si>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</si>
  <si>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</si>
  <si>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</si>
  <si>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</si>
  <si>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</si>
  <si>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</si>
  <si>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</si>
  <si>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</si>
  <si>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</si>
  <si>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</si>
  <si>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</si>
  <si>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</si>
  <si>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</si>
  <si>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</si>
  <si>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</si>
  <si>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</si>
  <si>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</si>
  <si>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</si>
  <si>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</si>
  <si>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</si>
  <si>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</si>
  <si>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</si>
  <si>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</si>
  <si>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</si>
  <si>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</si>
  <si>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</si>
  <si>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</si>
  <si>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</si>
  <si>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</si>
  <si>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</si>
  <si>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</si>
  <si>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</si>
  <si>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</si>
  <si>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</si>
  <si>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</si>
  <si>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</si>
  <si>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</si>
  <si>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</si>
  <si>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</si>
  <si>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</si>
  <si>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</si>
  <si>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</si>
  <si>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</si>
  <si>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</si>
  <si>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</si>
  <si>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</si>
  <si>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</si>
  <si>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</si>
  <si>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</si>
  <si>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</si>
  <si>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</si>
  <si>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</si>
  <si>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</si>
  <si>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</si>
  <si>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</si>
  <si>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</si>
  <si>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</si>
  <si>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</si>
  <si>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</si>
  <si>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</si>
  <si>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</si>
  <si>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</si>
  <si>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</si>
  <si>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</si>
  <si>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</si>
  <si>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</si>
  <si>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</si>
  <si>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</si>
  <si>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</si>
  <si>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</si>
  <si>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</si>
  <si>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</si>
  <si>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</si>
  <si>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SPRINGVILLE COOP TEL</t>
  </si>
  <si>
    <t>COOP TEL EXCHANGE</t>
  </si>
  <si>
    <t>SWISHER TEL CO</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</si>
  <si>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</si>
  <si>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</si>
  <si>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</si>
  <si>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</si>
  <si>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</si>
  <si>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</si>
  <si>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</si>
  <si>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</si>
  <si>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</si>
  <si>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</si>
  <si>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</si>
  <si>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</si>
  <si>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WEBB-DICKENS TEL</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</si>
  <si>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</si>
  <si>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</si>
  <si>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</si>
  <si>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</si>
  <si>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</si>
  <si>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</si>
  <si>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</si>
  <si>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</si>
  <si>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</si>
  <si>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</si>
  <si>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</si>
  <si>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</si>
  <si>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</si>
  <si>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</si>
  <si>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</si>
  <si>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</si>
  <si>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MN</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</si>
  <si>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</si>
  <si>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</si>
  <si>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</si>
  <si>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</si>
  <si>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</si>
  <si>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</si>
  <si>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</si>
  <si>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</si>
  <si>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</si>
  <si>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</si>
  <si>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</si>
  <si>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</si>
  <si>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</si>
  <si>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</si>
  <si>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</si>
  <si>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EASTON TEL CO</t>
  </si>
  <si>
    <t>EAST OTTER TAIL TEL</t>
  </si>
  <si>
    <t>ECKLES TEL CO</t>
  </si>
  <si>
    <t>EMILY COOP TEL CO</t>
  </si>
  <si>
    <t>FEDERATED TEL COOP</t>
  </si>
  <si>
    <t>FELTON TEL CO. INC.</t>
  </si>
  <si>
    <t>GARDEN VALLEY TEL CO</t>
  </si>
  <si>
    <t>GARDONVILLE COOP TEL</t>
  </si>
  <si>
    <t>GRANADA TEL CO</t>
  </si>
  <si>
    <t>HALSTAD TEL CO</t>
  </si>
  <si>
    <t>FEDERATED UTILITIES</t>
  </si>
  <si>
    <t>HARMONY TEL CO</t>
  </si>
  <si>
    <t>HILLS TEL CO, INC</t>
  </si>
  <si>
    <t>HOME TEL CO - MN</t>
  </si>
  <si>
    <t>HUTCHINSON TEL CO</t>
  </si>
  <si>
    <t>JOHNSON TEL CO</t>
  </si>
  <si>
    <t>KASSON &amp; MANTORVILLE</t>
  </si>
  <si>
    <t>MID STATE DBA KMP</t>
  </si>
  <si>
    <t>LISMORE COOP TEL CO</t>
  </si>
  <si>
    <t>LONSDALE TEL CO</t>
  </si>
  <si>
    <t>RUNESTONE TELEPHONE ASSOCIATION</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</si>
  <si>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</si>
  <si>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</si>
  <si>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</si>
  <si>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</si>
  <si>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</si>
  <si>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</si>
  <si>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</si>
  <si>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</si>
  <si>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</si>
  <si>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</si>
  <si>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</si>
  <si>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</si>
  <si>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</si>
  <si>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</si>
  <si>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</si>
  <si>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</si>
  <si>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</si>
  <si>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</si>
  <si>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</si>
  <si>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</si>
  <si>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</si>
  <si>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</si>
  <si>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</si>
  <si>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</si>
  <si>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</si>
  <si>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</si>
  <si>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</si>
  <si>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</si>
  <si>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</si>
  <si>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</si>
  <si>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</si>
  <si>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</si>
  <si>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</si>
  <si>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</si>
  <si>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</si>
  <si>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</si>
  <si>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</si>
  <si>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NE</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</si>
  <si>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</si>
  <si>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</si>
  <si>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</si>
  <si>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</si>
  <si>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</si>
  <si>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</si>
  <si>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</si>
  <si>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</si>
  <si>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</si>
  <si>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</si>
  <si>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</si>
  <si>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</si>
  <si>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</si>
  <si>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</si>
  <si>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</si>
  <si>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</si>
  <si>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</si>
  <si>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</si>
  <si>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</si>
  <si>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</si>
  <si>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</si>
  <si>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</si>
  <si>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</si>
  <si>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GLENWOOD NETWORK SERVICES, INC</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</si>
  <si>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</si>
  <si>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</si>
  <si>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</si>
  <si>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</si>
  <si>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</si>
  <si>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</si>
  <si>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</si>
  <si>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</si>
  <si>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</si>
  <si>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</si>
  <si>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</si>
  <si>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ND</t>
  </si>
  <si>
    <t>NORTH DAKOTA TEL CO</t>
  </si>
  <si>
    <t>ABSARAKA COOP TEL CO</t>
  </si>
  <si>
    <t>BEK COMM. COOP.</t>
  </si>
  <si>
    <t>CONSOLIDATED TELCOM</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</si>
  <si>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</si>
  <si>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</si>
  <si>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</si>
  <si>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</si>
  <si>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</si>
  <si>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</si>
  <si>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</si>
  <si>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</si>
  <si>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</si>
  <si>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</si>
  <si>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</si>
  <si>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</si>
  <si>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</si>
  <si>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</si>
  <si>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</si>
  <si>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SRT COMMUNICATIONS</t>
  </si>
  <si>
    <t>SD</t>
  </si>
  <si>
    <t>HILLS TEL CO-SD</t>
  </si>
  <si>
    <t>ARMOUR INDEPENDENT</t>
  </si>
  <si>
    <t>ALLIANCE-BALTIC</t>
  </si>
  <si>
    <t>CHEYENNE RIVER SIOUX</t>
  </si>
  <si>
    <t>BERESFORD MUNICIPAL</t>
  </si>
  <si>
    <t>CITY OF BROOKINGS</t>
  </si>
  <si>
    <t>CLARITY TELECOM, LLC DBA VAST BROADBAND</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</si>
  <si>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</si>
  <si>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</si>
  <si>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</si>
  <si>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</si>
  <si>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</si>
  <si>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</si>
  <si>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</si>
  <si>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</si>
  <si>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</si>
  <si>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</si>
  <si>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</si>
  <si>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RC TECHNOLOGIES</t>
  </si>
  <si>
    <t>SANTEL COMM. COOP.</t>
  </si>
  <si>
    <t>SIOUX VALLEY TEL. CO</t>
  </si>
  <si>
    <t>STOCKHOLM-STRANDBURG</t>
  </si>
  <si>
    <t>VENTURE COMM. COOP</t>
  </si>
  <si>
    <t>TRI-COUNTY TELCOM</t>
  </si>
  <si>
    <t>UNION TEL CO.</t>
  </si>
  <si>
    <t>VALLEY TELECOMM.</t>
  </si>
  <si>
    <t>VIVIAN TELEPHONE CO</t>
  </si>
  <si>
    <t>WESTERN TEL CO.</t>
  </si>
  <si>
    <t>WEST RIVER COOP</t>
  </si>
  <si>
    <t>AR</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</si>
  <si>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</si>
  <si>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</si>
  <si>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</si>
  <si>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</si>
  <si>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</si>
  <si>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</si>
  <si>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</si>
  <si>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</si>
  <si>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</si>
  <si>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</si>
  <si>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</si>
  <si>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</si>
  <si>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</si>
  <si>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</si>
  <si>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</si>
  <si>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</si>
  <si>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</si>
  <si>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</si>
  <si>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</si>
  <si>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KS</t>
  </si>
  <si>
    <t>BLUE VALLEY TELE-COM</t>
  </si>
  <si>
    <t>COLUMBUS TELEPHONE</t>
  </si>
  <si>
    <t>COUNCIL GROVE TEL CO</t>
  </si>
  <si>
    <t>CUNNINGHAM TEL CO</t>
  </si>
  <si>
    <t>ELKHART TEL CO INC</t>
  </si>
  <si>
    <t>GOLDEN BELT TEL ASSN</t>
  </si>
  <si>
    <t>GORHAM TEL CO</t>
  </si>
  <si>
    <t>HAVILAND TEL CO</t>
  </si>
  <si>
    <t>H &amp; B COMMUNICATIONS</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</si>
  <si>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</si>
  <si>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</si>
  <si>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</si>
  <si>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</si>
  <si>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</si>
  <si>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</si>
  <si>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</si>
  <si>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</si>
  <si>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</si>
  <si>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</si>
  <si>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</si>
  <si>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</si>
  <si>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</si>
  <si>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</si>
  <si>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</si>
  <si>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</si>
  <si>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</si>
  <si>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</si>
  <si>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</si>
  <si>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</si>
  <si>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</si>
  <si>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</si>
  <si>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</si>
  <si>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MO</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</si>
  <si>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</si>
  <si>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</si>
  <si>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</si>
  <si>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</si>
  <si>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</si>
  <si>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</si>
  <si>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</si>
  <si>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</si>
  <si>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</si>
  <si>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</si>
  <si>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</si>
  <si>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</si>
  <si>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</si>
  <si>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</si>
  <si>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</si>
  <si>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CHOCTAW TELEPHONE CO</t>
  </si>
  <si>
    <t>KLM TEL CO</t>
  </si>
  <si>
    <t>KINGDOM TELEPHONE CO</t>
  </si>
  <si>
    <t>LE-RU TELEPHONE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</si>
  <si>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</si>
  <si>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</si>
  <si>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</si>
  <si>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</si>
  <si>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</si>
  <si>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</si>
  <si>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</si>
  <si>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</si>
  <si>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</si>
  <si>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</si>
  <si>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</si>
  <si>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</si>
  <si>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</si>
  <si>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</si>
  <si>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</si>
  <si>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</si>
  <si>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OK</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</si>
  <si>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</si>
  <si>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</si>
  <si>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</si>
  <si>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</si>
  <si>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</si>
  <si>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</si>
  <si>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</si>
  <si>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</si>
  <si>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</si>
  <si>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</si>
  <si>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</si>
  <si>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</si>
  <si>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</si>
  <si>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</si>
  <si>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</si>
  <si>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</si>
  <si>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</si>
  <si>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</si>
  <si>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</si>
  <si>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</si>
  <si>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 xml:space="preserve">OKLATEL COMMUNICATIONS, INC.  </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</si>
  <si>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</si>
  <si>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</si>
  <si>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</si>
  <si>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</si>
  <si>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</si>
  <si>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</si>
  <si>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</si>
  <si>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</si>
  <si>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</si>
  <si>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</si>
  <si>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</si>
  <si>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</si>
  <si>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TX</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</si>
  <si>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</si>
  <si>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</si>
  <si>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</si>
  <si>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</si>
  <si>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</si>
  <si>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</si>
  <si>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</si>
  <si>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</si>
  <si>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</si>
  <si>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</si>
  <si>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</si>
  <si>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</si>
  <si>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</si>
  <si>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</si>
  <si>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</si>
  <si>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ELECTRA TELEPHONE CO</t>
  </si>
  <si>
    <t>ETEX TEL COOP INC</t>
  </si>
  <si>
    <t>FIVE AREA TEL CO-OP</t>
  </si>
  <si>
    <t>BORDER TO BORDER</t>
  </si>
  <si>
    <t>GANADO TELEPHONE CO</t>
  </si>
  <si>
    <t>GUADALUPE VALLEY TEL</t>
  </si>
  <si>
    <t>HILL COUNTRY CO-OP</t>
  </si>
  <si>
    <t>ALENCO COMMUNICATION</t>
  </si>
  <si>
    <t>ETS TEL. CO., INC.</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</si>
  <si>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</si>
  <si>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</si>
  <si>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</si>
  <si>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</si>
  <si>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</si>
  <si>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</si>
  <si>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</si>
  <si>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</si>
  <si>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</si>
  <si>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</si>
  <si>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</si>
  <si>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</si>
  <si>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</si>
  <si>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</si>
  <si>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</si>
  <si>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</si>
  <si>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</si>
  <si>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</si>
  <si>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</si>
  <si>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AZ</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</si>
  <si>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</si>
  <si>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</si>
  <si>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</si>
  <si>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</si>
  <si>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</si>
  <si>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</si>
  <si>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</si>
  <si>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</si>
  <si>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</si>
  <si>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</si>
  <si>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</si>
  <si>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</si>
  <si>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</si>
  <si>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</si>
  <si>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</si>
  <si>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</si>
  <si>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</si>
  <si>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</si>
  <si>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</si>
  <si>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</si>
  <si>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</si>
  <si>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</si>
  <si>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</si>
  <si>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</si>
  <si>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</si>
  <si>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</si>
  <si>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</si>
  <si>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</si>
  <si>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</si>
  <si>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</si>
  <si>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</si>
  <si>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</si>
  <si>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</si>
  <si>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</si>
  <si>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ID</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</si>
  <si>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</si>
  <si>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</si>
  <si>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</si>
  <si>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</si>
  <si>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</si>
  <si>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</si>
  <si>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</si>
  <si>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</si>
  <si>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</si>
  <si>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</si>
  <si>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</si>
  <si>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</si>
  <si>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FREMONT TELECOM - ROR</t>
  </si>
  <si>
    <t>MT</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</si>
  <si>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</si>
  <si>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</si>
  <si>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</si>
  <si>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</si>
  <si>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</si>
  <si>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</si>
  <si>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</si>
  <si>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</si>
  <si>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</si>
  <si>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</si>
  <si>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</si>
  <si>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</si>
  <si>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</si>
  <si>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</si>
  <si>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</si>
  <si>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NM</t>
  </si>
  <si>
    <t>MESCALERO APACHE</t>
  </si>
  <si>
    <t>DELL TEL CO-OP - NM</t>
  </si>
  <si>
    <t>VALLEY TEL COOP - NM</t>
  </si>
  <si>
    <t>BACA VALLEY TEL CO</t>
  </si>
  <si>
    <t>ENMR TEL COOP INC-NM</t>
  </si>
  <si>
    <t>LA JICARITA RURAL</t>
  </si>
  <si>
    <t>LEACO RURAL TEL COOP</t>
  </si>
  <si>
    <t>TULAROSA BASIN TEL.</t>
  </si>
  <si>
    <t>WESTERN NEW MEXICO</t>
  </si>
  <si>
    <t>PENASCO VALLEY TEL</t>
  </si>
  <si>
    <t>ROOSEVELT CNTY RURAL</t>
  </si>
  <si>
    <t>SACRED WIND</t>
  </si>
  <si>
    <t>UT</t>
  </si>
  <si>
    <t>DIRECT COMMUNICATIONS CEDAR VALLEY, LLC</t>
  </si>
  <si>
    <t>CENTRAL UTAH TEL INC</t>
  </si>
  <si>
    <t>EMRY DBA EMRY TELCOM</t>
  </si>
  <si>
    <t>GUNNISON TEL CO</t>
  </si>
  <si>
    <t>MANTI TEL CO</t>
  </si>
  <si>
    <t>SKYLINE TELECOM</t>
  </si>
  <si>
    <t>BEEHIVE TEL CO - UT</t>
  </si>
  <si>
    <t>SOUTH CENTRAL UTAH</t>
  </si>
  <si>
    <t>UBTA-UBET COMM INC.</t>
  </si>
  <si>
    <t>ALL WEST COMM-UT</t>
  </si>
  <si>
    <t>BEAR LAKE COMM</t>
  </si>
  <si>
    <t>WY</t>
  </si>
  <si>
    <t>RANGE TEL COOP - WY</t>
  </si>
  <si>
    <t>CHUGWATER TEL CO</t>
  </si>
  <si>
    <t>ALL WEST COMM.-WY</t>
  </si>
  <si>
    <t>DUBOIS TEL EXCHANGE</t>
  </si>
  <si>
    <t>SILVER STAR TEL-WY</t>
  </si>
  <si>
    <t>TRI COUNTY TEL ASSN</t>
  </si>
  <si>
    <t>UNION TELEPHONE CO</t>
  </si>
  <si>
    <t>WA</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</si>
  <si>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</si>
  <si>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</si>
  <si>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</si>
  <si>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</si>
  <si>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</si>
  <si>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</si>
  <si>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</si>
  <si>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</si>
  <si>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</si>
  <si>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</si>
  <si>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</si>
  <si>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</si>
  <si>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</si>
  <si>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</si>
  <si>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</si>
  <si>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</si>
  <si>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</si>
  <si>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OR</t>
  </si>
  <si>
    <t>BEAVER CREEK COOP</t>
  </si>
  <si>
    <t>CANBY TEL ASSN</t>
  </si>
  <si>
    <t>CLEAR CREEK MUTUAL</t>
  </si>
  <si>
    <t>COLTON TEL CO</t>
  </si>
  <si>
    <t>EAGLE TEL SYSTEMS</t>
  </si>
  <si>
    <t>CASCADE UTIL INC</t>
  </si>
  <si>
    <t>GERVAIS TELEPHONE CO</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</si>
  <si>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</si>
  <si>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</si>
  <si>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</si>
  <si>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</si>
  <si>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</si>
  <si>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</si>
  <si>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</si>
  <si>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</si>
  <si>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</si>
  <si>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</si>
  <si>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</si>
  <si>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</si>
  <si>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</si>
  <si>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</si>
  <si>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</si>
  <si>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</si>
  <si>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</si>
  <si>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</si>
  <si>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</si>
  <si>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</si>
  <si>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t>
  </si>
  <si>
    <t>CALAVERAS TEL CO</t>
  </si>
  <si>
    <t>CAL-ORE TELEPHONE CO</t>
  </si>
  <si>
    <t>DUCOR TELEPHONE CO</t>
  </si>
  <si>
    <t>FORESTHILL TEL CO.</t>
  </si>
  <si>
    <t>HAPPY VALLEY TEL CO</t>
  </si>
  <si>
    <t>HORNITOS TEL CO</t>
  </si>
  <si>
    <t>WINTERHAVEN TEL. CO.</t>
  </si>
  <si>
    <t>KERMAN TELEPHONE CO</t>
  </si>
  <si>
    <t>THE PONDEROSA TEL CO</t>
  </si>
  <si>
    <t>SIERRA TELEPHONE CO</t>
  </si>
  <si>
    <t>THE SISKIYOU TEL CO</t>
  </si>
  <si>
    <t>VOLCANO TEL CO</t>
  </si>
  <si>
    <t>PINNACLES TEL CO</t>
  </si>
  <si>
    <t>NV</t>
  </si>
  <si>
    <t>FILER MUTUAL TEL -NV</t>
  </si>
  <si>
    <t>RURAL TEL CO - NV</t>
  </si>
  <si>
    <t>BEEHIVE TEL CO - NV</t>
  </si>
  <si>
    <t>CHURCHILL-CC COMM.</t>
  </si>
  <si>
    <t>LINCOLN CTY TEL SYS</t>
  </si>
  <si>
    <t>MOAPA VALLEY TEL CO.</t>
  </si>
  <si>
    <t>RIO VIRGIN TEL CO</t>
  </si>
  <si>
    <t>HUMBOLDT TEL CO</t>
  </si>
  <si>
    <t>AK</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</si>
  <si>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</si>
  <si>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</si>
  <si>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</si>
  <si>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</si>
  <si>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</si>
  <si>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</si>
  <si>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</si>
  <si>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</si>
  <si>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</si>
  <si>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</si>
  <si>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</si>
  <si>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</si>
  <si>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</si>
  <si>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</si>
  <si>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</si>
  <si>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</si>
  <si>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</si>
  <si>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</si>
  <si>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</si>
  <si>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GU</t>
  </si>
  <si>
    <t>GTA TELECOM, LLC</t>
  </si>
  <si>
    <t>AS</t>
  </si>
  <si>
    <t>AMERICAN SAMOA</t>
  </si>
  <si>
    <t>Revenue Type</t>
  </si>
  <si>
    <t>R</t>
  </si>
  <si>
    <t>HCL Loops</t>
  </si>
  <si>
    <t>Target Amount</t>
  </si>
  <si>
    <t>SVS Loops</t>
  </si>
  <si>
    <t>Forecasted</t>
  </si>
  <si>
    <t>Target HCL</t>
  </si>
  <si>
    <t>Difference Between Forecasted and Target</t>
  </si>
  <si>
    <t>Half the difference</t>
  </si>
  <si>
    <t>Total HCL Loops</t>
  </si>
  <si>
    <t>Forecasted HCL</t>
  </si>
  <si>
    <t>Forecasted SVS</t>
  </si>
  <si>
    <t>Total SVS Loops</t>
  </si>
  <si>
    <t>Target SVS</t>
  </si>
  <si>
    <t>Mechanism</t>
  </si>
  <si>
    <t>SVS Forecasted</t>
  </si>
  <si>
    <t>Adjusted to budget</t>
  </si>
  <si>
    <t>Per Line Adjustment for SAC</t>
  </si>
  <si>
    <t>Support Amounts After Per Line Adjustment</t>
  </si>
  <si>
    <t>Support After Prorata Adjustment (Final Support)</t>
  </si>
  <si>
    <t>Per Line Adjustment</t>
  </si>
  <si>
    <t>Pro rata Adjustment Factor</t>
  </si>
  <si>
    <t xml:space="preserve">Pro rata Adjustment Factor </t>
  </si>
  <si>
    <t>Sums</t>
  </si>
  <si>
    <t>Budget Adjustment Factor</t>
  </si>
  <si>
    <t>X5 RTC LLC</t>
  </si>
  <si>
    <t>HCL per Loop</t>
  </si>
  <si>
    <t>SVS Per Loop</t>
  </si>
  <si>
    <t>Total Support After Prorata Adjustment (Final Support)</t>
  </si>
  <si>
    <t xml:space="preserve">Forecasted HCL </t>
  </si>
  <si>
    <t>N</t>
  </si>
  <si>
    <t>Y</t>
  </si>
  <si>
    <t>Acquired Exchange (Y/N)</t>
  </si>
  <si>
    <t>HCL Monthly Support</t>
  </si>
  <si>
    <t>SNA Monthly Support</t>
  </si>
  <si>
    <t>SVS Monthly Support</t>
  </si>
  <si>
    <t>NOTE</t>
  </si>
  <si>
    <t>RICHMOND TEL CO</t>
  </si>
  <si>
    <t>HCLS (plus SVS)</t>
  </si>
  <si>
    <t>2018-2019</t>
  </si>
  <si>
    <t>LUMOS TELEPHONE INC</t>
  </si>
  <si>
    <t>LUMOS TELEPHONE OF BOTETOURT INC.</t>
  </si>
  <si>
    <t>FMTC-I35, INC.</t>
  </si>
  <si>
    <t>SNA ended in 1Q18</t>
  </si>
  <si>
    <t>Determining Quarterly Budget Adjustment Factor</t>
  </si>
  <si>
    <t xml:space="preserve"> </t>
  </si>
  <si>
    <t>Summary of Analysis from Individual Tabs</t>
  </si>
  <si>
    <t>HCLS only</t>
  </si>
  <si>
    <t>The budget for HCLS for 2018/2019 access year is $490.784 million.  Thus the quarterly budget is  $122.696 million.  The 2018/2019 access year budget is calculated in the "Demand Calc" tab at https://www.usac.org/_res/documents/hc/xls/budget-analysis/2018-2019-Budget-Analysis.xlsx</t>
  </si>
  <si>
    <t>Quarterly Per Line Adjustment</t>
  </si>
  <si>
    <t>Quarterly HCLS Support Before and After Per-Line and Pro Rata Adjustments</t>
  </si>
  <si>
    <t>Quarterly SVS Support Before and After Per-Line and Pro Rata Adjustments</t>
  </si>
  <si>
    <t>2nd Quarter Calendar Year 2019 Calculation</t>
  </si>
  <si>
    <t xml:space="preserve">USAC Budget Estimate reflects: 
      1) Best data available for 2Q19 projections
      2) Exclusion of Sandwich Isles (623021) support per FCC directive to hold support
      3) Rate floor benchmark adjustments have been revised in accordance with the FCC's latest rate floor announcement.  See https://docs.fcc.gov/public/attachments/DA-17-1093A1.pdf
      4) HCL loops for 2Q19 are based on loops filed in October 2018, as well as quarterly updates filed in January 2019.
      5) Allband is waived from application of the budget control mechanism per Order DA18-177
</t>
  </si>
  <si>
    <t xml:space="preserve">USAC Budget Estimate reflects: 
   1)  Best data available for 2Q19 projections
   2)  Exclusion of Sandwich Isles (623021) support per FCC directive to hold support
   3)  SVS loops for 2Q19 are based on loops filed in October 2018, as well as quarterly updates filed in January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</si>
</sst>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_(* #,##0.00000_);_(* \(#,##0.00000\);_(* &quot;-&quot;??_);_(@_)"/>
    <numFmt numFmtId="168" formatCode="#,##0;[Red]#,##0"/>
    <numFmt numFmtId="169" formatCode="_(&quot;$&quot;* #,##0.000000_);_(&quot;$&quot;* \(#,##0.000000\);_(&quot;$&quot;* &quot;-&quot;??_);_(@_)"/>
    <numFmt numFmtId="170" formatCode="_(&quot;$&quot;* #,##0.0000000_);_(&quot;$&quot;* \(#,##0.0000000\);_(&quot;$&quot;* &quot;-&quot;??_);_(@_)"/>
    <numFmt numFmtId="171" formatCode="#,##0.000000_);\(#,##0.000000\)"/>
    <numFmt numFmtId="172" formatCode="_(&quot;$&quot;* #,##0.000_);_(&quot;$&quot;* \(#,##0.000\);_(&quot;$&quot;* &quot;-&quot;??_);_(@_)"/>
    <numFmt numFmtId="173" formatCode="_(&quot;$&quot;* #,##0.000000000_);_(&quot;$&quot;* \(#,##0.000000000\);_(&quot;$&quot;* &quot;-&quot;??_);_(@_)"/>
    <numFmt numFmtId="174" formatCode="#,##0.0000000000000_);\(#,##0.0000000000000\)"/>
  </numFmts>
  <fonts count="57">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Arial"/>
      <family val="2"/>
    </font>
    <font>
      <sz val="11"/>
      <color theme="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1"/>
      <color indexed="8"/>
      <name val="Arial"/>
      <family val="2"/>
    </font>
    <font>
      <sz val="10"/>
      <color theme="1"/>
      <name val="Calibri"/>
      <family val="2"/>
    </font>
    <font>
      <sz val="10"/>
      <name val="MS Sans Serif"/>
      <family val="2"/>
    </font>
    <font>
      <sz val="10"/>
      <color indexed="8"/>
      <name val="Calibri"/>
      <family val="2"/>
    </font>
    <font>
      <sz val="10"/>
      <color theme="1"/>
      <name val="Calibri"/>
      <family val="2"/>
      <scheme val="minor"/>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1"/>
      <color theme="1"/>
      <name val="Calibri"/>
      <family val="2"/>
      <charset val="129"/>
      <scheme val="minor"/>
    </font>
    <font>
      <sz val="11"/>
      <name val="Calibri"/>
      <family val="2"/>
    </font>
    <font>
      <sz val="11"/>
      <color rgb="FF000000"/>
      <name val="Calibri"/>
      <family val="2"/>
      <scheme val="minor"/>
    </font>
    <font>
      <sz val="10"/>
      <color indexed="72"/>
      <name val="MS Sans Serif"/>
      <family val="2"/>
    </font>
    <font>
      <sz val="10"/>
      <name val="Times New Roman"/>
      <family val="1"/>
    </font>
    <font>
      <sz val="10"/>
      <color rgb="FF000000"/>
      <name val="Times New Roman"/>
      <family val="1"/>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Arial"/>
      <family val="2"/>
    </font>
    <font>
      <b/>
      <sz val="12"/>
      <color theme="1"/>
      <name val="Calibri"/>
      <family val="2"/>
      <scheme val="minor"/>
    </font>
    <font>
      <sz val="14"/>
      <color theme="1"/>
      <name val="Calibri"/>
      <family val="2"/>
      <scheme val="minor"/>
    </font>
    <font>
      <sz val="10"/>
      <color indexed="8"/>
      <name val="Arial"/>
      <family val="2"/>
    </font>
    <font>
      <sz val="11"/>
      <color indexed="8"/>
      <name val="Calibri"/>
      <family val="2"/>
    </font>
    <font>
      <sz val="12"/>
      <color theme="1"/>
      <name val="Calibri"/>
      <family val="2"/>
      <scheme val="minor"/>
    </font>
  </fonts>
  <fills count="50">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5392">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4" fontId="21"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44" fontId="21" fillId="0" borderId="0" applyFont="0" applyFill="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1" fontId="20" fillId="0" borderId="0">
      <alignment vertical="top"/>
    </xf>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28"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6" fillId="0" borderId="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13" fillId="0" borderId="7" applyNumberFormat="0" applyFill="0" applyAlignment="0" applyProtection="0"/>
    <xf numFmtId="0" fontId="39" fillId="0" borderId="16"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30" fillId="0" borderId="0"/>
    <xf numFmtId="0" fontId="30" fillId="0" borderId="0"/>
    <xf numFmtId="0" fontId="30"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0" fillId="0" borderId="0"/>
    <xf numFmtId="0" fontId="19" fillId="0" borderId="0"/>
    <xf numFmtId="0" fontId="30" fillId="0" borderId="0"/>
    <xf numFmtId="0" fontId="19" fillId="0" borderId="0"/>
    <xf numFmtId="0" fontId="20" fillId="0" borderId="0"/>
    <xf numFmtId="0" fontId="20" fillId="0" borderId="0"/>
    <xf numFmtId="0" fontId="3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 fillId="0" borderId="0"/>
    <xf numFmtId="0" fontId="1" fillId="0" borderId="0"/>
    <xf numFmtId="0" fontId="1"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 fillId="0" borderId="0"/>
    <xf numFmtId="0" fontId="30" fillId="0" borderId="0"/>
    <xf numFmtId="0" fontId="30" fillId="0" borderId="0"/>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30" fillId="0" borderId="0"/>
    <xf numFmtId="0" fontId="19" fillId="0" borderId="0"/>
    <xf numFmtId="0" fontId="18" fillId="0" borderId="0"/>
    <xf numFmtId="0" fontId="19" fillId="0" borderId="0"/>
    <xf numFmtId="0" fontId="19" fillId="0" borderId="0"/>
    <xf numFmtId="0" fontId="20" fillId="0" borderId="0">
      <alignment vertical="top"/>
    </xf>
    <xf numFmtId="0" fontId="18" fillId="0" borderId="0"/>
    <xf numFmtId="0" fontId="18" fillId="0" borderId="0"/>
    <xf numFmtId="0" fontId="30" fillId="0" borderId="0"/>
    <xf numFmtId="0" fontId="18" fillId="0" borderId="0"/>
    <xf numFmtId="0" fontId="30" fillId="0" borderId="0"/>
    <xf numFmtId="0" fontId="19" fillId="0" borderId="0"/>
    <xf numFmtId="0" fontId="19" fillId="0" borderId="0"/>
    <xf numFmtId="0" fontId="20" fillId="0" borderId="0">
      <alignment vertical="top"/>
    </xf>
    <xf numFmtId="0" fontId="30" fillId="0" borderId="0"/>
    <xf numFmtId="0" fontId="18"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1"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1"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19" fillId="0" borderId="0"/>
    <xf numFmtId="0" fontId="20" fillId="0" borderId="0">
      <alignment vertical="top"/>
    </xf>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2" fillId="0" borderId="0"/>
    <xf numFmtId="0" fontId="32" fillId="0" borderId="0"/>
    <xf numFmtId="0" fontId="32" fillId="0" borderId="0"/>
    <xf numFmtId="0" fontId="19" fillId="0" borderId="0"/>
    <xf numFmtId="0" fontId="32" fillId="0" borderId="0"/>
    <xf numFmtId="0" fontId="19" fillId="0" borderId="0"/>
    <xf numFmtId="0" fontId="20" fillId="0" borderId="0"/>
    <xf numFmtId="0" fontId="19" fillId="0" borderId="0"/>
    <xf numFmtId="0" fontId="19" fillId="0" borderId="0"/>
    <xf numFmtId="0" fontId="32" fillId="0" borderId="0"/>
    <xf numFmtId="0" fontId="19" fillId="0" borderId="0"/>
    <xf numFmtId="0" fontId="19" fillId="0" borderId="0"/>
    <xf numFmtId="0" fontId="31" fillId="0" borderId="0"/>
    <xf numFmtId="0" fontId="32"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20" fillId="0" borderId="0"/>
    <xf numFmtId="0" fontId="19" fillId="0" borderId="0"/>
    <xf numFmtId="0" fontId="19"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31" fillId="0" borderId="0"/>
    <xf numFmtId="0" fontId="31" fillId="0" borderId="0"/>
    <xf numFmtId="0" fontId="31" fillId="0" borderId="0"/>
    <xf numFmtId="0" fontId="19" fillId="0" borderId="0"/>
    <xf numFmtId="0" fontId="20"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2" fillId="0" borderId="0"/>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2" fillId="0" borderId="0"/>
    <xf numFmtId="0" fontId="22" fillId="0" borderId="0"/>
    <xf numFmtId="0" fontId="19" fillId="0" borderId="0"/>
    <xf numFmtId="0" fontId="22" fillId="0" borderId="0"/>
    <xf numFmtId="0" fontId="19" fillId="0" borderId="0"/>
    <xf numFmtId="0" fontId="30" fillId="0" borderId="0"/>
    <xf numFmtId="0" fontId="30" fillId="0" borderId="0"/>
    <xf numFmtId="0" fontId="19" fillId="0" borderId="0"/>
    <xf numFmtId="0" fontId="22" fillId="0" borderId="0"/>
    <xf numFmtId="0" fontId="20" fillId="0" borderId="0">
      <alignment vertical="top"/>
    </xf>
    <xf numFmtId="0" fontId="20" fillId="0" borderId="0">
      <alignment vertical="top"/>
    </xf>
    <xf numFmtId="0" fontId="20" fillId="0" borderId="0">
      <alignment vertical="top"/>
    </xf>
    <xf numFmtId="0" fontId="30" fillId="0" borderId="0"/>
    <xf numFmtId="0" fontId="3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2" fillId="0" borderId="0"/>
    <xf numFmtId="0" fontId="31" fillId="0" borderId="0"/>
    <xf numFmtId="0" fontId="20" fillId="0" borderId="0">
      <alignment vertical="top"/>
    </xf>
    <xf numFmtId="0" fontId="22" fillId="0" borderId="0"/>
    <xf numFmtId="0" fontId="20" fillId="0" borderId="0">
      <alignment vertical="top"/>
    </xf>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20" fillId="0" borderId="0">
      <alignment vertical="top"/>
    </xf>
    <xf numFmtId="0" fontId="19" fillId="0" borderId="0"/>
    <xf numFmtId="0" fontId="19" fillId="0" borderId="0"/>
    <xf numFmtId="0" fontId="32" fillId="0" borderId="0"/>
    <xf numFmtId="0" fontId="19" fillId="0" borderId="0"/>
    <xf numFmtId="0" fontId="22" fillId="0" borderId="0"/>
    <xf numFmtId="0" fontId="20" fillId="0" borderId="0">
      <alignment vertical="top"/>
    </xf>
    <xf numFmtId="0" fontId="22" fillId="0" borderId="0"/>
    <xf numFmtId="0" fontId="19" fillId="0" borderId="0"/>
    <xf numFmtId="0" fontId="20" fillId="0" borderId="0">
      <alignment vertical="top"/>
    </xf>
    <xf numFmtId="0" fontId="19" fillId="0" borderId="0"/>
    <xf numFmtId="0" fontId="1"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19"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9" fillId="0" borderId="0"/>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xf numFmtId="0" fontId="32"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20"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30"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41" fillId="0" borderId="0">
      <alignment vertical="center"/>
    </xf>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19"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0" fillId="0" borderId="0"/>
    <xf numFmtId="0" fontId="19"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32"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30" fillId="0" borderId="0"/>
    <xf numFmtId="0" fontId="20" fillId="0" borderId="0"/>
    <xf numFmtId="0" fontId="20"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alignment vertical="top"/>
    </xf>
    <xf numFmtId="0" fontId="20"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3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30" fillId="0" borderId="0"/>
    <xf numFmtId="0" fontId="31" fillId="0" borderId="0"/>
    <xf numFmtId="0" fontId="30" fillId="0" borderId="0"/>
    <xf numFmtId="0" fontId="20" fillId="0" borderId="0">
      <alignment vertical="top"/>
    </xf>
    <xf numFmtId="0" fontId="30" fillId="0" borderId="0"/>
    <xf numFmtId="0" fontId="20" fillId="0" borderId="0">
      <alignment vertical="top"/>
    </xf>
    <xf numFmtId="0" fontId="20" fillId="0" borderId="0">
      <alignment vertical="top"/>
    </xf>
    <xf numFmtId="0" fontId="31" fillId="0" borderId="0"/>
    <xf numFmtId="0" fontId="18" fillId="0" borderId="0"/>
    <xf numFmtId="0" fontId="18" fillId="0" borderId="0"/>
    <xf numFmtId="0" fontId="3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31" fillId="0" borderId="0"/>
    <xf numFmtId="0" fontId="30" fillId="0" borderId="0"/>
    <xf numFmtId="0" fontId="3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42" fillId="0" borderId="0" applyBorder="0">
      <protection locked="0"/>
    </xf>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9" fillId="0" borderId="0"/>
    <xf numFmtId="0" fontId="42" fillId="0" borderId="0" applyBorder="0">
      <protection locked="0"/>
    </xf>
    <xf numFmtId="0" fontId="31" fillId="0" borderId="0"/>
    <xf numFmtId="0" fontId="19" fillId="0" borderId="0"/>
    <xf numFmtId="0" fontId="42" fillId="0" borderId="0" applyBorder="0">
      <protection locked="0"/>
    </xf>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3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0" fillId="0" borderId="0"/>
    <xf numFmtId="0" fontId="19" fillId="0" borderId="0"/>
    <xf numFmtId="0" fontId="42" fillId="0" borderId="0" applyBorder="0">
      <protection locked="0"/>
    </xf>
    <xf numFmtId="0" fontId="42" fillId="0" borderId="0" applyBorder="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9" fillId="0" borderId="0"/>
    <xf numFmtId="0" fontId="19" fillId="0" borderId="0"/>
    <xf numFmtId="0" fontId="30" fillId="0" borderId="0"/>
    <xf numFmtId="0" fontId="30" fillId="0" borderId="0"/>
    <xf numFmtId="0" fontId="30" fillId="0" borderId="0"/>
    <xf numFmtId="0" fontId="19" fillId="0" borderId="0"/>
    <xf numFmtId="0" fontId="19" fillId="0" borderId="0"/>
    <xf numFmtId="0" fontId="19" fillId="0" borderId="0"/>
    <xf numFmtId="0" fontId="20" fillId="0" borderId="0">
      <alignment vertical="top"/>
    </xf>
    <xf numFmtId="0" fontId="19" fillId="0" borderId="0"/>
    <xf numFmtId="0" fontId="42" fillId="0" borderId="0" applyBorder="0">
      <protection locked="0"/>
    </xf>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30"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30"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31" fillId="0" borderId="0"/>
    <xf numFmtId="0" fontId="32" fillId="0" borderId="0"/>
    <xf numFmtId="0" fontId="20" fillId="0" borderId="0">
      <alignment vertical="top"/>
    </xf>
    <xf numFmtId="0" fontId="22"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0" fillId="0" borderId="0"/>
    <xf numFmtId="0" fontId="1" fillId="0" borderId="0">
      <alignment vertical="center"/>
    </xf>
    <xf numFmtId="0" fontId="31" fillId="0" borderId="0"/>
    <xf numFmtId="0" fontId="32" fillId="0" borderId="0"/>
    <xf numFmtId="0" fontId="31" fillId="0" borderId="0"/>
    <xf numFmtId="0" fontId="32" fillId="0" borderId="0"/>
    <xf numFmtId="0" fontId="31" fillId="0" borderId="0"/>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9" fillId="0" borderId="0"/>
    <xf numFmtId="0" fontId="19" fillId="0" borderId="0"/>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19" fillId="0" borderId="0"/>
    <xf numFmtId="0" fontId="30"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31" fillId="0" borderId="0"/>
    <xf numFmtId="0" fontId="32" fillId="0" borderId="0"/>
    <xf numFmtId="0" fontId="19" fillId="0" borderId="0"/>
    <xf numFmtId="0" fontId="19" fillId="0" borderId="0"/>
    <xf numFmtId="0" fontId="19" fillId="0" borderId="0"/>
    <xf numFmtId="0" fontId="30" fillId="0" borderId="0"/>
    <xf numFmtId="0" fontId="30" fillId="0" borderId="0"/>
    <xf numFmtId="0" fontId="32" fillId="0" borderId="0"/>
    <xf numFmtId="0" fontId="30" fillId="0" borderId="0"/>
    <xf numFmtId="0" fontId="30"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32" fillId="0" borderId="0"/>
    <xf numFmtId="0" fontId="19" fillId="0" borderId="0"/>
    <xf numFmtId="0" fontId="20" fillId="0" borderId="0">
      <alignment vertical="top"/>
    </xf>
    <xf numFmtId="0" fontId="31" fillId="0" borderId="0"/>
    <xf numFmtId="0" fontId="20" fillId="0" borderId="0">
      <alignment vertical="top"/>
    </xf>
    <xf numFmtId="0" fontId="31" fillId="0" borderId="0"/>
    <xf numFmtId="0" fontId="31" fillId="0" borderId="0"/>
    <xf numFmtId="0" fontId="31" fillId="0" borderId="0"/>
    <xf numFmtId="0" fontId="31" fillId="0" borderId="0"/>
    <xf numFmtId="0" fontId="20" fillId="0" borderId="0">
      <alignment vertical="top"/>
    </xf>
    <xf numFmtId="0" fontId="19" fillId="0" borderId="0"/>
    <xf numFmtId="0" fontId="32"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30" fillId="0" borderId="0"/>
    <xf numFmtId="0" fontId="19" fillId="0" borderId="0"/>
    <xf numFmtId="0" fontId="3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19" fillId="0" borderId="0">
      <alignment wrapText="1"/>
    </xf>
    <xf numFmtId="0" fontId="20" fillId="0" borderId="0"/>
    <xf numFmtId="0" fontId="32"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31" fillId="0" borderId="0"/>
    <xf numFmtId="0" fontId="32" fillId="0" borderId="0"/>
    <xf numFmtId="0" fontId="31" fillId="0" borderId="0"/>
    <xf numFmtId="0" fontId="32" fillId="0" borderId="0"/>
    <xf numFmtId="0" fontId="31" fillId="0" borderId="0"/>
    <xf numFmtId="0" fontId="31" fillId="0" borderId="0"/>
    <xf numFmtId="0" fontId="20" fillId="0" borderId="0"/>
    <xf numFmtId="0" fontId="20" fillId="0" borderId="0"/>
    <xf numFmtId="0" fontId="19"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0" fillId="0" borderId="0"/>
    <xf numFmtId="0" fontId="19"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31" fillId="0" borderId="0"/>
    <xf numFmtId="0" fontId="32" fillId="0" borderId="0"/>
    <xf numFmtId="0" fontId="32" fillId="0" borderId="0"/>
    <xf numFmtId="0" fontId="32" fillId="0" borderId="0"/>
    <xf numFmtId="0" fontId="41" fillId="0" borderId="0">
      <alignment vertical="center"/>
    </xf>
    <xf numFmtId="0" fontId="20" fillId="0" borderId="0">
      <alignment vertical="top"/>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0" fillId="0" borderId="0"/>
    <xf numFmtId="0" fontId="19" fillId="0" borderId="0"/>
    <xf numFmtId="0" fontId="30" fillId="0" borderId="0"/>
    <xf numFmtId="0" fontId="32" fillId="0" borderId="0"/>
    <xf numFmtId="0" fontId="19" fillId="0" borderId="0"/>
    <xf numFmtId="0" fontId="3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alignment vertical="top"/>
    </xf>
    <xf numFmtId="0" fontId="32" fillId="0" borderId="0"/>
    <xf numFmtId="0" fontId="32"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43"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30" fillId="0" borderId="0"/>
    <xf numFmtId="0" fontId="20" fillId="0" borderId="0"/>
    <xf numFmtId="0" fontId="21" fillId="0" borderId="0"/>
    <xf numFmtId="0" fontId="21" fillId="0" borderId="0"/>
    <xf numFmtId="0" fontId="20" fillId="0" borderId="0">
      <alignment vertical="top"/>
    </xf>
    <xf numFmtId="0" fontId="20" fillId="0" borderId="0"/>
    <xf numFmtId="0" fontId="20" fillId="0" borderId="0"/>
    <xf numFmtId="0" fontId="21"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41" fillId="0" borderId="0">
      <alignment vertical="center"/>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1" fillId="0" borderId="0">
      <alignment vertical="center"/>
    </xf>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2"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30" fillId="0" borderId="0"/>
    <xf numFmtId="0" fontId="19"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9" fillId="0" borderId="0"/>
    <xf numFmtId="0" fontId="19" fillId="0" borderId="0"/>
    <xf numFmtId="0" fontId="1" fillId="0" borderId="0"/>
    <xf numFmtId="0" fontId="4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32" fillId="0" borderId="0"/>
    <xf numFmtId="0" fontId="19" fillId="0" borderId="0"/>
    <xf numFmtId="0" fontId="2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5" fillId="0" borderId="0"/>
    <xf numFmtId="0" fontId="18"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2" fillId="0" borderId="0"/>
    <xf numFmtId="0" fontId="20"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9"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30"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43" fontId="23"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lignment wrapText="1"/>
    </xf>
    <xf numFmtId="0" fontId="20" fillId="0" borderId="0"/>
    <xf numFmtId="0" fontId="1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3" fillId="9" borderId="9"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3" fillId="9" borderId="9" applyNumberFormat="0" applyFont="0" applyAlignment="0" applyProtection="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36" borderId="17" applyNumberFormat="0" applyFont="0" applyAlignment="0" applyProtection="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42"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0"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51" fillId="0" borderId="0"/>
    <xf numFmtId="0" fontId="51" fillId="0" borderId="0"/>
    <xf numFmtId="0" fontId="54" fillId="0" borderId="0">
      <alignment vertical="top"/>
    </xf>
    <xf numFmtId="0" fontId="54" fillId="0" borderId="0"/>
    <xf numFmtId="0" fontId="20" fillId="0" borderId="0"/>
    <xf numFmtId="0" fontId="54" fillId="0" borderId="0"/>
    <xf numFmtId="0" fontId="20" fillId="0" borderId="0"/>
    <xf numFmtId="0" fontId="20" fillId="0" borderId="0"/>
  </cellStyleXfs>
  <cellXfs count="110">
    <xf numFmtId="0" fontId="0" fillId="0" borderId="0" xfId="0"/>
    <xf numFmtId="164" fontId="0" fillId="0" borderId="0" xfId="1" applyNumberFormat="1" applyFont="1"/>
    <xf numFmtId="44" fontId="0" fillId="0" borderId="0" xfId="1" applyFont="1"/>
    <xf numFmtId="44" fontId="0" fillId="0" borderId="0" xfId="1" applyNumberFormat="1" applyFont="1"/>
    <xf numFmtId="0" fontId="0" fillId="0" borderId="0" xfId="0"/>
    <xf numFmtId="37" fontId="0" fillId="0" borderId="0" xfId="1" applyNumberFormat="1" applyFont="1"/>
    <xf numFmtId="164" fontId="0" fillId="0" borderId="0" xfId="0" applyNumberFormat="1"/>
    <xf numFmtId="44" fontId="0" fillId="0" borderId="0" xfId="0" applyNumberFormat="1"/>
    <xf numFmtId="165" fontId="0" fillId="0" borderId="0" xfId="35383" applyNumberFormat="1" applyFont="1"/>
    <xf numFmtId="166" fontId="0" fillId="0" borderId="0" xfId="35383" applyNumberFormat="1" applyFont="1"/>
    <xf numFmtId="164" fontId="0" fillId="0" borderId="21" xfId="1" applyNumberFormat="1" applyFont="1" applyBorder="1"/>
    <xf numFmtId="0" fontId="0" fillId="0" borderId="22" xfId="0" applyBorder="1"/>
    <xf numFmtId="164" fontId="0" fillId="0" borderId="23" xfId="1" applyNumberFormat="1" applyFont="1" applyBorder="1"/>
    <xf numFmtId="0" fontId="0" fillId="0" borderId="24" xfId="0" applyBorder="1"/>
    <xf numFmtId="166" fontId="0" fillId="0" borderId="25" xfId="35383" applyNumberFormat="1" applyFont="1" applyBorder="1"/>
    <xf numFmtId="164" fontId="0" fillId="0" borderId="0" xfId="1" applyNumberFormat="1" applyFont="1" applyBorder="1"/>
    <xf numFmtId="0" fontId="0" fillId="0" borderId="0" xfId="0" applyBorder="1"/>
    <xf numFmtId="0" fontId="0" fillId="0" borderId="21" xfId="0" applyBorder="1"/>
    <xf numFmtId="168" fontId="0" fillId="0" borderId="0" xfId="1" applyNumberFormat="1" applyFont="1"/>
    <xf numFmtId="169" fontId="0" fillId="0" borderId="0" xfId="1" applyNumberFormat="1" applyFont="1"/>
    <xf numFmtId="0" fontId="0" fillId="0" borderId="20" xfId="0" applyBorder="1"/>
    <xf numFmtId="165" fontId="0" fillId="0" borderId="23" xfId="0" applyNumberFormat="1" applyBorder="1"/>
    <xf numFmtId="44" fontId="0" fillId="0" borderId="25" xfId="1" applyFont="1" applyBorder="1"/>
    <xf numFmtId="164" fontId="0" fillId="0" borderId="20" xfId="1" applyNumberFormat="1" applyFont="1" applyBorder="1"/>
    <xf numFmtId="170" fontId="0" fillId="0" borderId="25" xfId="1" applyNumberFormat="1" applyFont="1" applyBorder="1"/>
    <xf numFmtId="164" fontId="0" fillId="0" borderId="20" xfId="0" applyNumberFormat="1" applyBorder="1"/>
    <xf numFmtId="164" fontId="0" fillId="0" borderId="23" xfId="0" applyNumberFormat="1" applyBorder="1"/>
    <xf numFmtId="166" fontId="0" fillId="0" borderId="0" xfId="0" applyNumberFormat="1"/>
    <xf numFmtId="44" fontId="0" fillId="0" borderId="25" xfId="0" applyNumberFormat="1" applyBorder="1"/>
    <xf numFmtId="168" fontId="0" fillId="0" borderId="23" xfId="0" applyNumberFormat="1" applyBorder="1"/>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165" fontId="2" fillId="2" borderId="1" xfId="35383" applyNumberFormat="1" applyFont="1" applyFill="1" applyBorder="1" applyAlignment="1">
      <alignment horizontal="center" vertical="center" wrapText="1"/>
    </xf>
    <xf numFmtId="167" fontId="2" fillId="2" borderId="1" xfId="35383" applyNumberFormat="1" applyFont="1" applyFill="1" applyBorder="1" applyAlignment="1">
      <alignment horizontal="center" vertical="center" wrapText="1"/>
    </xf>
    <xf numFmtId="0" fontId="0" fillId="0" borderId="0" xfId="0"/>
    <xf numFmtId="164" fontId="0" fillId="0" borderId="23" xfId="0" quotePrefix="1" applyNumberFormat="1" applyBorder="1"/>
    <xf numFmtId="0" fontId="0" fillId="0" borderId="22" xfId="0" applyBorder="1" applyAlignment="1">
      <alignment horizontal="left" wrapText="1"/>
    </xf>
    <xf numFmtId="164" fontId="0" fillId="0" borderId="23" xfId="1" applyNumberFormat="1" applyFont="1" applyBorder="1" applyAlignment="1">
      <alignment wrapText="1"/>
    </xf>
    <xf numFmtId="0" fontId="0" fillId="0" borderId="0" xfId="0" applyAlignment="1">
      <alignment wrapText="1"/>
    </xf>
    <xf numFmtId="164" fontId="0" fillId="0" borderId="22" xfId="0" applyNumberFormat="1" applyBorder="1" applyAlignment="1">
      <alignment wrapText="1"/>
    </xf>
    <xf numFmtId="164" fontId="0" fillId="0" borderId="23" xfId="0" applyNumberFormat="1" applyBorder="1" applyAlignment="1">
      <alignment wrapText="1"/>
    </xf>
    <xf numFmtId="164" fontId="0" fillId="0" borderId="0" xfId="1" applyNumberFormat="1" applyFont="1" applyAlignment="1">
      <alignment wrapText="1"/>
    </xf>
    <xf numFmtId="0" fontId="0" fillId="0" borderId="0" xfId="0" applyBorder="1" applyAlignment="1">
      <alignment wrapText="1"/>
    </xf>
    <xf numFmtId="43" fontId="0" fillId="0" borderId="0" xfId="35383" applyNumberFormat="1" applyFont="1" applyAlignment="1">
      <alignment wrapText="1"/>
    </xf>
    <xf numFmtId="44" fontId="0" fillId="0" borderId="0" xfId="1" applyFont="1" applyAlignment="1">
      <alignment wrapText="1"/>
    </xf>
    <xf numFmtId="164" fontId="0" fillId="0" borderId="24" xfId="0" applyNumberFormat="1" applyBorder="1" applyAlignment="1">
      <alignment wrapText="1"/>
    </xf>
    <xf numFmtId="0" fontId="0" fillId="0" borderId="0" xfId="0"/>
    <xf numFmtId="0" fontId="0" fillId="0" borderId="22" xfId="0" applyBorder="1" applyAlignment="1">
      <alignment horizontal="centerContinuous"/>
    </xf>
    <xf numFmtId="0" fontId="0" fillId="0" borderId="0" xfId="0" applyBorder="1" applyAlignment="1">
      <alignment horizontal="centerContinuous"/>
    </xf>
    <xf numFmtId="0" fontId="2" fillId="0" borderId="20" xfId="0" applyFont="1" applyFill="1" applyBorder="1" applyAlignment="1">
      <alignment horizontal="centerContinuous"/>
    </xf>
    <xf numFmtId="0" fontId="0" fillId="0" borderId="0" xfId="0" applyAlignment="1">
      <alignment horizontal="centerContinuous"/>
    </xf>
    <xf numFmtId="0" fontId="53" fillId="0" borderId="0" xfId="0" applyFont="1" applyAlignment="1">
      <alignment horizontal="centerContinuous" vertical="center"/>
    </xf>
    <xf numFmtId="0" fontId="0" fillId="0" borderId="0" xfId="0" applyAlignment="1">
      <alignment vertical="center"/>
    </xf>
    <xf numFmtId="0" fontId="2" fillId="2" borderId="27" xfId="0" applyFont="1" applyFill="1" applyBorder="1" applyAlignment="1">
      <alignment horizontal="center" vertical="center" wrapText="1"/>
    </xf>
    <xf numFmtId="164" fontId="2" fillId="2" borderId="27" xfId="1" applyNumberFormat="1" applyFont="1" applyFill="1" applyBorder="1" applyAlignment="1">
      <alignment horizontal="center" vertical="center" wrapText="1"/>
    </xf>
    <xf numFmtId="44" fontId="0" fillId="0" borderId="0" xfId="1" applyFont="1" applyBorder="1"/>
    <xf numFmtId="165" fontId="2" fillId="2" borderId="27" xfId="35383" applyNumberFormat="1" applyFont="1" applyFill="1" applyBorder="1" applyAlignment="1">
      <alignment horizontal="center" vertical="center" wrapText="1"/>
    </xf>
    <xf numFmtId="0" fontId="0" fillId="0" borderId="0" xfId="0" applyAlignment="1">
      <alignment wrapText="1"/>
    </xf>
    <xf numFmtId="44" fontId="2" fillId="2" borderId="27" xfId="1" applyFont="1" applyFill="1" applyBorder="1" applyAlignment="1">
      <alignment horizontal="center" vertical="center" wrapText="1"/>
    </xf>
    <xf numFmtId="0" fontId="55" fillId="0" borderId="0" xfId="35388" applyFont="1" applyFill="1" applyBorder="1" applyAlignment="1">
      <alignment horizontal="right" wrapText="1"/>
    </xf>
    <xf numFmtId="42" fontId="0" fillId="0" borderId="0" xfId="0" applyNumberFormat="1" applyBorder="1"/>
    <xf numFmtId="165" fontId="0" fillId="0" borderId="0" xfId="35383" applyNumberFormat="1" applyFont="1" applyBorder="1"/>
    <xf numFmtId="166" fontId="0" fillId="0" borderId="0" xfId="35383" applyNumberFormat="1" applyFont="1" applyBorder="1"/>
    <xf numFmtId="0" fontId="0" fillId="0" borderId="22" xfId="0" applyBorder="1" applyAlignment="1">
      <alignment horizontal="right"/>
    </xf>
    <xf numFmtId="0" fontId="55" fillId="0" borderId="0" xfId="35387" applyFont="1" applyFill="1" applyBorder="1" applyAlignment="1">
      <alignment horizontal="right" wrapText="1"/>
    </xf>
    <xf numFmtId="164" fontId="0" fillId="0" borderId="0" xfId="0" applyNumberFormat="1" applyBorder="1"/>
    <xf numFmtId="44" fontId="0" fillId="0" borderId="0" xfId="1" applyNumberFormat="1" applyFont="1" applyBorder="1"/>
    <xf numFmtId="37" fontId="0" fillId="0" borderId="0" xfId="1" applyNumberFormat="1" applyFont="1" applyBorder="1"/>
    <xf numFmtId="166" fontId="0" fillId="0" borderId="0" xfId="0" applyNumberFormat="1" applyBorder="1"/>
    <xf numFmtId="172" fontId="0" fillId="0" borderId="0" xfId="1" applyNumberFormat="1" applyFont="1"/>
    <xf numFmtId="0" fontId="0" fillId="0" borderId="0" xfId="0" applyAlignment="1">
      <alignment horizontal="center"/>
    </xf>
    <xf numFmtId="171" fontId="0" fillId="0" borderId="0" xfId="0" applyNumberFormat="1"/>
    <xf numFmtId="0" fontId="2" fillId="2" borderId="27" xfId="0" applyFont="1" applyFill="1" applyBorder="1"/>
    <xf numFmtId="0" fontId="2" fillId="0" borderId="27" xfId="0" applyFont="1" applyBorder="1" applyAlignment="1">
      <alignment horizontal="left" vertical="center" wrapText="1"/>
    </xf>
    <xf numFmtId="0" fontId="0" fillId="0" borderId="27" xfId="0" applyBorder="1" applyAlignment="1">
      <alignment wrapText="1"/>
    </xf>
    <xf numFmtId="0" fontId="0" fillId="0" borderId="27" xfId="0" applyBorder="1" applyAlignment="1">
      <alignment vertical="center" wrapText="1"/>
    </xf>
    <xf numFmtId="0" fontId="0" fillId="0" borderId="0" xfId="0" applyBorder="1" applyAlignment="1">
      <alignment horizontal="center"/>
    </xf>
    <xf numFmtId="0" fontId="23" fillId="0" borderId="0" xfId="35391" applyFont="1" applyFill="1" applyBorder="1" applyAlignment="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55" fillId="0" borderId="17" xfId="35387" applyFont="1" applyFill="1" applyBorder="1" applyAlignment="1">
      <alignment horizontal="center" vertical="center" wrapText="1"/>
    </xf>
    <xf numFmtId="0" fontId="0" fillId="0" borderId="17" xfId="0" applyBorder="1" applyAlignment="1">
      <alignment horizontal="center" vertical="center"/>
    </xf>
    <xf numFmtId="0" fontId="23" fillId="0" borderId="17" xfId="35390" applyFont="1" applyFill="1" applyBorder="1" applyAlignment="1">
      <alignment horizontal="center" vertical="center" wrapText="1"/>
    </xf>
    <xf numFmtId="0" fontId="55" fillId="0" borderId="0" xfId="35387" applyFont="1" applyFill="1" applyBorder="1" applyAlignment="1">
      <alignment horizontal="center" vertical="center" wrapText="1"/>
    </xf>
    <xf numFmtId="0" fontId="23" fillId="0" borderId="0" xfId="35390" applyFont="1" applyFill="1" applyBorder="1" applyAlignment="1">
      <alignment horizontal="center" vertical="center" wrapText="1"/>
    </xf>
    <xf numFmtId="0" fontId="55" fillId="0" borderId="17" xfId="35388" applyFont="1" applyFill="1" applyBorder="1" applyAlignment="1">
      <alignment horizontal="center" vertical="center" wrapText="1"/>
    </xf>
    <xf numFmtId="0" fontId="55" fillId="0" borderId="17" xfId="35389" applyFont="1" applyFill="1" applyBorder="1" applyAlignment="1">
      <alignment horizontal="center" vertical="center" wrapText="1"/>
    </xf>
    <xf numFmtId="0" fontId="55" fillId="0" borderId="0" xfId="35388" applyFont="1" applyFill="1" applyBorder="1" applyAlignment="1">
      <alignment horizontal="center" vertical="center" wrapText="1"/>
    </xf>
    <xf numFmtId="0" fontId="55" fillId="0" borderId="0" xfId="35389" applyFont="1" applyFill="1" applyBorder="1" applyAlignment="1">
      <alignment horizontal="center" vertical="center" wrapText="1"/>
    </xf>
    <xf numFmtId="0" fontId="52" fillId="0" borderId="22" xfId="0" applyFont="1" applyBorder="1" applyAlignment="1">
      <alignment horizontal="center"/>
    </xf>
    <xf numFmtId="0" fontId="52" fillId="0" borderId="0" xfId="0" applyFont="1" applyBorder="1" applyAlignment="1">
      <alignment horizontal="center"/>
    </xf>
    <xf numFmtId="0" fontId="52" fillId="0" borderId="22" xfId="0" applyFont="1" applyBorder="1" applyAlignment="1">
      <alignment horizontal="centerContinuous"/>
    </xf>
    <xf numFmtId="0" fontId="52" fillId="0" borderId="23" xfId="0" applyFont="1" applyBorder="1" applyAlignment="1">
      <alignment horizontal="centerContinuous"/>
    </xf>
    <xf numFmtId="0" fontId="0" fillId="0" borderId="23" xfId="0" applyBorder="1" applyAlignment="1">
      <alignment horizontal="center"/>
    </xf>
    <xf numFmtId="0" fontId="0" fillId="0" borderId="0" xfId="0" applyAlignment="1">
      <alignment horizontal="centerContinuous" wrapText="1"/>
    </xf>
    <xf numFmtId="44" fontId="0" fillId="0" borderId="0" xfId="0" applyNumberFormat="1" applyAlignment="1">
      <alignment horizontal="center" wrapText="1"/>
    </xf>
    <xf numFmtId="42" fontId="0" fillId="0" borderId="0" xfId="0" applyNumberFormat="1"/>
    <xf numFmtId="0" fontId="0" fillId="0" borderId="26" xfId="0" applyBorder="1" applyAlignment="1">
      <alignment horizontal="centerContinuous"/>
    </xf>
    <xf numFmtId="0" fontId="0" fillId="0" borderId="21" xfId="0" applyBorder="1" applyAlignment="1">
      <alignment horizontal="centerContinuous"/>
    </xf>
    <xf numFmtId="164" fontId="0" fillId="0" borderId="0" xfId="1" applyNumberFormat="1" applyFont="1" applyBorder="1" applyAlignment="1">
      <alignment horizontal="center"/>
    </xf>
    <xf numFmtId="0" fontId="0" fillId="0" borderId="23" xfId="0" applyBorder="1" applyAlignment="1">
      <alignment horizontal="centerContinuous" wrapText="1"/>
    </xf>
    <xf numFmtId="0" fontId="0" fillId="0" borderId="22" xfId="0" applyBorder="1" applyAlignment="1">
      <alignment horizontal="center"/>
    </xf>
    <xf numFmtId="173" fontId="0" fillId="0" borderId="0" xfId="1" applyNumberFormat="1" applyFont="1" applyFill="1"/>
    <xf numFmtId="174" fontId="0" fillId="0" borderId="0" xfId="0" applyNumberFormat="1"/>
    <xf numFmtId="0" fontId="52" fillId="0" borderId="22" xfId="0" applyFont="1" applyBorder="1" applyAlignment="1">
      <alignment horizontal="center"/>
    </xf>
    <xf numFmtId="0" fontId="52" fillId="0" borderId="0" xfId="0" applyFont="1" applyBorder="1" applyAlignment="1">
      <alignment horizontal="center"/>
    </xf>
    <xf numFmtId="0" fontId="0" fillId="0" borderId="0" xfId="0" applyAlignment="1">
      <alignment horizontal="center"/>
    </xf>
    <xf numFmtId="0" fontId="53" fillId="0" borderId="28" xfId="0" applyFont="1" applyBorder="1" applyAlignment="1">
      <alignment horizontal="center" vertical="center"/>
    </xf>
    <xf numFmtId="0" fontId="56" fillId="0" borderId="28" xfId="0" applyFont="1" applyBorder="1" applyAlignment="1">
      <alignment horizontal="center" vertical="center"/>
    </xf>
  </cellXfs>
  <cellStyles count="35392">
    <cellStyle name="20% - Accent1" xfId="19" builtinId="30" customBuiltin="1"/>
    <cellStyle name="20% - Accent1 2" xfId="50"/>
    <cellStyle name="20% - Accent1 2 2" xfId="51"/>
    <cellStyle name="20% - Accent1 2 2 2" xfId="52"/>
    <cellStyle name="20% - Accent1 2 2 2 2" xfId="53"/>
    <cellStyle name="20% - Accent1 2 2 2 2 2" xfId="29525"/>
    <cellStyle name="20% - Accent1 2 2 2 3" xfId="29524"/>
    <cellStyle name="20% - Accent1 2 2 3" xfId="54"/>
    <cellStyle name="20% - Accent1 2 2 3 2" xfId="29526"/>
    <cellStyle name="20% - Accent1 2 2 4" xfId="29523"/>
    <cellStyle name="20% - Accent1 2 3" xfId="55"/>
    <cellStyle name="20% - Accent1 2 3 2" xfId="56"/>
    <cellStyle name="20% - Accent1 2 3 2 2" xfId="29528"/>
    <cellStyle name="20% - Accent1 2 3 3" xfId="29527"/>
    <cellStyle name="20% - Accent1 2 4" xfId="57"/>
    <cellStyle name="20% - Accent1 2 4 2" xfId="29529"/>
    <cellStyle name="20% - Accent1 2 5" xfId="58"/>
    <cellStyle name="20% - Accent1 3" xfId="59"/>
    <cellStyle name="20% - Accent1 3 2" xfId="60"/>
    <cellStyle name="20% - Accent1 3 2 2" xfId="61"/>
    <cellStyle name="20% - Accent1 3 2 2 2" xfId="62"/>
    <cellStyle name="20% - Accent1 3 2 2 2 2" xfId="29532"/>
    <cellStyle name="20% - Accent1 3 2 2 3" xfId="29531"/>
    <cellStyle name="20% - Accent1 3 2 3" xfId="63"/>
    <cellStyle name="20% - Accent1 3 2 3 2" xfId="29533"/>
    <cellStyle name="20% - Accent1 3 2 4" xfId="29530"/>
    <cellStyle name="20% - Accent1 3 3" xfId="64"/>
    <cellStyle name="20% - Accent1 3 3 2" xfId="65"/>
    <cellStyle name="20% - Accent1 3 3 2 2" xfId="29535"/>
    <cellStyle name="20% - Accent1 3 3 3" xfId="29534"/>
    <cellStyle name="20% - Accent1 3 4" xfId="66"/>
    <cellStyle name="20% - Accent1 3 4 2" xfId="29536"/>
    <cellStyle name="20% - Accent1 3 5" xfId="67"/>
    <cellStyle name="20% - Accent1 4" xfId="68"/>
    <cellStyle name="20% - Accent1 4 2" xfId="69"/>
    <cellStyle name="20% - Accent1 4 2 2" xfId="29538"/>
    <cellStyle name="20% - Accent1 4 3" xfId="70"/>
    <cellStyle name="20% - Accent1 4 3 2" xfId="29539"/>
    <cellStyle name="20% - Accent1 4 4" xfId="29537"/>
    <cellStyle name="20% - Accent1 5" xfId="71"/>
    <cellStyle name="20% - Accent1 6" xfId="72"/>
    <cellStyle name="20% - Accent1 7" xfId="73"/>
    <cellStyle name="20% - Accent2" xfId="23" builtinId="34" customBuiltin="1"/>
    <cellStyle name="20% - Accent2 2" xfId="74"/>
    <cellStyle name="20% - Accent2 2 2" xfId="75"/>
    <cellStyle name="20% - Accent2 2 2 2" xfId="76"/>
    <cellStyle name="20% - Accent2 2 2 2 2" xfId="77"/>
    <cellStyle name="20% - Accent2 2 2 2 2 2" xfId="29542"/>
    <cellStyle name="20% - Accent2 2 2 2 3" xfId="29541"/>
    <cellStyle name="20% - Accent2 2 2 3" xfId="78"/>
    <cellStyle name="20% - Accent2 2 2 3 2" xfId="29543"/>
    <cellStyle name="20% - Accent2 2 2 4" xfId="29540"/>
    <cellStyle name="20% - Accent2 2 3" xfId="79"/>
    <cellStyle name="20% - Accent2 2 3 2" xfId="80"/>
    <cellStyle name="20% - Accent2 2 3 2 2" xfId="29545"/>
    <cellStyle name="20% - Accent2 2 3 3" xfId="29544"/>
    <cellStyle name="20% - Accent2 2 4" xfId="81"/>
    <cellStyle name="20% - Accent2 2 4 2" xfId="29546"/>
    <cellStyle name="20% - Accent2 2 5" xfId="82"/>
    <cellStyle name="20% - Accent2 3" xfId="83"/>
    <cellStyle name="20% - Accent2 3 2" xfId="84"/>
    <cellStyle name="20% - Accent2 3 2 2" xfId="85"/>
    <cellStyle name="20% - Accent2 3 2 2 2" xfId="86"/>
    <cellStyle name="20% - Accent2 3 2 2 2 2" xfId="29549"/>
    <cellStyle name="20% - Accent2 3 2 2 3" xfId="29548"/>
    <cellStyle name="20% - Accent2 3 2 3" xfId="87"/>
    <cellStyle name="20% - Accent2 3 2 3 2" xfId="29550"/>
    <cellStyle name="20% - Accent2 3 2 4" xfId="29547"/>
    <cellStyle name="20% - Accent2 3 3" xfId="88"/>
    <cellStyle name="20% - Accent2 3 3 2" xfId="89"/>
    <cellStyle name="20% - Accent2 3 3 2 2" xfId="29552"/>
    <cellStyle name="20% - Accent2 3 3 3" xfId="29551"/>
    <cellStyle name="20% - Accent2 3 4" xfId="90"/>
    <cellStyle name="20% - Accent2 3 4 2" xfId="29553"/>
    <cellStyle name="20% - Accent2 3 5" xfId="91"/>
    <cellStyle name="20% - Accent2 4" xfId="92"/>
    <cellStyle name="20% - Accent2 4 2" xfId="93"/>
    <cellStyle name="20% - Accent2 4 2 2" xfId="29555"/>
    <cellStyle name="20% - Accent2 4 3" xfId="94"/>
    <cellStyle name="20% - Accent2 4 3 2" xfId="29556"/>
    <cellStyle name="20% - Accent2 4 4" xfId="29554"/>
    <cellStyle name="20% - Accent2 5" xfId="95"/>
    <cellStyle name="20% - Accent2 6" xfId="96"/>
    <cellStyle name="20% - Accent2 7" xfId="97"/>
    <cellStyle name="20% - Accent3" xfId="27" builtinId="38" customBuiltin="1"/>
    <cellStyle name="20% - Accent3 2" xfId="98"/>
    <cellStyle name="20% - Accent3 2 2" xfId="99"/>
    <cellStyle name="20% - Accent3 2 2 2" xfId="100"/>
    <cellStyle name="20% - Accent3 2 2 2 2" xfId="101"/>
    <cellStyle name="20% - Accent3 2 2 2 2 2" xfId="29559"/>
    <cellStyle name="20% - Accent3 2 2 2 3" xfId="29558"/>
    <cellStyle name="20% - Accent3 2 2 3" xfId="102"/>
    <cellStyle name="20% - Accent3 2 2 3 2" xfId="29560"/>
    <cellStyle name="20% - Accent3 2 2 4" xfId="29557"/>
    <cellStyle name="20% - Accent3 2 3" xfId="103"/>
    <cellStyle name="20% - Accent3 2 3 2" xfId="104"/>
    <cellStyle name="20% - Accent3 2 3 2 2" xfId="29562"/>
    <cellStyle name="20% - Accent3 2 3 3" xfId="29561"/>
    <cellStyle name="20% - Accent3 2 4" xfId="105"/>
    <cellStyle name="20% - Accent3 2 4 2" xfId="29563"/>
    <cellStyle name="20% - Accent3 2 5" xfId="106"/>
    <cellStyle name="20% - Accent3 3" xfId="107"/>
    <cellStyle name="20% - Accent3 3 2" xfId="108"/>
    <cellStyle name="20% - Accent3 3 2 2" xfId="109"/>
    <cellStyle name="20% - Accent3 3 2 2 2" xfId="110"/>
    <cellStyle name="20% - Accent3 3 2 2 2 2" xfId="29566"/>
    <cellStyle name="20% - Accent3 3 2 2 3" xfId="29565"/>
    <cellStyle name="20% - Accent3 3 2 3" xfId="111"/>
    <cellStyle name="20% - Accent3 3 2 3 2" xfId="29567"/>
    <cellStyle name="20% - Accent3 3 2 4" xfId="29564"/>
    <cellStyle name="20% - Accent3 3 3" xfId="112"/>
    <cellStyle name="20% - Accent3 3 3 2" xfId="113"/>
    <cellStyle name="20% - Accent3 3 3 2 2" xfId="29569"/>
    <cellStyle name="20% - Accent3 3 3 3" xfId="29568"/>
    <cellStyle name="20% - Accent3 3 4" xfId="114"/>
    <cellStyle name="20% - Accent3 3 4 2" xfId="29570"/>
    <cellStyle name="20% - Accent3 3 5" xfId="115"/>
    <cellStyle name="20% - Accent3 4" xfId="116"/>
    <cellStyle name="20% - Accent3 4 2" xfId="117"/>
    <cellStyle name="20% - Accent3 4 2 2" xfId="29572"/>
    <cellStyle name="20% - Accent3 4 3" xfId="118"/>
    <cellStyle name="20% - Accent3 4 3 2" xfId="29573"/>
    <cellStyle name="20% - Accent3 4 4" xfId="29571"/>
    <cellStyle name="20% - Accent3 5" xfId="119"/>
    <cellStyle name="20% - Accent3 6" xfId="120"/>
    <cellStyle name="20% - Accent3 7" xfId="121"/>
    <cellStyle name="20% - Accent4" xfId="31" builtinId="42" customBuiltin="1"/>
    <cellStyle name="20% - Accent4 2" xfId="122"/>
    <cellStyle name="20% - Accent4 2 2" xfId="123"/>
    <cellStyle name="20% - Accent4 2 2 2" xfId="124"/>
    <cellStyle name="20% - Accent4 2 2 2 2" xfId="125"/>
    <cellStyle name="20% - Accent4 2 2 2 2 2" xfId="29576"/>
    <cellStyle name="20% - Accent4 2 2 2 3" xfId="29575"/>
    <cellStyle name="20% - Accent4 2 2 3" xfId="126"/>
    <cellStyle name="20% - Accent4 2 2 3 2" xfId="29577"/>
    <cellStyle name="20% - Accent4 2 2 4" xfId="29574"/>
    <cellStyle name="20% - Accent4 2 3" xfId="127"/>
    <cellStyle name="20% - Accent4 2 3 2" xfId="128"/>
    <cellStyle name="20% - Accent4 2 3 2 2" xfId="29579"/>
    <cellStyle name="20% - Accent4 2 3 3" xfId="29578"/>
    <cellStyle name="20% - Accent4 2 4" xfId="129"/>
    <cellStyle name="20% - Accent4 2 4 2" xfId="29580"/>
    <cellStyle name="20% - Accent4 2 5" xfId="130"/>
    <cellStyle name="20% - Accent4 3" xfId="131"/>
    <cellStyle name="20% - Accent4 3 2" xfId="132"/>
    <cellStyle name="20% - Accent4 3 2 2" xfId="133"/>
    <cellStyle name="20% - Accent4 3 2 2 2" xfId="134"/>
    <cellStyle name="20% - Accent4 3 2 2 2 2" xfId="29583"/>
    <cellStyle name="20% - Accent4 3 2 2 3" xfId="29582"/>
    <cellStyle name="20% - Accent4 3 2 3" xfId="135"/>
    <cellStyle name="20% - Accent4 3 2 3 2" xfId="29584"/>
    <cellStyle name="20% - Accent4 3 2 4" xfId="29581"/>
    <cellStyle name="20% - Accent4 3 3" xfId="136"/>
    <cellStyle name="20% - Accent4 3 3 2" xfId="137"/>
    <cellStyle name="20% - Accent4 3 3 2 2" xfId="29586"/>
    <cellStyle name="20% - Accent4 3 3 3" xfId="29585"/>
    <cellStyle name="20% - Accent4 3 4" xfId="138"/>
    <cellStyle name="20% - Accent4 3 4 2" xfId="29587"/>
    <cellStyle name="20% - Accent4 3 5" xfId="139"/>
    <cellStyle name="20% - Accent4 4" xfId="140"/>
    <cellStyle name="20% - Accent4 4 2" xfId="141"/>
    <cellStyle name="20% - Accent4 4 2 2" xfId="29589"/>
    <cellStyle name="20% - Accent4 4 3" xfId="142"/>
    <cellStyle name="20% - Accent4 4 3 2" xfId="29590"/>
    <cellStyle name="20% - Accent4 4 4" xfId="29588"/>
    <cellStyle name="20% - Accent4 5" xfId="143"/>
    <cellStyle name="20% - Accent4 6" xfId="144"/>
    <cellStyle name="20% - Accent4 7" xfId="145"/>
    <cellStyle name="20% - Accent5" xfId="35" builtinId="46" customBuiltin="1"/>
    <cellStyle name="20% - Accent5 2" xfId="146"/>
    <cellStyle name="20% - Accent5 2 2" xfId="147"/>
    <cellStyle name="20% - Accent5 2 2 2" xfId="148"/>
    <cellStyle name="20% - Accent5 2 2 2 2" xfId="149"/>
    <cellStyle name="20% - Accent5 2 2 2 2 2" xfId="29593"/>
    <cellStyle name="20% - Accent5 2 2 2 3" xfId="29592"/>
    <cellStyle name="20% - Accent5 2 2 3" xfId="150"/>
    <cellStyle name="20% - Accent5 2 2 3 2" xfId="29594"/>
    <cellStyle name="20% - Accent5 2 2 4" xfId="29591"/>
    <cellStyle name="20% - Accent5 2 3" xfId="151"/>
    <cellStyle name="20% - Accent5 2 3 2" xfId="152"/>
    <cellStyle name="20% - Accent5 2 3 2 2" xfId="29596"/>
    <cellStyle name="20% - Accent5 2 3 3" xfId="29595"/>
    <cellStyle name="20% - Accent5 2 4" xfId="153"/>
    <cellStyle name="20% - Accent5 2 4 2" xfId="29597"/>
    <cellStyle name="20% - Accent5 2 5" xfId="154"/>
    <cellStyle name="20% - Accent5 3" xfId="155"/>
    <cellStyle name="20% - Accent5 3 2" xfId="156"/>
    <cellStyle name="20% - Accent5 3 2 2" xfId="157"/>
    <cellStyle name="20% - Accent5 3 2 2 2" xfId="158"/>
    <cellStyle name="20% - Accent5 3 2 2 2 2" xfId="29600"/>
    <cellStyle name="20% - Accent5 3 2 2 3" xfId="29599"/>
    <cellStyle name="20% - Accent5 3 2 3" xfId="159"/>
    <cellStyle name="20% - Accent5 3 2 3 2" xfId="29601"/>
    <cellStyle name="20% - Accent5 3 2 4" xfId="29598"/>
    <cellStyle name="20% - Accent5 3 3" xfId="160"/>
    <cellStyle name="20% - Accent5 3 3 2" xfId="161"/>
    <cellStyle name="20% - Accent5 3 3 2 2" xfId="29603"/>
    <cellStyle name="20% - Accent5 3 3 3" xfId="29602"/>
    <cellStyle name="20% - Accent5 3 4" xfId="162"/>
    <cellStyle name="20% - Accent5 3 4 2" xfId="29604"/>
    <cellStyle name="20% - Accent5 3 5" xfId="163"/>
    <cellStyle name="20% - Accent5 4" xfId="164"/>
    <cellStyle name="20% - Accent5 4 2" xfId="165"/>
    <cellStyle name="20% - Accent5 4 2 2" xfId="29606"/>
    <cellStyle name="20% - Accent5 4 3" xfId="166"/>
    <cellStyle name="20% - Accent5 4 3 2" xfId="29607"/>
    <cellStyle name="20% - Accent5 4 4" xfId="29605"/>
    <cellStyle name="20% - Accent5 5" xfId="167"/>
    <cellStyle name="20% - Accent5 6" xfId="168"/>
    <cellStyle name="20% - Accent5 7" xfId="169"/>
    <cellStyle name="20% - Accent6" xfId="39" builtinId="50" customBuiltin="1"/>
    <cellStyle name="20% - Accent6 2" xfId="170"/>
    <cellStyle name="20% - Accent6 2 2" xfId="171"/>
    <cellStyle name="20% - Accent6 2 2 2" xfId="172"/>
    <cellStyle name="20% - Accent6 2 2 2 2" xfId="173"/>
    <cellStyle name="20% - Accent6 2 2 2 2 2" xfId="29610"/>
    <cellStyle name="20% - Accent6 2 2 2 3" xfId="29609"/>
    <cellStyle name="20% - Accent6 2 2 3" xfId="174"/>
    <cellStyle name="20% - Accent6 2 2 3 2" xfId="29611"/>
    <cellStyle name="20% - Accent6 2 2 4" xfId="29608"/>
    <cellStyle name="20% - Accent6 2 3" xfId="175"/>
    <cellStyle name="20% - Accent6 2 3 2" xfId="176"/>
    <cellStyle name="20% - Accent6 2 3 2 2" xfId="29613"/>
    <cellStyle name="20% - Accent6 2 3 3" xfId="29612"/>
    <cellStyle name="20% - Accent6 2 4" xfId="177"/>
    <cellStyle name="20% - Accent6 2 4 2" xfId="29614"/>
    <cellStyle name="20% - Accent6 2 5" xfId="178"/>
    <cellStyle name="20% - Accent6 3" xfId="179"/>
    <cellStyle name="20% - Accent6 3 2" xfId="180"/>
    <cellStyle name="20% - Accent6 3 2 2" xfId="181"/>
    <cellStyle name="20% - Accent6 3 2 2 2" xfId="182"/>
    <cellStyle name="20% - Accent6 3 2 2 2 2" xfId="29617"/>
    <cellStyle name="20% - Accent6 3 2 2 3" xfId="29616"/>
    <cellStyle name="20% - Accent6 3 2 3" xfId="183"/>
    <cellStyle name="20% - Accent6 3 2 3 2" xfId="29618"/>
    <cellStyle name="20% - Accent6 3 2 4" xfId="29615"/>
    <cellStyle name="20% - Accent6 3 3" xfId="184"/>
    <cellStyle name="20% - Accent6 3 3 2" xfId="185"/>
    <cellStyle name="20% - Accent6 3 3 2 2" xfId="29620"/>
    <cellStyle name="20% - Accent6 3 3 3" xfId="29619"/>
    <cellStyle name="20% - Accent6 3 4" xfId="186"/>
    <cellStyle name="20% - Accent6 3 4 2" xfId="29621"/>
    <cellStyle name="20% - Accent6 3 5" xfId="187"/>
    <cellStyle name="20% - Accent6 4" xfId="188"/>
    <cellStyle name="20% - Accent6 4 2" xfId="189"/>
    <cellStyle name="20% - Accent6 4 2 2" xfId="29623"/>
    <cellStyle name="20% - Accent6 4 3" xfId="190"/>
    <cellStyle name="20% - Accent6 4 3 2" xfId="29624"/>
    <cellStyle name="20% - Accent6 4 4" xfId="29622"/>
    <cellStyle name="20% - Accent6 5" xfId="191"/>
    <cellStyle name="20% - Accent6 6" xfId="192"/>
    <cellStyle name="20% - Accent6 7" xfId="193"/>
    <cellStyle name="40% - Accent1" xfId="20" builtinId="31" customBuiltin="1"/>
    <cellStyle name="40% - Accent1 2" xfId="194"/>
    <cellStyle name="40% - Accent1 2 2" xfId="195"/>
    <cellStyle name="40% - Accent1 2 2 2" xfId="196"/>
    <cellStyle name="40% - Accent1 2 2 2 2" xfId="197"/>
    <cellStyle name="40% - Accent1 2 2 2 2 2" xfId="29627"/>
    <cellStyle name="40% - Accent1 2 2 2 3" xfId="29626"/>
    <cellStyle name="40% - Accent1 2 2 3" xfId="198"/>
    <cellStyle name="40% - Accent1 2 2 3 2" xfId="29628"/>
    <cellStyle name="40% - Accent1 2 2 4" xfId="29625"/>
    <cellStyle name="40% - Accent1 2 3" xfId="199"/>
    <cellStyle name="40% - Accent1 2 3 2" xfId="200"/>
    <cellStyle name="40% - Accent1 2 3 2 2" xfId="29630"/>
    <cellStyle name="40% - Accent1 2 3 3" xfId="29629"/>
    <cellStyle name="40% - Accent1 2 4" xfId="201"/>
    <cellStyle name="40% - Accent1 2 4 2" xfId="29631"/>
    <cellStyle name="40% - Accent1 2 5" xfId="202"/>
    <cellStyle name="40% - Accent1 3" xfId="203"/>
    <cellStyle name="40% - Accent1 3 2" xfId="204"/>
    <cellStyle name="40% - Accent1 3 2 2" xfId="205"/>
    <cellStyle name="40% - Accent1 3 2 2 2" xfId="206"/>
    <cellStyle name="40% - Accent1 3 2 2 2 2" xfId="29634"/>
    <cellStyle name="40% - Accent1 3 2 2 3" xfId="29633"/>
    <cellStyle name="40% - Accent1 3 2 3" xfId="207"/>
    <cellStyle name="40% - Accent1 3 2 3 2" xfId="29635"/>
    <cellStyle name="40% - Accent1 3 2 4" xfId="29632"/>
    <cellStyle name="40% - Accent1 3 3" xfId="208"/>
    <cellStyle name="40% - Accent1 3 3 2" xfId="209"/>
    <cellStyle name="40% - Accent1 3 3 2 2" xfId="29637"/>
    <cellStyle name="40% - Accent1 3 3 3" xfId="29636"/>
    <cellStyle name="40% - Accent1 3 4" xfId="210"/>
    <cellStyle name="40% - Accent1 3 4 2" xfId="29638"/>
    <cellStyle name="40% - Accent1 3 5" xfId="211"/>
    <cellStyle name="40% - Accent1 4" xfId="212"/>
    <cellStyle name="40% - Accent1 4 2" xfId="213"/>
    <cellStyle name="40% - Accent1 4 2 2" xfId="29640"/>
    <cellStyle name="40% - Accent1 4 3" xfId="214"/>
    <cellStyle name="40% - Accent1 4 3 2" xfId="29641"/>
    <cellStyle name="40% - Accent1 4 4" xfId="29639"/>
    <cellStyle name="40% - Accent1 5" xfId="215"/>
    <cellStyle name="40% - Accent1 6" xfId="216"/>
    <cellStyle name="40% - Accent1 7" xfId="217"/>
    <cellStyle name="40% - Accent2" xfId="24" builtinId="35" customBuiltin="1"/>
    <cellStyle name="40% - Accent2 2" xfId="218"/>
    <cellStyle name="40% - Accent2 2 2" xfId="219"/>
    <cellStyle name="40% - Accent2 2 2 2" xfId="220"/>
    <cellStyle name="40% - Accent2 2 2 2 2" xfId="221"/>
    <cellStyle name="40% - Accent2 2 2 2 2 2" xfId="29644"/>
    <cellStyle name="40% - Accent2 2 2 2 3" xfId="29643"/>
    <cellStyle name="40% - Accent2 2 2 3" xfId="222"/>
    <cellStyle name="40% - Accent2 2 2 3 2" xfId="29645"/>
    <cellStyle name="40% - Accent2 2 2 4" xfId="29642"/>
    <cellStyle name="40% - Accent2 2 3" xfId="223"/>
    <cellStyle name="40% - Accent2 2 3 2" xfId="224"/>
    <cellStyle name="40% - Accent2 2 3 2 2" xfId="29647"/>
    <cellStyle name="40% - Accent2 2 3 3" xfId="29646"/>
    <cellStyle name="40% - Accent2 2 4" xfId="225"/>
    <cellStyle name="40% - Accent2 2 4 2" xfId="29648"/>
    <cellStyle name="40% - Accent2 2 5" xfId="226"/>
    <cellStyle name="40% - Accent2 3" xfId="227"/>
    <cellStyle name="40% - Accent2 3 2" xfId="228"/>
    <cellStyle name="40% - Accent2 3 2 2" xfId="229"/>
    <cellStyle name="40% - Accent2 3 2 2 2" xfId="230"/>
    <cellStyle name="40% - Accent2 3 2 2 2 2" xfId="29651"/>
    <cellStyle name="40% - Accent2 3 2 2 3" xfId="29650"/>
    <cellStyle name="40% - Accent2 3 2 3" xfId="231"/>
    <cellStyle name="40% - Accent2 3 2 3 2" xfId="29652"/>
    <cellStyle name="40% - Accent2 3 2 4" xfId="29649"/>
    <cellStyle name="40% - Accent2 3 3" xfId="232"/>
    <cellStyle name="40% - Accent2 3 3 2" xfId="233"/>
    <cellStyle name="40% - Accent2 3 3 2 2" xfId="29654"/>
    <cellStyle name="40% - Accent2 3 3 3" xfId="29653"/>
    <cellStyle name="40% - Accent2 3 4" xfId="234"/>
    <cellStyle name="40% - Accent2 3 4 2" xfId="29655"/>
    <cellStyle name="40% - Accent2 3 5" xfId="235"/>
    <cellStyle name="40% - Accent2 4" xfId="236"/>
    <cellStyle name="40% - Accent2 4 2" xfId="237"/>
    <cellStyle name="40% - Accent2 4 2 2" xfId="29657"/>
    <cellStyle name="40% - Accent2 4 3" xfId="238"/>
    <cellStyle name="40% - Accent2 4 3 2" xfId="29658"/>
    <cellStyle name="40% - Accent2 4 4" xfId="29656"/>
    <cellStyle name="40% - Accent2 5" xfId="239"/>
    <cellStyle name="40% - Accent2 6" xfId="240"/>
    <cellStyle name="40% - Accent2 7" xfId="241"/>
    <cellStyle name="40% - Accent3" xfId="28" builtinId="39" customBuiltin="1"/>
    <cellStyle name="40% - Accent3 2" xfId="242"/>
    <cellStyle name="40% - Accent3 2 2" xfId="243"/>
    <cellStyle name="40% - Accent3 2 2 2" xfId="244"/>
    <cellStyle name="40% - Accent3 2 2 2 2" xfId="245"/>
    <cellStyle name="40% - Accent3 2 2 2 2 2" xfId="29661"/>
    <cellStyle name="40% - Accent3 2 2 2 3" xfId="29660"/>
    <cellStyle name="40% - Accent3 2 2 3" xfId="246"/>
    <cellStyle name="40% - Accent3 2 2 3 2" xfId="29662"/>
    <cellStyle name="40% - Accent3 2 2 4" xfId="29659"/>
    <cellStyle name="40% - Accent3 2 3" xfId="247"/>
    <cellStyle name="40% - Accent3 2 3 2" xfId="248"/>
    <cellStyle name="40% - Accent3 2 3 2 2" xfId="29664"/>
    <cellStyle name="40% - Accent3 2 3 3" xfId="29663"/>
    <cellStyle name="40% - Accent3 2 4" xfId="249"/>
    <cellStyle name="40% - Accent3 2 4 2" xfId="29665"/>
    <cellStyle name="40% - Accent3 2 5" xfId="250"/>
    <cellStyle name="40% - Accent3 3" xfId="251"/>
    <cellStyle name="40% - Accent3 3 2" xfId="252"/>
    <cellStyle name="40% - Accent3 3 2 2" xfId="253"/>
    <cellStyle name="40% - Accent3 3 2 2 2" xfId="254"/>
    <cellStyle name="40% - Accent3 3 2 2 2 2" xfId="29668"/>
    <cellStyle name="40% - Accent3 3 2 2 3" xfId="29667"/>
    <cellStyle name="40% - Accent3 3 2 3" xfId="255"/>
    <cellStyle name="40% - Accent3 3 2 3 2" xfId="29669"/>
    <cellStyle name="40% - Accent3 3 2 4" xfId="29666"/>
    <cellStyle name="40% - Accent3 3 3" xfId="256"/>
    <cellStyle name="40% - Accent3 3 3 2" xfId="257"/>
    <cellStyle name="40% - Accent3 3 3 2 2" xfId="29671"/>
    <cellStyle name="40% - Accent3 3 3 3" xfId="29670"/>
    <cellStyle name="40% - Accent3 3 4" xfId="258"/>
    <cellStyle name="40% - Accent3 3 4 2" xfId="29672"/>
    <cellStyle name="40% - Accent3 3 5" xfId="259"/>
    <cellStyle name="40% - Accent3 4" xfId="260"/>
    <cellStyle name="40% - Accent3 4 2" xfId="261"/>
    <cellStyle name="40% - Accent3 4 2 2" xfId="29674"/>
    <cellStyle name="40% - Accent3 4 3" xfId="262"/>
    <cellStyle name="40% - Accent3 4 3 2" xfId="29675"/>
    <cellStyle name="40% - Accent3 4 4" xfId="29673"/>
    <cellStyle name="40% - Accent3 5" xfId="263"/>
    <cellStyle name="40% - Accent3 6" xfId="264"/>
    <cellStyle name="40% - Accent3 7" xfId="265"/>
    <cellStyle name="40% - Accent4" xfId="32" builtinId="43" customBuiltin="1"/>
    <cellStyle name="40% - Accent4 2" xfId="266"/>
    <cellStyle name="40% - Accent4 2 2" xfId="267"/>
    <cellStyle name="40% - Accent4 2 2 2" xfId="268"/>
    <cellStyle name="40% - Accent4 2 2 2 2" xfId="269"/>
    <cellStyle name="40% - Accent4 2 2 2 2 2" xfId="29678"/>
    <cellStyle name="40% - Accent4 2 2 2 3" xfId="29677"/>
    <cellStyle name="40% - Accent4 2 2 3" xfId="270"/>
    <cellStyle name="40% - Accent4 2 2 3 2" xfId="29679"/>
    <cellStyle name="40% - Accent4 2 2 4" xfId="29676"/>
    <cellStyle name="40% - Accent4 2 3" xfId="271"/>
    <cellStyle name="40% - Accent4 2 3 2" xfId="272"/>
    <cellStyle name="40% - Accent4 2 3 2 2" xfId="29681"/>
    <cellStyle name="40% - Accent4 2 3 3" xfId="29680"/>
    <cellStyle name="40% - Accent4 2 4" xfId="273"/>
    <cellStyle name="40% - Accent4 2 4 2" xfId="29682"/>
    <cellStyle name="40% - Accent4 2 5" xfId="274"/>
    <cellStyle name="40% - Accent4 3" xfId="275"/>
    <cellStyle name="40% - Accent4 3 2" xfId="276"/>
    <cellStyle name="40% - Accent4 3 2 2" xfId="277"/>
    <cellStyle name="40% - Accent4 3 2 2 2" xfId="278"/>
    <cellStyle name="40% - Accent4 3 2 2 2 2" xfId="29685"/>
    <cellStyle name="40% - Accent4 3 2 2 3" xfId="29684"/>
    <cellStyle name="40% - Accent4 3 2 3" xfId="279"/>
    <cellStyle name="40% - Accent4 3 2 3 2" xfId="29686"/>
    <cellStyle name="40% - Accent4 3 2 4" xfId="29683"/>
    <cellStyle name="40% - Accent4 3 3" xfId="280"/>
    <cellStyle name="40% - Accent4 3 3 2" xfId="281"/>
    <cellStyle name="40% - Accent4 3 3 2 2" xfId="29688"/>
    <cellStyle name="40% - Accent4 3 3 3" xfId="29687"/>
    <cellStyle name="40% - Accent4 3 4" xfId="282"/>
    <cellStyle name="40% - Accent4 3 4 2" xfId="29689"/>
    <cellStyle name="40% - Accent4 3 5" xfId="283"/>
    <cellStyle name="40% - Accent4 4" xfId="284"/>
    <cellStyle name="40% - Accent4 4 2" xfId="285"/>
    <cellStyle name="40% - Accent4 4 2 2" xfId="29691"/>
    <cellStyle name="40% - Accent4 4 3" xfId="286"/>
    <cellStyle name="40% - Accent4 4 3 2" xfId="29692"/>
    <cellStyle name="40% - Accent4 4 4" xfId="29690"/>
    <cellStyle name="40% - Accent4 5" xfId="287"/>
    <cellStyle name="40% - Accent4 6" xfId="288"/>
    <cellStyle name="40% - Accent4 7" xfId="289"/>
    <cellStyle name="40% - Accent5" xfId="36" builtinId="47" customBuiltin="1"/>
    <cellStyle name="40% - Accent5 2" xfId="290"/>
    <cellStyle name="40% - Accent5 2 2" xfId="291"/>
    <cellStyle name="40% - Accent5 2 2 2" xfId="292"/>
    <cellStyle name="40% - Accent5 2 2 2 2" xfId="293"/>
    <cellStyle name="40% - Accent5 2 2 2 2 2" xfId="29695"/>
    <cellStyle name="40% - Accent5 2 2 2 3" xfId="29694"/>
    <cellStyle name="40% - Accent5 2 2 3" xfId="294"/>
    <cellStyle name="40% - Accent5 2 2 3 2" xfId="29696"/>
    <cellStyle name="40% - Accent5 2 2 4" xfId="29693"/>
    <cellStyle name="40% - Accent5 2 3" xfId="295"/>
    <cellStyle name="40% - Accent5 2 3 2" xfId="296"/>
    <cellStyle name="40% - Accent5 2 3 2 2" xfId="29698"/>
    <cellStyle name="40% - Accent5 2 3 3" xfId="29697"/>
    <cellStyle name="40% - Accent5 2 4" xfId="297"/>
    <cellStyle name="40% - Accent5 2 4 2" xfId="29699"/>
    <cellStyle name="40% - Accent5 2 5" xfId="298"/>
    <cellStyle name="40% - Accent5 3" xfId="299"/>
    <cellStyle name="40% - Accent5 3 2" xfId="300"/>
    <cellStyle name="40% - Accent5 3 2 2" xfId="301"/>
    <cellStyle name="40% - Accent5 3 2 2 2" xfId="302"/>
    <cellStyle name="40% - Accent5 3 2 2 2 2" xfId="29702"/>
    <cellStyle name="40% - Accent5 3 2 2 3" xfId="29701"/>
    <cellStyle name="40% - Accent5 3 2 3" xfId="303"/>
    <cellStyle name="40% - Accent5 3 2 3 2" xfId="29703"/>
    <cellStyle name="40% - Accent5 3 2 4" xfId="29700"/>
    <cellStyle name="40% - Accent5 3 3" xfId="304"/>
    <cellStyle name="40% - Accent5 3 3 2" xfId="305"/>
    <cellStyle name="40% - Accent5 3 3 2 2" xfId="29705"/>
    <cellStyle name="40% - Accent5 3 3 3" xfId="29704"/>
    <cellStyle name="40% - Accent5 3 4" xfId="306"/>
    <cellStyle name="40% - Accent5 3 4 2" xfId="29706"/>
    <cellStyle name="40% - Accent5 3 5" xfId="307"/>
    <cellStyle name="40% - Accent5 4" xfId="308"/>
    <cellStyle name="40% - Accent5 4 2" xfId="309"/>
    <cellStyle name="40% - Accent5 4 2 2" xfId="29708"/>
    <cellStyle name="40% - Accent5 4 3" xfId="310"/>
    <cellStyle name="40% - Accent5 4 3 2" xfId="29709"/>
    <cellStyle name="40% - Accent5 4 4" xfId="29707"/>
    <cellStyle name="40% - Accent5 5" xfId="311"/>
    <cellStyle name="40% - Accent5 6" xfId="312"/>
    <cellStyle name="40% - Accent5 7" xfId="313"/>
    <cellStyle name="40% - Accent6" xfId="40" builtinId="51" customBuiltin="1"/>
    <cellStyle name="40% - Accent6 2" xfId="314"/>
    <cellStyle name="40% - Accent6 2 2" xfId="315"/>
    <cellStyle name="40% - Accent6 2 2 2" xfId="316"/>
    <cellStyle name="40% - Accent6 2 2 2 2" xfId="317"/>
    <cellStyle name="40% - Accent6 2 2 2 2 2" xfId="29712"/>
    <cellStyle name="40% - Accent6 2 2 2 3" xfId="29711"/>
    <cellStyle name="40% - Accent6 2 2 3" xfId="318"/>
    <cellStyle name="40% - Accent6 2 2 3 2" xfId="29713"/>
    <cellStyle name="40% - Accent6 2 2 4" xfId="29710"/>
    <cellStyle name="40% - Accent6 2 3" xfId="319"/>
    <cellStyle name="40% - Accent6 2 3 2" xfId="320"/>
    <cellStyle name="40% - Accent6 2 3 2 2" xfId="29715"/>
    <cellStyle name="40% - Accent6 2 3 3" xfId="29714"/>
    <cellStyle name="40% - Accent6 2 4" xfId="321"/>
    <cellStyle name="40% - Accent6 2 4 2" xfId="29716"/>
    <cellStyle name="40% - Accent6 2 5" xfId="322"/>
    <cellStyle name="40% - Accent6 3" xfId="323"/>
    <cellStyle name="40% - Accent6 3 2" xfId="324"/>
    <cellStyle name="40% - Accent6 3 2 2" xfId="325"/>
    <cellStyle name="40% - Accent6 3 2 2 2" xfId="326"/>
    <cellStyle name="40% - Accent6 3 2 2 2 2" xfId="29719"/>
    <cellStyle name="40% - Accent6 3 2 2 3" xfId="29718"/>
    <cellStyle name="40% - Accent6 3 2 3" xfId="327"/>
    <cellStyle name="40% - Accent6 3 2 3 2" xfId="29720"/>
    <cellStyle name="40% - Accent6 3 2 4" xfId="29717"/>
    <cellStyle name="40% - Accent6 3 3" xfId="328"/>
    <cellStyle name="40% - Accent6 3 3 2" xfId="329"/>
    <cellStyle name="40% - Accent6 3 3 2 2" xfId="29722"/>
    <cellStyle name="40% - Accent6 3 3 3" xfId="29721"/>
    <cellStyle name="40% - Accent6 3 4" xfId="330"/>
    <cellStyle name="40% - Accent6 3 4 2" xfId="29723"/>
    <cellStyle name="40% - Accent6 3 5" xfId="331"/>
    <cellStyle name="40% - Accent6 4" xfId="332"/>
    <cellStyle name="40% - Accent6 4 2" xfId="333"/>
    <cellStyle name="40% - Accent6 4 2 2" xfId="29725"/>
    <cellStyle name="40% - Accent6 4 3" xfId="334"/>
    <cellStyle name="40% - Accent6 4 3 2" xfId="29726"/>
    <cellStyle name="40% - Accent6 4 4" xfId="29724"/>
    <cellStyle name="40% - Accent6 5" xfId="335"/>
    <cellStyle name="40% - Accent6 6" xfId="336"/>
    <cellStyle name="40% - Accent6 7" xfId="337"/>
    <cellStyle name="60% - Accent1" xfId="21" builtinId="32" customBuiltin="1"/>
    <cellStyle name="60% - Accent1 2" xfId="338"/>
    <cellStyle name="60% - Accent1 2 2" xfId="339"/>
    <cellStyle name="60% - Accent1 3" xfId="340"/>
    <cellStyle name="60% - Accent1 3 2" xfId="341"/>
    <cellStyle name="60% - Accent1 4" xfId="342"/>
    <cellStyle name="60% - Accent2" xfId="25" builtinId="36" customBuiltin="1"/>
    <cellStyle name="60% - Accent2 2" xfId="343"/>
    <cellStyle name="60% - Accent2 2 2" xfId="344"/>
    <cellStyle name="60% - Accent2 3" xfId="345"/>
    <cellStyle name="60% - Accent2 3 2" xfId="346"/>
    <cellStyle name="60% - Accent2 4" xfId="347"/>
    <cellStyle name="60% - Accent3" xfId="29" builtinId="40" customBuiltin="1"/>
    <cellStyle name="60% - Accent3 2" xfId="348"/>
    <cellStyle name="60% - Accent3 2 2" xfId="349"/>
    <cellStyle name="60% - Accent3 3" xfId="350"/>
    <cellStyle name="60% - Accent3 3 2" xfId="351"/>
    <cellStyle name="60% - Accent3 4" xfId="352"/>
    <cellStyle name="60% - Accent4" xfId="33" builtinId="44" customBuiltin="1"/>
    <cellStyle name="60% - Accent4 2" xfId="353"/>
    <cellStyle name="60% - Accent4 2 2" xfId="354"/>
    <cellStyle name="60% - Accent4 3" xfId="355"/>
    <cellStyle name="60% - Accent4 3 2" xfId="356"/>
    <cellStyle name="60% - Accent4 4" xfId="357"/>
    <cellStyle name="60% - Accent5" xfId="37" builtinId="48" customBuiltin="1"/>
    <cellStyle name="60% - Accent5 2" xfId="358"/>
    <cellStyle name="60% - Accent5 2 2" xfId="359"/>
    <cellStyle name="60% - Accent5 3" xfId="360"/>
    <cellStyle name="60% - Accent5 3 2" xfId="361"/>
    <cellStyle name="60% - Accent5 4" xfId="362"/>
    <cellStyle name="60% - Accent6" xfId="41" builtinId="52" customBuiltin="1"/>
    <cellStyle name="60% - Accent6 2" xfId="363"/>
    <cellStyle name="60% - Accent6 2 2" xfId="364"/>
    <cellStyle name="60% - Accent6 3" xfId="365"/>
    <cellStyle name="60% - Accent6 3 2" xfId="366"/>
    <cellStyle name="60% - Accent6 4" xfId="367"/>
    <cellStyle name="Accent1" xfId="18" builtinId="29" customBuiltin="1"/>
    <cellStyle name="Accent1 2" xfId="368"/>
    <cellStyle name="Accent1 2 2" xfId="369"/>
    <cellStyle name="Accent1 3" xfId="370"/>
    <cellStyle name="Accent1 3 2" xfId="371"/>
    <cellStyle name="Accent1 4" xfId="372"/>
    <cellStyle name="Accent2" xfId="22" builtinId="33" customBuiltin="1"/>
    <cellStyle name="Accent2 2" xfId="373"/>
    <cellStyle name="Accent2 2 2" xfId="374"/>
    <cellStyle name="Accent2 3" xfId="375"/>
    <cellStyle name="Accent2 3 2" xfId="376"/>
    <cellStyle name="Accent2 4" xfId="377"/>
    <cellStyle name="Accent3" xfId="26" builtinId="37" customBuiltin="1"/>
    <cellStyle name="Accent3 2" xfId="378"/>
    <cellStyle name="Accent3 2 2" xfId="379"/>
    <cellStyle name="Accent3 3" xfId="380"/>
    <cellStyle name="Accent3 3 2" xfId="381"/>
    <cellStyle name="Accent3 4" xfId="382"/>
    <cellStyle name="Accent4" xfId="30" builtinId="41" customBuiltin="1"/>
    <cellStyle name="Accent4 2" xfId="383"/>
    <cellStyle name="Accent4 2 2" xfId="384"/>
    <cellStyle name="Accent4 3" xfId="385"/>
    <cellStyle name="Accent4 3 2" xfId="386"/>
    <cellStyle name="Accent4 4" xfId="387"/>
    <cellStyle name="Accent5" xfId="34" builtinId="45" customBuiltin="1"/>
    <cellStyle name="Accent5 2" xfId="388"/>
    <cellStyle name="Accent5 2 2" xfId="389"/>
    <cellStyle name="Accent5 3" xfId="390"/>
    <cellStyle name="Accent5 3 2" xfId="391"/>
    <cellStyle name="Accent5 4" xfId="392"/>
    <cellStyle name="Accent6" xfId="38" builtinId="49" customBuiltin="1"/>
    <cellStyle name="Accent6 2" xfId="393"/>
    <cellStyle name="Accent6 2 2" xfId="394"/>
    <cellStyle name="Accent6 3" xfId="395"/>
    <cellStyle name="Accent6 3 2" xfId="396"/>
    <cellStyle name="Accent6 4" xfId="397"/>
    <cellStyle name="Bad" xfId="8" builtinId="27" customBuiltin="1"/>
    <cellStyle name="Bad 2" xfId="398"/>
    <cellStyle name="Bad 2 2" xfId="399"/>
    <cellStyle name="Bad 3" xfId="400"/>
    <cellStyle name="Bad 3 2" xfId="401"/>
    <cellStyle name="Bad 4" xfId="402"/>
    <cellStyle name="Calculation" xfId="12" builtinId="22" customBuiltin="1"/>
    <cellStyle name="Calculation 2" xfId="403"/>
    <cellStyle name="Calculation 2 2" xfId="404"/>
    <cellStyle name="Calculation 3" xfId="405"/>
    <cellStyle name="Calculation 3 2" xfId="406"/>
    <cellStyle name="Calculation 4" xfId="407"/>
    <cellStyle name="Check Cell" xfId="14" builtinId="23" customBuiltin="1"/>
    <cellStyle name="Check Cell 2" xfId="408"/>
    <cellStyle name="Check Cell 2 2" xfId="409"/>
    <cellStyle name="Check Cell 3" xfId="410"/>
    <cellStyle name="Check Cell 3 2" xfId="411"/>
    <cellStyle name="Check Cell 4" xfId="412"/>
    <cellStyle name="Comma" xfId="35383" builtinId="3"/>
    <cellStyle name="Comma 10" xfId="413"/>
    <cellStyle name="Comma 11" xfId="414"/>
    <cellStyle name="Comma 12" xfId="415"/>
    <cellStyle name="Comma 13" xfId="42"/>
    <cellStyle name="Comma 2" xfId="416"/>
    <cellStyle name="Comma 2 10" xfId="417"/>
    <cellStyle name="Comma 2 10 2" xfId="418"/>
    <cellStyle name="Comma 2 10 2 2" xfId="35372"/>
    <cellStyle name="Comma 2 10 3" xfId="419"/>
    <cellStyle name="Comma 2 10 3 2" xfId="420"/>
    <cellStyle name="Comma 2 10 3 3" xfId="421"/>
    <cellStyle name="Comma 2 10 4" xfId="29727"/>
    <cellStyle name="Comma 2 11" xfId="422"/>
    <cellStyle name="Comma 2 11 2" xfId="29728"/>
    <cellStyle name="Comma 2 12" xfId="423"/>
    <cellStyle name="Comma 2 12 2" xfId="29729"/>
    <cellStyle name="Comma 2 13" xfId="424"/>
    <cellStyle name="Comma 2 13 2" xfId="29730"/>
    <cellStyle name="Comma 2 14" xfId="425"/>
    <cellStyle name="Comma 2 14 2" xfId="426"/>
    <cellStyle name="Comma 2 14 2 2" xfId="35358"/>
    <cellStyle name="Comma 2 14 3" xfId="427"/>
    <cellStyle name="Comma 2 14 4" xfId="29731"/>
    <cellStyle name="Comma 2 15" xfId="428"/>
    <cellStyle name="Comma 2 2" xfId="46"/>
    <cellStyle name="Comma 2 2 10" xfId="429"/>
    <cellStyle name="Comma 2 2 10 2" xfId="430"/>
    <cellStyle name="Comma 2 2 10 2 2" xfId="431"/>
    <cellStyle name="Comma 2 2 10 2 2 2" xfId="29734"/>
    <cellStyle name="Comma 2 2 10 2 3" xfId="29733"/>
    <cellStyle name="Comma 2 2 10 3" xfId="432"/>
    <cellStyle name="Comma 2 2 10 3 2" xfId="29735"/>
    <cellStyle name="Comma 2 2 10 4" xfId="29732"/>
    <cellStyle name="Comma 2 2 11" xfId="433"/>
    <cellStyle name="Comma 2 2 11 2" xfId="434"/>
    <cellStyle name="Comma 2 2 11 2 2" xfId="435"/>
    <cellStyle name="Comma 2 2 11 2 2 2" xfId="29738"/>
    <cellStyle name="Comma 2 2 11 2 3" xfId="29737"/>
    <cellStyle name="Comma 2 2 11 3" xfId="436"/>
    <cellStyle name="Comma 2 2 11 3 2" xfId="29739"/>
    <cellStyle name="Comma 2 2 11 4" xfId="29736"/>
    <cellStyle name="Comma 2 2 12" xfId="437"/>
    <cellStyle name="Comma 2 2 12 2" xfId="438"/>
    <cellStyle name="Comma 2 2 12 2 2" xfId="439"/>
    <cellStyle name="Comma 2 2 12 2 2 2" xfId="29742"/>
    <cellStyle name="Comma 2 2 12 2 3" xfId="29741"/>
    <cellStyle name="Comma 2 2 12 3" xfId="440"/>
    <cellStyle name="Comma 2 2 12 3 2" xfId="29743"/>
    <cellStyle name="Comma 2 2 12 4" xfId="29740"/>
    <cellStyle name="Comma 2 2 13" xfId="441"/>
    <cellStyle name="Comma 2 2 13 2" xfId="442"/>
    <cellStyle name="Comma 2 2 13 2 2" xfId="443"/>
    <cellStyle name="Comma 2 2 13 2 2 2" xfId="29746"/>
    <cellStyle name="Comma 2 2 13 2 3" xfId="29745"/>
    <cellStyle name="Comma 2 2 13 3" xfId="444"/>
    <cellStyle name="Comma 2 2 13 3 2" xfId="29747"/>
    <cellStyle name="Comma 2 2 13 4" xfId="29744"/>
    <cellStyle name="Comma 2 2 14" xfId="445"/>
    <cellStyle name="Comma 2 2 14 2" xfId="446"/>
    <cellStyle name="Comma 2 2 14 2 2" xfId="447"/>
    <cellStyle name="Comma 2 2 14 2 2 2" xfId="29750"/>
    <cellStyle name="Comma 2 2 14 2 3" xfId="29749"/>
    <cellStyle name="Comma 2 2 14 3" xfId="448"/>
    <cellStyle name="Comma 2 2 14 3 2" xfId="29751"/>
    <cellStyle name="Comma 2 2 14 4" xfId="29748"/>
    <cellStyle name="Comma 2 2 15" xfId="449"/>
    <cellStyle name="Comma 2 2 15 2" xfId="450"/>
    <cellStyle name="Comma 2 2 15 2 2" xfId="451"/>
    <cellStyle name="Comma 2 2 15 2 2 2" xfId="29754"/>
    <cellStyle name="Comma 2 2 15 2 3" xfId="29753"/>
    <cellStyle name="Comma 2 2 15 3" xfId="452"/>
    <cellStyle name="Comma 2 2 15 3 2" xfId="29755"/>
    <cellStyle name="Comma 2 2 15 4" xfId="29752"/>
    <cellStyle name="Comma 2 2 16" xfId="453"/>
    <cellStyle name="Comma 2 2 16 2" xfId="454"/>
    <cellStyle name="Comma 2 2 16 2 2" xfId="29757"/>
    <cellStyle name="Comma 2 2 16 3" xfId="29756"/>
    <cellStyle name="Comma 2 2 17" xfId="455"/>
    <cellStyle name="Comma 2 2 17 2" xfId="456"/>
    <cellStyle name="Comma 2 2 17 2 2" xfId="29759"/>
    <cellStyle name="Comma 2 2 17 3" xfId="29758"/>
    <cellStyle name="Comma 2 2 18" xfId="457"/>
    <cellStyle name="Comma 2 2 18 2" xfId="458"/>
    <cellStyle name="Comma 2 2 18 2 2" xfId="29761"/>
    <cellStyle name="Comma 2 2 18 3" xfId="29760"/>
    <cellStyle name="Comma 2 2 19" xfId="459"/>
    <cellStyle name="Comma 2 2 19 2" xfId="460"/>
    <cellStyle name="Comma 2 2 19 2 2" xfId="29763"/>
    <cellStyle name="Comma 2 2 19 3" xfId="29762"/>
    <cellStyle name="Comma 2 2 2" xfId="461"/>
    <cellStyle name="Comma 2 2 2 2" xfId="462"/>
    <cellStyle name="Comma 2 2 2 2 2" xfId="463"/>
    <cellStyle name="Comma 2 2 2 2 2 2" xfId="29766"/>
    <cellStyle name="Comma 2 2 2 2 3" xfId="29765"/>
    <cellStyle name="Comma 2 2 2 3" xfId="464"/>
    <cellStyle name="Comma 2 2 2 3 2" xfId="29767"/>
    <cellStyle name="Comma 2 2 2 4" xfId="29764"/>
    <cellStyle name="Comma 2 2 20" xfId="465"/>
    <cellStyle name="Comma 2 2 20 2" xfId="466"/>
    <cellStyle name="Comma 2 2 20 2 2" xfId="29769"/>
    <cellStyle name="Comma 2 2 20 3" xfId="29768"/>
    <cellStyle name="Comma 2 2 21" xfId="467"/>
    <cellStyle name="Comma 2 2 21 2" xfId="468"/>
    <cellStyle name="Comma 2 2 21 2 2" xfId="29771"/>
    <cellStyle name="Comma 2 2 21 3" xfId="29770"/>
    <cellStyle name="Comma 2 2 22" xfId="469"/>
    <cellStyle name="Comma 2 2 22 2" xfId="470"/>
    <cellStyle name="Comma 2 2 22 2 2" xfId="29773"/>
    <cellStyle name="Comma 2 2 22 3" xfId="29772"/>
    <cellStyle name="Comma 2 2 23" xfId="471"/>
    <cellStyle name="Comma 2 2 23 2" xfId="29774"/>
    <cellStyle name="Comma 2 2 24" xfId="472"/>
    <cellStyle name="Comma 2 2 24 2" xfId="29775"/>
    <cellStyle name="Comma 2 2 25" xfId="473"/>
    <cellStyle name="Comma 2 2 25 2" xfId="29776"/>
    <cellStyle name="Comma 2 2 26" xfId="474"/>
    <cellStyle name="Comma 2 2 3" xfId="475"/>
    <cellStyle name="Comma 2 2 3 2" xfId="476"/>
    <cellStyle name="Comma 2 2 3 2 2" xfId="477"/>
    <cellStyle name="Comma 2 2 3 2 2 2" xfId="29779"/>
    <cellStyle name="Comma 2 2 3 2 3" xfId="29778"/>
    <cellStyle name="Comma 2 2 3 3" xfId="478"/>
    <cellStyle name="Comma 2 2 3 3 2" xfId="29780"/>
    <cellStyle name="Comma 2 2 3 4" xfId="29777"/>
    <cellStyle name="Comma 2 2 4" xfId="479"/>
    <cellStyle name="Comma 2 2 4 2" xfId="480"/>
    <cellStyle name="Comma 2 2 4 2 2" xfId="481"/>
    <cellStyle name="Comma 2 2 4 2 2 2" xfId="29781"/>
    <cellStyle name="Comma 2 2 4 2 3" xfId="482"/>
    <cellStyle name="Comma 2 2 4 2 3 2" xfId="29782"/>
    <cellStyle name="Comma 2 2 4 2 4" xfId="483"/>
    <cellStyle name="Comma 2 2 4 3" xfId="484"/>
    <cellStyle name="Comma 2 2 4 3 2" xfId="485"/>
    <cellStyle name="Comma 2 2 4 3 2 2" xfId="29783"/>
    <cellStyle name="Comma 2 2 4 3 3" xfId="486"/>
    <cellStyle name="Comma 2 2 4 4" xfId="487"/>
    <cellStyle name="Comma 2 2 4 4 2" xfId="29784"/>
    <cellStyle name="Comma 2 2 4 5" xfId="488"/>
    <cellStyle name="Comma 2 2 4 5 2" xfId="29785"/>
    <cellStyle name="Comma 2 2 4 6" xfId="489"/>
    <cellStyle name="Comma 2 2 4 6 2" xfId="29786"/>
    <cellStyle name="Comma 2 2 4 7" xfId="490"/>
    <cellStyle name="Comma 2 2 5" xfId="491"/>
    <cellStyle name="Comma 2 2 5 2" xfId="492"/>
    <cellStyle name="Comma 2 2 5 2 2" xfId="493"/>
    <cellStyle name="Comma 2 2 5 2 2 2" xfId="29789"/>
    <cellStyle name="Comma 2 2 5 2 3" xfId="29788"/>
    <cellStyle name="Comma 2 2 5 3" xfId="494"/>
    <cellStyle name="Comma 2 2 5 3 2" xfId="29790"/>
    <cellStyle name="Comma 2 2 5 4" xfId="29787"/>
    <cellStyle name="Comma 2 2 6" xfId="495"/>
    <cellStyle name="Comma 2 2 6 2" xfId="496"/>
    <cellStyle name="Comma 2 2 6 2 2" xfId="497"/>
    <cellStyle name="Comma 2 2 6 2 2 2" xfId="29793"/>
    <cellStyle name="Comma 2 2 6 2 3" xfId="498"/>
    <cellStyle name="Comma 2 2 6 2 3 2" xfId="499"/>
    <cellStyle name="Comma 2 2 6 2 3 3" xfId="500"/>
    <cellStyle name="Comma 2 2 6 2 3 4" xfId="501"/>
    <cellStyle name="Comma 2 2 6 2 4" xfId="502"/>
    <cellStyle name="Comma 2 2 6 2 4 2" xfId="503"/>
    <cellStyle name="Comma 2 2 6 2 4 3" xfId="504"/>
    <cellStyle name="Comma 2 2 6 2 5" xfId="29792"/>
    <cellStyle name="Comma 2 2 6 3" xfId="505"/>
    <cellStyle name="Comma 2 2 6 3 2" xfId="29794"/>
    <cellStyle name="Comma 2 2 6 4" xfId="506"/>
    <cellStyle name="Comma 2 2 6 4 2" xfId="507"/>
    <cellStyle name="Comma 2 2 6 4 3" xfId="508"/>
    <cellStyle name="Comma 2 2 6 5" xfId="29791"/>
    <cellStyle name="Comma 2 2 7" xfId="509"/>
    <cellStyle name="Comma 2 2 7 2" xfId="510"/>
    <cellStyle name="Comma 2 2 7 2 2" xfId="511"/>
    <cellStyle name="Comma 2 2 7 2 2 2" xfId="29796"/>
    <cellStyle name="Comma 2 2 7 2 3" xfId="29795"/>
    <cellStyle name="Comma 2 2 7 3" xfId="512"/>
    <cellStyle name="Comma 2 2 7 3 2" xfId="29797"/>
    <cellStyle name="Comma 2 2 7 4" xfId="513"/>
    <cellStyle name="Comma 2 2 8" xfId="514"/>
    <cellStyle name="Comma 2 2 8 2" xfId="515"/>
    <cellStyle name="Comma 2 2 8 2 2" xfId="516"/>
    <cellStyle name="Comma 2 2 8 2 2 2" xfId="29800"/>
    <cellStyle name="Comma 2 2 8 2 3" xfId="29799"/>
    <cellStyle name="Comma 2 2 8 3" xfId="517"/>
    <cellStyle name="Comma 2 2 8 3 2" xfId="29801"/>
    <cellStyle name="Comma 2 2 8 4" xfId="29798"/>
    <cellStyle name="Comma 2 2 9" xfId="518"/>
    <cellStyle name="Comma 2 2 9 2" xfId="519"/>
    <cellStyle name="Comma 2 2 9 2 2" xfId="520"/>
    <cellStyle name="Comma 2 2 9 2 2 2" xfId="29804"/>
    <cellStyle name="Comma 2 2 9 2 3" xfId="29803"/>
    <cellStyle name="Comma 2 2 9 3" xfId="521"/>
    <cellStyle name="Comma 2 2 9 3 2" xfId="29805"/>
    <cellStyle name="Comma 2 2 9 4" xfId="29802"/>
    <cellStyle name="Comma 2 3" xfId="522"/>
    <cellStyle name="Comma 2 3 10" xfId="523"/>
    <cellStyle name="Comma 2 3 10 2" xfId="524"/>
    <cellStyle name="Comma 2 3 10 2 2" xfId="525"/>
    <cellStyle name="Comma 2 3 10 2 2 2" xfId="29808"/>
    <cellStyle name="Comma 2 3 10 2 3" xfId="29807"/>
    <cellStyle name="Comma 2 3 10 3" xfId="526"/>
    <cellStyle name="Comma 2 3 10 3 2" xfId="29809"/>
    <cellStyle name="Comma 2 3 10 4" xfId="29806"/>
    <cellStyle name="Comma 2 3 11" xfId="527"/>
    <cellStyle name="Comma 2 3 11 2" xfId="528"/>
    <cellStyle name="Comma 2 3 11 2 2" xfId="529"/>
    <cellStyle name="Comma 2 3 11 2 2 2" xfId="29812"/>
    <cellStyle name="Comma 2 3 11 2 3" xfId="29811"/>
    <cellStyle name="Comma 2 3 11 3" xfId="530"/>
    <cellStyle name="Comma 2 3 11 3 2" xfId="29813"/>
    <cellStyle name="Comma 2 3 11 4" xfId="29810"/>
    <cellStyle name="Comma 2 3 12" xfId="531"/>
    <cellStyle name="Comma 2 3 12 2" xfId="532"/>
    <cellStyle name="Comma 2 3 12 2 2" xfId="533"/>
    <cellStyle name="Comma 2 3 12 2 2 2" xfId="29816"/>
    <cellStyle name="Comma 2 3 12 2 3" xfId="29815"/>
    <cellStyle name="Comma 2 3 12 3" xfId="534"/>
    <cellStyle name="Comma 2 3 12 3 2" xfId="29817"/>
    <cellStyle name="Comma 2 3 12 4" xfId="29814"/>
    <cellStyle name="Comma 2 3 13" xfId="535"/>
    <cellStyle name="Comma 2 3 13 2" xfId="536"/>
    <cellStyle name="Comma 2 3 13 2 2" xfId="537"/>
    <cellStyle name="Comma 2 3 13 2 2 2" xfId="29820"/>
    <cellStyle name="Comma 2 3 13 2 3" xfId="29819"/>
    <cellStyle name="Comma 2 3 13 3" xfId="538"/>
    <cellStyle name="Comma 2 3 13 3 2" xfId="29821"/>
    <cellStyle name="Comma 2 3 13 4" xfId="29818"/>
    <cellStyle name="Comma 2 3 14" xfId="539"/>
    <cellStyle name="Comma 2 3 14 2" xfId="540"/>
    <cellStyle name="Comma 2 3 14 2 2" xfId="541"/>
    <cellStyle name="Comma 2 3 14 2 2 2" xfId="29824"/>
    <cellStyle name="Comma 2 3 14 2 3" xfId="29823"/>
    <cellStyle name="Comma 2 3 14 3" xfId="542"/>
    <cellStyle name="Comma 2 3 14 3 2" xfId="29825"/>
    <cellStyle name="Comma 2 3 14 4" xfId="29822"/>
    <cellStyle name="Comma 2 3 15" xfId="543"/>
    <cellStyle name="Comma 2 3 15 2" xfId="544"/>
    <cellStyle name="Comma 2 3 15 2 2" xfId="545"/>
    <cellStyle name="Comma 2 3 15 2 2 2" xfId="29828"/>
    <cellStyle name="Comma 2 3 15 2 3" xfId="29827"/>
    <cellStyle name="Comma 2 3 15 3" xfId="546"/>
    <cellStyle name="Comma 2 3 15 3 2" xfId="29829"/>
    <cellStyle name="Comma 2 3 15 4" xfId="29826"/>
    <cellStyle name="Comma 2 3 16" xfId="547"/>
    <cellStyle name="Comma 2 3 16 2" xfId="548"/>
    <cellStyle name="Comma 2 3 16 2 2" xfId="29831"/>
    <cellStyle name="Comma 2 3 16 3" xfId="29830"/>
    <cellStyle name="Comma 2 3 17" xfId="549"/>
    <cellStyle name="Comma 2 3 17 2" xfId="550"/>
    <cellStyle name="Comma 2 3 17 2 2" xfId="29833"/>
    <cellStyle name="Comma 2 3 17 3" xfId="29832"/>
    <cellStyle name="Comma 2 3 18" xfId="551"/>
    <cellStyle name="Comma 2 3 18 2" xfId="552"/>
    <cellStyle name="Comma 2 3 18 2 2" xfId="29835"/>
    <cellStyle name="Comma 2 3 18 3" xfId="29834"/>
    <cellStyle name="Comma 2 3 19" xfId="553"/>
    <cellStyle name="Comma 2 3 19 2" xfId="554"/>
    <cellStyle name="Comma 2 3 19 2 2" xfId="29837"/>
    <cellStyle name="Comma 2 3 19 3" xfId="29836"/>
    <cellStyle name="Comma 2 3 2" xfId="555"/>
    <cellStyle name="Comma 2 3 2 2" xfId="556"/>
    <cellStyle name="Comma 2 3 2 2 2" xfId="557"/>
    <cellStyle name="Comma 2 3 2 2 2 2" xfId="29839"/>
    <cellStyle name="Comma 2 3 2 2 3" xfId="29838"/>
    <cellStyle name="Comma 2 3 2 3" xfId="558"/>
    <cellStyle name="Comma 2 3 2 3 2" xfId="29840"/>
    <cellStyle name="Comma 2 3 2 4" xfId="559"/>
    <cellStyle name="Comma 2 3 2 4 2" xfId="560"/>
    <cellStyle name="Comma 2 3 2 4 2 2" xfId="35380"/>
    <cellStyle name="Comma 2 3 2 4 3" xfId="561"/>
    <cellStyle name="Comma 2 3 2 4 3 2" xfId="562"/>
    <cellStyle name="Comma 2 3 2 4 3 3" xfId="563"/>
    <cellStyle name="Comma 2 3 2 4 4" xfId="29841"/>
    <cellStyle name="Comma 2 3 2 5" xfId="564"/>
    <cellStyle name="Comma 2 3 20" xfId="565"/>
    <cellStyle name="Comma 2 3 20 2" xfId="566"/>
    <cellStyle name="Comma 2 3 20 2 2" xfId="29843"/>
    <cellStyle name="Comma 2 3 20 3" xfId="29842"/>
    <cellStyle name="Comma 2 3 21" xfId="567"/>
    <cellStyle name="Comma 2 3 21 2" xfId="568"/>
    <cellStyle name="Comma 2 3 21 2 2" xfId="29845"/>
    <cellStyle name="Comma 2 3 21 3" xfId="29844"/>
    <cellStyle name="Comma 2 3 22" xfId="569"/>
    <cellStyle name="Comma 2 3 22 2" xfId="570"/>
    <cellStyle name="Comma 2 3 22 2 2" xfId="29847"/>
    <cellStyle name="Comma 2 3 22 3" xfId="29846"/>
    <cellStyle name="Comma 2 3 23" xfId="571"/>
    <cellStyle name="Comma 2 3 23 2" xfId="572"/>
    <cellStyle name="Comma 2 3 23 3" xfId="573"/>
    <cellStyle name="Comma 2 3 23 3 2" xfId="29848"/>
    <cellStyle name="Comma 2 3 24" xfId="574"/>
    <cellStyle name="Comma 2 3 24 2" xfId="29849"/>
    <cellStyle name="Comma 2 3 25" xfId="575"/>
    <cellStyle name="Comma 2 3 25 2" xfId="576"/>
    <cellStyle name="Comma 2 3 25 2 2" xfId="35359"/>
    <cellStyle name="Comma 2 3 25 3" xfId="577"/>
    <cellStyle name="Comma 2 3 25 3 2" xfId="578"/>
    <cellStyle name="Comma 2 3 25 3 3" xfId="579"/>
    <cellStyle name="Comma 2 3 25 4" xfId="29850"/>
    <cellStyle name="Comma 2 3 26" xfId="580"/>
    <cellStyle name="Comma 2 3 3" xfId="581"/>
    <cellStyle name="Comma 2 3 3 2" xfId="582"/>
    <cellStyle name="Comma 2 3 3 2 2" xfId="583"/>
    <cellStyle name="Comma 2 3 3 2 2 2" xfId="29852"/>
    <cellStyle name="Comma 2 3 3 2 3" xfId="29851"/>
    <cellStyle name="Comma 2 3 3 3" xfId="584"/>
    <cellStyle name="Comma 2 3 3 3 2" xfId="29853"/>
    <cellStyle name="Comma 2 3 3 4" xfId="585"/>
    <cellStyle name="Comma 2 3 3 4 2" xfId="586"/>
    <cellStyle name="Comma 2 3 3 4 3" xfId="587"/>
    <cellStyle name="Comma 2 3 3 5" xfId="588"/>
    <cellStyle name="Comma 2 3 4" xfId="589"/>
    <cellStyle name="Comma 2 3 4 2" xfId="590"/>
    <cellStyle name="Comma 2 3 4 2 2" xfId="591"/>
    <cellStyle name="Comma 2 3 4 2 2 2" xfId="29856"/>
    <cellStyle name="Comma 2 3 4 2 3" xfId="29855"/>
    <cellStyle name="Comma 2 3 4 3" xfId="592"/>
    <cellStyle name="Comma 2 3 4 3 2" xfId="29857"/>
    <cellStyle name="Comma 2 3 4 4" xfId="29854"/>
    <cellStyle name="Comma 2 3 5" xfId="593"/>
    <cellStyle name="Comma 2 3 5 2" xfId="594"/>
    <cellStyle name="Comma 2 3 5 2 2" xfId="595"/>
    <cellStyle name="Comma 2 3 5 2 2 2" xfId="29859"/>
    <cellStyle name="Comma 2 3 5 2 3" xfId="29858"/>
    <cellStyle name="Comma 2 3 5 3" xfId="596"/>
    <cellStyle name="Comma 2 3 5 3 2" xfId="29860"/>
    <cellStyle name="Comma 2 3 5 4" xfId="597"/>
    <cellStyle name="Comma 2 3 5 4 2" xfId="598"/>
    <cellStyle name="Comma 2 3 5 4 2 2" xfId="35373"/>
    <cellStyle name="Comma 2 3 5 4 3" xfId="599"/>
    <cellStyle name="Comma 2 3 5 4 3 2" xfId="600"/>
    <cellStyle name="Comma 2 3 5 4 3 3" xfId="601"/>
    <cellStyle name="Comma 2 3 5 4 4" xfId="29861"/>
    <cellStyle name="Comma 2 3 5 5" xfId="602"/>
    <cellStyle name="Comma 2 3 6" xfId="603"/>
    <cellStyle name="Comma 2 3 6 2" xfId="604"/>
    <cellStyle name="Comma 2 3 6 2 2" xfId="605"/>
    <cellStyle name="Comma 2 3 6 2 2 2" xfId="29863"/>
    <cellStyle name="Comma 2 3 6 2 3" xfId="29862"/>
    <cellStyle name="Comma 2 3 6 3" xfId="606"/>
    <cellStyle name="Comma 2 3 6 3 2" xfId="29864"/>
    <cellStyle name="Comma 2 3 6 4" xfId="607"/>
    <cellStyle name="Comma 2 3 7" xfId="608"/>
    <cellStyle name="Comma 2 3 7 2" xfId="609"/>
    <cellStyle name="Comma 2 3 7 2 2" xfId="610"/>
    <cellStyle name="Comma 2 3 7 2 2 2" xfId="29867"/>
    <cellStyle name="Comma 2 3 7 2 3" xfId="29866"/>
    <cellStyle name="Comma 2 3 7 3" xfId="611"/>
    <cellStyle name="Comma 2 3 7 3 2" xfId="29868"/>
    <cellStyle name="Comma 2 3 7 4" xfId="29865"/>
    <cellStyle name="Comma 2 3 8" xfId="612"/>
    <cellStyle name="Comma 2 3 8 2" xfId="613"/>
    <cellStyle name="Comma 2 3 8 2 2" xfId="614"/>
    <cellStyle name="Comma 2 3 8 2 2 2" xfId="29871"/>
    <cellStyle name="Comma 2 3 8 2 3" xfId="29870"/>
    <cellStyle name="Comma 2 3 8 3" xfId="615"/>
    <cellStyle name="Comma 2 3 8 3 2" xfId="29872"/>
    <cellStyle name="Comma 2 3 8 4" xfId="29869"/>
    <cellStyle name="Comma 2 3 9" xfId="616"/>
    <cellStyle name="Comma 2 3 9 2" xfId="617"/>
    <cellStyle name="Comma 2 3 9 2 2" xfId="618"/>
    <cellStyle name="Comma 2 3 9 2 2 2" xfId="29875"/>
    <cellStyle name="Comma 2 3 9 2 3" xfId="29874"/>
    <cellStyle name="Comma 2 3 9 3" xfId="619"/>
    <cellStyle name="Comma 2 3 9 3 2" xfId="29876"/>
    <cellStyle name="Comma 2 3 9 4" xfId="29873"/>
    <cellStyle name="Comma 2 4" xfId="620"/>
    <cellStyle name="Comma 2 4 10" xfId="621"/>
    <cellStyle name="Comma 2 4 10 2" xfId="622"/>
    <cellStyle name="Comma 2 4 10 2 2" xfId="623"/>
    <cellStyle name="Comma 2 4 10 2 2 2" xfId="29879"/>
    <cellStyle name="Comma 2 4 10 2 3" xfId="29878"/>
    <cellStyle name="Comma 2 4 10 3" xfId="624"/>
    <cellStyle name="Comma 2 4 10 3 2" xfId="29880"/>
    <cellStyle name="Comma 2 4 10 4" xfId="29877"/>
    <cellStyle name="Comma 2 4 11" xfId="625"/>
    <cellStyle name="Comma 2 4 11 2" xfId="626"/>
    <cellStyle name="Comma 2 4 11 2 2" xfId="627"/>
    <cellStyle name="Comma 2 4 11 2 2 2" xfId="29883"/>
    <cellStyle name="Comma 2 4 11 2 3" xfId="29882"/>
    <cellStyle name="Comma 2 4 11 3" xfId="628"/>
    <cellStyle name="Comma 2 4 11 3 2" xfId="29884"/>
    <cellStyle name="Comma 2 4 11 4" xfId="29881"/>
    <cellStyle name="Comma 2 4 12" xfId="629"/>
    <cellStyle name="Comma 2 4 12 2" xfId="630"/>
    <cellStyle name="Comma 2 4 12 2 2" xfId="631"/>
    <cellStyle name="Comma 2 4 12 2 2 2" xfId="29887"/>
    <cellStyle name="Comma 2 4 12 2 3" xfId="29886"/>
    <cellStyle name="Comma 2 4 12 3" xfId="632"/>
    <cellStyle name="Comma 2 4 12 3 2" xfId="29888"/>
    <cellStyle name="Comma 2 4 12 4" xfId="29885"/>
    <cellStyle name="Comma 2 4 13" xfId="633"/>
    <cellStyle name="Comma 2 4 13 2" xfId="634"/>
    <cellStyle name="Comma 2 4 13 2 2" xfId="635"/>
    <cellStyle name="Comma 2 4 13 2 2 2" xfId="29891"/>
    <cellStyle name="Comma 2 4 13 2 3" xfId="29890"/>
    <cellStyle name="Comma 2 4 13 3" xfId="636"/>
    <cellStyle name="Comma 2 4 13 3 2" xfId="29892"/>
    <cellStyle name="Comma 2 4 13 4" xfId="29889"/>
    <cellStyle name="Comma 2 4 14" xfId="637"/>
    <cellStyle name="Comma 2 4 14 2" xfId="638"/>
    <cellStyle name="Comma 2 4 14 2 2" xfId="639"/>
    <cellStyle name="Comma 2 4 14 2 2 2" xfId="29895"/>
    <cellStyle name="Comma 2 4 14 2 3" xfId="29894"/>
    <cellStyle name="Comma 2 4 14 3" xfId="640"/>
    <cellStyle name="Comma 2 4 14 3 2" xfId="29896"/>
    <cellStyle name="Comma 2 4 14 4" xfId="29893"/>
    <cellStyle name="Comma 2 4 15" xfId="641"/>
    <cellStyle name="Comma 2 4 15 2" xfId="642"/>
    <cellStyle name="Comma 2 4 15 2 2" xfId="643"/>
    <cellStyle name="Comma 2 4 15 2 2 2" xfId="29899"/>
    <cellStyle name="Comma 2 4 15 2 3" xfId="29898"/>
    <cellStyle name="Comma 2 4 15 3" xfId="644"/>
    <cellStyle name="Comma 2 4 15 3 2" xfId="29900"/>
    <cellStyle name="Comma 2 4 15 4" xfId="29897"/>
    <cellStyle name="Comma 2 4 16" xfId="645"/>
    <cellStyle name="Comma 2 4 16 2" xfId="646"/>
    <cellStyle name="Comma 2 4 16 2 2" xfId="29902"/>
    <cellStyle name="Comma 2 4 16 3" xfId="29901"/>
    <cellStyle name="Comma 2 4 17" xfId="647"/>
    <cellStyle name="Comma 2 4 17 2" xfId="648"/>
    <cellStyle name="Comma 2 4 17 2 2" xfId="29904"/>
    <cellStyle name="Comma 2 4 17 3" xfId="29903"/>
    <cellStyle name="Comma 2 4 18" xfId="649"/>
    <cellStyle name="Comma 2 4 18 2" xfId="650"/>
    <cellStyle name="Comma 2 4 18 2 2" xfId="29906"/>
    <cellStyle name="Comma 2 4 18 3" xfId="29905"/>
    <cellStyle name="Comma 2 4 19" xfId="651"/>
    <cellStyle name="Comma 2 4 19 2" xfId="652"/>
    <cellStyle name="Comma 2 4 19 2 2" xfId="29908"/>
    <cellStyle name="Comma 2 4 19 3" xfId="29907"/>
    <cellStyle name="Comma 2 4 2" xfId="653"/>
    <cellStyle name="Comma 2 4 2 2" xfId="654"/>
    <cellStyle name="Comma 2 4 2 2 2" xfId="655"/>
    <cellStyle name="Comma 2 4 2 2 2 2" xfId="29911"/>
    <cellStyle name="Comma 2 4 2 2 3" xfId="29910"/>
    <cellStyle name="Comma 2 4 2 3" xfId="656"/>
    <cellStyle name="Comma 2 4 2 3 2" xfId="29912"/>
    <cellStyle name="Comma 2 4 2 4" xfId="29909"/>
    <cellStyle name="Comma 2 4 20" xfId="657"/>
    <cellStyle name="Comma 2 4 20 2" xfId="658"/>
    <cellStyle name="Comma 2 4 20 2 2" xfId="29914"/>
    <cellStyle name="Comma 2 4 20 3" xfId="29913"/>
    <cellStyle name="Comma 2 4 21" xfId="659"/>
    <cellStyle name="Comma 2 4 21 2" xfId="660"/>
    <cellStyle name="Comma 2 4 21 2 2" xfId="29916"/>
    <cellStyle name="Comma 2 4 21 3" xfId="29915"/>
    <cellStyle name="Comma 2 4 22" xfId="661"/>
    <cellStyle name="Comma 2 4 22 2" xfId="662"/>
    <cellStyle name="Comma 2 4 22 2 2" xfId="29918"/>
    <cellStyle name="Comma 2 4 22 3" xfId="29917"/>
    <cellStyle name="Comma 2 4 23" xfId="663"/>
    <cellStyle name="Comma 2 4 23 2" xfId="29919"/>
    <cellStyle name="Comma 2 4 24" xfId="664"/>
    <cellStyle name="Comma 2 4 24 2" xfId="665"/>
    <cellStyle name="Comma 2 4 24 2 2" xfId="35357"/>
    <cellStyle name="Comma 2 4 24 3" xfId="666"/>
    <cellStyle name="Comma 2 4 24 4" xfId="29920"/>
    <cellStyle name="Comma 2 4 25" xfId="667"/>
    <cellStyle name="Comma 2 4 3" xfId="668"/>
    <cellStyle name="Comma 2 4 3 2" xfId="669"/>
    <cellStyle name="Comma 2 4 3 2 2" xfId="670"/>
    <cellStyle name="Comma 2 4 3 2 2 2" xfId="29922"/>
    <cellStyle name="Comma 2 4 3 2 3" xfId="29921"/>
    <cellStyle name="Comma 2 4 3 3" xfId="671"/>
    <cellStyle name="Comma 2 4 3 3 2" xfId="29923"/>
    <cellStyle name="Comma 2 4 3 4" xfId="672"/>
    <cellStyle name="Comma 2 4 3 4 2" xfId="673"/>
    <cellStyle name="Comma 2 4 3 4 2 2" xfId="35370"/>
    <cellStyle name="Comma 2 4 3 4 3" xfId="674"/>
    <cellStyle name="Comma 2 4 3 4 4" xfId="29924"/>
    <cellStyle name="Comma 2 4 3 5" xfId="675"/>
    <cellStyle name="Comma 2 4 4" xfId="676"/>
    <cellStyle name="Comma 2 4 4 2" xfId="677"/>
    <cellStyle name="Comma 2 4 4 2 2" xfId="678"/>
    <cellStyle name="Comma 2 4 4 2 2 2" xfId="29926"/>
    <cellStyle name="Comma 2 4 4 2 3" xfId="29925"/>
    <cellStyle name="Comma 2 4 4 3" xfId="679"/>
    <cellStyle name="Comma 2 4 4 3 2" xfId="29927"/>
    <cellStyle name="Comma 2 4 4 4" xfId="680"/>
    <cellStyle name="Comma 2 4 4 4 2" xfId="681"/>
    <cellStyle name="Comma 2 4 4 4 3" xfId="682"/>
    <cellStyle name="Comma 2 4 4 5" xfId="683"/>
    <cellStyle name="Comma 2 4 5" xfId="684"/>
    <cellStyle name="Comma 2 4 5 2" xfId="685"/>
    <cellStyle name="Comma 2 4 5 2 2" xfId="686"/>
    <cellStyle name="Comma 2 4 5 2 2 2" xfId="29929"/>
    <cellStyle name="Comma 2 4 5 2 3" xfId="29928"/>
    <cellStyle name="Comma 2 4 5 3" xfId="687"/>
    <cellStyle name="Comma 2 4 5 3 2" xfId="29930"/>
    <cellStyle name="Comma 2 4 5 4" xfId="688"/>
    <cellStyle name="Comma 2 4 6" xfId="689"/>
    <cellStyle name="Comma 2 4 6 2" xfId="690"/>
    <cellStyle name="Comma 2 4 6 2 2" xfId="691"/>
    <cellStyle name="Comma 2 4 6 2 2 2" xfId="29933"/>
    <cellStyle name="Comma 2 4 6 2 3" xfId="29932"/>
    <cellStyle name="Comma 2 4 6 3" xfId="692"/>
    <cellStyle name="Comma 2 4 6 3 2" xfId="29934"/>
    <cellStyle name="Comma 2 4 6 4" xfId="29931"/>
    <cellStyle name="Comma 2 4 7" xfId="693"/>
    <cellStyle name="Comma 2 4 7 2" xfId="694"/>
    <cellStyle name="Comma 2 4 7 2 2" xfId="695"/>
    <cellStyle name="Comma 2 4 7 2 2 2" xfId="29937"/>
    <cellStyle name="Comma 2 4 7 2 3" xfId="29936"/>
    <cellStyle name="Comma 2 4 7 3" xfId="696"/>
    <cellStyle name="Comma 2 4 7 3 2" xfId="29938"/>
    <cellStyle name="Comma 2 4 7 4" xfId="29935"/>
    <cellStyle name="Comma 2 4 8" xfId="697"/>
    <cellStyle name="Comma 2 4 8 2" xfId="698"/>
    <cellStyle name="Comma 2 4 8 2 2" xfId="699"/>
    <cellStyle name="Comma 2 4 8 2 2 2" xfId="29941"/>
    <cellStyle name="Comma 2 4 8 2 3" xfId="29940"/>
    <cellStyle name="Comma 2 4 8 3" xfId="700"/>
    <cellStyle name="Comma 2 4 8 3 2" xfId="29942"/>
    <cellStyle name="Comma 2 4 8 4" xfId="29939"/>
    <cellStyle name="Comma 2 4 9" xfId="701"/>
    <cellStyle name="Comma 2 4 9 2" xfId="702"/>
    <cellStyle name="Comma 2 4 9 2 2" xfId="703"/>
    <cellStyle name="Comma 2 4 9 2 2 2" xfId="29945"/>
    <cellStyle name="Comma 2 4 9 2 3" xfId="29944"/>
    <cellStyle name="Comma 2 4 9 3" xfId="704"/>
    <cellStyle name="Comma 2 4 9 3 2" xfId="29946"/>
    <cellStyle name="Comma 2 4 9 4" xfId="29943"/>
    <cellStyle name="Comma 2 5" xfId="705"/>
    <cellStyle name="Comma 2 5 2" xfId="706"/>
    <cellStyle name="Comma 2 5 2 2" xfId="707"/>
    <cellStyle name="Comma 2 5 2 2 2" xfId="708"/>
    <cellStyle name="Comma 2 5 2 2 2 2" xfId="35346"/>
    <cellStyle name="Comma 2 5 2 2 3" xfId="709"/>
    <cellStyle name="Comma 2 5 2 2 4" xfId="710"/>
    <cellStyle name="Comma 2 5 2 3" xfId="29947"/>
    <cellStyle name="Comma 2 5 3" xfId="711"/>
    <cellStyle name="Comma 2 5 3 2" xfId="29948"/>
    <cellStyle name="Comma 2 5 4" xfId="712"/>
    <cellStyle name="Comma 2 5 4 2" xfId="713"/>
    <cellStyle name="Comma 2 5 4 2 2" xfId="35345"/>
    <cellStyle name="Comma 2 5 4 3" xfId="714"/>
    <cellStyle name="Comma 2 5 4 4" xfId="715"/>
    <cellStyle name="Comma 2 5 5" xfId="716"/>
    <cellStyle name="Comma 2 5 5 2" xfId="717"/>
    <cellStyle name="Comma 2 5 5 2 2" xfId="35344"/>
    <cellStyle name="Comma 2 5 5 3" xfId="718"/>
    <cellStyle name="Comma 2 5 5 4" xfId="719"/>
    <cellStyle name="Comma 2 5 6" xfId="720"/>
    <cellStyle name="Comma 2 5 6 2" xfId="721"/>
    <cellStyle name="Comma 2 6" xfId="722"/>
    <cellStyle name="Comma 2 6 2" xfId="723"/>
    <cellStyle name="Comma 2 6 2 2" xfId="724"/>
    <cellStyle name="Comma 2 6 2 2 2" xfId="29950"/>
    <cellStyle name="Comma 2 6 2 3" xfId="29949"/>
    <cellStyle name="Comma 2 6 3" xfId="725"/>
    <cellStyle name="Comma 2 6 3 2" xfId="29951"/>
    <cellStyle name="Comma 2 6 4" xfId="726"/>
    <cellStyle name="Comma 2 6 4 2" xfId="727"/>
    <cellStyle name="Comma 2 6 4 3" xfId="728"/>
    <cellStyle name="Comma 2 6 5" xfId="729"/>
    <cellStyle name="Comma 2 7" xfId="730"/>
    <cellStyle name="Comma 2 7 2" xfId="731"/>
    <cellStyle name="Comma 2 7 2 2" xfId="732"/>
    <cellStyle name="Comma 2 7 3" xfId="733"/>
    <cellStyle name="Comma 2 7 3 2" xfId="734"/>
    <cellStyle name="Comma 2 7 3 2 2" xfId="35356"/>
    <cellStyle name="Comma 2 7 3 3" xfId="29952"/>
    <cellStyle name="Comma 2 7 4" xfId="735"/>
    <cellStyle name="Comma 2 8" xfId="736"/>
    <cellStyle name="Comma 2 8 2" xfId="737"/>
    <cellStyle name="Comma 2 8 2 2" xfId="29954"/>
    <cellStyle name="Comma 2 8 3" xfId="29953"/>
    <cellStyle name="Comma 2 9" xfId="738"/>
    <cellStyle name="Comma 2 9 2" xfId="29955"/>
    <cellStyle name="Comma 3" xfId="739"/>
    <cellStyle name="Comma 3 10" xfId="740"/>
    <cellStyle name="Comma 3 2" xfId="741"/>
    <cellStyle name="Comma 3 2 2" xfId="742"/>
    <cellStyle name="Comma 3 2 2 2" xfId="743"/>
    <cellStyle name="Comma 3 2 2 3" xfId="744"/>
    <cellStyle name="Comma 3 2 2 4" xfId="745"/>
    <cellStyle name="Comma 3 2 3" xfId="746"/>
    <cellStyle name="Comma 3 2 3 2" xfId="747"/>
    <cellStyle name="Comma 3 2 3 2 2" xfId="35343"/>
    <cellStyle name="Comma 3 2 3 3" xfId="748"/>
    <cellStyle name="Comma 3 2 3 3 2" xfId="749"/>
    <cellStyle name="Comma 3 2 3 3 3" xfId="750"/>
    <cellStyle name="Comma 3 2 3 4" xfId="751"/>
    <cellStyle name="Comma 3 2 4" xfId="752"/>
    <cellStyle name="Comma 3 2 4 2" xfId="753"/>
    <cellStyle name="Comma 3 2 4 3" xfId="754"/>
    <cellStyle name="Comma 3 2 4 4" xfId="755"/>
    <cellStyle name="Comma 3 2 5" xfId="756"/>
    <cellStyle name="Comma 3 2 5 2" xfId="29957"/>
    <cellStyle name="Comma 3 2 6" xfId="757"/>
    <cellStyle name="Comma 3 2 6 2" xfId="758"/>
    <cellStyle name="Comma 3 2 6 3" xfId="759"/>
    <cellStyle name="Comma 3 2 6 4" xfId="760"/>
    <cellStyle name="Comma 3 2 7" xfId="29956"/>
    <cellStyle name="Comma 3 3" xfId="761"/>
    <cellStyle name="Comma 3 3 2" xfId="29958"/>
    <cellStyle name="Comma 3 4" xfId="762"/>
    <cellStyle name="Comma 3 4 2" xfId="763"/>
    <cellStyle name="Comma 3 4 2 2" xfId="764"/>
    <cellStyle name="Comma 3 4 2 3" xfId="765"/>
    <cellStyle name="Comma 3 4 3" xfId="766"/>
    <cellStyle name="Comma 3 5" xfId="767"/>
    <cellStyle name="Comma 3 5 2" xfId="29959"/>
    <cellStyle name="Comma 3 6" xfId="768"/>
    <cellStyle name="Comma 3 6 2" xfId="769"/>
    <cellStyle name="Comma 3 6 3" xfId="770"/>
    <cellStyle name="Comma 3 6 4" xfId="771"/>
    <cellStyle name="Comma 3 7" xfId="772"/>
    <cellStyle name="Comma 3 7 2" xfId="773"/>
    <cellStyle name="Comma 3 7 2 2" xfId="35342"/>
    <cellStyle name="Comma 3 7 3" xfId="774"/>
    <cellStyle name="Comma 3 7 3 2" xfId="775"/>
    <cellStyle name="Comma 3 7 3 3" xfId="776"/>
    <cellStyle name="Comma 3 7 4" xfId="777"/>
    <cellStyle name="Comma 3 8" xfId="778"/>
    <cellStyle name="Comma 3 8 2" xfId="779"/>
    <cellStyle name="Comma 3 8 3" xfId="780"/>
    <cellStyle name="Comma 3 8 4" xfId="781"/>
    <cellStyle name="Comma 3 9" xfId="782"/>
    <cellStyle name="Comma 3 9 2" xfId="783"/>
    <cellStyle name="Comma 3 9 2 2" xfId="35341"/>
    <cellStyle name="Comma 3 9 3" xfId="784"/>
    <cellStyle name="Comma 3 9 3 2" xfId="785"/>
    <cellStyle name="Comma 3 9 3 3" xfId="786"/>
    <cellStyle name="Comma 3 9 4" xfId="787"/>
    <cellStyle name="Comma 34" xfId="788"/>
    <cellStyle name="Comma 34 2" xfId="789"/>
    <cellStyle name="Comma 34 2 2" xfId="790"/>
    <cellStyle name="Comma 34 2 2 2" xfId="29962"/>
    <cellStyle name="Comma 34 2 3" xfId="29961"/>
    <cellStyle name="Comma 34 3" xfId="791"/>
    <cellStyle name="Comma 34 3 2" xfId="29963"/>
    <cellStyle name="Comma 34 4" xfId="29960"/>
    <cellStyle name="Comma 4" xfId="792"/>
    <cellStyle name="Comma 4 2" xfId="793"/>
    <cellStyle name="Comma 4 2 2" xfId="794"/>
    <cellStyle name="Comma 4 2 2 2" xfId="795"/>
    <cellStyle name="Comma 4 2 2 3" xfId="796"/>
    <cellStyle name="Comma 4 2 3" xfId="797"/>
    <cellStyle name="Comma 4 2 3 2" xfId="29964"/>
    <cellStyle name="Comma 4 2 4" xfId="798"/>
    <cellStyle name="Comma 4 2 5" xfId="799"/>
    <cellStyle name="Comma 4 2 6" xfId="800"/>
    <cellStyle name="Comma 4 3" xfId="801"/>
    <cellStyle name="Comma 4 3 2" xfId="29965"/>
    <cellStyle name="Comma 4 4" xfId="802"/>
    <cellStyle name="Comma 5" xfId="803"/>
    <cellStyle name="Comma 5 10" xfId="804"/>
    <cellStyle name="Comma 5 10 2" xfId="805"/>
    <cellStyle name="Comma 5 10 2 2" xfId="29967"/>
    <cellStyle name="Comma 5 10 3" xfId="29966"/>
    <cellStyle name="Comma 5 11" xfId="806"/>
    <cellStyle name="Comma 5 11 2" xfId="807"/>
    <cellStyle name="Comma 5 11 2 2" xfId="29969"/>
    <cellStyle name="Comma 5 11 3" xfId="29968"/>
    <cellStyle name="Comma 5 12" xfId="808"/>
    <cellStyle name="Comma 5 12 2" xfId="809"/>
    <cellStyle name="Comma 5 12 2 2" xfId="29971"/>
    <cellStyle name="Comma 5 12 3" xfId="29970"/>
    <cellStyle name="Comma 5 13" xfId="810"/>
    <cellStyle name="Comma 5 13 2" xfId="811"/>
    <cellStyle name="Comma 5 13 2 2" xfId="29973"/>
    <cellStyle name="Comma 5 13 3" xfId="29972"/>
    <cellStyle name="Comma 5 14" xfId="812"/>
    <cellStyle name="Comma 5 14 2" xfId="813"/>
    <cellStyle name="Comma 5 14 2 2" xfId="29975"/>
    <cellStyle name="Comma 5 14 3" xfId="29974"/>
    <cellStyle name="Comma 5 15" xfId="814"/>
    <cellStyle name="Comma 5 15 2" xfId="815"/>
    <cellStyle name="Comma 5 15 2 2" xfId="29977"/>
    <cellStyle name="Comma 5 15 3" xfId="29976"/>
    <cellStyle name="Comma 5 16" xfId="816"/>
    <cellStyle name="Comma 5 16 2" xfId="817"/>
    <cellStyle name="Comma 5 16 2 2" xfId="29979"/>
    <cellStyle name="Comma 5 16 3" xfId="29978"/>
    <cellStyle name="Comma 5 17" xfId="818"/>
    <cellStyle name="Comma 5 17 2" xfId="819"/>
    <cellStyle name="Comma 5 17 2 2" xfId="29981"/>
    <cellStyle name="Comma 5 17 3" xfId="29980"/>
    <cellStyle name="Comma 5 18" xfId="820"/>
    <cellStyle name="Comma 5 18 2" xfId="821"/>
    <cellStyle name="Comma 5 18 2 2" xfId="29983"/>
    <cellStyle name="Comma 5 18 3" xfId="29982"/>
    <cellStyle name="Comma 5 19" xfId="822"/>
    <cellStyle name="Comma 5 19 2" xfId="823"/>
    <cellStyle name="Comma 5 19 2 2" xfId="29985"/>
    <cellStyle name="Comma 5 19 3" xfId="29984"/>
    <cellStyle name="Comma 5 2" xfId="824"/>
    <cellStyle name="Comma 5 2 2" xfId="825"/>
    <cellStyle name="Comma 5 2 2 2" xfId="826"/>
    <cellStyle name="Comma 5 2 2 2 2" xfId="29986"/>
    <cellStyle name="Comma 5 2 2 3" xfId="827"/>
    <cellStyle name="Comma 5 2 3" xfId="828"/>
    <cellStyle name="Comma 5 2 3 2" xfId="829"/>
    <cellStyle name="Comma 5 2 3 2 2" xfId="29988"/>
    <cellStyle name="Comma 5 2 3 3" xfId="830"/>
    <cellStyle name="Comma 5 2 3 3 2" xfId="29989"/>
    <cellStyle name="Comma 5 2 3 4" xfId="29987"/>
    <cellStyle name="Comma 5 2 4" xfId="831"/>
    <cellStyle name="Comma 5 2 4 2" xfId="29990"/>
    <cellStyle name="Comma 5 2 5" xfId="832"/>
    <cellStyle name="Comma 5 20" xfId="833"/>
    <cellStyle name="Comma 5 20 2" xfId="834"/>
    <cellStyle name="Comma 5 20 2 2" xfId="29992"/>
    <cellStyle name="Comma 5 20 3" xfId="29991"/>
    <cellStyle name="Comma 5 21" xfId="835"/>
    <cellStyle name="Comma 5 21 2" xfId="836"/>
    <cellStyle name="Comma 5 21 2 2" xfId="29994"/>
    <cellStyle name="Comma 5 21 3" xfId="29993"/>
    <cellStyle name="Comma 5 22" xfId="837"/>
    <cellStyle name="Comma 5 22 2" xfId="838"/>
    <cellStyle name="Comma 5 22 2 2" xfId="29996"/>
    <cellStyle name="Comma 5 22 3" xfId="29995"/>
    <cellStyle name="Comma 5 23" xfId="839"/>
    <cellStyle name="Comma 5 23 2" xfId="840"/>
    <cellStyle name="Comma 5 23 2 2" xfId="29998"/>
    <cellStyle name="Comma 5 23 3" xfId="841"/>
    <cellStyle name="Comma 5 23 3 2" xfId="29999"/>
    <cellStyle name="Comma 5 23 4" xfId="29997"/>
    <cellStyle name="Comma 5 24" xfId="842"/>
    <cellStyle name="Comma 5 24 2" xfId="30000"/>
    <cellStyle name="Comma 5 25" xfId="843"/>
    <cellStyle name="Comma 5 3" xfId="844"/>
    <cellStyle name="Comma 5 3 2" xfId="845"/>
    <cellStyle name="Comma 5 3 2 2" xfId="846"/>
    <cellStyle name="Comma 5 3 2 2 2" xfId="30002"/>
    <cellStyle name="Comma 5 3 2 3" xfId="30001"/>
    <cellStyle name="Comma 5 3 3" xfId="847"/>
    <cellStyle name="Comma 5 3 3 2" xfId="848"/>
    <cellStyle name="Comma 5 3 3 2 2" xfId="849"/>
    <cellStyle name="Comma 5 3 3 2 3" xfId="850"/>
    <cellStyle name="Comma 5 3 3 3" xfId="851"/>
    <cellStyle name="Comma 5 3 3 3 2" xfId="30003"/>
    <cellStyle name="Comma 5 3 3 4" xfId="852"/>
    <cellStyle name="Comma 5 3 3 5" xfId="853"/>
    <cellStyle name="Comma 5 3 4" xfId="854"/>
    <cellStyle name="Comma 5 3 4 2" xfId="30004"/>
    <cellStyle name="Comma 5 3 5" xfId="855"/>
    <cellStyle name="Comma 5 4" xfId="856"/>
    <cellStyle name="Comma 5 4 2" xfId="857"/>
    <cellStyle name="Comma 5 4 2 2" xfId="858"/>
    <cellStyle name="Comma 5 4 2 2 2" xfId="30007"/>
    <cellStyle name="Comma 5 4 2 3" xfId="30006"/>
    <cellStyle name="Comma 5 4 3" xfId="859"/>
    <cellStyle name="Comma 5 4 3 2" xfId="30008"/>
    <cellStyle name="Comma 5 4 4" xfId="30005"/>
    <cellStyle name="Comma 5 5" xfId="860"/>
    <cellStyle name="Comma 5 5 2" xfId="861"/>
    <cellStyle name="Comma 5 5 2 2" xfId="862"/>
    <cellStyle name="Comma 5 5 2 2 2" xfId="30010"/>
    <cellStyle name="Comma 5 5 2 3" xfId="30009"/>
    <cellStyle name="Comma 5 5 3" xfId="863"/>
    <cellStyle name="Comma 5 5 3 2" xfId="30011"/>
    <cellStyle name="Comma 5 5 4" xfId="864"/>
    <cellStyle name="Comma 5 6" xfId="865"/>
    <cellStyle name="Comma 5 6 2" xfId="866"/>
    <cellStyle name="Comma 5 6 2 2" xfId="867"/>
    <cellStyle name="Comma 5 6 2 2 2" xfId="30014"/>
    <cellStyle name="Comma 5 6 2 3" xfId="30013"/>
    <cellStyle name="Comma 5 6 3" xfId="868"/>
    <cellStyle name="Comma 5 6 3 2" xfId="30015"/>
    <cellStyle name="Comma 5 6 4" xfId="30012"/>
    <cellStyle name="Comma 5 7" xfId="869"/>
    <cellStyle name="Comma 5 7 2" xfId="870"/>
    <cellStyle name="Comma 5 7 2 2" xfId="871"/>
    <cellStyle name="Comma 5 7 2 2 2" xfId="30018"/>
    <cellStyle name="Comma 5 7 2 3" xfId="30017"/>
    <cellStyle name="Comma 5 7 3" xfId="872"/>
    <cellStyle name="Comma 5 7 3 2" xfId="30019"/>
    <cellStyle name="Comma 5 7 4" xfId="30016"/>
    <cellStyle name="Comma 5 8" xfId="873"/>
    <cellStyle name="Comma 5 8 2" xfId="874"/>
    <cellStyle name="Comma 5 8 2 2" xfId="30021"/>
    <cellStyle name="Comma 5 8 3" xfId="30020"/>
    <cellStyle name="Comma 5 9" xfId="875"/>
    <cellStyle name="Comma 5 9 2" xfId="876"/>
    <cellStyle name="Comma 5 9 2 2" xfId="30023"/>
    <cellStyle name="Comma 5 9 3" xfId="30022"/>
    <cellStyle name="Comma 6" xfId="877"/>
    <cellStyle name="Comma 6 2" xfId="878"/>
    <cellStyle name="Comma 6 2 2" xfId="879"/>
    <cellStyle name="Comma 6 2 2 2" xfId="30024"/>
    <cellStyle name="Comma 6 2 3" xfId="880"/>
    <cellStyle name="Comma 6 2 3 2" xfId="30025"/>
    <cellStyle name="Comma 6 2 4" xfId="881"/>
    <cellStyle name="Comma 6 2 4 2" xfId="882"/>
    <cellStyle name="Comma 6 2 4 2 2" xfId="35379"/>
    <cellStyle name="Comma 6 2 4 3" xfId="883"/>
    <cellStyle name="Comma 6 2 4 3 2" xfId="884"/>
    <cellStyle name="Comma 6 2 4 3 3" xfId="885"/>
    <cellStyle name="Comma 6 2 4 4" xfId="30026"/>
    <cellStyle name="Comma 6 2 5" xfId="886"/>
    <cellStyle name="Comma 6 2 5 2" xfId="887"/>
    <cellStyle name="Comma 6 2 5 3" xfId="888"/>
    <cellStyle name="Comma 6 2 6" xfId="889"/>
    <cellStyle name="Comma 6 3" xfId="890"/>
    <cellStyle name="Comma 6 3 2" xfId="891"/>
    <cellStyle name="Comma 6 3 2 2" xfId="30027"/>
    <cellStyle name="Comma 6 3 3" xfId="892"/>
    <cellStyle name="Comma 6 4" xfId="893"/>
    <cellStyle name="Comma 6 4 2" xfId="894"/>
    <cellStyle name="Comma 6 4 2 2" xfId="30029"/>
    <cellStyle name="Comma 6 4 3" xfId="30028"/>
    <cellStyle name="Comma 6 5" xfId="895"/>
    <cellStyle name="Comma 7" xfId="896"/>
    <cellStyle name="Comma 7 2" xfId="897"/>
    <cellStyle name="Comma 7 2 2" xfId="35355"/>
    <cellStyle name="Comma 7 3" xfId="898"/>
    <cellStyle name="Comma 7 4" xfId="899"/>
    <cellStyle name="Comma 8" xfId="900"/>
    <cellStyle name="Comma 8 2" xfId="901"/>
    <cellStyle name="Comma 8 2 2" xfId="35382"/>
    <cellStyle name="Comma 8 3" xfId="902"/>
    <cellStyle name="Comma 8 4" xfId="903"/>
    <cellStyle name="Comma 9" xfId="904"/>
    <cellStyle name="Currency" xfId="1" builtinId="4"/>
    <cellStyle name="Currency 10" xfId="905"/>
    <cellStyle name="Currency 10 2" xfId="906"/>
    <cellStyle name="Currency 10 2 2" xfId="35378"/>
    <cellStyle name="Currency 10 3" xfId="907"/>
    <cellStyle name="Currency 10 4" xfId="908"/>
    <cellStyle name="Currency 11" xfId="909"/>
    <cellStyle name="Currency 11 2" xfId="910"/>
    <cellStyle name="Currency 11 2 2" xfId="35377"/>
    <cellStyle name="Currency 11 3" xfId="911"/>
    <cellStyle name="Currency 11 4" xfId="912"/>
    <cellStyle name="Currency 12" xfId="913"/>
    <cellStyle name="Currency 13" xfId="914"/>
    <cellStyle name="Currency 14" xfId="915"/>
    <cellStyle name="Currency 15" xfId="916"/>
    <cellStyle name="Currency 16" xfId="43"/>
    <cellStyle name="Currency 2" xfId="917"/>
    <cellStyle name="Currency 2 10" xfId="918"/>
    <cellStyle name="Currency 2 2" xfId="919"/>
    <cellStyle name="Currency 2 2 2" xfId="920"/>
    <cellStyle name="Currency 2 2 2 2" xfId="921"/>
    <cellStyle name="Currency 2 2 2 2 2" xfId="30031"/>
    <cellStyle name="Currency 2 2 2 3" xfId="922"/>
    <cellStyle name="Currency 2 2 2 3 2" xfId="30032"/>
    <cellStyle name="Currency 2 2 2 4" xfId="923"/>
    <cellStyle name="Currency 2 2 2 4 2" xfId="30033"/>
    <cellStyle name="Currency 2 2 2 5" xfId="30030"/>
    <cellStyle name="Currency 2 2 3" xfId="924"/>
    <cellStyle name="Currency 2 2 3 2" xfId="925"/>
    <cellStyle name="Currency 2 2 3 2 2" xfId="926"/>
    <cellStyle name="Currency 2 2 3 2 3" xfId="927"/>
    <cellStyle name="Currency 2 2 3 3" xfId="928"/>
    <cellStyle name="Currency 2 2 4" xfId="929"/>
    <cellStyle name="Currency 2 2 4 2" xfId="30034"/>
    <cellStyle name="Currency 2 2 5" xfId="930"/>
    <cellStyle name="Currency 2 2 5 2" xfId="30035"/>
    <cellStyle name="Currency 2 2 6" xfId="931"/>
    <cellStyle name="Currency 2 2 6 2" xfId="30036"/>
    <cellStyle name="Currency 2 2 7" xfId="932"/>
    <cellStyle name="Currency 2 2 7 2" xfId="30037"/>
    <cellStyle name="Currency 2 2 8" xfId="933"/>
    <cellStyle name="Currency 2 2 8 2" xfId="30038"/>
    <cellStyle name="Currency 2 2 9" xfId="934"/>
    <cellStyle name="Currency 2 2 9 2" xfId="935"/>
    <cellStyle name="Currency 2 3" xfId="936"/>
    <cellStyle name="Currency 2 3 2" xfId="937"/>
    <cellStyle name="Currency 2 3 2 2" xfId="30040"/>
    <cellStyle name="Currency 2 3 3" xfId="30039"/>
    <cellStyle name="Currency 2 4" xfId="45"/>
    <cellStyle name="Currency 2 4 2" xfId="938"/>
    <cellStyle name="Currency 2 4 2 2" xfId="939"/>
    <cellStyle name="Currency 2 4 2 2 2" xfId="940"/>
    <cellStyle name="Currency 2 4 2 2 3" xfId="941"/>
    <cellStyle name="Currency 2 4 2 3" xfId="942"/>
    <cellStyle name="Currency 2 4 2 3 2" xfId="35369"/>
    <cellStyle name="Currency 2 4 2 4" xfId="943"/>
    <cellStyle name="Currency 2 4 2 4 2" xfId="944"/>
    <cellStyle name="Currency 2 4 2 4 3" xfId="945"/>
    <cellStyle name="Currency 2 4 2 5" xfId="946"/>
    <cellStyle name="Currency 2 4 3" xfId="947"/>
    <cellStyle name="Currency 2 4 3 2" xfId="948"/>
    <cellStyle name="Currency 2 4 3 2 2" xfId="949"/>
    <cellStyle name="Currency 2 4 3 2 2 2" xfId="35368"/>
    <cellStyle name="Currency 2 4 3 2 3" xfId="950"/>
    <cellStyle name="Currency 2 4 3 2 4" xfId="951"/>
    <cellStyle name="Currency 2 4 3 3" xfId="952"/>
    <cellStyle name="Currency 2 4 3 3 2" xfId="953"/>
    <cellStyle name="Currency 2 4 3 3 2 2" xfId="35367"/>
    <cellStyle name="Currency 2 4 3 3 3" xfId="954"/>
    <cellStyle name="Currency 2 4 3 3 3 2" xfId="955"/>
    <cellStyle name="Currency 2 4 3 3 3 3" xfId="956"/>
    <cellStyle name="Currency 2 4 3 3 4" xfId="957"/>
    <cellStyle name="Currency 2 4 3 4" xfId="958"/>
    <cellStyle name="Currency 2 4 3 4 2" xfId="35354"/>
    <cellStyle name="Currency 2 4 3 5" xfId="959"/>
    <cellStyle name="Currency 2 4 3 6" xfId="960"/>
    <cellStyle name="Currency 2 4 4" xfId="961"/>
    <cellStyle name="Currency 2 4 4 2" xfId="962"/>
    <cellStyle name="Currency 2 4 4 3" xfId="963"/>
    <cellStyle name="Currency 2 4 4 4" xfId="964"/>
    <cellStyle name="Currency 2 4 5" xfId="965"/>
    <cellStyle name="Currency 2 4 5 2" xfId="966"/>
    <cellStyle name="Currency 2 4 5 2 2" xfId="35353"/>
    <cellStyle name="Currency 2 4 5 3" xfId="967"/>
    <cellStyle name="Currency 2 4 5 4" xfId="968"/>
    <cellStyle name="Currency 2 4 6" xfId="969"/>
    <cellStyle name="Currency 2 4 6 2" xfId="970"/>
    <cellStyle name="Currency 2 4 6 2 2" xfId="35376"/>
    <cellStyle name="Currency 2 4 6 3" xfId="971"/>
    <cellStyle name="Currency 2 4 6 3 2" xfId="972"/>
    <cellStyle name="Currency 2 4 6 3 3" xfId="973"/>
    <cellStyle name="Currency 2 4 6 4" xfId="974"/>
    <cellStyle name="Currency 2 4 7" xfId="975"/>
    <cellStyle name="Currency 2 5" xfId="976"/>
    <cellStyle name="Currency 2 5 2" xfId="977"/>
    <cellStyle name="Currency 2 5 2 2" xfId="978"/>
    <cellStyle name="Currency 2 5 2 2 2" xfId="979"/>
    <cellStyle name="Currency 2 5 2 2 2 2" xfId="35352"/>
    <cellStyle name="Currency 2 5 2 2 3" xfId="980"/>
    <cellStyle name="Currency 2 5 2 2 3 2" xfId="981"/>
    <cellStyle name="Currency 2 5 2 2 3 3" xfId="982"/>
    <cellStyle name="Currency 2 5 2 2 4" xfId="30041"/>
    <cellStyle name="Currency 2 5 2 3" xfId="983"/>
    <cellStyle name="Currency 2 5 2 4" xfId="984"/>
    <cellStyle name="Currency 2 5 2 5" xfId="985"/>
    <cellStyle name="Currency 2 5 3" xfId="986"/>
    <cellStyle name="Currency 2 5 3 2" xfId="987"/>
    <cellStyle name="Currency 2 5 3 3" xfId="988"/>
    <cellStyle name="Currency 2 5 3 4" xfId="989"/>
    <cellStyle name="Currency 2 5 4" xfId="990"/>
    <cellStyle name="Currency 2 5 4 2" xfId="991"/>
    <cellStyle name="Currency 2 5 4 3" xfId="992"/>
    <cellStyle name="Currency 2 5 4 4" xfId="993"/>
    <cellStyle name="Currency 2 5 5" xfId="994"/>
    <cellStyle name="Currency 2 5 5 2" xfId="995"/>
    <cellStyle name="Currency 2 5 5 2 2" xfId="35351"/>
    <cellStyle name="Currency 2 5 5 3" xfId="996"/>
    <cellStyle name="Currency 2 5 5 3 2" xfId="997"/>
    <cellStyle name="Currency 2 5 5 3 3" xfId="998"/>
    <cellStyle name="Currency 2 5 5 4" xfId="999"/>
    <cellStyle name="Currency 2 5 6" xfId="1000"/>
    <cellStyle name="Currency 2 5 6 2" xfId="35366"/>
    <cellStyle name="Currency 2 5 7" xfId="1001"/>
    <cellStyle name="Currency 2 5 7 2" xfId="1002"/>
    <cellStyle name="Currency 2 5 7 3" xfId="1003"/>
    <cellStyle name="Currency 2 5 8" xfId="1004"/>
    <cellStyle name="Currency 2 6" xfId="1005"/>
    <cellStyle name="Currency 2 6 2" xfId="1006"/>
    <cellStyle name="Currency 2 6 2 2" xfId="1007"/>
    <cellStyle name="Currency 2 6 2 3" xfId="1008"/>
    <cellStyle name="Currency 2 6 2 4" xfId="1009"/>
    <cellStyle name="Currency 2 6 3" xfId="1010"/>
    <cellStyle name="Currency 2 6 3 2" xfId="1011"/>
    <cellStyle name="Currency 2 6 3 3" xfId="1012"/>
    <cellStyle name="Currency 2 6 3 4" xfId="1013"/>
    <cellStyle name="Currency 2 6 4" xfId="1014"/>
    <cellStyle name="Currency 2 6 4 2" xfId="1015"/>
    <cellStyle name="Currency 2 6 4 3" xfId="1016"/>
    <cellStyle name="Currency 2 6 5" xfId="1017"/>
    <cellStyle name="Currency 2 6 5 2" xfId="35350"/>
    <cellStyle name="Currency 2 6 6" xfId="1018"/>
    <cellStyle name="Currency 2 6 7" xfId="1019"/>
    <cellStyle name="Currency 2 7" xfId="1020"/>
    <cellStyle name="Currency 2 7 2" xfId="1021"/>
    <cellStyle name="Currency 2 7 3" xfId="1022"/>
    <cellStyle name="Currency 2 7 4" xfId="1023"/>
    <cellStyle name="Currency 2 8" xfId="1024"/>
    <cellStyle name="Currency 2 8 2" xfId="1025"/>
    <cellStyle name="Currency 2 8 2 2" xfId="1026"/>
    <cellStyle name="Currency 2 8 2 2 2" xfId="1027"/>
    <cellStyle name="Currency 2 8 2 2 2 2" xfId="35371"/>
    <cellStyle name="Currency 2 8 2 2 3" xfId="1028"/>
    <cellStyle name="Currency 2 8 2 2 4" xfId="1029"/>
    <cellStyle name="Currency 2 8 2 3" xfId="1030"/>
    <cellStyle name="Currency 2 8 2 4" xfId="1031"/>
    <cellStyle name="Currency 2 8 2 5" xfId="1032"/>
    <cellStyle name="Currency 2 8 3" xfId="1033"/>
    <cellStyle name="Currency 2 8 3 2" xfId="1034"/>
    <cellStyle name="Currency 2 8 3 3" xfId="1035"/>
    <cellStyle name="Currency 2 8 3 4" xfId="1036"/>
    <cellStyle name="Currency 2 8 4" xfId="1037"/>
    <cellStyle name="Currency 2 8 4 2" xfId="1038"/>
    <cellStyle name="Currency 2 8 4 2 2" xfId="35365"/>
    <cellStyle name="Currency 2 8 4 3" xfId="1039"/>
    <cellStyle name="Currency 2 8 4 4" xfId="1040"/>
    <cellStyle name="Currency 2 8 5" xfId="1041"/>
    <cellStyle name="Currency 2 8 5 2" xfId="1042"/>
    <cellStyle name="Currency 2 8 6" xfId="1043"/>
    <cellStyle name="Currency 2 8 7" xfId="1044"/>
    <cellStyle name="Currency 2 9" xfId="1045"/>
    <cellStyle name="Currency 2 9 2" xfId="1046"/>
    <cellStyle name="Currency 2 9 3" xfId="1047"/>
    <cellStyle name="Currency 2 9 4" xfId="1048"/>
    <cellStyle name="Currency 3" xfId="49"/>
    <cellStyle name="Currency 3 2" xfId="1049"/>
    <cellStyle name="Currency 3 2 10" xfId="30042"/>
    <cellStyle name="Currency 3 2 2" xfId="1050"/>
    <cellStyle name="Currency 3 2 2 2" xfId="1051"/>
    <cellStyle name="Currency 3 2 2 2 2" xfId="30044"/>
    <cellStyle name="Currency 3 2 2 3" xfId="30043"/>
    <cellStyle name="Currency 3 2 3" xfId="1052"/>
    <cellStyle name="Currency 3 2 3 2" xfId="1053"/>
    <cellStyle name="Currency 3 2 3 3" xfId="1054"/>
    <cellStyle name="Currency 3 2 3 4" xfId="1055"/>
    <cellStyle name="Currency 3 2 4" xfId="1056"/>
    <cellStyle name="Currency 3 2 5" xfId="1057"/>
    <cellStyle name="Currency 3 2 5 2" xfId="30045"/>
    <cellStyle name="Currency 3 2 6" xfId="1058"/>
    <cellStyle name="Currency 3 2 6 2" xfId="1059"/>
    <cellStyle name="Currency 3 2 6 3" xfId="1060"/>
    <cellStyle name="Currency 3 2 6 4" xfId="1061"/>
    <cellStyle name="Currency 3 2 7" xfId="1062"/>
    <cellStyle name="Currency 3 2 8" xfId="1063"/>
    <cellStyle name="Currency 3 2 8 2" xfId="1064"/>
    <cellStyle name="Currency 3 2 8 3" xfId="1065"/>
    <cellStyle name="Currency 3 2 8 4" xfId="1066"/>
    <cellStyle name="Currency 3 2 9" xfId="1067"/>
    <cellStyle name="Currency 3 2 9 2" xfId="1068"/>
    <cellStyle name="Currency 3 2 9 3" xfId="1069"/>
    <cellStyle name="Currency 3 3" xfId="1070"/>
    <cellStyle name="Currency 3 3 2" xfId="1071"/>
    <cellStyle name="Currency 3 3 2 2" xfId="30047"/>
    <cellStyle name="Currency 3 3 3" xfId="1072"/>
    <cellStyle name="Currency 3 3 3 2" xfId="1073"/>
    <cellStyle name="Currency 3 3 3 2 2" xfId="35349"/>
    <cellStyle name="Currency 3 3 3 3" xfId="1074"/>
    <cellStyle name="Currency 3 3 3 3 2" xfId="1075"/>
    <cellStyle name="Currency 3 3 3 3 3" xfId="1076"/>
    <cellStyle name="Currency 3 3 3 4" xfId="1077"/>
    <cellStyle name="Currency 3 3 4" xfId="1078"/>
    <cellStyle name="Currency 3 3 4 2" xfId="1079"/>
    <cellStyle name="Currency 3 3 4 2 2" xfId="35364"/>
    <cellStyle name="Currency 3 3 4 3" xfId="1080"/>
    <cellStyle name="Currency 3 3 4 3 2" xfId="1081"/>
    <cellStyle name="Currency 3 3 4 3 3" xfId="1082"/>
    <cellStyle name="Currency 3 3 4 4" xfId="1083"/>
    <cellStyle name="Currency 3 3 5" xfId="1084"/>
    <cellStyle name="Currency 3 3 5 2" xfId="1085"/>
    <cellStyle name="Currency 3 3 5 2 2" xfId="35363"/>
    <cellStyle name="Currency 3 3 5 3" xfId="1086"/>
    <cellStyle name="Currency 3 3 5 3 2" xfId="1087"/>
    <cellStyle name="Currency 3 3 5 3 3" xfId="1088"/>
    <cellStyle name="Currency 3 3 5 4" xfId="1089"/>
    <cellStyle name="Currency 3 3 6" xfId="30046"/>
    <cellStyle name="Currency 3 4" xfId="1090"/>
    <cellStyle name="Currency 3 4 2" xfId="30048"/>
    <cellStyle name="Currency 3 5" xfId="1091"/>
    <cellStyle name="Currency 3 5 2" xfId="1092"/>
    <cellStyle name="Currency 3 5 2 2" xfId="30049"/>
    <cellStyle name="Currency 3 5 3" xfId="1093"/>
    <cellStyle name="Currency 3 5 3 2" xfId="35348"/>
    <cellStyle name="Currency 3 5 4" xfId="1094"/>
    <cellStyle name="Currency 3 5 4 2" xfId="1095"/>
    <cellStyle name="Currency 3 5 4 3" xfId="1096"/>
    <cellStyle name="Currency 3 5 5" xfId="1097"/>
    <cellStyle name="Currency 3 6" xfId="1098"/>
    <cellStyle name="Currency 3 6 2" xfId="30050"/>
    <cellStyle name="Currency 3 7" xfId="1099"/>
    <cellStyle name="Currency 3 7 2" xfId="1100"/>
    <cellStyle name="Currency 3 7 2 2" xfId="35362"/>
    <cellStyle name="Currency 3 7 3" xfId="1101"/>
    <cellStyle name="Currency 3 7 3 2" xfId="1102"/>
    <cellStyle name="Currency 3 7 3 3" xfId="1103"/>
    <cellStyle name="Currency 3 7 4" xfId="30051"/>
    <cellStyle name="Currency 3 8" xfId="1104"/>
    <cellStyle name="Currency 4" xfId="1105"/>
    <cellStyle name="Currency 4 2" xfId="1106"/>
    <cellStyle name="Currency 4 2 2" xfId="1107"/>
    <cellStyle name="Currency 4 2 2 2" xfId="30053"/>
    <cellStyle name="Currency 4 2 3" xfId="1108"/>
    <cellStyle name="Currency 4 2 3 2" xfId="30054"/>
    <cellStyle name="Currency 4 2 4" xfId="30052"/>
    <cellStyle name="Currency 4 3" xfId="1109"/>
    <cellStyle name="Currency 4 3 2" xfId="30055"/>
    <cellStyle name="Currency 4 4" xfId="1110"/>
    <cellStyle name="Currency 4 4 2" xfId="1111"/>
    <cellStyle name="Currency 4 5" xfId="1112"/>
    <cellStyle name="Currency 4 5 2" xfId="1113"/>
    <cellStyle name="Currency 4 6" xfId="1114"/>
    <cellStyle name="Currency 5" xfId="1115"/>
    <cellStyle name="Currency 5 10" xfId="1116"/>
    <cellStyle name="Currency 5 10 2" xfId="1117"/>
    <cellStyle name="Currency 5 10 2 2" xfId="30058"/>
    <cellStyle name="Currency 5 10 3" xfId="30057"/>
    <cellStyle name="Currency 5 11" xfId="1118"/>
    <cellStyle name="Currency 5 11 2" xfId="1119"/>
    <cellStyle name="Currency 5 11 2 2" xfId="30060"/>
    <cellStyle name="Currency 5 11 3" xfId="30059"/>
    <cellStyle name="Currency 5 12" xfId="1120"/>
    <cellStyle name="Currency 5 12 2" xfId="1121"/>
    <cellStyle name="Currency 5 12 2 2" xfId="30062"/>
    <cellStyle name="Currency 5 12 3" xfId="30061"/>
    <cellStyle name="Currency 5 13" xfId="1122"/>
    <cellStyle name="Currency 5 13 2" xfId="1123"/>
    <cellStyle name="Currency 5 13 2 2" xfId="30064"/>
    <cellStyle name="Currency 5 13 3" xfId="30063"/>
    <cellStyle name="Currency 5 14" xfId="1124"/>
    <cellStyle name="Currency 5 14 2" xfId="1125"/>
    <cellStyle name="Currency 5 14 2 2" xfId="30066"/>
    <cellStyle name="Currency 5 14 3" xfId="30065"/>
    <cellStyle name="Currency 5 15" xfId="1126"/>
    <cellStyle name="Currency 5 15 2" xfId="1127"/>
    <cellStyle name="Currency 5 15 2 2" xfId="30068"/>
    <cellStyle name="Currency 5 15 3" xfId="30067"/>
    <cellStyle name="Currency 5 16" xfId="1128"/>
    <cellStyle name="Currency 5 16 2" xfId="1129"/>
    <cellStyle name="Currency 5 16 2 2" xfId="30070"/>
    <cellStyle name="Currency 5 16 3" xfId="30069"/>
    <cellStyle name="Currency 5 17" xfId="1130"/>
    <cellStyle name="Currency 5 17 2" xfId="1131"/>
    <cellStyle name="Currency 5 17 2 2" xfId="30072"/>
    <cellStyle name="Currency 5 17 3" xfId="30071"/>
    <cellStyle name="Currency 5 18" xfId="1132"/>
    <cellStyle name="Currency 5 18 2" xfId="1133"/>
    <cellStyle name="Currency 5 18 2 2" xfId="30074"/>
    <cellStyle name="Currency 5 18 3" xfId="30073"/>
    <cellStyle name="Currency 5 19" xfId="1134"/>
    <cellStyle name="Currency 5 19 2" xfId="1135"/>
    <cellStyle name="Currency 5 19 2 2" xfId="30076"/>
    <cellStyle name="Currency 5 19 3" xfId="30075"/>
    <cellStyle name="Currency 5 2" xfId="1136"/>
    <cellStyle name="Currency 5 2 2" xfId="1137"/>
    <cellStyle name="Currency 5 2 2 2" xfId="1138"/>
    <cellStyle name="Currency 5 2 2 2 2" xfId="30078"/>
    <cellStyle name="Currency 5 2 2 3" xfId="30077"/>
    <cellStyle name="Currency 5 2 3" xfId="1139"/>
    <cellStyle name="Currency 5 2 3 2" xfId="1140"/>
    <cellStyle name="Currency 5 2 3 2 2" xfId="1141"/>
    <cellStyle name="Currency 5 2 3 2 2 2" xfId="35340"/>
    <cellStyle name="Currency 5 2 3 2 3" xfId="1142"/>
    <cellStyle name="Currency 5 2 3 2 4" xfId="30080"/>
    <cellStyle name="Currency 5 2 3 3" xfId="1143"/>
    <cellStyle name="Currency 5 2 3 3 2" xfId="30081"/>
    <cellStyle name="Currency 5 2 3 4" xfId="1144"/>
    <cellStyle name="Currency 5 2 3 5" xfId="30079"/>
    <cellStyle name="Currency 5 2 4" xfId="1145"/>
    <cellStyle name="Currency 5 20" xfId="1146"/>
    <cellStyle name="Currency 5 20 2" xfId="1147"/>
    <cellStyle name="Currency 5 20 2 2" xfId="30083"/>
    <cellStyle name="Currency 5 20 3" xfId="30082"/>
    <cellStyle name="Currency 5 21" xfId="1148"/>
    <cellStyle name="Currency 5 21 2" xfId="1149"/>
    <cellStyle name="Currency 5 21 2 2" xfId="30085"/>
    <cellStyle name="Currency 5 21 3" xfId="30084"/>
    <cellStyle name="Currency 5 22" xfId="1150"/>
    <cellStyle name="Currency 5 22 2" xfId="1151"/>
    <cellStyle name="Currency 5 22 2 2" xfId="30087"/>
    <cellStyle name="Currency 5 22 3" xfId="30086"/>
    <cellStyle name="Currency 5 23" xfId="1152"/>
    <cellStyle name="Currency 5 23 2" xfId="1153"/>
    <cellStyle name="Currency 5 23 2 2" xfId="1154"/>
    <cellStyle name="Currency 5 23 2 2 2" xfId="35338"/>
    <cellStyle name="Currency 5 23 2 3" xfId="1155"/>
    <cellStyle name="Currency 5 23 2 3 2" xfId="1156"/>
    <cellStyle name="Currency 5 23 2 3 3" xfId="1157"/>
    <cellStyle name="Currency 5 23 2 4" xfId="30089"/>
    <cellStyle name="Currency 5 23 3" xfId="1158"/>
    <cellStyle name="Currency 5 23 3 2" xfId="30090"/>
    <cellStyle name="Currency 5 23 4" xfId="1159"/>
    <cellStyle name="Currency 5 23 4 2" xfId="35339"/>
    <cellStyle name="Currency 5 23 5" xfId="1160"/>
    <cellStyle name="Currency 5 23 5 2" xfId="1161"/>
    <cellStyle name="Currency 5 23 5 3" xfId="1162"/>
    <cellStyle name="Currency 5 23 6" xfId="30088"/>
    <cellStyle name="Currency 5 24" xfId="1163"/>
    <cellStyle name="Currency 5 24 2" xfId="30091"/>
    <cellStyle name="Currency 5 25" xfId="1164"/>
    <cellStyle name="Currency 5 25 2" xfId="30092"/>
    <cellStyle name="Currency 5 26" xfId="30056"/>
    <cellStyle name="Currency 5 3" xfId="1165"/>
    <cellStyle name="Currency 5 3 2" xfId="1166"/>
    <cellStyle name="Currency 5 3 2 2" xfId="1167"/>
    <cellStyle name="Currency 5 3 2 2 2" xfId="30095"/>
    <cellStyle name="Currency 5 3 2 3" xfId="30094"/>
    <cellStyle name="Currency 5 3 3" xfId="1168"/>
    <cellStyle name="Currency 5 3 3 2" xfId="30096"/>
    <cellStyle name="Currency 5 3 4" xfId="30093"/>
    <cellStyle name="Currency 5 4" xfId="1169"/>
    <cellStyle name="Currency 5 4 2" xfId="1170"/>
    <cellStyle name="Currency 5 4 2 2" xfId="1171"/>
    <cellStyle name="Currency 5 4 2 2 2" xfId="30098"/>
    <cellStyle name="Currency 5 4 2 3" xfId="30097"/>
    <cellStyle name="Currency 5 4 3" xfId="1172"/>
    <cellStyle name="Currency 5 4 3 2" xfId="30099"/>
    <cellStyle name="Currency 5 4 4" xfId="1173"/>
    <cellStyle name="Currency 5 4 4 2" xfId="30100"/>
    <cellStyle name="Currency 5 4 5" xfId="1174"/>
    <cellStyle name="Currency 5 5" xfId="1175"/>
    <cellStyle name="Currency 5 5 2" xfId="1176"/>
    <cellStyle name="Currency 5 5 2 2" xfId="1177"/>
    <cellStyle name="Currency 5 5 2 2 2" xfId="30103"/>
    <cellStyle name="Currency 5 5 2 3" xfId="30102"/>
    <cellStyle name="Currency 5 5 3" xfId="1178"/>
    <cellStyle name="Currency 5 5 3 2" xfId="30104"/>
    <cellStyle name="Currency 5 5 4" xfId="30101"/>
    <cellStyle name="Currency 5 6" xfId="1179"/>
    <cellStyle name="Currency 5 6 2" xfId="1180"/>
    <cellStyle name="Currency 5 6 2 2" xfId="1181"/>
    <cellStyle name="Currency 5 6 2 2 2" xfId="30107"/>
    <cellStyle name="Currency 5 6 2 3" xfId="30106"/>
    <cellStyle name="Currency 5 6 3" xfId="1182"/>
    <cellStyle name="Currency 5 6 3 2" xfId="30108"/>
    <cellStyle name="Currency 5 6 4" xfId="30105"/>
    <cellStyle name="Currency 5 7" xfId="1183"/>
    <cellStyle name="Currency 5 7 2" xfId="1184"/>
    <cellStyle name="Currency 5 7 2 2" xfId="1185"/>
    <cellStyle name="Currency 5 7 2 2 2" xfId="30111"/>
    <cellStyle name="Currency 5 7 2 3" xfId="30110"/>
    <cellStyle name="Currency 5 7 3" xfId="1186"/>
    <cellStyle name="Currency 5 7 3 2" xfId="30112"/>
    <cellStyle name="Currency 5 7 4" xfId="30109"/>
    <cellStyle name="Currency 5 8" xfId="1187"/>
    <cellStyle name="Currency 5 8 2" xfId="1188"/>
    <cellStyle name="Currency 5 8 2 2" xfId="30114"/>
    <cellStyle name="Currency 5 8 3" xfId="30113"/>
    <cellStyle name="Currency 5 9" xfId="1189"/>
    <cellStyle name="Currency 5 9 2" xfId="1190"/>
    <cellStyle name="Currency 5 9 2 2" xfId="30116"/>
    <cellStyle name="Currency 5 9 3" xfId="30115"/>
    <cellStyle name="Currency 6" xfId="1191"/>
    <cellStyle name="Currency 6 2" xfId="1192"/>
    <cellStyle name="Currency 6 2 2" xfId="1193"/>
    <cellStyle name="Currency 6 2 2 2" xfId="30117"/>
    <cellStyle name="Currency 6 2 3" xfId="1194"/>
    <cellStyle name="Currency 6 2 3 2" xfId="30118"/>
    <cellStyle name="Currency 6 2 4" xfId="1195"/>
    <cellStyle name="Currency 6 2 4 2" xfId="30119"/>
    <cellStyle name="Currency 6 2 5" xfId="1196"/>
    <cellStyle name="Currency 6 2 5 2" xfId="1197"/>
    <cellStyle name="Currency 6 2 5 2 2" xfId="35337"/>
    <cellStyle name="Currency 6 2 5 3" xfId="1198"/>
    <cellStyle name="Currency 6 2 5 4" xfId="30120"/>
    <cellStyle name="Currency 6 2 6" xfId="1199"/>
    <cellStyle name="Currency 6 3" xfId="1200"/>
    <cellStyle name="Currency 6 3 2" xfId="1201"/>
    <cellStyle name="Currency 6 3 2 2" xfId="30121"/>
    <cellStyle name="Currency 6 3 3" xfId="1202"/>
    <cellStyle name="Currency 6 3 3 2" xfId="30122"/>
    <cellStyle name="Currency 6 3 4" xfId="1203"/>
    <cellStyle name="Currency 6 3 4 2" xfId="30123"/>
    <cellStyle name="Currency 6 3 5" xfId="1204"/>
    <cellStyle name="Currency 6 3 5 2" xfId="1205"/>
    <cellStyle name="Currency 6 3 5 2 2" xfId="35336"/>
    <cellStyle name="Currency 6 3 5 3" xfId="1206"/>
    <cellStyle name="Currency 6 3 5 3 2" xfId="1207"/>
    <cellStyle name="Currency 6 3 5 3 3" xfId="1208"/>
    <cellStyle name="Currency 6 3 5 4" xfId="30124"/>
    <cellStyle name="Currency 6 3 6" xfId="1209"/>
    <cellStyle name="Currency 6 4" xfId="1210"/>
    <cellStyle name="Currency 6 4 2" xfId="1211"/>
    <cellStyle name="Currency 6 4 2 2" xfId="30125"/>
    <cellStyle name="Currency 6 4 3" xfId="1212"/>
    <cellStyle name="Currency 6 4 3 2" xfId="30126"/>
    <cellStyle name="Currency 6 4 4" xfId="1213"/>
    <cellStyle name="Currency 6 5" xfId="1214"/>
    <cellStyle name="Currency 6 5 2" xfId="1215"/>
    <cellStyle name="Currency 6 5 2 2" xfId="35360"/>
    <cellStyle name="Currency 6 5 3" xfId="1216"/>
    <cellStyle name="Currency 6 5 3 2" xfId="1217"/>
    <cellStyle name="Currency 6 5 3 3" xfId="1218"/>
    <cellStyle name="Currency 6 5 4" xfId="30127"/>
    <cellStyle name="Currency 6 6" xfId="1219"/>
    <cellStyle name="Currency 7" xfId="1220"/>
    <cellStyle name="Currency 7 2" xfId="1221"/>
    <cellStyle name="Currency 7 2 2" xfId="1222"/>
    <cellStyle name="Currency 7 2 2 2" xfId="1223"/>
    <cellStyle name="Currency 7 2 2 3" xfId="1224"/>
    <cellStyle name="Currency 7 2 3" xfId="1225"/>
    <cellStyle name="Currency 7 2 4" xfId="1226"/>
    <cellStyle name="Currency 7 2 5" xfId="1227"/>
    <cellStyle name="Currency 7 3" xfId="1228"/>
    <cellStyle name="Currency 7 3 2" xfId="1229"/>
    <cellStyle name="Currency 7 3 3" xfId="1230"/>
    <cellStyle name="Currency 7 3 4" xfId="1231"/>
    <cellStyle name="Currency 7 4" xfId="1232"/>
    <cellStyle name="Currency 7 4 2" xfId="1233"/>
    <cellStyle name="Currency 7 4 2 2" xfId="35375"/>
    <cellStyle name="Currency 7 4 3" xfId="1234"/>
    <cellStyle name="Currency 7 4 4" xfId="1235"/>
    <cellStyle name="Currency 7 5" xfId="1236"/>
    <cellStyle name="Currency 7 5 2" xfId="1237"/>
    <cellStyle name="Currency 7 5 3" xfId="1238"/>
    <cellStyle name="Currency 7 5 4" xfId="1239"/>
    <cellStyle name="Currency 7 6" xfId="1240"/>
    <cellStyle name="Currency 7 6 2" xfId="1241"/>
    <cellStyle name="Currency 7 6 3" xfId="1242"/>
    <cellStyle name="Currency 7 7" xfId="1243"/>
    <cellStyle name="Currency 8" xfId="1244"/>
    <cellStyle name="Currency 8 2" xfId="1245"/>
    <cellStyle name="Currency 8 3" xfId="1246"/>
    <cellStyle name="Currency 8 4" xfId="1247"/>
    <cellStyle name="Currency 9" xfId="1248"/>
    <cellStyle name="Currency 9 2" xfId="1249"/>
    <cellStyle name="Currency 9 2 2" xfId="35374"/>
    <cellStyle name="Currency 9 3" xfId="1250"/>
    <cellStyle name="Currency 9 4" xfId="1251"/>
    <cellStyle name="Explanatory Text" xfId="16" builtinId="53" customBuiltin="1"/>
    <cellStyle name="Explanatory Text 2" xfId="1252"/>
    <cellStyle name="Explanatory Text 2 2" xfId="1253"/>
    <cellStyle name="Explanatory Text 3" xfId="1254"/>
    <cellStyle name="Explanatory Text 3 2" xfId="1255"/>
    <cellStyle name="Explanatory Text 4" xfId="1256"/>
    <cellStyle name="Explanatory Text 4 2" xfId="1257"/>
    <cellStyle name="Explanatory Text 4 3" xfId="1258"/>
    <cellStyle name="Good" xfId="7" builtinId="26" customBuiltin="1"/>
    <cellStyle name="Good 2" xfId="1259"/>
    <cellStyle name="Good 2 2" xfId="1260"/>
    <cellStyle name="Good 3" xfId="1261"/>
    <cellStyle name="Good 3 2" xfId="1262"/>
    <cellStyle name="Good 4" xfId="1263"/>
    <cellStyle name="Heading 1" xfId="3" builtinId="16" customBuiltin="1"/>
    <cellStyle name="Heading 1 2" xfId="1264"/>
    <cellStyle name="Heading 1 2 2" xfId="1265"/>
    <cellStyle name="Heading 1 3" xfId="1266"/>
    <cellStyle name="Heading 1 3 2" xfId="1267"/>
    <cellStyle name="Heading 1 4" xfId="1268"/>
    <cellStyle name="Heading 1 4 2" xfId="1269"/>
    <cellStyle name="Heading 1 4 3" xfId="1270"/>
    <cellStyle name="Heading 2" xfId="4" builtinId="17" customBuiltin="1"/>
    <cellStyle name="Heading 2 2" xfId="1271"/>
    <cellStyle name="Heading 2 2 2" xfId="1272"/>
    <cellStyle name="Heading 2 3" xfId="1273"/>
    <cellStyle name="Heading 2 3 2" xfId="1274"/>
    <cellStyle name="Heading 2 4" xfId="1275"/>
    <cellStyle name="Heading 2 4 2" xfId="1276"/>
    <cellStyle name="Heading 2 4 3" xfId="1277"/>
    <cellStyle name="Heading 3" xfId="5" builtinId="18" customBuiltin="1"/>
    <cellStyle name="Heading 3 2" xfId="1278"/>
    <cellStyle name="Heading 3 2 2" xfId="1279"/>
    <cellStyle name="Heading 3 3" xfId="1280"/>
    <cellStyle name="Heading 3 3 2" xfId="1281"/>
    <cellStyle name="Heading 3 4" xfId="1282"/>
    <cellStyle name="Heading 3 4 2" xfId="1283"/>
    <cellStyle name="Heading 3 4 3" xfId="1284"/>
    <cellStyle name="Heading 4" xfId="6" builtinId="19" customBuiltin="1"/>
    <cellStyle name="Heading 4 2" xfId="1285"/>
    <cellStyle name="Heading 4 2 2" xfId="1286"/>
    <cellStyle name="Heading 4 3" xfId="1287"/>
    <cellStyle name="Heading 4 3 2" xfId="1288"/>
    <cellStyle name="Heading 4 4" xfId="1289"/>
    <cellStyle name="Heading 4 4 2" xfId="1290"/>
    <cellStyle name="Heading 4 4 3" xfId="1291"/>
    <cellStyle name="Input" xfId="10" builtinId="20" customBuiltin="1"/>
    <cellStyle name="Input 2" xfId="1292"/>
    <cellStyle name="Input 2 2" xfId="1293"/>
    <cellStyle name="Input 3" xfId="1294"/>
    <cellStyle name="Input 3 2" xfId="1295"/>
    <cellStyle name="Input 4" xfId="1296"/>
    <cellStyle name="Linked Cell" xfId="13" builtinId="24" customBuiltin="1"/>
    <cellStyle name="Linked Cell 2" xfId="1297"/>
    <cellStyle name="Linked Cell 2 2" xfId="1298"/>
    <cellStyle name="Linked Cell 3" xfId="1299"/>
    <cellStyle name="Linked Cell 3 2" xfId="1300"/>
    <cellStyle name="Linked Cell 4" xfId="1301"/>
    <cellStyle name="Linked Cell 4 2" xfId="1302"/>
    <cellStyle name="Linked Cell 4 3" xfId="1303"/>
    <cellStyle name="Neutral" xfId="9" builtinId="28" customBuiltin="1"/>
    <cellStyle name="Neutral 2" xfId="1304"/>
    <cellStyle name="Neutral 2 2" xfId="1305"/>
    <cellStyle name="Neutral 3" xfId="1306"/>
    <cellStyle name="Neutral 3 2" xfId="1307"/>
    <cellStyle name="Neutral 4" xfId="1308"/>
    <cellStyle name="Normal" xfId="0" builtinId="0"/>
    <cellStyle name="Normal 10" xfId="1309"/>
    <cellStyle name="Normal 10 10" xfId="1310"/>
    <cellStyle name="Normal 10 10 2" xfId="1311"/>
    <cellStyle name="Normal 10 10 2 2" xfId="1312"/>
    <cellStyle name="Normal 10 10 2 2 2" xfId="1313"/>
    <cellStyle name="Normal 10 10 2 2 2 2" xfId="30132"/>
    <cellStyle name="Normal 10 10 2 2 3" xfId="30131"/>
    <cellStyle name="Normal 10 10 2 3" xfId="1314"/>
    <cellStyle name="Normal 10 10 2 3 2" xfId="30133"/>
    <cellStyle name="Normal 10 10 2 4" xfId="30130"/>
    <cellStyle name="Normal 10 10 3" xfId="1315"/>
    <cellStyle name="Normal 10 10 3 2" xfId="1316"/>
    <cellStyle name="Normal 10 10 3 2 2" xfId="30135"/>
    <cellStyle name="Normal 10 10 3 3" xfId="30134"/>
    <cellStyle name="Normal 10 10 4" xfId="1317"/>
    <cellStyle name="Normal 10 10 4 2" xfId="30136"/>
    <cellStyle name="Normal 10 10 5" xfId="30129"/>
    <cellStyle name="Normal 10 11" xfId="1318"/>
    <cellStyle name="Normal 10 11 2" xfId="1319"/>
    <cellStyle name="Normal 10 11 2 2" xfId="1320"/>
    <cellStyle name="Normal 10 11 2 2 2" xfId="30139"/>
    <cellStyle name="Normal 10 11 2 3" xfId="30138"/>
    <cellStyle name="Normal 10 11 3" xfId="1321"/>
    <cellStyle name="Normal 10 11 3 2" xfId="1322"/>
    <cellStyle name="Normal 10 11 3 2 2" xfId="30141"/>
    <cellStyle name="Normal 10 11 3 3" xfId="30140"/>
    <cellStyle name="Normal 10 11 4" xfId="1323"/>
    <cellStyle name="Normal 10 11 4 2" xfId="30142"/>
    <cellStyle name="Normal 10 11 5" xfId="30137"/>
    <cellStyle name="Normal 10 12" xfId="1324"/>
    <cellStyle name="Normal 10 13" xfId="1325"/>
    <cellStyle name="Normal 10 14" xfId="1326"/>
    <cellStyle name="Normal 10 15" xfId="1327"/>
    <cellStyle name="Normal 10 15 2" xfId="1328"/>
    <cellStyle name="Normal 10 15 2 2" xfId="30144"/>
    <cellStyle name="Normal 10 15 3" xfId="30143"/>
    <cellStyle name="Normal 10 16" xfId="1329"/>
    <cellStyle name="Normal 10 16 2" xfId="30145"/>
    <cellStyle name="Normal 10 17" xfId="1330"/>
    <cellStyle name="Normal 10 2" xfId="1331"/>
    <cellStyle name="Normal 10 2 10" xfId="1332"/>
    <cellStyle name="Normal 10 2 10 2" xfId="1333"/>
    <cellStyle name="Normal 10 2 10 2 2" xfId="1334"/>
    <cellStyle name="Normal 10 2 10 2 2 2" xfId="30148"/>
    <cellStyle name="Normal 10 2 10 2 3" xfId="1335"/>
    <cellStyle name="Normal 10 2 10 2 3 2" xfId="30149"/>
    <cellStyle name="Normal 10 2 10 2 4" xfId="30147"/>
    <cellStyle name="Normal 10 2 10 3" xfId="1336"/>
    <cellStyle name="Normal 10 2 10 3 2" xfId="30150"/>
    <cellStyle name="Normal 10 2 10 4" xfId="1337"/>
    <cellStyle name="Normal 10 2 10 4 2" xfId="30151"/>
    <cellStyle name="Normal 10 2 10 5" xfId="30146"/>
    <cellStyle name="Normal 10 2 11" xfId="1338"/>
    <cellStyle name="Normal 10 2 11 2" xfId="1339"/>
    <cellStyle name="Normal 10 2 11 2 2" xfId="1340"/>
    <cellStyle name="Normal 10 2 11 2 2 2" xfId="30154"/>
    <cellStyle name="Normal 10 2 11 2 3" xfId="1341"/>
    <cellStyle name="Normal 10 2 11 2 3 2" xfId="30155"/>
    <cellStyle name="Normal 10 2 11 2 4" xfId="30153"/>
    <cellStyle name="Normal 10 2 11 3" xfId="1342"/>
    <cellStyle name="Normal 10 2 11 3 2" xfId="30156"/>
    <cellStyle name="Normal 10 2 11 4" xfId="1343"/>
    <cellStyle name="Normal 10 2 11 4 2" xfId="30157"/>
    <cellStyle name="Normal 10 2 11 5" xfId="30152"/>
    <cellStyle name="Normal 10 2 12" xfId="1344"/>
    <cellStyle name="Normal 10 2 12 2" xfId="1345"/>
    <cellStyle name="Normal 10 2 12 2 2" xfId="1346"/>
    <cellStyle name="Normal 10 2 12 2 2 2" xfId="30160"/>
    <cellStyle name="Normal 10 2 12 2 3" xfId="1347"/>
    <cellStyle name="Normal 10 2 12 2 3 2" xfId="30161"/>
    <cellStyle name="Normal 10 2 12 2 4" xfId="30159"/>
    <cellStyle name="Normal 10 2 12 3" xfId="1348"/>
    <cellStyle name="Normal 10 2 12 3 2" xfId="30162"/>
    <cellStyle name="Normal 10 2 12 4" xfId="1349"/>
    <cellStyle name="Normal 10 2 12 4 2" xfId="30163"/>
    <cellStyle name="Normal 10 2 12 5" xfId="30158"/>
    <cellStyle name="Normal 10 2 13" xfId="1350"/>
    <cellStyle name="Normal 10 2 13 2" xfId="1351"/>
    <cellStyle name="Normal 10 2 13 2 2" xfId="1352"/>
    <cellStyle name="Normal 10 2 13 2 2 2" xfId="30166"/>
    <cellStyle name="Normal 10 2 13 2 3" xfId="1353"/>
    <cellStyle name="Normal 10 2 13 2 3 2" xfId="30167"/>
    <cellStyle name="Normal 10 2 13 2 4" xfId="30165"/>
    <cellStyle name="Normal 10 2 13 3" xfId="1354"/>
    <cellStyle name="Normal 10 2 13 3 2" xfId="30168"/>
    <cellStyle name="Normal 10 2 13 4" xfId="1355"/>
    <cellStyle name="Normal 10 2 13 4 2" xfId="30169"/>
    <cellStyle name="Normal 10 2 13 5" xfId="30164"/>
    <cellStyle name="Normal 10 2 14" xfId="1356"/>
    <cellStyle name="Normal 10 2 14 2" xfId="1357"/>
    <cellStyle name="Normal 10 2 14 2 2" xfId="1358"/>
    <cellStyle name="Normal 10 2 14 2 2 2" xfId="30172"/>
    <cellStyle name="Normal 10 2 14 2 3" xfId="1359"/>
    <cellStyle name="Normal 10 2 14 2 3 2" xfId="30173"/>
    <cellStyle name="Normal 10 2 14 2 4" xfId="30171"/>
    <cellStyle name="Normal 10 2 14 3" xfId="1360"/>
    <cellStyle name="Normal 10 2 14 3 2" xfId="30174"/>
    <cellStyle name="Normal 10 2 14 4" xfId="1361"/>
    <cellStyle name="Normal 10 2 14 4 2" xfId="30175"/>
    <cellStyle name="Normal 10 2 14 5" xfId="30170"/>
    <cellStyle name="Normal 10 2 15" xfId="1362"/>
    <cellStyle name="Normal 10 2 15 2" xfId="1363"/>
    <cellStyle name="Normal 10 2 15 2 2" xfId="1364"/>
    <cellStyle name="Normal 10 2 15 2 2 2" xfId="30178"/>
    <cellStyle name="Normal 10 2 15 2 3" xfId="1365"/>
    <cellStyle name="Normal 10 2 15 2 3 2" xfId="30179"/>
    <cellStyle name="Normal 10 2 15 2 4" xfId="30177"/>
    <cellStyle name="Normal 10 2 15 3" xfId="1366"/>
    <cellStyle name="Normal 10 2 15 3 2" xfId="30180"/>
    <cellStyle name="Normal 10 2 15 4" xfId="1367"/>
    <cellStyle name="Normal 10 2 15 4 2" xfId="30181"/>
    <cellStyle name="Normal 10 2 15 5" xfId="30176"/>
    <cellStyle name="Normal 10 2 16" xfId="1368"/>
    <cellStyle name="Normal 10 2 16 2" xfId="1369"/>
    <cellStyle name="Normal 10 2 16 2 2" xfId="1370"/>
    <cellStyle name="Normal 10 2 16 2 2 2" xfId="30184"/>
    <cellStyle name="Normal 10 2 16 2 3" xfId="1371"/>
    <cellStyle name="Normal 10 2 16 2 3 2" xfId="30185"/>
    <cellStyle name="Normal 10 2 16 2 4" xfId="30183"/>
    <cellStyle name="Normal 10 2 16 3" xfId="1372"/>
    <cellStyle name="Normal 10 2 16 3 2" xfId="30186"/>
    <cellStyle name="Normal 10 2 16 4" xfId="1373"/>
    <cellStyle name="Normal 10 2 16 4 2" xfId="30187"/>
    <cellStyle name="Normal 10 2 16 5" xfId="30182"/>
    <cellStyle name="Normal 10 2 17" xfId="1374"/>
    <cellStyle name="Normal 10 2 17 2" xfId="1375"/>
    <cellStyle name="Normal 10 2 17 2 2" xfId="1376"/>
    <cellStyle name="Normal 10 2 17 2 2 2" xfId="30190"/>
    <cellStyle name="Normal 10 2 17 2 3" xfId="1377"/>
    <cellStyle name="Normal 10 2 17 2 3 2" xfId="30191"/>
    <cellStyle name="Normal 10 2 17 2 4" xfId="30189"/>
    <cellStyle name="Normal 10 2 17 3" xfId="1378"/>
    <cellStyle name="Normal 10 2 17 3 2" xfId="30192"/>
    <cellStyle name="Normal 10 2 17 4" xfId="1379"/>
    <cellStyle name="Normal 10 2 17 4 2" xfId="30193"/>
    <cellStyle name="Normal 10 2 17 5" xfId="30188"/>
    <cellStyle name="Normal 10 2 18" xfId="1380"/>
    <cellStyle name="Normal 10 2 18 2" xfId="1381"/>
    <cellStyle name="Normal 10 2 18 2 2" xfId="1382"/>
    <cellStyle name="Normal 10 2 18 2 2 2" xfId="30196"/>
    <cellStyle name="Normal 10 2 18 2 3" xfId="1383"/>
    <cellStyle name="Normal 10 2 18 2 3 2" xfId="30197"/>
    <cellStyle name="Normal 10 2 18 2 4" xfId="30195"/>
    <cellStyle name="Normal 10 2 18 3" xfId="1384"/>
    <cellStyle name="Normal 10 2 18 3 2" xfId="30198"/>
    <cellStyle name="Normal 10 2 18 4" xfId="1385"/>
    <cellStyle name="Normal 10 2 18 4 2" xfId="30199"/>
    <cellStyle name="Normal 10 2 18 5" xfId="30194"/>
    <cellStyle name="Normal 10 2 19" xfId="1386"/>
    <cellStyle name="Normal 10 2 19 2" xfId="1387"/>
    <cellStyle name="Normal 10 2 19 2 2" xfId="1388"/>
    <cellStyle name="Normal 10 2 19 2 2 2" xfId="30202"/>
    <cellStyle name="Normal 10 2 19 2 3" xfId="1389"/>
    <cellStyle name="Normal 10 2 19 2 3 2" xfId="30203"/>
    <cellStyle name="Normal 10 2 19 2 4" xfId="30201"/>
    <cellStyle name="Normal 10 2 19 3" xfId="1390"/>
    <cellStyle name="Normal 10 2 19 3 2" xfId="30204"/>
    <cellStyle name="Normal 10 2 19 4" xfId="1391"/>
    <cellStyle name="Normal 10 2 19 4 2" xfId="30205"/>
    <cellStyle name="Normal 10 2 19 5" xfId="30200"/>
    <cellStyle name="Normal 10 2 2" xfId="1392"/>
    <cellStyle name="Normal 10 2 2 10" xfId="1393"/>
    <cellStyle name="Normal 10 2 2 10 2" xfId="30207"/>
    <cellStyle name="Normal 10 2 2 11" xfId="1394"/>
    <cellStyle name="Normal 10 2 2 11 2" xfId="30208"/>
    <cellStyle name="Normal 10 2 2 12" xfId="1395"/>
    <cellStyle name="Normal 10 2 2 12 2" xfId="30209"/>
    <cellStyle name="Normal 10 2 2 13" xfId="1396"/>
    <cellStyle name="Normal 10 2 2 13 2" xfId="30210"/>
    <cellStyle name="Normal 10 2 2 14" xfId="1397"/>
    <cellStyle name="Normal 10 2 2 14 2" xfId="30211"/>
    <cellStyle name="Normal 10 2 2 15" xfId="1398"/>
    <cellStyle name="Normal 10 2 2 15 2" xfId="30212"/>
    <cellStyle name="Normal 10 2 2 16" xfId="1399"/>
    <cellStyle name="Normal 10 2 2 16 2" xfId="30213"/>
    <cellStyle name="Normal 10 2 2 17" xfId="1400"/>
    <cellStyle name="Normal 10 2 2 17 2" xfId="30214"/>
    <cellStyle name="Normal 10 2 2 18" xfId="1401"/>
    <cellStyle name="Normal 10 2 2 18 2" xfId="30215"/>
    <cellStyle name="Normal 10 2 2 19" xfId="1402"/>
    <cellStyle name="Normal 10 2 2 19 2" xfId="30216"/>
    <cellStyle name="Normal 10 2 2 2" xfId="1403"/>
    <cellStyle name="Normal 10 2 2 2 2" xfId="1404"/>
    <cellStyle name="Normal 10 2 2 2 2 2" xfId="1405"/>
    <cellStyle name="Normal 10 2 2 2 2 2 2" xfId="30219"/>
    <cellStyle name="Normal 10 2 2 2 2 3" xfId="30218"/>
    <cellStyle name="Normal 10 2 2 2 3" xfId="1406"/>
    <cellStyle name="Normal 10 2 2 2 3 2" xfId="30220"/>
    <cellStyle name="Normal 10 2 2 2 4" xfId="30217"/>
    <cellStyle name="Normal 10 2 2 20" xfId="30206"/>
    <cellStyle name="Normal 10 2 2 3" xfId="1407"/>
    <cellStyle name="Normal 10 2 2 3 2" xfId="1408"/>
    <cellStyle name="Normal 10 2 2 3 2 2" xfId="30222"/>
    <cellStyle name="Normal 10 2 2 3 3" xfId="1409"/>
    <cellStyle name="Normal 10 2 2 3 3 2" xfId="30223"/>
    <cellStyle name="Normal 10 2 2 3 4" xfId="30221"/>
    <cellStyle name="Normal 10 2 2 4" xfId="1410"/>
    <cellStyle name="Normal 10 2 2 4 2" xfId="30224"/>
    <cellStyle name="Normal 10 2 2 5" xfId="1411"/>
    <cellStyle name="Normal 10 2 2 5 2" xfId="30225"/>
    <cellStyle name="Normal 10 2 2 6" xfId="1412"/>
    <cellStyle name="Normal 10 2 2 6 2" xfId="30226"/>
    <cellStyle name="Normal 10 2 2 7" xfId="1413"/>
    <cellStyle name="Normal 10 2 2 7 2" xfId="30227"/>
    <cellStyle name="Normal 10 2 2 8" xfId="1414"/>
    <cellStyle name="Normal 10 2 2 8 2" xfId="30228"/>
    <cellStyle name="Normal 10 2 2 9" xfId="1415"/>
    <cellStyle name="Normal 10 2 2 9 2" xfId="30229"/>
    <cellStyle name="Normal 10 2 20" xfId="1416"/>
    <cellStyle name="Normal 10 2 20 2" xfId="1417"/>
    <cellStyle name="Normal 10 2 20 2 2" xfId="1418"/>
    <cellStyle name="Normal 10 2 20 2 2 2" xfId="30232"/>
    <cellStyle name="Normal 10 2 20 2 3" xfId="1419"/>
    <cellStyle name="Normal 10 2 20 2 3 2" xfId="30233"/>
    <cellStyle name="Normal 10 2 20 2 4" xfId="30231"/>
    <cellStyle name="Normal 10 2 20 3" xfId="1420"/>
    <cellStyle name="Normal 10 2 20 3 2" xfId="30234"/>
    <cellStyle name="Normal 10 2 20 4" xfId="1421"/>
    <cellStyle name="Normal 10 2 20 4 2" xfId="30235"/>
    <cellStyle name="Normal 10 2 20 5" xfId="30230"/>
    <cellStyle name="Normal 10 2 21" xfId="1422"/>
    <cellStyle name="Normal 10 2 21 2" xfId="1423"/>
    <cellStyle name="Normal 10 2 21 2 2" xfId="1424"/>
    <cellStyle name="Normal 10 2 21 2 2 2" xfId="30238"/>
    <cellStyle name="Normal 10 2 21 2 3" xfId="1425"/>
    <cellStyle name="Normal 10 2 21 2 3 2" xfId="30239"/>
    <cellStyle name="Normal 10 2 21 2 4" xfId="30237"/>
    <cellStyle name="Normal 10 2 21 3" xfId="1426"/>
    <cellStyle name="Normal 10 2 21 3 2" xfId="30240"/>
    <cellStyle name="Normal 10 2 21 4" xfId="1427"/>
    <cellStyle name="Normal 10 2 21 4 2" xfId="30241"/>
    <cellStyle name="Normal 10 2 21 5" xfId="30236"/>
    <cellStyle name="Normal 10 2 22" xfId="1428"/>
    <cellStyle name="Normal 10 2 22 2" xfId="1429"/>
    <cellStyle name="Normal 10 2 22 2 2" xfId="1430"/>
    <cellStyle name="Normal 10 2 22 2 2 2" xfId="30244"/>
    <cellStyle name="Normal 10 2 22 2 3" xfId="1431"/>
    <cellStyle name="Normal 10 2 22 2 3 2" xfId="30245"/>
    <cellStyle name="Normal 10 2 22 2 4" xfId="30243"/>
    <cellStyle name="Normal 10 2 22 3" xfId="1432"/>
    <cellStyle name="Normal 10 2 22 3 2" xfId="30246"/>
    <cellStyle name="Normal 10 2 22 4" xfId="1433"/>
    <cellStyle name="Normal 10 2 22 4 2" xfId="30247"/>
    <cellStyle name="Normal 10 2 22 5" xfId="30242"/>
    <cellStyle name="Normal 10 2 23" xfId="1434"/>
    <cellStyle name="Normal 10 2 24" xfId="1435"/>
    <cellStyle name="Normal 10 2 24 2" xfId="30248"/>
    <cellStyle name="Normal 10 2 25" xfId="1436"/>
    <cellStyle name="Normal 10 2 3" xfId="1437"/>
    <cellStyle name="Normal 10 2 3 2" xfId="1438"/>
    <cellStyle name="Normal 10 2 3 2 2" xfId="1439"/>
    <cellStyle name="Normal 10 2 3 2 2 2" xfId="1440"/>
    <cellStyle name="Normal 10 2 3 2 2 2 2" xfId="30252"/>
    <cellStyle name="Normal 10 2 3 2 2 3" xfId="30251"/>
    <cellStyle name="Normal 10 2 3 2 3" xfId="1441"/>
    <cellStyle name="Normal 10 2 3 2 3 2" xfId="30253"/>
    <cellStyle name="Normal 10 2 3 2 4" xfId="30250"/>
    <cellStyle name="Normal 10 2 3 3" xfId="1442"/>
    <cellStyle name="Normal 10 2 3 3 2" xfId="1443"/>
    <cellStyle name="Normal 10 2 3 3 2 2" xfId="30255"/>
    <cellStyle name="Normal 10 2 3 3 3" xfId="30254"/>
    <cellStyle name="Normal 10 2 3 4" xfId="1444"/>
    <cellStyle name="Normal 10 2 3 4 2" xfId="30256"/>
    <cellStyle name="Normal 10 2 3 5" xfId="30249"/>
    <cellStyle name="Normal 10 2 4" xfId="1445"/>
    <cellStyle name="Normal 10 2 4 2" xfId="1446"/>
    <cellStyle name="Normal 10 2 4 2 2" xfId="1447"/>
    <cellStyle name="Normal 10 2 4 2 2 2" xfId="1448"/>
    <cellStyle name="Normal 10 2 4 2 2 2 2" xfId="30260"/>
    <cellStyle name="Normal 10 2 4 2 2 3" xfId="30259"/>
    <cellStyle name="Normal 10 2 4 2 3" xfId="1449"/>
    <cellStyle name="Normal 10 2 4 2 3 2" xfId="30261"/>
    <cellStyle name="Normal 10 2 4 2 4" xfId="30258"/>
    <cellStyle name="Normal 10 2 4 3" xfId="1450"/>
    <cellStyle name="Normal 10 2 4 3 2" xfId="1451"/>
    <cellStyle name="Normal 10 2 4 3 2 2" xfId="30263"/>
    <cellStyle name="Normal 10 2 4 3 3" xfId="30262"/>
    <cellStyle name="Normal 10 2 4 4" xfId="1452"/>
    <cellStyle name="Normal 10 2 4 4 2" xfId="30264"/>
    <cellStyle name="Normal 10 2 4 5" xfId="30257"/>
    <cellStyle name="Normal 10 2 5" xfId="1453"/>
    <cellStyle name="Normal 10 2 5 2" xfId="1454"/>
    <cellStyle name="Normal 10 2 5 2 2" xfId="1455"/>
    <cellStyle name="Normal 10 2 5 2 2 2" xfId="1456"/>
    <cellStyle name="Normal 10 2 5 2 2 2 2" xfId="30268"/>
    <cellStyle name="Normal 10 2 5 2 2 3" xfId="30267"/>
    <cellStyle name="Normal 10 2 5 2 3" xfId="1457"/>
    <cellStyle name="Normal 10 2 5 2 3 2" xfId="30269"/>
    <cellStyle name="Normal 10 2 5 2 4" xfId="30266"/>
    <cellStyle name="Normal 10 2 5 3" xfId="1458"/>
    <cellStyle name="Normal 10 2 5 3 2" xfId="1459"/>
    <cellStyle name="Normal 10 2 5 3 2 2" xfId="30271"/>
    <cellStyle name="Normal 10 2 5 3 3" xfId="30270"/>
    <cellStyle name="Normal 10 2 5 4" xfId="1460"/>
    <cellStyle name="Normal 10 2 5 4 2" xfId="30272"/>
    <cellStyle name="Normal 10 2 5 5" xfId="30265"/>
    <cellStyle name="Normal 10 2 6" xfId="1461"/>
    <cellStyle name="Normal 10 2 6 2" xfId="1462"/>
    <cellStyle name="Normal 10 2 6 2 2" xfId="1463"/>
    <cellStyle name="Normal 10 2 6 2 2 2" xfId="30275"/>
    <cellStyle name="Normal 10 2 6 2 3" xfId="30274"/>
    <cellStyle name="Normal 10 2 6 3" xfId="1464"/>
    <cellStyle name="Normal 10 2 6 3 2" xfId="1465"/>
    <cellStyle name="Normal 10 2 6 3 2 2" xfId="30277"/>
    <cellStyle name="Normal 10 2 6 3 3" xfId="30276"/>
    <cellStyle name="Normal 10 2 6 4" xfId="1466"/>
    <cellStyle name="Normal 10 2 6 4 2" xfId="30278"/>
    <cellStyle name="Normal 10 2 6 5" xfId="30273"/>
    <cellStyle name="Normal 10 2 7" xfId="1467"/>
    <cellStyle name="Normal 10 2 7 2" xfId="1468"/>
    <cellStyle name="Normal 10 2 7 2 2" xfId="1469"/>
    <cellStyle name="Normal 10 2 7 2 2 2" xfId="30281"/>
    <cellStyle name="Normal 10 2 7 2 3" xfId="30280"/>
    <cellStyle name="Normal 10 2 7 3" xfId="1470"/>
    <cellStyle name="Normal 10 2 7 3 2" xfId="30282"/>
    <cellStyle name="Normal 10 2 7 4" xfId="1471"/>
    <cellStyle name="Normal 10 2 7 4 2" xfId="30283"/>
    <cellStyle name="Normal 10 2 7 5" xfId="30279"/>
    <cellStyle name="Normal 10 2 8" xfId="1472"/>
    <cellStyle name="Normal 10 2 8 2" xfId="1473"/>
    <cellStyle name="Normal 10 2 8 2 2" xfId="1474"/>
    <cellStyle name="Normal 10 2 8 2 2 2" xfId="30286"/>
    <cellStyle name="Normal 10 2 8 2 3" xfId="1475"/>
    <cellStyle name="Normal 10 2 8 2 3 2" xfId="30287"/>
    <cellStyle name="Normal 10 2 8 2 4" xfId="30285"/>
    <cellStyle name="Normal 10 2 8 3" xfId="1476"/>
    <cellStyle name="Normal 10 2 8 3 2" xfId="30288"/>
    <cellStyle name="Normal 10 2 8 4" xfId="1477"/>
    <cellStyle name="Normal 10 2 8 4 2" xfId="30289"/>
    <cellStyle name="Normal 10 2 8 5" xfId="30284"/>
    <cellStyle name="Normal 10 2 9" xfId="1478"/>
    <cellStyle name="Normal 10 2 9 2" xfId="1479"/>
    <cellStyle name="Normal 10 2 9 2 2" xfId="1480"/>
    <cellStyle name="Normal 10 2 9 2 2 2" xfId="30292"/>
    <cellStyle name="Normal 10 2 9 2 3" xfId="1481"/>
    <cellStyle name="Normal 10 2 9 2 3 2" xfId="30293"/>
    <cellStyle name="Normal 10 2 9 2 4" xfId="30291"/>
    <cellStyle name="Normal 10 2 9 3" xfId="1482"/>
    <cellStyle name="Normal 10 2 9 3 2" xfId="30294"/>
    <cellStyle name="Normal 10 2 9 4" xfId="1483"/>
    <cellStyle name="Normal 10 2 9 4 2" xfId="30295"/>
    <cellStyle name="Normal 10 2 9 5" xfId="30290"/>
    <cellStyle name="Normal 10 3" xfId="1484"/>
    <cellStyle name="Normal 10 3 2" xfId="1485"/>
    <cellStyle name="Normal 10 3 2 2" xfId="1486"/>
    <cellStyle name="Normal 10 3 2 2 2" xfId="30297"/>
    <cellStyle name="Normal 10 3 2 3" xfId="30296"/>
    <cellStyle name="Normal 10 3 3" xfId="1487"/>
    <cellStyle name="Normal 10 3 3 2" xfId="1488"/>
    <cellStyle name="Normal 10 3 3 2 2" xfId="30299"/>
    <cellStyle name="Normal 10 3 3 3" xfId="30298"/>
    <cellStyle name="Normal 10 3 4" xfId="1489"/>
    <cellStyle name="Normal 10 3 5" xfId="1490"/>
    <cellStyle name="Normal 10 3 6" xfId="1491"/>
    <cellStyle name="Normal 10 4" xfId="1492"/>
    <cellStyle name="Normal 10 4 2" xfId="1493"/>
    <cellStyle name="Normal 10 4 2 2" xfId="1494"/>
    <cellStyle name="Normal 10 4 2 2 2" xfId="30301"/>
    <cellStyle name="Normal 10 4 2 3" xfId="30300"/>
    <cellStyle name="Normal 10 4 3" xfId="1495"/>
    <cellStyle name="Normal 10 4 4" xfId="1496"/>
    <cellStyle name="Normal 10 4 4 2" xfId="30302"/>
    <cellStyle name="Normal 10 4 5" xfId="1497"/>
    <cellStyle name="Normal 10 4 5 2" xfId="30303"/>
    <cellStyle name="Normal 10 4 6" xfId="1498"/>
    <cellStyle name="Normal 10 5" xfId="1499"/>
    <cellStyle name="Normal 10 5 2" xfId="1500"/>
    <cellStyle name="Normal 10 5 2 2" xfId="1501"/>
    <cellStyle name="Normal 10 5 2 2 2" xfId="30306"/>
    <cellStyle name="Normal 10 5 2 3" xfId="30305"/>
    <cellStyle name="Normal 10 5 3" xfId="1502"/>
    <cellStyle name="Normal 10 5 4" xfId="1503"/>
    <cellStyle name="Normal 10 5 4 2" xfId="30307"/>
    <cellStyle name="Normal 10 5 5" xfId="30304"/>
    <cellStyle name="Normal 10 6" xfId="1504"/>
    <cellStyle name="Normal 10 6 2" xfId="1505"/>
    <cellStyle name="Normal 10 6 3" xfId="1506"/>
    <cellStyle name="Normal 10 6 4" xfId="1507"/>
    <cellStyle name="Normal 10 7" xfId="1508"/>
    <cellStyle name="Normal 10 7 2" xfId="1509"/>
    <cellStyle name="Normal 10 7 3" xfId="1510"/>
    <cellStyle name="Normal 10 7 4" xfId="1511"/>
    <cellStyle name="Normal 10 8" xfId="1512"/>
    <cellStyle name="Normal 10 8 2" xfId="1513"/>
    <cellStyle name="Normal 10 8 3" xfId="1514"/>
    <cellStyle name="Normal 10 8 4" xfId="1515"/>
    <cellStyle name="Normal 10 9" xfId="1516"/>
    <cellStyle name="Normal 10 9 2" xfId="1517"/>
    <cellStyle name="Normal 10 9 2 2" xfId="1518"/>
    <cellStyle name="Normal 10 9 2 2 2" xfId="30310"/>
    <cellStyle name="Normal 10 9 2 3" xfId="30309"/>
    <cellStyle name="Normal 10 9 3" xfId="1519"/>
    <cellStyle name="Normal 10 9 4" xfId="1520"/>
    <cellStyle name="Normal 10 9 4 2" xfId="30311"/>
    <cellStyle name="Normal 10 9 5" xfId="30308"/>
    <cellStyle name="Normal 11" xfId="1521"/>
    <cellStyle name="Normal 11 10" xfId="1522"/>
    <cellStyle name="Normal 11 10 2" xfId="1523"/>
    <cellStyle name="Normal 11 10 2 2" xfId="1524"/>
    <cellStyle name="Normal 11 10 2 2 2" xfId="1525"/>
    <cellStyle name="Normal 11 10 2 2 2 2" xfId="30315"/>
    <cellStyle name="Normal 11 10 2 2 3" xfId="30314"/>
    <cellStyle name="Normal 11 10 2 3" xfId="1526"/>
    <cellStyle name="Normal 11 10 2 3 2" xfId="30316"/>
    <cellStyle name="Normal 11 10 2 4" xfId="30313"/>
    <cellStyle name="Normal 11 10 3" xfId="1527"/>
    <cellStyle name="Normal 11 10 3 2" xfId="1528"/>
    <cellStyle name="Normal 11 10 3 2 2" xfId="30318"/>
    <cellStyle name="Normal 11 10 3 3" xfId="30317"/>
    <cellStyle name="Normal 11 10 4" xfId="1529"/>
    <cellStyle name="Normal 11 10 4 2" xfId="30319"/>
    <cellStyle name="Normal 11 10 5" xfId="30312"/>
    <cellStyle name="Normal 11 11" xfId="1530"/>
    <cellStyle name="Normal 11 11 2" xfId="1531"/>
    <cellStyle name="Normal 11 11 2 2" xfId="1532"/>
    <cellStyle name="Normal 11 11 2 2 2" xfId="1533"/>
    <cellStyle name="Normal 11 11 2 2 2 2" xfId="30323"/>
    <cellStyle name="Normal 11 11 2 2 3" xfId="30322"/>
    <cellStyle name="Normal 11 11 2 3" xfId="1534"/>
    <cellStyle name="Normal 11 11 2 3 2" xfId="30324"/>
    <cellStyle name="Normal 11 11 2 4" xfId="30321"/>
    <cellStyle name="Normal 11 11 3" xfId="1535"/>
    <cellStyle name="Normal 11 11 3 2" xfId="1536"/>
    <cellStyle name="Normal 11 11 3 2 2" xfId="30326"/>
    <cellStyle name="Normal 11 11 3 3" xfId="30325"/>
    <cellStyle name="Normal 11 11 4" xfId="1537"/>
    <cellStyle name="Normal 11 11 4 2" xfId="30327"/>
    <cellStyle name="Normal 11 11 5" xfId="30320"/>
    <cellStyle name="Normal 11 12" xfId="1538"/>
    <cellStyle name="Normal 11 12 2" xfId="1539"/>
    <cellStyle name="Normal 11 12 2 2" xfId="1540"/>
    <cellStyle name="Normal 11 12 2 2 2" xfId="30330"/>
    <cellStyle name="Normal 11 12 2 3" xfId="30329"/>
    <cellStyle name="Normal 11 12 3" xfId="1541"/>
    <cellStyle name="Normal 11 12 3 2" xfId="30331"/>
    <cellStyle name="Normal 11 12 4" xfId="30328"/>
    <cellStyle name="Normal 11 13" xfId="1542"/>
    <cellStyle name="Normal 11 13 2" xfId="1543"/>
    <cellStyle name="Normal 11 13 2 2" xfId="1544"/>
    <cellStyle name="Normal 11 13 2 2 2" xfId="30334"/>
    <cellStyle name="Normal 11 13 2 3" xfId="30333"/>
    <cellStyle name="Normal 11 13 3" xfId="1545"/>
    <cellStyle name="Normal 11 13 3 2" xfId="30335"/>
    <cellStyle name="Normal 11 13 4" xfId="30332"/>
    <cellStyle name="Normal 11 14" xfId="1546"/>
    <cellStyle name="Normal 11 14 2" xfId="1547"/>
    <cellStyle name="Normal 11 14 2 2" xfId="1548"/>
    <cellStyle name="Normal 11 14 2 2 2" xfId="30338"/>
    <cellStyle name="Normal 11 14 2 3" xfId="30337"/>
    <cellStyle name="Normal 11 14 3" xfId="1549"/>
    <cellStyle name="Normal 11 14 3 2" xfId="30339"/>
    <cellStyle name="Normal 11 14 4" xfId="30336"/>
    <cellStyle name="Normal 11 15" xfId="1550"/>
    <cellStyle name="Normal 11 15 2" xfId="1551"/>
    <cellStyle name="Normal 11 15 2 2" xfId="1552"/>
    <cellStyle name="Normal 11 15 2 2 2" xfId="30342"/>
    <cellStyle name="Normal 11 15 2 3" xfId="30341"/>
    <cellStyle name="Normal 11 15 3" xfId="1553"/>
    <cellStyle name="Normal 11 15 3 2" xfId="30343"/>
    <cellStyle name="Normal 11 15 4" xfId="30340"/>
    <cellStyle name="Normal 11 16" xfId="1554"/>
    <cellStyle name="Normal 11 16 2" xfId="1555"/>
    <cellStyle name="Normal 11 16 2 2" xfId="30345"/>
    <cellStyle name="Normal 11 16 3" xfId="30344"/>
    <cellStyle name="Normal 11 17" xfId="1556"/>
    <cellStyle name="Normal 11 17 2" xfId="1557"/>
    <cellStyle name="Normal 11 17 2 2" xfId="30347"/>
    <cellStyle name="Normal 11 17 3" xfId="30346"/>
    <cellStyle name="Normal 11 18" xfId="1558"/>
    <cellStyle name="Normal 11 18 2" xfId="1559"/>
    <cellStyle name="Normal 11 18 2 2" xfId="30349"/>
    <cellStyle name="Normal 11 18 3" xfId="30348"/>
    <cellStyle name="Normal 11 19" xfId="1560"/>
    <cellStyle name="Normal 11 19 2" xfId="1561"/>
    <cellStyle name="Normal 11 19 2 2" xfId="30351"/>
    <cellStyle name="Normal 11 19 3" xfId="30350"/>
    <cellStyle name="Normal 11 2" xfId="1562"/>
    <cellStyle name="Normal 11 2 2" xfId="1563"/>
    <cellStyle name="Normal 11 2 2 2" xfId="1564"/>
    <cellStyle name="Normal 11 2 2 2 2" xfId="1565"/>
    <cellStyle name="Normal 11 2 2 2 2 2" xfId="30353"/>
    <cellStyle name="Normal 11 2 2 2 3" xfId="30352"/>
    <cellStyle name="Normal 11 2 2 3" xfId="1566"/>
    <cellStyle name="Normal 11 2 2 3 2" xfId="1567"/>
    <cellStyle name="Normal 11 2 2 3 2 2" xfId="30355"/>
    <cellStyle name="Normal 11 2 2 3 3" xfId="30354"/>
    <cellStyle name="Normal 11 2 2 4" xfId="1568"/>
    <cellStyle name="Normal 11 2 2 4 2" xfId="30356"/>
    <cellStyle name="Normal 11 2 2 5" xfId="1569"/>
    <cellStyle name="Normal 11 2 3" xfId="1570"/>
    <cellStyle name="Normal 11 2 3 2" xfId="1571"/>
    <cellStyle name="Normal 11 2 3 2 2" xfId="1572"/>
    <cellStyle name="Normal 11 2 3 2 2 2" xfId="30358"/>
    <cellStyle name="Normal 11 2 3 2 3" xfId="30357"/>
    <cellStyle name="Normal 11 2 3 3" xfId="1573"/>
    <cellStyle name="Normal 11 2 3 3 2" xfId="30359"/>
    <cellStyle name="Normal 11 2 3 4" xfId="1574"/>
    <cellStyle name="Normal 11 2 3 5" xfId="1575"/>
    <cellStyle name="Normal 11 2 4" xfId="1576"/>
    <cellStyle name="Normal 11 2 4 2" xfId="1577"/>
    <cellStyle name="Normal 11 2 4 2 2" xfId="1578"/>
    <cellStyle name="Normal 11 2 4 2 2 2" xfId="30362"/>
    <cellStyle name="Normal 11 2 4 2 3" xfId="30361"/>
    <cellStyle name="Normal 11 2 4 3" xfId="1579"/>
    <cellStyle name="Normal 11 2 4 3 2" xfId="30363"/>
    <cellStyle name="Normal 11 2 4 4" xfId="30360"/>
    <cellStyle name="Normal 11 2 5" xfId="1580"/>
    <cellStyle name="Normal 11 2 5 2" xfId="1581"/>
    <cellStyle name="Normal 11 2 5 2 2" xfId="1582"/>
    <cellStyle name="Normal 11 2 5 2 2 2" xfId="30366"/>
    <cellStyle name="Normal 11 2 5 2 3" xfId="30365"/>
    <cellStyle name="Normal 11 2 5 3" xfId="1583"/>
    <cellStyle name="Normal 11 2 5 3 2" xfId="30367"/>
    <cellStyle name="Normal 11 2 5 4" xfId="30364"/>
    <cellStyle name="Normal 11 2 6" xfId="1584"/>
    <cellStyle name="Normal 11 2 6 2" xfId="1585"/>
    <cellStyle name="Normal 11 2 6 2 2" xfId="30369"/>
    <cellStyle name="Normal 11 2 6 3" xfId="30368"/>
    <cellStyle name="Normal 11 2 7" xfId="1586"/>
    <cellStyle name="Normal 11 2 7 2" xfId="30370"/>
    <cellStyle name="Normal 11 2 8" xfId="1587"/>
    <cellStyle name="Normal 11 2 9" xfId="1588"/>
    <cellStyle name="Normal 11 20" xfId="1589"/>
    <cellStyle name="Normal 11 20 2" xfId="1590"/>
    <cellStyle name="Normal 11 20 2 2" xfId="30372"/>
    <cellStyle name="Normal 11 20 3" xfId="30371"/>
    <cellStyle name="Normal 11 21" xfId="1591"/>
    <cellStyle name="Normal 11 21 2" xfId="1592"/>
    <cellStyle name="Normal 11 21 2 2" xfId="30374"/>
    <cellStyle name="Normal 11 21 3" xfId="30373"/>
    <cellStyle name="Normal 11 22" xfId="1593"/>
    <cellStyle name="Normal 11 22 2" xfId="1594"/>
    <cellStyle name="Normal 11 22 2 2" xfId="30376"/>
    <cellStyle name="Normal 11 22 3" xfId="30375"/>
    <cellStyle name="Normal 11 23" xfId="1595"/>
    <cellStyle name="Normal 11 23 2" xfId="1596"/>
    <cellStyle name="Normal 11 23 2 2" xfId="30378"/>
    <cellStyle name="Normal 11 23 3" xfId="30377"/>
    <cellStyle name="Normal 11 24" xfId="1597"/>
    <cellStyle name="Normal 11 24 2" xfId="30379"/>
    <cellStyle name="Normal 11 25" xfId="1598"/>
    <cellStyle name="Normal 11 3" xfId="1599"/>
    <cellStyle name="Normal 11 3 10" xfId="1600"/>
    <cellStyle name="Normal 11 3 10 2" xfId="1601"/>
    <cellStyle name="Normal 11 3 10 2 2" xfId="30381"/>
    <cellStyle name="Normal 11 3 10 3" xfId="30380"/>
    <cellStyle name="Normal 11 3 11" xfId="1602"/>
    <cellStyle name="Normal 11 3 11 2" xfId="1603"/>
    <cellStyle name="Normal 11 3 11 2 2" xfId="30383"/>
    <cellStyle name="Normal 11 3 11 3" xfId="30382"/>
    <cellStyle name="Normal 11 3 12" xfId="1604"/>
    <cellStyle name="Normal 11 3 12 2" xfId="1605"/>
    <cellStyle name="Normal 11 3 12 2 2" xfId="30385"/>
    <cellStyle name="Normal 11 3 12 3" xfId="30384"/>
    <cellStyle name="Normal 11 3 13" xfId="1606"/>
    <cellStyle name="Normal 11 3 13 2" xfId="1607"/>
    <cellStyle name="Normal 11 3 13 2 2" xfId="30387"/>
    <cellStyle name="Normal 11 3 13 3" xfId="30386"/>
    <cellStyle name="Normal 11 3 14" xfId="1608"/>
    <cellStyle name="Normal 11 3 14 2" xfId="1609"/>
    <cellStyle name="Normal 11 3 14 2 2" xfId="30389"/>
    <cellStyle name="Normal 11 3 14 3" xfId="30388"/>
    <cellStyle name="Normal 11 3 15" xfId="1610"/>
    <cellStyle name="Normal 11 3 15 2" xfId="1611"/>
    <cellStyle name="Normal 11 3 15 2 2" xfId="30391"/>
    <cellStyle name="Normal 11 3 15 3" xfId="30390"/>
    <cellStyle name="Normal 11 3 16" xfId="1612"/>
    <cellStyle name="Normal 11 3 16 2" xfId="1613"/>
    <cellStyle name="Normal 11 3 16 2 2" xfId="30393"/>
    <cellStyle name="Normal 11 3 16 3" xfId="30392"/>
    <cellStyle name="Normal 11 3 17" xfId="1614"/>
    <cellStyle name="Normal 11 3 17 2" xfId="1615"/>
    <cellStyle name="Normal 11 3 17 2 2" xfId="30395"/>
    <cellStyle name="Normal 11 3 17 3" xfId="30394"/>
    <cellStyle name="Normal 11 3 18" xfId="1616"/>
    <cellStyle name="Normal 11 3 18 2" xfId="1617"/>
    <cellStyle name="Normal 11 3 18 2 2" xfId="30397"/>
    <cellStyle name="Normal 11 3 18 3" xfId="30396"/>
    <cellStyle name="Normal 11 3 19" xfId="1618"/>
    <cellStyle name="Normal 11 3 19 2" xfId="1619"/>
    <cellStyle name="Normal 11 3 19 2 2" xfId="30399"/>
    <cellStyle name="Normal 11 3 19 3" xfId="30398"/>
    <cellStyle name="Normal 11 3 2" xfId="1620"/>
    <cellStyle name="Normal 11 3 2 10" xfId="1621"/>
    <cellStyle name="Normal 11 3 2 10 2" xfId="30400"/>
    <cellStyle name="Normal 11 3 2 11" xfId="1622"/>
    <cellStyle name="Normal 11 3 2 11 2" xfId="30401"/>
    <cellStyle name="Normal 11 3 2 12" xfId="1623"/>
    <cellStyle name="Normal 11 3 2 12 2" xfId="30402"/>
    <cellStyle name="Normal 11 3 2 13" xfId="1624"/>
    <cellStyle name="Normal 11 3 2 13 2" xfId="30403"/>
    <cellStyle name="Normal 11 3 2 14" xfId="1625"/>
    <cellStyle name="Normal 11 3 2 14 2" xfId="30404"/>
    <cellStyle name="Normal 11 3 2 15" xfId="1626"/>
    <cellStyle name="Normal 11 3 2 15 2" xfId="30405"/>
    <cellStyle name="Normal 11 3 2 16" xfId="1627"/>
    <cellStyle name="Normal 11 3 2 16 2" xfId="30406"/>
    <cellStyle name="Normal 11 3 2 17" xfId="1628"/>
    <cellStyle name="Normal 11 3 2 17 2" xfId="30407"/>
    <cellStyle name="Normal 11 3 2 18" xfId="1629"/>
    <cellStyle name="Normal 11 3 2 18 2" xfId="30408"/>
    <cellStyle name="Normal 11 3 2 19" xfId="1630"/>
    <cellStyle name="Normal 11 3 2 19 2" xfId="30409"/>
    <cellStyle name="Normal 11 3 2 2" xfId="1631"/>
    <cellStyle name="Normal 11 3 2 2 2" xfId="1632"/>
    <cellStyle name="Normal 11 3 2 2 2 2" xfId="30411"/>
    <cellStyle name="Normal 11 3 2 2 3" xfId="1633"/>
    <cellStyle name="Normal 11 3 2 2 3 2" xfId="30412"/>
    <cellStyle name="Normal 11 3 2 2 4" xfId="30410"/>
    <cellStyle name="Normal 11 3 2 20" xfId="1634"/>
    <cellStyle name="Normal 11 3 2 20 2" xfId="30413"/>
    <cellStyle name="Normal 11 3 2 21" xfId="1635"/>
    <cellStyle name="Normal 11 3 2 3" xfId="1636"/>
    <cellStyle name="Normal 11 3 2 3 2" xfId="30414"/>
    <cellStyle name="Normal 11 3 2 4" xfId="1637"/>
    <cellStyle name="Normal 11 3 2 4 2" xfId="30415"/>
    <cellStyle name="Normal 11 3 2 5" xfId="1638"/>
    <cellStyle name="Normal 11 3 2 5 2" xfId="30416"/>
    <cellStyle name="Normal 11 3 2 6" xfId="1639"/>
    <cellStyle name="Normal 11 3 2 6 2" xfId="30417"/>
    <cellStyle name="Normal 11 3 2 7" xfId="1640"/>
    <cellStyle name="Normal 11 3 2 7 2" xfId="30418"/>
    <cellStyle name="Normal 11 3 2 8" xfId="1641"/>
    <cellStyle name="Normal 11 3 2 8 2" xfId="30419"/>
    <cellStyle name="Normal 11 3 2 9" xfId="1642"/>
    <cellStyle name="Normal 11 3 2 9 2" xfId="30420"/>
    <cellStyle name="Normal 11 3 20" xfId="1643"/>
    <cellStyle name="Normal 11 3 20 2" xfId="1644"/>
    <cellStyle name="Normal 11 3 20 2 2" xfId="30422"/>
    <cellStyle name="Normal 11 3 20 3" xfId="30421"/>
    <cellStyle name="Normal 11 3 21" xfId="1645"/>
    <cellStyle name="Normal 11 3 21 2" xfId="1646"/>
    <cellStyle name="Normal 11 3 21 2 2" xfId="30424"/>
    <cellStyle name="Normal 11 3 21 3" xfId="30423"/>
    <cellStyle name="Normal 11 3 22" xfId="1647"/>
    <cellStyle name="Normal 11 3 22 2" xfId="1648"/>
    <cellStyle name="Normal 11 3 22 2 2" xfId="30426"/>
    <cellStyle name="Normal 11 3 22 3" xfId="30425"/>
    <cellStyle name="Normal 11 3 23" xfId="1649"/>
    <cellStyle name="Normal 11 3 23 2" xfId="30427"/>
    <cellStyle name="Normal 11 3 24" xfId="1650"/>
    <cellStyle name="Normal 11 3 24 2" xfId="30428"/>
    <cellStyle name="Normal 11 3 25" xfId="1651"/>
    <cellStyle name="Normal 11 3 3" xfId="1652"/>
    <cellStyle name="Normal 11 3 3 2" xfId="1653"/>
    <cellStyle name="Normal 11 3 3 2 2" xfId="30429"/>
    <cellStyle name="Normal 11 3 3 3" xfId="1654"/>
    <cellStyle name="Normal 11 3 3 3 2" xfId="30430"/>
    <cellStyle name="Normal 11 3 3 4" xfId="1655"/>
    <cellStyle name="Normal 11 3 3 4 2" xfId="30431"/>
    <cellStyle name="Normal 11 3 3 5" xfId="1656"/>
    <cellStyle name="Normal 11 3 4" xfId="1657"/>
    <cellStyle name="Normal 11 3 4 2" xfId="1658"/>
    <cellStyle name="Normal 11 3 4 2 2" xfId="30432"/>
    <cellStyle name="Normal 11 3 4 3" xfId="1659"/>
    <cellStyle name="Normal 11 3 5" xfId="1660"/>
    <cellStyle name="Normal 11 3 5 2" xfId="1661"/>
    <cellStyle name="Normal 11 3 5 2 2" xfId="30433"/>
    <cellStyle name="Normal 11 3 5 3" xfId="1662"/>
    <cellStyle name="Normal 11 3 6" xfId="1663"/>
    <cellStyle name="Normal 11 3 6 2" xfId="1664"/>
    <cellStyle name="Normal 11 3 6 2 2" xfId="30434"/>
    <cellStyle name="Normal 11 3 6 3" xfId="1665"/>
    <cellStyle name="Normal 11 3 7" xfId="1666"/>
    <cellStyle name="Normal 11 3 7 2" xfId="30435"/>
    <cellStyle name="Normal 11 3 8" xfId="1667"/>
    <cellStyle name="Normal 11 3 8 2" xfId="1668"/>
    <cellStyle name="Normal 11 3 8 2 2" xfId="30437"/>
    <cellStyle name="Normal 11 3 8 3" xfId="30436"/>
    <cellStyle name="Normal 11 3 9" xfId="1669"/>
    <cellStyle name="Normal 11 3 9 2" xfId="1670"/>
    <cellStyle name="Normal 11 3 9 2 2" xfId="30439"/>
    <cellStyle name="Normal 11 3 9 3" xfId="30438"/>
    <cellStyle name="Normal 11 4" xfId="1671"/>
    <cellStyle name="Normal 11 4 2" xfId="1672"/>
    <cellStyle name="Normal 11 4 2 2" xfId="1673"/>
    <cellStyle name="Normal 11 4 2 2 2" xfId="1674"/>
    <cellStyle name="Normal 11 4 2 2 2 2" xfId="30441"/>
    <cellStyle name="Normal 11 4 2 2 3" xfId="30440"/>
    <cellStyle name="Normal 11 4 2 3" xfId="1675"/>
    <cellStyle name="Normal 11 4 2 3 2" xfId="30442"/>
    <cellStyle name="Normal 11 4 2 4" xfId="1676"/>
    <cellStyle name="Normal 11 4 2 4 2" xfId="30443"/>
    <cellStyle name="Normal 11 4 2 5" xfId="1677"/>
    <cellStyle name="Normal 11 4 3" xfId="1678"/>
    <cellStyle name="Normal 11 4 3 2" xfId="1679"/>
    <cellStyle name="Normal 11 4 3 2 2" xfId="30444"/>
    <cellStyle name="Normal 11 4 3 3" xfId="1680"/>
    <cellStyle name="Normal 11 4 3 3 2" xfId="30445"/>
    <cellStyle name="Normal 11 4 3 4" xfId="1681"/>
    <cellStyle name="Normal 11 4 4" xfId="1682"/>
    <cellStyle name="Normal 11 4 4 2" xfId="1683"/>
    <cellStyle name="Normal 11 4 4 2 2" xfId="30447"/>
    <cellStyle name="Normal 11 4 4 3" xfId="1684"/>
    <cellStyle name="Normal 11 4 4 3 2" xfId="30448"/>
    <cellStyle name="Normal 11 4 4 4" xfId="30446"/>
    <cellStyle name="Normal 11 4 5" xfId="1685"/>
    <cellStyle name="Normal 11 4 5 2" xfId="1686"/>
    <cellStyle name="Normal 11 4 5 2 2" xfId="30449"/>
    <cellStyle name="Normal 11 4 5 3" xfId="1687"/>
    <cellStyle name="Normal 11 4 6" xfId="1688"/>
    <cellStyle name="Normal 11 4 6 2" xfId="30450"/>
    <cellStyle name="Normal 11 4 7" xfId="1689"/>
    <cellStyle name="Normal 11 5" xfId="1690"/>
    <cellStyle name="Normal 11 5 2" xfId="1691"/>
    <cellStyle name="Normal 11 5 2 2" xfId="1692"/>
    <cellStyle name="Normal 11 5 2 2 2" xfId="1693"/>
    <cellStyle name="Normal 11 5 2 2 2 2" xfId="30452"/>
    <cellStyle name="Normal 11 5 2 2 3" xfId="30451"/>
    <cellStyle name="Normal 11 5 2 3" xfId="1694"/>
    <cellStyle name="Normal 11 5 2 3 2" xfId="30453"/>
    <cellStyle name="Normal 11 5 2 4" xfId="1695"/>
    <cellStyle name="Normal 11 5 2 4 2" xfId="30454"/>
    <cellStyle name="Normal 11 5 2 5" xfId="1696"/>
    <cellStyle name="Normal 11 5 3" xfId="1697"/>
    <cellStyle name="Normal 11 5 3 2" xfId="1698"/>
    <cellStyle name="Normal 11 5 3 2 2" xfId="30455"/>
    <cellStyle name="Normal 11 5 3 3" xfId="1699"/>
    <cellStyle name="Normal 11 5 3 3 2" xfId="30456"/>
    <cellStyle name="Normal 11 5 3 4" xfId="1700"/>
    <cellStyle name="Normal 11 5 4" xfId="1701"/>
    <cellStyle name="Normal 11 5 4 2" xfId="1702"/>
    <cellStyle name="Normal 11 5 4 2 2" xfId="30458"/>
    <cellStyle name="Normal 11 5 4 3" xfId="1703"/>
    <cellStyle name="Normal 11 5 4 3 2" xfId="30459"/>
    <cellStyle name="Normal 11 5 4 4" xfId="30457"/>
    <cellStyle name="Normal 11 5 5" xfId="1704"/>
    <cellStyle name="Normal 11 5 5 2" xfId="1705"/>
    <cellStyle name="Normal 11 5 5 2 2" xfId="30460"/>
    <cellStyle name="Normal 11 5 5 3" xfId="1706"/>
    <cellStyle name="Normal 11 5 6" xfId="1707"/>
    <cellStyle name="Normal 11 5 6 2" xfId="30461"/>
    <cellStyle name="Normal 11 5 7" xfId="1708"/>
    <cellStyle name="Normal 11 6" xfId="1709"/>
    <cellStyle name="Normal 11 6 2" xfId="1710"/>
    <cellStyle name="Normal 11 6 2 2" xfId="1711"/>
    <cellStyle name="Normal 11 6 2 2 2" xfId="1712"/>
    <cellStyle name="Normal 11 6 2 2 2 2" xfId="30463"/>
    <cellStyle name="Normal 11 6 2 2 3" xfId="30462"/>
    <cellStyle name="Normal 11 6 2 3" xfId="1713"/>
    <cellStyle name="Normal 11 6 2 3 2" xfId="30464"/>
    <cellStyle name="Normal 11 6 2 4" xfId="1714"/>
    <cellStyle name="Normal 11 6 2 4 2" xfId="30465"/>
    <cellStyle name="Normal 11 6 2 5" xfId="1715"/>
    <cellStyle name="Normal 11 6 3" xfId="1716"/>
    <cellStyle name="Normal 11 6 3 2" xfId="1717"/>
    <cellStyle name="Normal 11 6 3 2 2" xfId="30466"/>
    <cellStyle name="Normal 11 6 3 3" xfId="1718"/>
    <cellStyle name="Normal 11 6 3 3 2" xfId="30467"/>
    <cellStyle name="Normal 11 6 3 4" xfId="1719"/>
    <cellStyle name="Normal 11 6 4" xfId="1720"/>
    <cellStyle name="Normal 11 6 4 2" xfId="1721"/>
    <cellStyle name="Normal 11 6 4 2 2" xfId="30469"/>
    <cellStyle name="Normal 11 6 4 3" xfId="1722"/>
    <cellStyle name="Normal 11 6 4 3 2" xfId="30470"/>
    <cellStyle name="Normal 11 6 4 4" xfId="30468"/>
    <cellStyle name="Normal 11 6 5" xfId="1723"/>
    <cellStyle name="Normal 11 6 5 2" xfId="1724"/>
    <cellStyle name="Normal 11 6 5 2 2" xfId="30471"/>
    <cellStyle name="Normal 11 6 5 3" xfId="1725"/>
    <cellStyle name="Normal 11 6 6" xfId="1726"/>
    <cellStyle name="Normal 11 6 6 2" xfId="30472"/>
    <cellStyle name="Normal 11 6 7" xfId="1727"/>
    <cellStyle name="Normal 11 7" xfId="1728"/>
    <cellStyle name="Normal 11 7 2" xfId="1729"/>
    <cellStyle name="Normal 11 7 2 2" xfId="1730"/>
    <cellStyle name="Normal 11 7 2 2 2" xfId="1731"/>
    <cellStyle name="Normal 11 7 2 2 2 2" xfId="30474"/>
    <cellStyle name="Normal 11 7 2 2 3" xfId="30473"/>
    <cellStyle name="Normal 11 7 2 3" xfId="1732"/>
    <cellStyle name="Normal 11 7 2 3 2" xfId="30475"/>
    <cellStyle name="Normal 11 7 2 4" xfId="1733"/>
    <cellStyle name="Normal 11 7 2 4 2" xfId="30476"/>
    <cellStyle name="Normal 11 7 2 5" xfId="1734"/>
    <cellStyle name="Normal 11 7 3" xfId="1735"/>
    <cellStyle name="Normal 11 7 3 2" xfId="1736"/>
    <cellStyle name="Normal 11 7 3 2 2" xfId="30477"/>
    <cellStyle name="Normal 11 7 3 3" xfId="1737"/>
    <cellStyle name="Normal 11 7 3 3 2" xfId="30478"/>
    <cellStyle name="Normal 11 7 3 4" xfId="1738"/>
    <cellStyle name="Normal 11 7 4" xfId="1739"/>
    <cellStyle name="Normal 11 7 4 2" xfId="1740"/>
    <cellStyle name="Normal 11 7 4 2 2" xfId="30480"/>
    <cellStyle name="Normal 11 7 4 3" xfId="1741"/>
    <cellStyle name="Normal 11 7 4 3 2" xfId="30481"/>
    <cellStyle name="Normal 11 7 4 4" xfId="30479"/>
    <cellStyle name="Normal 11 7 5" xfId="1742"/>
    <cellStyle name="Normal 11 7 5 2" xfId="1743"/>
    <cellStyle name="Normal 11 7 5 2 2" xfId="30482"/>
    <cellStyle name="Normal 11 7 5 3" xfId="1744"/>
    <cellStyle name="Normal 11 7 6" xfId="1745"/>
    <cellStyle name="Normal 11 7 6 2" xfId="30483"/>
    <cellStyle name="Normal 11 7 7" xfId="1746"/>
    <cellStyle name="Normal 11 8" xfId="1747"/>
    <cellStyle name="Normal 11 8 2" xfId="1748"/>
    <cellStyle name="Normal 11 8 2 2" xfId="1749"/>
    <cellStyle name="Normal 11 8 2 2 2" xfId="30485"/>
    <cellStyle name="Normal 11 8 2 3" xfId="30484"/>
    <cellStyle name="Normal 11 8 3" xfId="1750"/>
    <cellStyle name="Normal 11 8 3 2" xfId="1751"/>
    <cellStyle name="Normal 11 8 3 2 2" xfId="30487"/>
    <cellStyle name="Normal 11 8 3 3" xfId="30486"/>
    <cellStyle name="Normal 11 8 4" xfId="1752"/>
    <cellStyle name="Normal 11 8 4 2" xfId="30488"/>
    <cellStyle name="Normal 11 8 5" xfId="1753"/>
    <cellStyle name="Normal 11 9" xfId="1754"/>
    <cellStyle name="Normal 11 9 2" xfId="1755"/>
    <cellStyle name="Normal 11 9 2 2" xfId="1756"/>
    <cellStyle name="Normal 11 9 2 2 2" xfId="30491"/>
    <cellStyle name="Normal 11 9 2 3" xfId="30490"/>
    <cellStyle name="Normal 11 9 3" xfId="1757"/>
    <cellStyle name="Normal 11 9 3 2" xfId="1758"/>
    <cellStyle name="Normal 11 9 3 2 2" xfId="30493"/>
    <cellStyle name="Normal 11 9 3 3" xfId="30492"/>
    <cellStyle name="Normal 11 9 4" xfId="1759"/>
    <cellStyle name="Normal 11 9 4 2" xfId="30494"/>
    <cellStyle name="Normal 11 9 5" xfId="30489"/>
    <cellStyle name="Normal 12" xfId="1760"/>
    <cellStyle name="Normal 12 10" xfId="1761"/>
    <cellStyle name="Normal 12 10 2" xfId="1762"/>
    <cellStyle name="Normal 12 10 2 2" xfId="1763"/>
    <cellStyle name="Normal 12 10 2 2 2" xfId="30497"/>
    <cellStyle name="Normal 12 10 2 3" xfId="30496"/>
    <cellStyle name="Normal 12 10 3" xfId="1764"/>
    <cellStyle name="Normal 12 10 3 2" xfId="30498"/>
    <cellStyle name="Normal 12 10 4" xfId="30495"/>
    <cellStyle name="Normal 12 11" xfId="1765"/>
    <cellStyle name="Normal 12 11 2" xfId="1766"/>
    <cellStyle name="Normal 12 11 2 2" xfId="1767"/>
    <cellStyle name="Normal 12 11 2 2 2" xfId="30501"/>
    <cellStyle name="Normal 12 11 2 3" xfId="30500"/>
    <cellStyle name="Normal 12 11 3" xfId="1768"/>
    <cellStyle name="Normal 12 11 3 2" xfId="30502"/>
    <cellStyle name="Normal 12 11 4" xfId="30499"/>
    <cellStyle name="Normal 12 12" xfId="1769"/>
    <cellStyle name="Normal 12 12 2" xfId="1770"/>
    <cellStyle name="Normal 12 12 3" xfId="1771"/>
    <cellStyle name="Normal 12 12 3 2" xfId="30503"/>
    <cellStyle name="Normal 12 13" xfId="1772"/>
    <cellStyle name="Normal 12 13 2" xfId="30504"/>
    <cellStyle name="Normal 12 14" xfId="1773"/>
    <cellStyle name="Normal 12 14 2" xfId="1774"/>
    <cellStyle name="Normal 12 14 3" xfId="1775"/>
    <cellStyle name="Normal 12 15" xfId="1776"/>
    <cellStyle name="Normal 12 2" xfId="1777"/>
    <cellStyle name="Normal 12 2 2" xfId="1778"/>
    <cellStyle name="Normal 12 2 2 2" xfId="1779"/>
    <cellStyle name="Normal 12 2 2 2 2" xfId="1780"/>
    <cellStyle name="Normal 12 2 2 2 2 2" xfId="30507"/>
    <cellStyle name="Normal 12 2 2 2 3" xfId="30506"/>
    <cellStyle name="Normal 12 2 2 3" xfId="1781"/>
    <cellStyle name="Normal 12 2 2 3 2" xfId="30508"/>
    <cellStyle name="Normal 12 2 2 4" xfId="30505"/>
    <cellStyle name="Normal 12 2 3" xfId="1782"/>
    <cellStyle name="Normal 12 2 3 2" xfId="1783"/>
    <cellStyle name="Normal 12 2 3 2 2" xfId="1784"/>
    <cellStyle name="Normal 12 2 3 2 2 2" xfId="30511"/>
    <cellStyle name="Normal 12 2 3 2 3" xfId="30510"/>
    <cellStyle name="Normal 12 2 3 3" xfId="1785"/>
    <cellStyle name="Normal 12 2 3 3 2" xfId="30512"/>
    <cellStyle name="Normal 12 2 3 4" xfId="30509"/>
    <cellStyle name="Normal 12 2 4" xfId="1786"/>
    <cellStyle name="Normal 12 2 4 2" xfId="1787"/>
    <cellStyle name="Normal 12 2 4 2 2" xfId="1788"/>
    <cellStyle name="Normal 12 2 4 2 2 2" xfId="30515"/>
    <cellStyle name="Normal 12 2 4 2 3" xfId="30514"/>
    <cellStyle name="Normal 12 2 4 3" xfId="1789"/>
    <cellStyle name="Normal 12 2 4 3 2" xfId="30516"/>
    <cellStyle name="Normal 12 2 4 4" xfId="30513"/>
    <cellStyle name="Normal 12 2 5" xfId="1790"/>
    <cellStyle name="Normal 12 2 5 2" xfId="1791"/>
    <cellStyle name="Normal 12 2 5 2 2" xfId="1792"/>
    <cellStyle name="Normal 12 2 5 2 2 2" xfId="30519"/>
    <cellStyle name="Normal 12 2 5 2 3" xfId="30518"/>
    <cellStyle name="Normal 12 2 5 3" xfId="1793"/>
    <cellStyle name="Normal 12 2 5 3 2" xfId="30520"/>
    <cellStyle name="Normal 12 2 5 4" xfId="30517"/>
    <cellStyle name="Normal 12 2 6" xfId="1794"/>
    <cellStyle name="Normal 12 2 7" xfId="1795"/>
    <cellStyle name="Normal 12 2 7 2" xfId="30521"/>
    <cellStyle name="Normal 12 2 8" xfId="1796"/>
    <cellStyle name="Normal 12 3" xfId="1797"/>
    <cellStyle name="Normal 12 3 10" xfId="1798"/>
    <cellStyle name="Normal 12 3 10 2" xfId="1799"/>
    <cellStyle name="Normal 12 3 10 2 2" xfId="30523"/>
    <cellStyle name="Normal 12 3 10 3" xfId="30522"/>
    <cellStyle name="Normal 12 3 11" xfId="1800"/>
    <cellStyle name="Normal 12 3 11 2" xfId="1801"/>
    <cellStyle name="Normal 12 3 11 2 2" xfId="30525"/>
    <cellStyle name="Normal 12 3 11 3" xfId="30524"/>
    <cellStyle name="Normal 12 3 12" xfId="1802"/>
    <cellStyle name="Normal 12 3 12 2" xfId="1803"/>
    <cellStyle name="Normal 12 3 12 2 2" xfId="30527"/>
    <cellStyle name="Normal 12 3 12 3" xfId="30526"/>
    <cellStyle name="Normal 12 3 13" xfId="1804"/>
    <cellStyle name="Normal 12 3 13 2" xfId="1805"/>
    <cellStyle name="Normal 12 3 13 2 2" xfId="30529"/>
    <cellStyle name="Normal 12 3 13 3" xfId="30528"/>
    <cellStyle name="Normal 12 3 14" xfId="1806"/>
    <cellStyle name="Normal 12 3 14 2" xfId="1807"/>
    <cellStyle name="Normal 12 3 14 2 2" xfId="30531"/>
    <cellStyle name="Normal 12 3 14 3" xfId="30530"/>
    <cellStyle name="Normal 12 3 15" xfId="1808"/>
    <cellStyle name="Normal 12 3 15 2" xfId="1809"/>
    <cellStyle name="Normal 12 3 15 2 2" xfId="30533"/>
    <cellStyle name="Normal 12 3 15 3" xfId="30532"/>
    <cellStyle name="Normal 12 3 16" xfId="1810"/>
    <cellStyle name="Normal 12 3 16 2" xfId="1811"/>
    <cellStyle name="Normal 12 3 16 2 2" xfId="30535"/>
    <cellStyle name="Normal 12 3 16 3" xfId="30534"/>
    <cellStyle name="Normal 12 3 17" xfId="1812"/>
    <cellStyle name="Normal 12 3 17 2" xfId="1813"/>
    <cellStyle name="Normal 12 3 17 2 2" xfId="30537"/>
    <cellStyle name="Normal 12 3 17 3" xfId="30536"/>
    <cellStyle name="Normal 12 3 18" xfId="1814"/>
    <cellStyle name="Normal 12 3 18 2" xfId="1815"/>
    <cellStyle name="Normal 12 3 18 2 2" xfId="30539"/>
    <cellStyle name="Normal 12 3 18 3" xfId="30538"/>
    <cellStyle name="Normal 12 3 19" xfId="1816"/>
    <cellStyle name="Normal 12 3 19 2" xfId="1817"/>
    <cellStyle name="Normal 12 3 19 2 2" xfId="30541"/>
    <cellStyle name="Normal 12 3 19 3" xfId="30540"/>
    <cellStyle name="Normal 12 3 2" xfId="1818"/>
    <cellStyle name="Normal 12 3 2 10" xfId="1819"/>
    <cellStyle name="Normal 12 3 2 10 2" xfId="30543"/>
    <cellStyle name="Normal 12 3 2 11" xfId="1820"/>
    <cellStyle name="Normal 12 3 2 11 2" xfId="30544"/>
    <cellStyle name="Normal 12 3 2 12" xfId="1821"/>
    <cellStyle name="Normal 12 3 2 12 2" xfId="30545"/>
    <cellStyle name="Normal 12 3 2 13" xfId="1822"/>
    <cellStyle name="Normal 12 3 2 13 2" xfId="30546"/>
    <cellStyle name="Normal 12 3 2 14" xfId="1823"/>
    <cellStyle name="Normal 12 3 2 14 2" xfId="30547"/>
    <cellStyle name="Normal 12 3 2 15" xfId="1824"/>
    <cellStyle name="Normal 12 3 2 15 2" xfId="30548"/>
    <cellStyle name="Normal 12 3 2 16" xfId="1825"/>
    <cellStyle name="Normal 12 3 2 16 2" xfId="30549"/>
    <cellStyle name="Normal 12 3 2 17" xfId="1826"/>
    <cellStyle name="Normal 12 3 2 17 2" xfId="30550"/>
    <cellStyle name="Normal 12 3 2 18" xfId="1827"/>
    <cellStyle name="Normal 12 3 2 18 2" xfId="30551"/>
    <cellStyle name="Normal 12 3 2 19" xfId="1828"/>
    <cellStyle name="Normal 12 3 2 19 2" xfId="30552"/>
    <cellStyle name="Normal 12 3 2 2" xfId="1829"/>
    <cellStyle name="Normal 12 3 2 2 2" xfId="30553"/>
    <cellStyle name="Normal 12 3 2 20" xfId="30542"/>
    <cellStyle name="Normal 12 3 2 3" xfId="1830"/>
    <cellStyle name="Normal 12 3 2 3 2" xfId="30554"/>
    <cellStyle name="Normal 12 3 2 4" xfId="1831"/>
    <cellStyle name="Normal 12 3 2 4 2" xfId="30555"/>
    <cellStyle name="Normal 12 3 2 5" xfId="1832"/>
    <cellStyle name="Normal 12 3 2 5 2" xfId="30556"/>
    <cellStyle name="Normal 12 3 2 6" xfId="1833"/>
    <cellStyle name="Normal 12 3 2 6 2" xfId="30557"/>
    <cellStyle name="Normal 12 3 2 7" xfId="1834"/>
    <cellStyle name="Normal 12 3 2 7 2" xfId="30558"/>
    <cellStyle name="Normal 12 3 2 8" xfId="1835"/>
    <cellStyle name="Normal 12 3 2 8 2" xfId="30559"/>
    <cellStyle name="Normal 12 3 2 9" xfId="1836"/>
    <cellStyle name="Normal 12 3 2 9 2" xfId="30560"/>
    <cellStyle name="Normal 12 3 20" xfId="1837"/>
    <cellStyle name="Normal 12 3 20 2" xfId="1838"/>
    <cellStyle name="Normal 12 3 20 2 2" xfId="30562"/>
    <cellStyle name="Normal 12 3 20 3" xfId="30561"/>
    <cellStyle name="Normal 12 3 21" xfId="1839"/>
    <cellStyle name="Normal 12 3 21 2" xfId="1840"/>
    <cellStyle name="Normal 12 3 21 2 2" xfId="30564"/>
    <cellStyle name="Normal 12 3 21 3" xfId="30563"/>
    <cellStyle name="Normal 12 3 22" xfId="1841"/>
    <cellStyle name="Normal 12 3 22 2" xfId="1842"/>
    <cellStyle name="Normal 12 3 22 2 2" xfId="30566"/>
    <cellStyle name="Normal 12 3 22 3" xfId="30565"/>
    <cellStyle name="Normal 12 3 23" xfId="1843"/>
    <cellStyle name="Normal 12 3 24" xfId="1844"/>
    <cellStyle name="Normal 12 3 3" xfId="1845"/>
    <cellStyle name="Normal 12 3 3 2" xfId="1846"/>
    <cellStyle name="Normal 12 3 3 3" xfId="1847"/>
    <cellStyle name="Normal 12 3 3 3 2" xfId="30568"/>
    <cellStyle name="Normal 12 3 3 4" xfId="30567"/>
    <cellStyle name="Normal 12 3 4" xfId="1848"/>
    <cellStyle name="Normal 12 3 4 2" xfId="30569"/>
    <cellStyle name="Normal 12 3 5" xfId="1849"/>
    <cellStyle name="Normal 12 3 5 2" xfId="30570"/>
    <cellStyle name="Normal 12 3 6" xfId="1850"/>
    <cellStyle name="Normal 12 3 6 2" xfId="30571"/>
    <cellStyle name="Normal 12 3 7" xfId="1851"/>
    <cellStyle name="Normal 12 3 7 2" xfId="30572"/>
    <cellStyle name="Normal 12 3 8" xfId="1852"/>
    <cellStyle name="Normal 12 3 8 2" xfId="1853"/>
    <cellStyle name="Normal 12 3 8 2 2" xfId="30574"/>
    <cellStyle name="Normal 12 3 8 3" xfId="30573"/>
    <cellStyle name="Normal 12 3 9" xfId="1854"/>
    <cellStyle name="Normal 12 3 9 2" xfId="1855"/>
    <cellStyle name="Normal 12 3 9 2 2" xfId="30576"/>
    <cellStyle name="Normal 12 3 9 3" xfId="30575"/>
    <cellStyle name="Normal 12 4" xfId="1856"/>
    <cellStyle name="Normal 12 4 2" xfId="1857"/>
    <cellStyle name="Normal 12 4 2 2" xfId="1858"/>
    <cellStyle name="Normal 12 4 2 2 2" xfId="30578"/>
    <cellStyle name="Normal 12 4 2 3" xfId="30577"/>
    <cellStyle name="Normal 12 4 3" xfId="1859"/>
    <cellStyle name="Normal 12 4 4" xfId="1860"/>
    <cellStyle name="Normal 12 4 4 2" xfId="30579"/>
    <cellStyle name="Normal 12 4 5" xfId="1861"/>
    <cellStyle name="Normal 12 4 5 2" xfId="1862"/>
    <cellStyle name="Normal 12 4 5 3" xfId="1863"/>
    <cellStyle name="Normal 12 4 6" xfId="1864"/>
    <cellStyle name="Normal 12 5" xfId="1865"/>
    <cellStyle name="Normal 12 5 2" xfId="1866"/>
    <cellStyle name="Normal 12 5 2 2" xfId="1867"/>
    <cellStyle name="Normal 12 5 2 2 2" xfId="30582"/>
    <cellStyle name="Normal 12 5 2 3" xfId="30581"/>
    <cellStyle name="Normal 12 5 3" xfId="1868"/>
    <cellStyle name="Normal 12 5 3 2" xfId="30583"/>
    <cellStyle name="Normal 12 5 4" xfId="30580"/>
    <cellStyle name="Normal 12 6" xfId="1869"/>
    <cellStyle name="Normal 12 6 2" xfId="1870"/>
    <cellStyle name="Normal 12 6 2 2" xfId="1871"/>
    <cellStyle name="Normal 12 6 2 2 2" xfId="30586"/>
    <cellStyle name="Normal 12 6 2 3" xfId="30585"/>
    <cellStyle name="Normal 12 6 3" xfId="1872"/>
    <cellStyle name="Normal 12 6 3 2" xfId="30587"/>
    <cellStyle name="Normal 12 6 4" xfId="30584"/>
    <cellStyle name="Normal 12 7" xfId="1873"/>
    <cellStyle name="Normal 12 7 2" xfId="1874"/>
    <cellStyle name="Normal 12 7 2 2" xfId="1875"/>
    <cellStyle name="Normal 12 7 2 2 2" xfId="30590"/>
    <cellStyle name="Normal 12 7 2 3" xfId="30589"/>
    <cellStyle name="Normal 12 7 3" xfId="1876"/>
    <cellStyle name="Normal 12 7 3 2" xfId="30591"/>
    <cellStyle name="Normal 12 7 4" xfId="30588"/>
    <cellStyle name="Normal 12 8" xfId="1877"/>
    <cellStyle name="Normal 12 8 2" xfId="1878"/>
    <cellStyle name="Normal 12 8 2 2" xfId="30593"/>
    <cellStyle name="Normal 12 8 3" xfId="30592"/>
    <cellStyle name="Normal 12 9" xfId="1879"/>
    <cellStyle name="Normal 12 9 2" xfId="1880"/>
    <cellStyle name="Normal 12 9 2 2" xfId="30595"/>
    <cellStyle name="Normal 12 9 3" xfId="30594"/>
    <cellStyle name="Normal 13" xfId="1881"/>
    <cellStyle name="Normal 13 10" xfId="1882"/>
    <cellStyle name="Normal 13 10 2" xfId="1883"/>
    <cellStyle name="Normal 13 10 2 2" xfId="30597"/>
    <cellStyle name="Normal 13 10 3" xfId="30596"/>
    <cellStyle name="Normal 13 11" xfId="1884"/>
    <cellStyle name="Normal 13 11 2" xfId="30598"/>
    <cellStyle name="Normal 13 12" xfId="1885"/>
    <cellStyle name="Normal 13 12 2" xfId="30599"/>
    <cellStyle name="Normal 13 13" xfId="1886"/>
    <cellStyle name="Normal 13 13 2" xfId="1887"/>
    <cellStyle name="Normal 13 13 3" xfId="1888"/>
    <cellStyle name="Normal 13 14" xfId="1889"/>
    <cellStyle name="Normal 13 14 2" xfId="1890"/>
    <cellStyle name="Normal 13 14 3" xfId="1891"/>
    <cellStyle name="Normal 13 15" xfId="1892"/>
    <cellStyle name="Normal 13 16" xfId="1893"/>
    <cellStyle name="Normal 13 17" xfId="1894"/>
    <cellStyle name="Normal 13 2" xfId="1895"/>
    <cellStyle name="Normal 13 2 2" xfId="1896"/>
    <cellStyle name="Normal 13 2 2 2" xfId="1897"/>
    <cellStyle name="Normal 13 2 2 2 2" xfId="30600"/>
    <cellStyle name="Normal 13 2 2 3" xfId="1898"/>
    <cellStyle name="Normal 13 2 2 4" xfId="1899"/>
    <cellStyle name="Normal 13 2 3" xfId="1900"/>
    <cellStyle name="Normal 13 2 3 2" xfId="1901"/>
    <cellStyle name="Normal 13 2 3 2 2" xfId="30601"/>
    <cellStyle name="Normal 13 2 3 3" xfId="1902"/>
    <cellStyle name="Normal 13 2 4" xfId="1903"/>
    <cellStyle name="Normal 13 2 4 2" xfId="30602"/>
    <cellStyle name="Normal 13 2 5" xfId="1904"/>
    <cellStyle name="Normal 13 2 5 2" xfId="30603"/>
    <cellStyle name="Normal 13 2 6" xfId="1905"/>
    <cellStyle name="Normal 13 3" xfId="1906"/>
    <cellStyle name="Normal 13 3 2" xfId="1907"/>
    <cellStyle name="Normal 13 3 2 2" xfId="1908"/>
    <cellStyle name="Normal 13 3 2 2 2" xfId="30605"/>
    <cellStyle name="Normal 13 3 2 3" xfId="30604"/>
    <cellStyle name="Normal 13 3 3" xfId="1909"/>
    <cellStyle name="Normal 13 3 3 2" xfId="1910"/>
    <cellStyle name="Normal 13 3 3 2 2" xfId="30607"/>
    <cellStyle name="Normal 13 3 3 3" xfId="1911"/>
    <cellStyle name="Normal 13 3 3 3 2" xfId="30608"/>
    <cellStyle name="Normal 13 3 3 4" xfId="30606"/>
    <cellStyle name="Normal 13 3 4" xfId="1912"/>
    <cellStyle name="Normal 13 4" xfId="1913"/>
    <cellStyle name="Normal 13 4 2" xfId="1914"/>
    <cellStyle name="Normal 13 4 2 2" xfId="1915"/>
    <cellStyle name="Normal 13 4 2 2 2" xfId="30610"/>
    <cellStyle name="Normal 13 4 2 3" xfId="30609"/>
    <cellStyle name="Normal 13 4 3" xfId="1916"/>
    <cellStyle name="Normal 13 4 3 2" xfId="30611"/>
    <cellStyle name="Normal 13 4 4" xfId="1917"/>
    <cellStyle name="Normal 13 4 5" xfId="1918"/>
    <cellStyle name="Normal 13 5" xfId="1919"/>
    <cellStyle name="Normal 13 5 2" xfId="1920"/>
    <cellStyle name="Normal 13 5 2 2" xfId="1921"/>
    <cellStyle name="Normal 13 5 2 2 2" xfId="30613"/>
    <cellStyle name="Normal 13 5 2 3" xfId="30612"/>
    <cellStyle name="Normal 13 5 3" xfId="1922"/>
    <cellStyle name="Normal 13 5 3 2" xfId="30614"/>
    <cellStyle name="Normal 13 5 4" xfId="1923"/>
    <cellStyle name="Normal 13 5 4 2" xfId="30615"/>
    <cellStyle name="Normal 13 5 5" xfId="1924"/>
    <cellStyle name="Normal 13 6" xfId="1925"/>
    <cellStyle name="Normal 13 6 2" xfId="1926"/>
    <cellStyle name="Normal 13 6 2 2" xfId="1927"/>
    <cellStyle name="Normal 13 6 2 2 2" xfId="30617"/>
    <cellStyle name="Normal 13 6 2 3" xfId="30616"/>
    <cellStyle name="Normal 13 6 3" xfId="1928"/>
    <cellStyle name="Normal 13 6 3 2" xfId="30618"/>
    <cellStyle name="Normal 13 6 4" xfId="1929"/>
    <cellStyle name="Normal 13 6 4 2" xfId="30619"/>
    <cellStyle name="Normal 13 6 5" xfId="1930"/>
    <cellStyle name="Normal 13 7" xfId="1931"/>
    <cellStyle name="Normal 13 7 2" xfId="1932"/>
    <cellStyle name="Normal 13 7 2 2" xfId="1933"/>
    <cellStyle name="Normal 13 7 2 2 2" xfId="30621"/>
    <cellStyle name="Normal 13 7 2 3" xfId="30620"/>
    <cellStyle name="Normal 13 7 3" xfId="1934"/>
    <cellStyle name="Normal 13 7 3 2" xfId="30622"/>
    <cellStyle name="Normal 13 7 4" xfId="1935"/>
    <cellStyle name="Normal 13 7 4 2" xfId="30623"/>
    <cellStyle name="Normal 13 7 5" xfId="1936"/>
    <cellStyle name="Normal 13 8" xfId="1937"/>
    <cellStyle name="Normal 13 8 2" xfId="1938"/>
    <cellStyle name="Normal 13 8 2 2" xfId="1939"/>
    <cellStyle name="Normal 13 8 2 2 2" xfId="30625"/>
    <cellStyle name="Normal 13 8 2 3" xfId="30624"/>
    <cellStyle name="Normal 13 8 3" xfId="1940"/>
    <cellStyle name="Normal 13 8 3 2" xfId="30626"/>
    <cellStyle name="Normal 13 8 4" xfId="1941"/>
    <cellStyle name="Normal 13 8 4 2" xfId="30627"/>
    <cellStyle name="Normal 13 8 5" xfId="1942"/>
    <cellStyle name="Normal 13 9" xfId="1943"/>
    <cellStyle name="Normal 13 9 2" xfId="1944"/>
    <cellStyle name="Normal 13 9 2 2" xfId="1945"/>
    <cellStyle name="Normal 13 9 2 2 2" xfId="30630"/>
    <cellStyle name="Normal 13 9 2 3" xfId="30629"/>
    <cellStyle name="Normal 13 9 3" xfId="1946"/>
    <cellStyle name="Normal 13 9 3 2" xfId="30631"/>
    <cellStyle name="Normal 13 9 4" xfId="30628"/>
    <cellStyle name="Normal 14" xfId="1947"/>
    <cellStyle name="Normal 14 10" xfId="1948"/>
    <cellStyle name="Normal 14 10 2" xfId="1949"/>
    <cellStyle name="Normal 14 10 2 2" xfId="30632"/>
    <cellStyle name="Normal 14 10 3" xfId="1950"/>
    <cellStyle name="Normal 14 10 3 2" xfId="30633"/>
    <cellStyle name="Normal 14 10 4" xfId="1951"/>
    <cellStyle name="Normal 14 11" xfId="1952"/>
    <cellStyle name="Normal 14 11 2" xfId="30634"/>
    <cellStyle name="Normal 14 12" xfId="1953"/>
    <cellStyle name="Normal 14 12 2" xfId="30635"/>
    <cellStyle name="Normal 14 13" xfId="1954"/>
    <cellStyle name="Normal 14 13 2" xfId="1955"/>
    <cellStyle name="Normal 14 13 3" xfId="1956"/>
    <cellStyle name="Normal 14 14" xfId="1957"/>
    <cellStyle name="Normal 14 14 2" xfId="1958"/>
    <cellStyle name="Normal 14 14 2 2" xfId="30637"/>
    <cellStyle name="Normal 14 14 3" xfId="30636"/>
    <cellStyle name="Normal 14 15" xfId="1959"/>
    <cellStyle name="Normal 14 16" xfId="1960"/>
    <cellStyle name="Normal 14 17" xfId="1961"/>
    <cellStyle name="Normal 14 2" xfId="1962"/>
    <cellStyle name="Normal 14 2 2" xfId="1963"/>
    <cellStyle name="Normal 14 2 3" xfId="1964"/>
    <cellStyle name="Normal 14 2 3 2" xfId="30638"/>
    <cellStyle name="Normal 14 2 4" xfId="1965"/>
    <cellStyle name="Normal 14 2 4 2" xfId="30639"/>
    <cellStyle name="Normal 14 2 5" xfId="1966"/>
    <cellStyle name="Normal 14 2 6" xfId="1967"/>
    <cellStyle name="Normal 14 2 7" xfId="1968"/>
    <cellStyle name="Normal 14 3" xfId="1969"/>
    <cellStyle name="Normal 14 3 2" xfId="1970"/>
    <cellStyle name="Normal 14 3 2 2" xfId="1971"/>
    <cellStyle name="Normal 14 3 2 2 2" xfId="30641"/>
    <cellStyle name="Normal 14 3 2 3" xfId="30640"/>
    <cellStyle name="Normal 14 3 3" xfId="1972"/>
    <cellStyle name="Normal 14 3 3 2" xfId="1973"/>
    <cellStyle name="Normal 14 3 3 3" xfId="1974"/>
    <cellStyle name="Normal 14 3 3 3 2" xfId="30642"/>
    <cellStyle name="Normal 14 3 4" xfId="1975"/>
    <cellStyle name="Normal 14 4" xfId="1976"/>
    <cellStyle name="Normal 14 4 2" xfId="1977"/>
    <cellStyle name="Normal 14 4 2 2" xfId="1978"/>
    <cellStyle name="Normal 14 4 2 2 2" xfId="30644"/>
    <cellStyle name="Normal 14 4 2 3" xfId="30643"/>
    <cellStyle name="Normal 14 4 3" xfId="1979"/>
    <cellStyle name="Normal 14 4 3 2" xfId="1980"/>
    <cellStyle name="Normal 14 4 3 2 2" xfId="30646"/>
    <cellStyle name="Normal 14 4 3 3" xfId="1981"/>
    <cellStyle name="Normal 14 4 3 3 2" xfId="30647"/>
    <cellStyle name="Normal 14 4 3 4" xfId="30645"/>
    <cellStyle name="Normal 14 4 4" xfId="1982"/>
    <cellStyle name="Normal 14 5" xfId="1983"/>
    <cellStyle name="Normal 14 5 2" xfId="1984"/>
    <cellStyle name="Normal 14 5 2 2" xfId="30648"/>
    <cellStyle name="Normal 14 5 3" xfId="1985"/>
    <cellStyle name="Normal 14 5 4" xfId="1986"/>
    <cellStyle name="Normal 14 5 5" xfId="1987"/>
    <cellStyle name="Normal 14 6" xfId="1988"/>
    <cellStyle name="Normal 14 6 2" xfId="1989"/>
    <cellStyle name="Normal 14 6 2 2" xfId="1990"/>
    <cellStyle name="Normal 14 6 2 2 2" xfId="30650"/>
    <cellStyle name="Normal 14 6 2 3" xfId="30649"/>
    <cellStyle name="Normal 14 6 3" xfId="1991"/>
    <cellStyle name="Normal 14 6 3 2" xfId="30651"/>
    <cellStyle name="Normal 14 6 4" xfId="1992"/>
    <cellStyle name="Normal 14 6 4 2" xfId="30652"/>
    <cellStyle name="Normal 14 6 5" xfId="1993"/>
    <cellStyle name="Normal 14 6 6" xfId="1994"/>
    <cellStyle name="Normal 14 6 7" xfId="1995"/>
    <cellStyle name="Normal 14 7" xfId="1996"/>
    <cellStyle name="Normal 14 7 2" xfId="1997"/>
    <cellStyle name="Normal 14 7 2 2" xfId="30653"/>
    <cellStyle name="Normal 14 7 3" xfId="1998"/>
    <cellStyle name="Normal 14 7 4" xfId="1999"/>
    <cellStyle name="Normal 14 7 5" xfId="2000"/>
    <cellStyle name="Normal 14 8" xfId="2001"/>
    <cellStyle name="Normal 14 8 2" xfId="2002"/>
    <cellStyle name="Normal 14 8 2 2" xfId="2003"/>
    <cellStyle name="Normal 14 8 2 2 2" xfId="30655"/>
    <cellStyle name="Normal 14 8 2 3" xfId="30654"/>
    <cellStyle name="Normal 14 8 3" xfId="2004"/>
    <cellStyle name="Normal 14 8 3 2" xfId="30656"/>
    <cellStyle name="Normal 14 8 4" xfId="2005"/>
    <cellStyle name="Normal 14 8 4 2" xfId="30657"/>
    <cellStyle name="Normal 14 8 5" xfId="2006"/>
    <cellStyle name="Normal 14 9" xfId="2007"/>
    <cellStyle name="Normal 14 9 2" xfId="2008"/>
    <cellStyle name="Normal 14 9 2 2" xfId="2009"/>
    <cellStyle name="Normal 14 9 2 2 2" xfId="30660"/>
    <cellStyle name="Normal 14 9 2 3" xfId="30659"/>
    <cellStyle name="Normal 14 9 3" xfId="2010"/>
    <cellStyle name="Normal 14 9 3 2" xfId="30661"/>
    <cellStyle name="Normal 14 9 4" xfId="2011"/>
    <cellStyle name="Normal 14 9 4 2" xfId="30662"/>
    <cellStyle name="Normal 14 9 5" xfId="30658"/>
    <cellStyle name="Normal 15" xfId="2012"/>
    <cellStyle name="Normal 15 10" xfId="2013"/>
    <cellStyle name="Normal 15 10 2" xfId="2014"/>
    <cellStyle name="Normal 15 10 2 2" xfId="2015"/>
    <cellStyle name="Normal 15 10 2 2 2" xfId="30665"/>
    <cellStyle name="Normal 15 10 2 3" xfId="30664"/>
    <cellStyle name="Normal 15 10 3" xfId="2016"/>
    <cellStyle name="Normal 15 10 3 2" xfId="2017"/>
    <cellStyle name="Normal 15 10 3 2 2" xfId="30667"/>
    <cellStyle name="Normal 15 10 3 3" xfId="30666"/>
    <cellStyle name="Normal 15 10 4" xfId="2018"/>
    <cellStyle name="Normal 15 10 4 2" xfId="30668"/>
    <cellStyle name="Normal 15 10 5" xfId="30663"/>
    <cellStyle name="Normal 15 11" xfId="2019"/>
    <cellStyle name="Normal 15 11 2" xfId="2020"/>
    <cellStyle name="Normal 15 11 2 2" xfId="30670"/>
    <cellStyle name="Normal 15 11 3" xfId="30669"/>
    <cellStyle name="Normal 15 12" xfId="2021"/>
    <cellStyle name="Normal 15 12 2" xfId="30671"/>
    <cellStyle name="Normal 15 13" xfId="2022"/>
    <cellStyle name="Normal 15 13 2" xfId="30672"/>
    <cellStyle name="Normal 15 14" xfId="2023"/>
    <cellStyle name="Normal 15 14 2" xfId="30673"/>
    <cellStyle name="Normal 15 15" xfId="2024"/>
    <cellStyle name="Normal 15 2" xfId="2025"/>
    <cellStyle name="Normal 15 2 2" xfId="2026"/>
    <cellStyle name="Normal 15 2 2 2" xfId="2027"/>
    <cellStyle name="Normal 15 2 2 2 2" xfId="30675"/>
    <cellStyle name="Normal 15 2 2 3" xfId="30674"/>
    <cellStyle name="Normal 15 2 3" xfId="2028"/>
    <cellStyle name="Normal 15 2 3 2" xfId="2029"/>
    <cellStyle name="Normal 15 2 3 2 2" xfId="30677"/>
    <cellStyle name="Normal 15 2 3 3" xfId="30676"/>
    <cellStyle name="Normal 15 2 4" xfId="2030"/>
    <cellStyle name="Normal 15 2 4 2" xfId="2031"/>
    <cellStyle name="Normal 15 2 4 3" xfId="2032"/>
    <cellStyle name="Normal 15 2 5" xfId="2033"/>
    <cellStyle name="Normal 15 2 5 2" xfId="30678"/>
    <cellStyle name="Normal 15 2 6" xfId="2034"/>
    <cellStyle name="Normal 15 3" xfId="2035"/>
    <cellStyle name="Normal 15 3 2" xfId="2036"/>
    <cellStyle name="Normal 15 3 2 2" xfId="2037"/>
    <cellStyle name="Normal 15 3 2 2 2" xfId="2038"/>
    <cellStyle name="Normal 15 3 2 2 2 2" xfId="30681"/>
    <cellStyle name="Normal 15 3 2 2 3" xfId="30680"/>
    <cellStyle name="Normal 15 3 2 3" xfId="2039"/>
    <cellStyle name="Normal 15 3 2 3 2" xfId="30682"/>
    <cellStyle name="Normal 15 3 2 4" xfId="30679"/>
    <cellStyle name="Normal 15 3 3" xfId="2040"/>
    <cellStyle name="Normal 15 3 3 2" xfId="2041"/>
    <cellStyle name="Normal 15 3 3 2 2" xfId="30684"/>
    <cellStyle name="Normal 15 3 3 3" xfId="30683"/>
    <cellStyle name="Normal 15 3 4" xfId="2042"/>
    <cellStyle name="Normal 15 3 4 2" xfId="30685"/>
    <cellStyle name="Normal 15 3 5" xfId="2043"/>
    <cellStyle name="Normal 15 3 5 2" xfId="30686"/>
    <cellStyle name="Normal 15 3 6" xfId="2044"/>
    <cellStyle name="Normal 15 4" xfId="2045"/>
    <cellStyle name="Normal 15 4 2" xfId="2046"/>
    <cellStyle name="Normal 15 4 2 2" xfId="2047"/>
    <cellStyle name="Normal 15 4 2 2 2" xfId="2048"/>
    <cellStyle name="Normal 15 4 2 2 2 2" xfId="30689"/>
    <cellStyle name="Normal 15 4 2 2 3" xfId="30688"/>
    <cellStyle name="Normal 15 4 2 3" xfId="2049"/>
    <cellStyle name="Normal 15 4 2 3 2" xfId="30690"/>
    <cellStyle name="Normal 15 4 2 4" xfId="30687"/>
    <cellStyle name="Normal 15 4 3" xfId="2050"/>
    <cellStyle name="Normal 15 4 3 2" xfId="2051"/>
    <cellStyle name="Normal 15 4 3 2 2" xfId="30692"/>
    <cellStyle name="Normal 15 4 3 3" xfId="30691"/>
    <cellStyle name="Normal 15 4 4" xfId="2052"/>
    <cellStyle name="Normal 15 4 4 2" xfId="30693"/>
    <cellStyle name="Normal 15 4 5" xfId="2053"/>
    <cellStyle name="Normal 15 4 5 2" xfId="30694"/>
    <cellStyle name="Normal 15 4 6" xfId="2054"/>
    <cellStyle name="Normal 15 5" xfId="2055"/>
    <cellStyle name="Normal 15 5 2" xfId="2056"/>
    <cellStyle name="Normal 15 5 2 2" xfId="2057"/>
    <cellStyle name="Normal 15 5 2 2 2" xfId="30696"/>
    <cellStyle name="Normal 15 5 2 3" xfId="30695"/>
    <cellStyle name="Normal 15 5 3" xfId="2058"/>
    <cellStyle name="Normal 15 5 3 2" xfId="2059"/>
    <cellStyle name="Normal 15 5 3 2 2" xfId="30698"/>
    <cellStyle name="Normal 15 5 3 3" xfId="30697"/>
    <cellStyle name="Normal 15 5 4" xfId="2060"/>
    <cellStyle name="Normal 15 5 4 2" xfId="2061"/>
    <cellStyle name="Normal 15 5 4 3" xfId="2062"/>
    <cellStyle name="Normal 15 5 5" xfId="2063"/>
    <cellStyle name="Normal 15 5 5 2" xfId="30699"/>
    <cellStyle name="Normal 15 5 6" xfId="2064"/>
    <cellStyle name="Normal 15 6" xfId="2065"/>
    <cellStyle name="Normal 15 6 2" xfId="2066"/>
    <cellStyle name="Normal 15 6 2 2" xfId="2067"/>
    <cellStyle name="Normal 15 6 2 2 2" xfId="30701"/>
    <cellStyle name="Normal 15 6 2 3" xfId="30700"/>
    <cellStyle name="Normal 15 6 3" xfId="2068"/>
    <cellStyle name="Normal 15 6 3 2" xfId="2069"/>
    <cellStyle name="Normal 15 6 3 2 2" xfId="30703"/>
    <cellStyle name="Normal 15 6 3 3" xfId="30702"/>
    <cellStyle name="Normal 15 6 4" xfId="2070"/>
    <cellStyle name="Normal 15 6 4 2" xfId="2071"/>
    <cellStyle name="Normal 15 6 4 3" xfId="2072"/>
    <cellStyle name="Normal 15 6 5" xfId="2073"/>
    <cellStyle name="Normal 15 6 5 2" xfId="30704"/>
    <cellStyle name="Normal 15 6 6" xfId="2074"/>
    <cellStyle name="Normal 15 7" xfId="2075"/>
    <cellStyle name="Normal 15 7 2" xfId="2076"/>
    <cellStyle name="Normal 15 7 2 2" xfId="2077"/>
    <cellStyle name="Normal 15 7 2 2 2" xfId="30707"/>
    <cellStyle name="Normal 15 7 2 3" xfId="30706"/>
    <cellStyle name="Normal 15 7 3" xfId="2078"/>
    <cellStyle name="Normal 15 7 3 2" xfId="2079"/>
    <cellStyle name="Normal 15 7 3 2 2" xfId="30709"/>
    <cellStyle name="Normal 15 7 3 3" xfId="30708"/>
    <cellStyle name="Normal 15 7 4" xfId="2080"/>
    <cellStyle name="Normal 15 7 4 2" xfId="2081"/>
    <cellStyle name="Normal 15 7 4 3" xfId="2082"/>
    <cellStyle name="Normal 15 7 5" xfId="2083"/>
    <cellStyle name="Normal 15 7 5 2" xfId="30710"/>
    <cellStyle name="Normal 15 7 6" xfId="30705"/>
    <cellStyle name="Normal 15 8" xfId="2084"/>
    <cellStyle name="Normal 15 8 2" xfId="2085"/>
    <cellStyle name="Normal 15 8 2 2" xfId="2086"/>
    <cellStyle name="Normal 15 8 2 2 2" xfId="2087"/>
    <cellStyle name="Normal 15 8 2 2 2 2" xfId="30714"/>
    <cellStyle name="Normal 15 8 2 2 3" xfId="30713"/>
    <cellStyle name="Normal 15 8 2 3" xfId="2088"/>
    <cellStyle name="Normal 15 8 2 3 2" xfId="30715"/>
    <cellStyle name="Normal 15 8 2 4" xfId="30712"/>
    <cellStyle name="Normal 15 8 3" xfId="2089"/>
    <cellStyle name="Normal 15 8 3 2" xfId="2090"/>
    <cellStyle name="Normal 15 8 3 2 2" xfId="30717"/>
    <cellStyle name="Normal 15 8 3 3" xfId="30716"/>
    <cellStyle name="Normal 15 8 4" xfId="2091"/>
    <cellStyle name="Normal 15 8 4 2" xfId="30718"/>
    <cellStyle name="Normal 15 8 5" xfId="2092"/>
    <cellStyle name="Normal 15 8 5 2" xfId="30719"/>
    <cellStyle name="Normal 15 8 6" xfId="30711"/>
    <cellStyle name="Normal 15 9" xfId="2093"/>
    <cellStyle name="Normal 15 9 2" xfId="2094"/>
    <cellStyle name="Normal 15 9 2 2" xfId="2095"/>
    <cellStyle name="Normal 15 9 2 2 2" xfId="2096"/>
    <cellStyle name="Normal 15 9 2 2 2 2" xfId="30723"/>
    <cellStyle name="Normal 15 9 2 2 3" xfId="30722"/>
    <cellStyle name="Normal 15 9 2 3" xfId="2097"/>
    <cellStyle name="Normal 15 9 2 3 2" xfId="30724"/>
    <cellStyle name="Normal 15 9 2 4" xfId="30721"/>
    <cellStyle name="Normal 15 9 3" xfId="2098"/>
    <cellStyle name="Normal 15 9 3 2" xfId="2099"/>
    <cellStyle name="Normal 15 9 3 2 2" xfId="30726"/>
    <cellStyle name="Normal 15 9 3 3" xfId="30725"/>
    <cellStyle name="Normal 15 9 4" xfId="2100"/>
    <cellStyle name="Normal 15 9 4 2" xfId="30727"/>
    <cellStyle name="Normal 15 9 5" xfId="30720"/>
    <cellStyle name="Normal 16" xfId="2101"/>
    <cellStyle name="Normal 16 10" xfId="2102"/>
    <cellStyle name="Normal 16 11" xfId="2103"/>
    <cellStyle name="Normal 16 12" xfId="2104"/>
    <cellStyle name="Normal 16 2" xfId="2105"/>
    <cellStyle name="Normal 16 2 2" xfId="2106"/>
    <cellStyle name="Normal 16 2 2 2" xfId="2107"/>
    <cellStyle name="Normal 16 2 2 2 2" xfId="30728"/>
    <cellStyle name="Normal 16 2 2 3" xfId="2108"/>
    <cellStyle name="Normal 16 2 3" xfId="2109"/>
    <cellStyle name="Normal 16 2 3 2" xfId="30729"/>
    <cellStyle name="Normal 16 2 4" xfId="2110"/>
    <cellStyle name="Normal 16 3" xfId="2111"/>
    <cellStyle name="Normal 16 3 2" xfId="2112"/>
    <cellStyle name="Normal 16 3 2 2" xfId="2113"/>
    <cellStyle name="Normal 16 3 2 2 2" xfId="30730"/>
    <cellStyle name="Normal 16 3 2 3" xfId="2114"/>
    <cellStyle name="Normal 16 3 3" xfId="2115"/>
    <cellStyle name="Normal 16 3 3 2" xfId="30731"/>
    <cellStyle name="Normal 16 3 4" xfId="2116"/>
    <cellStyle name="Normal 16 4" xfId="2117"/>
    <cellStyle name="Normal 16 4 2" xfId="2118"/>
    <cellStyle name="Normal 16 4 2 2" xfId="2119"/>
    <cellStyle name="Normal 16 4 2 2 2" xfId="30732"/>
    <cellStyle name="Normal 16 4 2 3" xfId="2120"/>
    <cellStyle name="Normal 16 4 3" xfId="2121"/>
    <cellStyle name="Normal 16 4 3 2" xfId="30733"/>
    <cellStyle name="Normal 16 4 4" xfId="2122"/>
    <cellStyle name="Normal 16 5" xfId="2123"/>
    <cellStyle name="Normal 16 5 2" xfId="2124"/>
    <cellStyle name="Normal 16 5 2 2" xfId="2125"/>
    <cellStyle name="Normal 16 5 2 2 2" xfId="30734"/>
    <cellStyle name="Normal 16 5 2 3" xfId="2126"/>
    <cellStyle name="Normal 16 5 3" xfId="2127"/>
    <cellStyle name="Normal 16 5 3 2" xfId="30735"/>
    <cellStyle name="Normal 16 5 4" xfId="2128"/>
    <cellStyle name="Normal 16 6" xfId="2129"/>
    <cellStyle name="Normal 16 6 2" xfId="2130"/>
    <cellStyle name="Normal 16 6 2 2" xfId="2131"/>
    <cellStyle name="Normal 16 6 2 3" xfId="2132"/>
    <cellStyle name="Normal 16 6 2 3 2" xfId="30736"/>
    <cellStyle name="Normal 16 6 3" xfId="2133"/>
    <cellStyle name="Normal 16 6 3 2" xfId="30737"/>
    <cellStyle name="Normal 16 6 4" xfId="2134"/>
    <cellStyle name="Normal 16 7" xfId="2135"/>
    <cellStyle name="Normal 16 7 2" xfId="2136"/>
    <cellStyle name="Normal 16 7 3" xfId="2137"/>
    <cellStyle name="Normal 16 7 3 2" xfId="2138"/>
    <cellStyle name="Normal 16 7 3 3" xfId="2139"/>
    <cellStyle name="Normal 16 7 4" xfId="2140"/>
    <cellStyle name="Normal 16 8" xfId="2141"/>
    <cellStyle name="Normal 16 8 2" xfId="2142"/>
    <cellStyle name="Normal 16 8 3" xfId="2143"/>
    <cellStyle name="Normal 16 8 4" xfId="2144"/>
    <cellStyle name="Normal 16 8 4 2" xfId="30738"/>
    <cellStyle name="Normal 16 9" xfId="2145"/>
    <cellStyle name="Normal 16 9 2" xfId="30739"/>
    <cellStyle name="Normal 17" xfId="2146"/>
    <cellStyle name="Normal 17 2" xfId="2147"/>
    <cellStyle name="Normal 17 2 2" xfId="2148"/>
    <cellStyle name="Normal 17 2 2 2" xfId="2149"/>
    <cellStyle name="Normal 17 2 2 2 2" xfId="30741"/>
    <cellStyle name="Normal 17 2 2 3" xfId="30740"/>
    <cellStyle name="Normal 17 2 3" xfId="2150"/>
    <cellStyle name="Normal 17 2 3 2" xfId="30742"/>
    <cellStyle name="Normal 17 2 4" xfId="2151"/>
    <cellStyle name="Normal 17 2 4 2" xfId="30743"/>
    <cellStyle name="Normal 17 2 5" xfId="2152"/>
    <cellStyle name="Normal 17 2 5 2" xfId="2153"/>
    <cellStyle name="Normal 17 2 5 3" xfId="2154"/>
    <cellStyle name="Normal 17 2 6" xfId="2155"/>
    <cellStyle name="Normal 17 2 6 2" xfId="2156"/>
    <cellStyle name="Normal 17 2 6 3" xfId="2157"/>
    <cellStyle name="Normal 17 2 7" xfId="2158"/>
    <cellStyle name="Normal 17 2 8" xfId="2159"/>
    <cellStyle name="Normal 17 2 9" xfId="2160"/>
    <cellStyle name="Normal 17 3" xfId="2161"/>
    <cellStyle name="Normal 17 3 2" xfId="2162"/>
    <cellStyle name="Normal 17 3 2 2" xfId="2163"/>
    <cellStyle name="Normal 17 3 2 2 2" xfId="30745"/>
    <cellStyle name="Normal 17 3 2 3" xfId="30744"/>
    <cellStyle name="Normal 17 3 3" xfId="2164"/>
    <cellStyle name="Normal 17 3 3 2" xfId="30746"/>
    <cellStyle name="Normal 17 3 4" xfId="2165"/>
    <cellStyle name="Normal 17 3 4 2" xfId="2166"/>
    <cellStyle name="Normal 17 3 4 3" xfId="2167"/>
    <cellStyle name="Normal 17 3 5" xfId="2168"/>
    <cellStyle name="Normal 17 3 6" xfId="2169"/>
    <cellStyle name="Normal 17 4" xfId="2170"/>
    <cellStyle name="Normal 17 4 2" xfId="2171"/>
    <cellStyle name="Normal 17 4 2 2" xfId="2172"/>
    <cellStyle name="Normal 17 4 2 2 2" xfId="30748"/>
    <cellStyle name="Normal 17 4 2 3" xfId="30747"/>
    <cellStyle name="Normal 17 4 3" xfId="2173"/>
    <cellStyle name="Normal 17 4 3 2" xfId="30749"/>
    <cellStyle name="Normal 17 4 4" xfId="2174"/>
    <cellStyle name="Normal 17 4 4 2" xfId="2175"/>
    <cellStyle name="Normal 17 4 4 3" xfId="2176"/>
    <cellStyle name="Normal 17 4 5" xfId="2177"/>
    <cellStyle name="Normal 17 4 6" xfId="2178"/>
    <cellStyle name="Normal 17 5" xfId="2179"/>
    <cellStyle name="Normal 17 5 2" xfId="2180"/>
    <cellStyle name="Normal 17 5 2 2" xfId="2181"/>
    <cellStyle name="Normal 17 5 2 2 2" xfId="30751"/>
    <cellStyle name="Normal 17 5 2 3" xfId="30750"/>
    <cellStyle name="Normal 17 5 3" xfId="2182"/>
    <cellStyle name="Normal 17 5 3 2" xfId="30752"/>
    <cellStyle name="Normal 17 5 4" xfId="2183"/>
    <cellStyle name="Normal 17 5 4 2" xfId="2184"/>
    <cellStyle name="Normal 17 5 4 3" xfId="2185"/>
    <cellStyle name="Normal 17 5 5" xfId="2186"/>
    <cellStyle name="Normal 17 5 6" xfId="2187"/>
    <cellStyle name="Normal 17 6" xfId="2188"/>
    <cellStyle name="Normal 17 6 2" xfId="2189"/>
    <cellStyle name="Normal 17 6 2 2" xfId="30754"/>
    <cellStyle name="Normal 17 6 3" xfId="30753"/>
    <cellStyle name="Normal 17 7" xfId="2190"/>
    <cellStyle name="Normal 17 7 2" xfId="2191"/>
    <cellStyle name="Normal 17 7 2 2" xfId="30756"/>
    <cellStyle name="Normal 17 7 3" xfId="2192"/>
    <cellStyle name="Normal 17 7 3 2" xfId="30757"/>
    <cellStyle name="Normal 17 7 4" xfId="30755"/>
    <cellStyle name="Normal 17 8" xfId="2193"/>
    <cellStyle name="Normal 17 8 2" xfId="30758"/>
    <cellStyle name="Normal 17 9" xfId="2194"/>
    <cellStyle name="Normal 18" xfId="2195"/>
    <cellStyle name="Normal 18 10" xfId="2196"/>
    <cellStyle name="Normal 18 11" xfId="2197"/>
    <cellStyle name="Normal 18 2" xfId="2198"/>
    <cellStyle name="Normal 18 2 2" xfId="2199"/>
    <cellStyle name="Normal 18 2 2 2" xfId="2200"/>
    <cellStyle name="Normal 18 2 2 2 2" xfId="2201"/>
    <cellStyle name="Normal 18 2 2 2 2 2" xfId="30759"/>
    <cellStyle name="Normal 18 2 2 2 3" xfId="2202"/>
    <cellStyle name="Normal 18 2 2 3" xfId="2203"/>
    <cellStyle name="Normal 18 2 2 3 2" xfId="2204"/>
    <cellStyle name="Normal 18 2 2 3 3" xfId="2205"/>
    <cellStyle name="Normal 18 2 2 4" xfId="2206"/>
    <cellStyle name="Normal 18 2 2 5" xfId="2207"/>
    <cellStyle name="Normal 18 2 3" xfId="2208"/>
    <cellStyle name="Normal 18 2 3 2" xfId="2209"/>
    <cellStyle name="Normal 18 2 3 2 2" xfId="30760"/>
    <cellStyle name="Normal 18 2 3 3" xfId="2210"/>
    <cellStyle name="Normal 18 2 4" xfId="2211"/>
    <cellStyle name="Normal 18 2 5" xfId="2212"/>
    <cellStyle name="Normal 18 2 6" xfId="2213"/>
    <cellStyle name="Normal 18 3" xfId="2214"/>
    <cellStyle name="Normal 18 3 2" xfId="2215"/>
    <cellStyle name="Normal 18 3 2 2" xfId="2216"/>
    <cellStyle name="Normal 18 3 2 2 2" xfId="30762"/>
    <cellStyle name="Normal 18 3 2 3" xfId="30761"/>
    <cellStyle name="Normal 18 3 3" xfId="2217"/>
    <cellStyle name="Normal 18 3 3 2" xfId="30763"/>
    <cellStyle name="Normal 18 3 4" xfId="2218"/>
    <cellStyle name="Normal 18 4" xfId="2219"/>
    <cellStyle name="Normal 18 4 2" xfId="2220"/>
    <cellStyle name="Normal 18 4 2 2" xfId="2221"/>
    <cellStyle name="Normal 18 4 2 2 2" xfId="30766"/>
    <cellStyle name="Normal 18 4 2 3" xfId="30765"/>
    <cellStyle name="Normal 18 4 3" xfId="2222"/>
    <cellStyle name="Normal 18 4 3 2" xfId="30767"/>
    <cellStyle name="Normal 18 4 4" xfId="30764"/>
    <cellStyle name="Normal 18 5" xfId="2223"/>
    <cellStyle name="Normal 18 5 2" xfId="2224"/>
    <cellStyle name="Normal 18 5 2 2" xfId="2225"/>
    <cellStyle name="Normal 18 5 2 2 2" xfId="30770"/>
    <cellStyle name="Normal 18 5 2 3" xfId="30769"/>
    <cellStyle name="Normal 18 5 3" xfId="2226"/>
    <cellStyle name="Normal 18 5 3 2" xfId="30771"/>
    <cellStyle name="Normal 18 5 4" xfId="30768"/>
    <cellStyle name="Normal 18 6" xfId="2227"/>
    <cellStyle name="Normal 18 6 2" xfId="2228"/>
    <cellStyle name="Normal 18 6 2 2" xfId="30773"/>
    <cellStyle name="Normal 18 6 3" xfId="30772"/>
    <cellStyle name="Normal 18 7" xfId="2229"/>
    <cellStyle name="Normal 18 7 2" xfId="30774"/>
    <cellStyle name="Normal 18 8" xfId="2230"/>
    <cellStyle name="Normal 18 8 2" xfId="30775"/>
    <cellStyle name="Normal 18 9" xfId="2231"/>
    <cellStyle name="Normal 19" xfId="2232"/>
    <cellStyle name="Normal 19 10" xfId="2233"/>
    <cellStyle name="Normal 19 11" xfId="2234"/>
    <cellStyle name="Normal 19 2" xfId="2235"/>
    <cellStyle name="Normal 19 2 2" xfId="2236"/>
    <cellStyle name="Normal 19 2 2 2" xfId="2237"/>
    <cellStyle name="Normal 19 2 2 2 2" xfId="30777"/>
    <cellStyle name="Normal 19 2 2 3" xfId="30776"/>
    <cellStyle name="Normal 19 2 3" xfId="2238"/>
    <cellStyle name="Normal 19 2 3 2" xfId="30778"/>
    <cellStyle name="Normal 19 2 4" xfId="2239"/>
    <cellStyle name="Normal 19 3" xfId="2240"/>
    <cellStyle name="Normal 19 3 2" xfId="2241"/>
    <cellStyle name="Normal 19 3 2 2" xfId="2242"/>
    <cellStyle name="Normal 19 3 2 2 2" xfId="30781"/>
    <cellStyle name="Normal 19 3 2 3" xfId="30780"/>
    <cellStyle name="Normal 19 3 3" xfId="2243"/>
    <cellStyle name="Normal 19 3 3 2" xfId="30782"/>
    <cellStyle name="Normal 19 3 4" xfId="30779"/>
    <cellStyle name="Normal 19 4" xfId="2244"/>
    <cellStyle name="Normal 19 4 2" xfId="2245"/>
    <cellStyle name="Normal 19 4 2 2" xfId="2246"/>
    <cellStyle name="Normal 19 4 2 2 2" xfId="30785"/>
    <cellStyle name="Normal 19 4 2 3" xfId="30784"/>
    <cellStyle name="Normal 19 4 3" xfId="2247"/>
    <cellStyle name="Normal 19 4 3 2" xfId="30786"/>
    <cellStyle name="Normal 19 4 4" xfId="30783"/>
    <cellStyle name="Normal 19 5" xfId="2248"/>
    <cellStyle name="Normal 19 5 2" xfId="2249"/>
    <cellStyle name="Normal 19 5 2 2" xfId="2250"/>
    <cellStyle name="Normal 19 5 2 2 2" xfId="30789"/>
    <cellStyle name="Normal 19 5 2 3" xfId="30788"/>
    <cellStyle name="Normal 19 5 3" xfId="2251"/>
    <cellStyle name="Normal 19 5 3 2" xfId="30790"/>
    <cellStyle name="Normal 19 5 4" xfId="30787"/>
    <cellStyle name="Normal 19 6" xfId="2252"/>
    <cellStyle name="Normal 19 6 2" xfId="2253"/>
    <cellStyle name="Normal 19 6 2 2" xfId="30792"/>
    <cellStyle name="Normal 19 6 3" xfId="30791"/>
    <cellStyle name="Normal 19 7" xfId="2254"/>
    <cellStyle name="Normal 19 7 2" xfId="30793"/>
    <cellStyle name="Normal 19 8" xfId="2255"/>
    <cellStyle name="Normal 19 8 2" xfId="2256"/>
    <cellStyle name="Normal 19 8 3" xfId="2257"/>
    <cellStyle name="Normal 19 9" xfId="2258"/>
    <cellStyle name="Normal 2" xfId="2259"/>
    <cellStyle name="Normal 2 10" xfId="2260"/>
    <cellStyle name="Normal 2 10 10" xfId="2261"/>
    <cellStyle name="Normal 2 10 10 2" xfId="2262"/>
    <cellStyle name="Normal 2 10 10 2 2" xfId="30796"/>
    <cellStyle name="Normal 2 10 10 3" xfId="30795"/>
    <cellStyle name="Normal 2 10 11" xfId="2263"/>
    <cellStyle name="Normal 2 10 11 2" xfId="2264"/>
    <cellStyle name="Normal 2 10 11 2 2" xfId="30798"/>
    <cellStyle name="Normal 2 10 11 3" xfId="30797"/>
    <cellStyle name="Normal 2 10 12" xfId="2265"/>
    <cellStyle name="Normal 2 10 12 2" xfId="2266"/>
    <cellStyle name="Normal 2 10 12 2 2" xfId="30800"/>
    <cellStyle name="Normal 2 10 12 3" xfId="30799"/>
    <cellStyle name="Normal 2 10 13" xfId="2267"/>
    <cellStyle name="Normal 2 10 13 2" xfId="2268"/>
    <cellStyle name="Normal 2 10 13 2 2" xfId="30802"/>
    <cellStyle name="Normal 2 10 13 3" xfId="30801"/>
    <cellStyle name="Normal 2 10 14" xfId="2269"/>
    <cellStyle name="Normal 2 10 14 2" xfId="2270"/>
    <cellStyle name="Normal 2 10 14 2 2" xfId="30804"/>
    <cellStyle name="Normal 2 10 14 3" xfId="30803"/>
    <cellStyle name="Normal 2 10 15" xfId="2271"/>
    <cellStyle name="Normal 2 10 15 2" xfId="2272"/>
    <cellStyle name="Normal 2 10 15 2 2" xfId="30806"/>
    <cellStyle name="Normal 2 10 15 3" xfId="30805"/>
    <cellStyle name="Normal 2 10 16" xfId="2273"/>
    <cellStyle name="Normal 2 10 16 2" xfId="2274"/>
    <cellStyle name="Normal 2 10 16 2 2" xfId="30808"/>
    <cellStyle name="Normal 2 10 16 3" xfId="30807"/>
    <cellStyle name="Normal 2 10 17" xfId="2275"/>
    <cellStyle name="Normal 2 10 17 2" xfId="2276"/>
    <cellStyle name="Normal 2 10 17 2 2" xfId="30810"/>
    <cellStyle name="Normal 2 10 17 3" xfId="30809"/>
    <cellStyle name="Normal 2 10 18" xfId="2277"/>
    <cellStyle name="Normal 2 10 18 2" xfId="2278"/>
    <cellStyle name="Normal 2 10 18 2 2" xfId="30812"/>
    <cellStyle name="Normal 2 10 18 3" xfId="30811"/>
    <cellStyle name="Normal 2 10 19" xfId="2279"/>
    <cellStyle name="Normal 2 10 19 2" xfId="2280"/>
    <cellStyle name="Normal 2 10 19 2 2" xfId="30814"/>
    <cellStyle name="Normal 2 10 19 3" xfId="30813"/>
    <cellStyle name="Normal 2 10 2" xfId="2281"/>
    <cellStyle name="Normal 2 10 2 10" xfId="2282"/>
    <cellStyle name="Normal 2 10 2 10 2" xfId="30815"/>
    <cellStyle name="Normal 2 10 2 11" xfId="2283"/>
    <cellStyle name="Normal 2 10 2 11 2" xfId="30816"/>
    <cellStyle name="Normal 2 10 2 12" xfId="2284"/>
    <cellStyle name="Normal 2 10 2 12 2" xfId="30817"/>
    <cellStyle name="Normal 2 10 2 13" xfId="2285"/>
    <cellStyle name="Normal 2 10 2 13 2" xfId="30818"/>
    <cellStyle name="Normal 2 10 2 14" xfId="2286"/>
    <cellStyle name="Normal 2 10 2 14 2" xfId="30819"/>
    <cellStyle name="Normal 2 10 2 15" xfId="2287"/>
    <cellStyle name="Normal 2 10 2 15 2" xfId="30820"/>
    <cellStyle name="Normal 2 10 2 16" xfId="2288"/>
    <cellStyle name="Normal 2 10 2 16 2" xfId="30821"/>
    <cellStyle name="Normal 2 10 2 17" xfId="2289"/>
    <cellStyle name="Normal 2 10 2 17 2" xfId="30822"/>
    <cellStyle name="Normal 2 10 2 18" xfId="2290"/>
    <cellStyle name="Normal 2 10 2 18 2" xfId="30823"/>
    <cellStyle name="Normal 2 10 2 19" xfId="2291"/>
    <cellStyle name="Normal 2 10 2 19 2" xfId="30824"/>
    <cellStyle name="Normal 2 10 2 2" xfId="2292"/>
    <cellStyle name="Normal 2 10 2 2 2" xfId="30825"/>
    <cellStyle name="Normal 2 10 2 20" xfId="2293"/>
    <cellStyle name="Normal 2 10 2 21" xfId="2294"/>
    <cellStyle name="Normal 2 10 2 22" xfId="2295"/>
    <cellStyle name="Normal 2 10 2 22 2" xfId="30826"/>
    <cellStyle name="Normal 2 10 2 23" xfId="2296"/>
    <cellStyle name="Normal 2 10 2 3" xfId="2297"/>
    <cellStyle name="Normal 2 10 2 3 2" xfId="30827"/>
    <cellStyle name="Normal 2 10 2 4" xfId="2298"/>
    <cellStyle name="Normal 2 10 2 4 2" xfId="30828"/>
    <cellStyle name="Normal 2 10 2 5" xfId="2299"/>
    <cellStyle name="Normal 2 10 2 5 2" xfId="30829"/>
    <cellStyle name="Normal 2 10 2 6" xfId="2300"/>
    <cellStyle name="Normal 2 10 2 6 2" xfId="30830"/>
    <cellStyle name="Normal 2 10 2 7" xfId="2301"/>
    <cellStyle name="Normal 2 10 2 7 2" xfId="30831"/>
    <cellStyle name="Normal 2 10 2 8" xfId="2302"/>
    <cellStyle name="Normal 2 10 2 8 2" xfId="30832"/>
    <cellStyle name="Normal 2 10 2 9" xfId="2303"/>
    <cellStyle name="Normal 2 10 2 9 2" xfId="30833"/>
    <cellStyle name="Normal 2 10 20" xfId="2304"/>
    <cellStyle name="Normal 2 10 20 2" xfId="2305"/>
    <cellStyle name="Normal 2 10 20 2 2" xfId="30835"/>
    <cellStyle name="Normal 2 10 20 3" xfId="30834"/>
    <cellStyle name="Normal 2 10 21" xfId="2306"/>
    <cellStyle name="Normal 2 10 21 2" xfId="2307"/>
    <cellStyle name="Normal 2 10 21 2 2" xfId="30837"/>
    <cellStyle name="Normal 2 10 21 3" xfId="30836"/>
    <cellStyle name="Normal 2 10 22" xfId="2308"/>
    <cellStyle name="Normal 2 10 22 2" xfId="2309"/>
    <cellStyle name="Normal 2 10 22 2 2" xfId="30839"/>
    <cellStyle name="Normal 2 10 22 3" xfId="30838"/>
    <cellStyle name="Normal 2 10 23" xfId="2310"/>
    <cellStyle name="Normal 2 10 24" xfId="2311"/>
    <cellStyle name="Normal 2 10 25" xfId="2312"/>
    <cellStyle name="Normal 2 10 25 2" xfId="30840"/>
    <cellStyle name="Normal 2 10 26" xfId="2313"/>
    <cellStyle name="Normal 2 10 26 2" xfId="30841"/>
    <cellStyle name="Normal 2 10 27" xfId="2314"/>
    <cellStyle name="Normal 2 10 27 2" xfId="2315"/>
    <cellStyle name="Normal 2 10 27 2 2" xfId="30843"/>
    <cellStyle name="Normal 2 10 27 3" xfId="30842"/>
    <cellStyle name="Normal 2 10 28" xfId="2316"/>
    <cellStyle name="Normal 2 10 28 2" xfId="30844"/>
    <cellStyle name="Normal 2 10 29" xfId="2317"/>
    <cellStyle name="Normal 2 10 3" xfId="2318"/>
    <cellStyle name="Normal 2 10 3 2" xfId="2319"/>
    <cellStyle name="Normal 2 10 3 3" xfId="2320"/>
    <cellStyle name="Normal 2 10 3 3 2" xfId="30845"/>
    <cellStyle name="Normal 2 10 3 4" xfId="2321"/>
    <cellStyle name="Normal 2 10 3 4 2" xfId="30846"/>
    <cellStyle name="Normal 2 10 3 5" xfId="2322"/>
    <cellStyle name="Normal 2 10 4" xfId="2323"/>
    <cellStyle name="Normal 2 10 4 2" xfId="2324"/>
    <cellStyle name="Normal 2 10 4 2 2" xfId="2325"/>
    <cellStyle name="Normal 2 10 4 2 2 2" xfId="30847"/>
    <cellStyle name="Normal 2 10 4 2 3" xfId="2326"/>
    <cellStyle name="Normal 2 10 4 2 3 2" xfId="30848"/>
    <cellStyle name="Normal 2 10 4 2 4" xfId="2327"/>
    <cellStyle name="Normal 2 10 4 3" xfId="2328"/>
    <cellStyle name="Normal 2 10 4 3 2" xfId="2329"/>
    <cellStyle name="Normal 2 10 4 3 2 2" xfId="30849"/>
    <cellStyle name="Normal 2 10 4 3 3" xfId="2330"/>
    <cellStyle name="Normal 2 10 4 4" xfId="2331"/>
    <cellStyle name="Normal 2 10 4 4 2" xfId="30850"/>
    <cellStyle name="Normal 2 10 4 5" xfId="2332"/>
    <cellStyle name="Normal 2 10 5" xfId="2333"/>
    <cellStyle name="Normal 2 10 5 2" xfId="2334"/>
    <cellStyle name="Normal 2 10 5 2 2" xfId="2335"/>
    <cellStyle name="Normal 2 10 5 2 2 2" xfId="30851"/>
    <cellStyle name="Normal 2 10 5 2 3" xfId="2336"/>
    <cellStyle name="Normal 2 10 5 3" xfId="2337"/>
    <cellStyle name="Normal 2 10 5 3 2" xfId="30852"/>
    <cellStyle name="Normal 2 10 5 4" xfId="2338"/>
    <cellStyle name="Normal 2 10 5 4 2" xfId="30853"/>
    <cellStyle name="Normal 2 10 5 5" xfId="2339"/>
    <cellStyle name="Normal 2 10 6" xfId="2340"/>
    <cellStyle name="Normal 2 10 6 2" xfId="2341"/>
    <cellStyle name="Normal 2 10 6 3" xfId="2342"/>
    <cellStyle name="Normal 2 10 6 3 2" xfId="30855"/>
    <cellStyle name="Normal 2 10 6 4" xfId="30854"/>
    <cellStyle name="Normal 2 10 7" xfId="2343"/>
    <cellStyle name="Normal 2 10 7 2" xfId="30856"/>
    <cellStyle name="Normal 2 10 8" xfId="2344"/>
    <cellStyle name="Normal 2 10 8 2" xfId="2345"/>
    <cellStyle name="Normal 2 10 8 2 2" xfId="30858"/>
    <cellStyle name="Normal 2 10 8 3" xfId="30857"/>
    <cellStyle name="Normal 2 10 9" xfId="2346"/>
    <cellStyle name="Normal 2 10 9 2" xfId="2347"/>
    <cellStyle name="Normal 2 10 9 2 2" xfId="30860"/>
    <cellStyle name="Normal 2 10 9 3" xfId="30859"/>
    <cellStyle name="Normal 2 11" xfId="2348"/>
    <cellStyle name="Normal 2 11 10" xfId="2349"/>
    <cellStyle name="Normal 2 11 10 2" xfId="2350"/>
    <cellStyle name="Normal 2 11 10 2 2" xfId="30862"/>
    <cellStyle name="Normal 2 11 10 3" xfId="30861"/>
    <cellStyle name="Normal 2 11 11" xfId="2351"/>
    <cellStyle name="Normal 2 11 11 2" xfId="2352"/>
    <cellStyle name="Normal 2 11 11 2 2" xfId="30864"/>
    <cellStyle name="Normal 2 11 11 3" xfId="30863"/>
    <cellStyle name="Normal 2 11 12" xfId="2353"/>
    <cellStyle name="Normal 2 11 12 2" xfId="2354"/>
    <cellStyle name="Normal 2 11 12 2 2" xfId="30866"/>
    <cellStyle name="Normal 2 11 12 3" xfId="30865"/>
    <cellStyle name="Normal 2 11 13" xfId="2355"/>
    <cellStyle name="Normal 2 11 13 2" xfId="2356"/>
    <cellStyle name="Normal 2 11 13 2 2" xfId="30868"/>
    <cellStyle name="Normal 2 11 13 3" xfId="30867"/>
    <cellStyle name="Normal 2 11 14" xfId="2357"/>
    <cellStyle name="Normal 2 11 14 2" xfId="2358"/>
    <cellStyle name="Normal 2 11 14 2 2" xfId="30870"/>
    <cellStyle name="Normal 2 11 14 3" xfId="30869"/>
    <cellStyle name="Normal 2 11 15" xfId="2359"/>
    <cellStyle name="Normal 2 11 15 2" xfId="2360"/>
    <cellStyle name="Normal 2 11 15 2 2" xfId="30872"/>
    <cellStyle name="Normal 2 11 15 3" xfId="30871"/>
    <cellStyle name="Normal 2 11 16" xfId="2361"/>
    <cellStyle name="Normal 2 11 16 2" xfId="2362"/>
    <cellStyle name="Normal 2 11 16 2 2" xfId="30874"/>
    <cellStyle name="Normal 2 11 16 3" xfId="30873"/>
    <cellStyle name="Normal 2 11 17" xfId="2363"/>
    <cellStyle name="Normal 2 11 17 2" xfId="2364"/>
    <cellStyle name="Normal 2 11 17 2 2" xfId="30876"/>
    <cellStyle name="Normal 2 11 17 3" xfId="30875"/>
    <cellStyle name="Normal 2 11 18" xfId="2365"/>
    <cellStyle name="Normal 2 11 18 2" xfId="2366"/>
    <cellStyle name="Normal 2 11 18 2 2" xfId="30878"/>
    <cellStyle name="Normal 2 11 18 3" xfId="30877"/>
    <cellStyle name="Normal 2 11 19" xfId="2367"/>
    <cellStyle name="Normal 2 11 19 2" xfId="2368"/>
    <cellStyle name="Normal 2 11 19 2 2" xfId="30880"/>
    <cellStyle name="Normal 2 11 19 3" xfId="30879"/>
    <cellStyle name="Normal 2 11 2" xfId="2369"/>
    <cellStyle name="Normal 2 11 2 10" xfId="2370"/>
    <cellStyle name="Normal 2 11 2 10 2" xfId="30882"/>
    <cellStyle name="Normal 2 11 2 11" xfId="2371"/>
    <cellStyle name="Normal 2 11 2 11 2" xfId="30883"/>
    <cellStyle name="Normal 2 11 2 12" xfId="2372"/>
    <cellStyle name="Normal 2 11 2 12 2" xfId="30884"/>
    <cellStyle name="Normal 2 11 2 13" xfId="2373"/>
    <cellStyle name="Normal 2 11 2 13 2" xfId="30885"/>
    <cellStyle name="Normal 2 11 2 14" xfId="2374"/>
    <cellStyle name="Normal 2 11 2 14 2" xfId="30886"/>
    <cellStyle name="Normal 2 11 2 15" xfId="2375"/>
    <cellStyle name="Normal 2 11 2 15 2" xfId="30887"/>
    <cellStyle name="Normal 2 11 2 16" xfId="2376"/>
    <cellStyle name="Normal 2 11 2 16 2" xfId="30888"/>
    <cellStyle name="Normal 2 11 2 17" xfId="2377"/>
    <cellStyle name="Normal 2 11 2 17 2" xfId="30889"/>
    <cellStyle name="Normal 2 11 2 18" xfId="2378"/>
    <cellStyle name="Normal 2 11 2 18 2" xfId="30890"/>
    <cellStyle name="Normal 2 11 2 19" xfId="2379"/>
    <cellStyle name="Normal 2 11 2 19 2" xfId="30891"/>
    <cellStyle name="Normal 2 11 2 2" xfId="2380"/>
    <cellStyle name="Normal 2 11 2 2 2" xfId="30892"/>
    <cellStyle name="Normal 2 11 2 20" xfId="2381"/>
    <cellStyle name="Normal 2 11 2 21" xfId="2382"/>
    <cellStyle name="Normal 2 11 2 21 2" xfId="30893"/>
    <cellStyle name="Normal 2 11 2 22" xfId="30881"/>
    <cellStyle name="Normal 2 11 2 3" xfId="2383"/>
    <cellStyle name="Normal 2 11 2 3 2" xfId="30894"/>
    <cellStyle name="Normal 2 11 2 4" xfId="2384"/>
    <cellStyle name="Normal 2 11 2 4 2" xfId="30895"/>
    <cellStyle name="Normal 2 11 2 5" xfId="2385"/>
    <cellStyle name="Normal 2 11 2 5 2" xfId="30896"/>
    <cellStyle name="Normal 2 11 2 6" xfId="2386"/>
    <cellStyle name="Normal 2 11 2 6 2" xfId="30897"/>
    <cellStyle name="Normal 2 11 2 7" xfId="2387"/>
    <cellStyle name="Normal 2 11 2 7 2" xfId="30898"/>
    <cellStyle name="Normal 2 11 2 8" xfId="2388"/>
    <cellStyle name="Normal 2 11 2 8 2" xfId="30899"/>
    <cellStyle name="Normal 2 11 2 9" xfId="2389"/>
    <cellStyle name="Normal 2 11 2 9 2" xfId="30900"/>
    <cellStyle name="Normal 2 11 20" xfId="2390"/>
    <cellStyle name="Normal 2 11 20 2" xfId="2391"/>
    <cellStyle name="Normal 2 11 20 2 2" xfId="30902"/>
    <cellStyle name="Normal 2 11 20 3" xfId="30901"/>
    <cellStyle name="Normal 2 11 21" xfId="2392"/>
    <cellStyle name="Normal 2 11 21 2" xfId="2393"/>
    <cellStyle name="Normal 2 11 21 2 2" xfId="30904"/>
    <cellStyle name="Normal 2 11 21 3" xfId="30903"/>
    <cellStyle name="Normal 2 11 22" xfId="2394"/>
    <cellStyle name="Normal 2 11 22 2" xfId="2395"/>
    <cellStyle name="Normal 2 11 22 2 2" xfId="30906"/>
    <cellStyle name="Normal 2 11 22 3" xfId="30905"/>
    <cellStyle name="Normal 2 11 23" xfId="2396"/>
    <cellStyle name="Normal 2 11 24" xfId="2397"/>
    <cellStyle name="Normal 2 11 25" xfId="2398"/>
    <cellStyle name="Normal 2 11 25 2" xfId="30907"/>
    <cellStyle name="Normal 2 11 26" xfId="2399"/>
    <cellStyle name="Normal 2 11 26 2" xfId="30908"/>
    <cellStyle name="Normal 2 11 27" xfId="2400"/>
    <cellStyle name="Normal 2 11 3" xfId="2401"/>
    <cellStyle name="Normal 2 11 3 2" xfId="2402"/>
    <cellStyle name="Normal 2 11 3 3" xfId="2403"/>
    <cellStyle name="Normal 2 11 3 3 2" xfId="30910"/>
    <cellStyle name="Normal 2 11 3 4" xfId="30909"/>
    <cellStyle name="Normal 2 11 4" xfId="2404"/>
    <cellStyle name="Normal 2 11 4 2" xfId="2405"/>
    <cellStyle name="Normal 2 11 4 3" xfId="2406"/>
    <cellStyle name="Normal 2 11 4 3 2" xfId="30912"/>
    <cellStyle name="Normal 2 11 4 4" xfId="30911"/>
    <cellStyle name="Normal 2 11 5" xfId="2407"/>
    <cellStyle name="Normal 2 11 5 2" xfId="2408"/>
    <cellStyle name="Normal 2 11 5 3" xfId="2409"/>
    <cellStyle name="Normal 2 11 5 3 2" xfId="30914"/>
    <cellStyle name="Normal 2 11 5 4" xfId="30913"/>
    <cellStyle name="Normal 2 11 6" xfId="2410"/>
    <cellStyle name="Normal 2 11 6 2" xfId="2411"/>
    <cellStyle name="Normal 2 11 6 3" xfId="2412"/>
    <cellStyle name="Normal 2 11 6 3 2" xfId="30916"/>
    <cellStyle name="Normal 2 11 6 4" xfId="30915"/>
    <cellStyle name="Normal 2 11 7" xfId="2413"/>
    <cellStyle name="Normal 2 11 7 2" xfId="30917"/>
    <cellStyle name="Normal 2 11 8" xfId="2414"/>
    <cellStyle name="Normal 2 11 8 2" xfId="2415"/>
    <cellStyle name="Normal 2 11 8 2 2" xfId="30919"/>
    <cellStyle name="Normal 2 11 8 3" xfId="30918"/>
    <cellStyle name="Normal 2 11 9" xfId="2416"/>
    <cellStyle name="Normal 2 11 9 2" xfId="2417"/>
    <cellStyle name="Normal 2 11 9 2 2" xfId="30921"/>
    <cellStyle name="Normal 2 11 9 3" xfId="30920"/>
    <cellStyle name="Normal 2 12" xfId="2418"/>
    <cellStyle name="Normal 2 12 10" xfId="2419"/>
    <cellStyle name="Normal 2 12 10 2" xfId="30922"/>
    <cellStyle name="Normal 2 12 11" xfId="2420"/>
    <cellStyle name="Normal 2 12 11 2" xfId="2421"/>
    <cellStyle name="Normal 2 12 11 2 2" xfId="30924"/>
    <cellStyle name="Normal 2 12 11 3" xfId="30923"/>
    <cellStyle name="Normal 2 12 12" xfId="2422"/>
    <cellStyle name="Normal 2 12 12 2" xfId="2423"/>
    <cellStyle name="Normal 2 12 12 2 2" xfId="30926"/>
    <cellStyle name="Normal 2 12 12 3" xfId="30925"/>
    <cellStyle name="Normal 2 12 13" xfId="2424"/>
    <cellStyle name="Normal 2 12 13 2" xfId="2425"/>
    <cellStyle name="Normal 2 12 13 2 2" xfId="30928"/>
    <cellStyle name="Normal 2 12 13 3" xfId="30927"/>
    <cellStyle name="Normal 2 12 14" xfId="2426"/>
    <cellStyle name="Normal 2 12 14 2" xfId="2427"/>
    <cellStyle name="Normal 2 12 14 2 2" xfId="30930"/>
    <cellStyle name="Normal 2 12 14 3" xfId="30929"/>
    <cellStyle name="Normal 2 12 15" xfId="2428"/>
    <cellStyle name="Normal 2 12 15 2" xfId="2429"/>
    <cellStyle name="Normal 2 12 15 2 2" xfId="30932"/>
    <cellStyle name="Normal 2 12 15 3" xfId="30931"/>
    <cellStyle name="Normal 2 12 16" xfId="2430"/>
    <cellStyle name="Normal 2 12 16 2" xfId="2431"/>
    <cellStyle name="Normal 2 12 16 2 2" xfId="30934"/>
    <cellStyle name="Normal 2 12 16 3" xfId="30933"/>
    <cellStyle name="Normal 2 12 17" xfId="2432"/>
    <cellStyle name="Normal 2 12 17 2" xfId="2433"/>
    <cellStyle name="Normal 2 12 17 2 2" xfId="30936"/>
    <cellStyle name="Normal 2 12 17 3" xfId="30935"/>
    <cellStyle name="Normal 2 12 18" xfId="2434"/>
    <cellStyle name="Normal 2 12 18 2" xfId="2435"/>
    <cellStyle name="Normal 2 12 18 2 2" xfId="30938"/>
    <cellStyle name="Normal 2 12 18 3" xfId="30937"/>
    <cellStyle name="Normal 2 12 19" xfId="2436"/>
    <cellStyle name="Normal 2 12 19 2" xfId="2437"/>
    <cellStyle name="Normal 2 12 19 2 2" xfId="30940"/>
    <cellStyle name="Normal 2 12 19 3" xfId="30939"/>
    <cellStyle name="Normal 2 12 2" xfId="2438"/>
    <cellStyle name="Normal 2 12 2 10" xfId="2439"/>
    <cellStyle name="Normal 2 12 2 10 2" xfId="2440"/>
    <cellStyle name="Normal 2 12 2 10 2 2" xfId="30943"/>
    <cellStyle name="Normal 2 12 2 10 3" xfId="30942"/>
    <cellStyle name="Normal 2 12 2 11" xfId="2441"/>
    <cellStyle name="Normal 2 12 2 11 2" xfId="2442"/>
    <cellStyle name="Normal 2 12 2 11 2 2" xfId="30945"/>
    <cellStyle name="Normal 2 12 2 11 3" xfId="30944"/>
    <cellStyle name="Normal 2 12 2 12" xfId="2443"/>
    <cellStyle name="Normal 2 12 2 12 2" xfId="2444"/>
    <cellStyle name="Normal 2 12 2 12 2 2" xfId="30947"/>
    <cellStyle name="Normal 2 12 2 12 3" xfId="30946"/>
    <cellStyle name="Normal 2 12 2 13" xfId="2445"/>
    <cellStyle name="Normal 2 12 2 13 2" xfId="2446"/>
    <cellStyle name="Normal 2 12 2 13 2 2" xfId="30949"/>
    <cellStyle name="Normal 2 12 2 13 3" xfId="30948"/>
    <cellStyle name="Normal 2 12 2 14" xfId="2447"/>
    <cellStyle name="Normal 2 12 2 14 2" xfId="2448"/>
    <cellStyle name="Normal 2 12 2 14 2 2" xfId="30951"/>
    <cellStyle name="Normal 2 12 2 14 3" xfId="30950"/>
    <cellStyle name="Normal 2 12 2 15" xfId="2449"/>
    <cellStyle name="Normal 2 12 2 15 2" xfId="2450"/>
    <cellStyle name="Normal 2 12 2 15 2 2" xfId="30953"/>
    <cellStyle name="Normal 2 12 2 15 3" xfId="30952"/>
    <cellStyle name="Normal 2 12 2 16" xfId="2451"/>
    <cellStyle name="Normal 2 12 2 16 2" xfId="2452"/>
    <cellStyle name="Normal 2 12 2 16 2 2" xfId="30955"/>
    <cellStyle name="Normal 2 12 2 16 3" xfId="30954"/>
    <cellStyle name="Normal 2 12 2 17" xfId="2453"/>
    <cellStyle name="Normal 2 12 2 17 2" xfId="2454"/>
    <cellStyle name="Normal 2 12 2 17 2 2" xfId="30957"/>
    <cellStyle name="Normal 2 12 2 17 3" xfId="30956"/>
    <cellStyle name="Normal 2 12 2 18" xfId="2455"/>
    <cellStyle name="Normal 2 12 2 18 2" xfId="2456"/>
    <cellStyle name="Normal 2 12 2 18 2 2" xfId="30959"/>
    <cellStyle name="Normal 2 12 2 18 3" xfId="30958"/>
    <cellStyle name="Normal 2 12 2 19" xfId="2457"/>
    <cellStyle name="Normal 2 12 2 19 2" xfId="2458"/>
    <cellStyle name="Normal 2 12 2 19 2 2" xfId="30961"/>
    <cellStyle name="Normal 2 12 2 19 3" xfId="30960"/>
    <cellStyle name="Normal 2 12 2 2" xfId="2459"/>
    <cellStyle name="Normal 2 12 2 2 10" xfId="2460"/>
    <cellStyle name="Normal 2 12 2 2 10 2" xfId="30963"/>
    <cellStyle name="Normal 2 12 2 2 11" xfId="2461"/>
    <cellStyle name="Normal 2 12 2 2 11 2" xfId="30964"/>
    <cellStyle name="Normal 2 12 2 2 12" xfId="2462"/>
    <cellStyle name="Normal 2 12 2 2 12 2" xfId="30965"/>
    <cellStyle name="Normal 2 12 2 2 13" xfId="2463"/>
    <cellStyle name="Normal 2 12 2 2 13 2" xfId="30966"/>
    <cellStyle name="Normal 2 12 2 2 14" xfId="2464"/>
    <cellStyle name="Normal 2 12 2 2 14 2" xfId="30967"/>
    <cellStyle name="Normal 2 12 2 2 15" xfId="2465"/>
    <cellStyle name="Normal 2 12 2 2 15 2" xfId="30968"/>
    <cellStyle name="Normal 2 12 2 2 16" xfId="2466"/>
    <cellStyle name="Normal 2 12 2 2 16 2" xfId="30969"/>
    <cellStyle name="Normal 2 12 2 2 17" xfId="2467"/>
    <cellStyle name="Normal 2 12 2 2 17 2" xfId="30970"/>
    <cellStyle name="Normal 2 12 2 2 18" xfId="2468"/>
    <cellStyle name="Normal 2 12 2 2 18 2" xfId="30971"/>
    <cellStyle name="Normal 2 12 2 2 19" xfId="2469"/>
    <cellStyle name="Normal 2 12 2 2 19 2" xfId="30972"/>
    <cellStyle name="Normal 2 12 2 2 2" xfId="2470"/>
    <cellStyle name="Normal 2 12 2 2 2 2" xfId="30973"/>
    <cellStyle name="Normal 2 12 2 2 20" xfId="30962"/>
    <cellStyle name="Normal 2 12 2 2 3" xfId="2471"/>
    <cellStyle name="Normal 2 12 2 2 3 2" xfId="30974"/>
    <cellStyle name="Normal 2 12 2 2 4" xfId="2472"/>
    <cellStyle name="Normal 2 12 2 2 4 2" xfId="30975"/>
    <cellStyle name="Normal 2 12 2 2 5" xfId="2473"/>
    <cellStyle name="Normal 2 12 2 2 5 2" xfId="30976"/>
    <cellStyle name="Normal 2 12 2 2 6" xfId="2474"/>
    <cellStyle name="Normal 2 12 2 2 6 2" xfId="30977"/>
    <cellStyle name="Normal 2 12 2 2 7" xfId="2475"/>
    <cellStyle name="Normal 2 12 2 2 7 2" xfId="30978"/>
    <cellStyle name="Normal 2 12 2 2 8" xfId="2476"/>
    <cellStyle name="Normal 2 12 2 2 8 2" xfId="30979"/>
    <cellStyle name="Normal 2 12 2 2 9" xfId="2477"/>
    <cellStyle name="Normal 2 12 2 2 9 2" xfId="30980"/>
    <cellStyle name="Normal 2 12 2 20" xfId="2478"/>
    <cellStyle name="Normal 2 12 2 20 2" xfId="2479"/>
    <cellStyle name="Normal 2 12 2 20 2 2" xfId="30982"/>
    <cellStyle name="Normal 2 12 2 20 3" xfId="30981"/>
    <cellStyle name="Normal 2 12 2 21" xfId="2480"/>
    <cellStyle name="Normal 2 12 2 21 2" xfId="2481"/>
    <cellStyle name="Normal 2 12 2 21 2 2" xfId="30984"/>
    <cellStyle name="Normal 2 12 2 21 3" xfId="30983"/>
    <cellStyle name="Normal 2 12 2 22" xfId="2482"/>
    <cellStyle name="Normal 2 12 2 22 2" xfId="2483"/>
    <cellStyle name="Normal 2 12 2 22 2 2" xfId="30986"/>
    <cellStyle name="Normal 2 12 2 22 3" xfId="30985"/>
    <cellStyle name="Normal 2 12 2 23" xfId="30941"/>
    <cellStyle name="Normal 2 12 2 3" xfId="2484"/>
    <cellStyle name="Normal 2 12 2 3 2" xfId="30987"/>
    <cellStyle name="Normal 2 12 2 4" xfId="2485"/>
    <cellStyle name="Normal 2 12 2 4 2" xfId="30988"/>
    <cellStyle name="Normal 2 12 2 5" xfId="2486"/>
    <cellStyle name="Normal 2 12 2 5 2" xfId="30989"/>
    <cellStyle name="Normal 2 12 2 6" xfId="2487"/>
    <cellStyle name="Normal 2 12 2 6 2" xfId="30990"/>
    <cellStyle name="Normal 2 12 2 7" xfId="2488"/>
    <cellStyle name="Normal 2 12 2 7 2" xfId="30991"/>
    <cellStyle name="Normal 2 12 2 8" xfId="2489"/>
    <cellStyle name="Normal 2 12 2 8 2" xfId="2490"/>
    <cellStyle name="Normal 2 12 2 8 2 2" xfId="30993"/>
    <cellStyle name="Normal 2 12 2 8 3" xfId="30992"/>
    <cellStyle name="Normal 2 12 2 9" xfId="2491"/>
    <cellStyle name="Normal 2 12 2 9 2" xfId="2492"/>
    <cellStyle name="Normal 2 12 2 9 2 2" xfId="30995"/>
    <cellStyle name="Normal 2 12 2 9 3" xfId="30994"/>
    <cellStyle name="Normal 2 12 20" xfId="2493"/>
    <cellStyle name="Normal 2 12 20 2" xfId="2494"/>
    <cellStyle name="Normal 2 12 20 2 2" xfId="30997"/>
    <cellStyle name="Normal 2 12 20 3" xfId="30996"/>
    <cellStyle name="Normal 2 12 21" xfId="2495"/>
    <cellStyle name="Normal 2 12 21 2" xfId="2496"/>
    <cellStyle name="Normal 2 12 21 2 2" xfId="30999"/>
    <cellStyle name="Normal 2 12 21 3" xfId="30998"/>
    <cellStyle name="Normal 2 12 22" xfId="2497"/>
    <cellStyle name="Normal 2 12 22 2" xfId="2498"/>
    <cellStyle name="Normal 2 12 22 2 2" xfId="31001"/>
    <cellStyle name="Normal 2 12 22 3" xfId="31000"/>
    <cellStyle name="Normal 2 12 23" xfId="2499"/>
    <cellStyle name="Normal 2 12 23 2" xfId="2500"/>
    <cellStyle name="Normal 2 12 23 2 2" xfId="31003"/>
    <cellStyle name="Normal 2 12 23 3" xfId="31002"/>
    <cellStyle name="Normal 2 12 24" xfId="2501"/>
    <cellStyle name="Normal 2 12 24 2" xfId="2502"/>
    <cellStyle name="Normal 2 12 24 2 2" xfId="31005"/>
    <cellStyle name="Normal 2 12 24 3" xfId="31004"/>
    <cellStyle name="Normal 2 12 25" xfId="2503"/>
    <cellStyle name="Normal 2 12 25 2" xfId="2504"/>
    <cellStyle name="Normal 2 12 25 2 2" xfId="31007"/>
    <cellStyle name="Normal 2 12 25 3" xfId="31006"/>
    <cellStyle name="Normal 2 12 26" xfId="2505"/>
    <cellStyle name="Normal 2 12 27" xfId="2506"/>
    <cellStyle name="Normal 2 12 28" xfId="2507"/>
    <cellStyle name="Normal 2 12 28 2" xfId="31008"/>
    <cellStyle name="Normal 2 12 29" xfId="2508"/>
    <cellStyle name="Normal 2 12 29 2" xfId="31009"/>
    <cellStyle name="Normal 2 12 3" xfId="2509"/>
    <cellStyle name="Normal 2 12 3 10" xfId="2510"/>
    <cellStyle name="Normal 2 12 3 10 2" xfId="2511"/>
    <cellStyle name="Normal 2 12 3 10 2 2" xfId="31012"/>
    <cellStyle name="Normal 2 12 3 10 3" xfId="31011"/>
    <cellStyle name="Normal 2 12 3 11" xfId="2512"/>
    <cellStyle name="Normal 2 12 3 11 2" xfId="2513"/>
    <cellStyle name="Normal 2 12 3 11 2 2" xfId="31014"/>
    <cellStyle name="Normal 2 12 3 11 3" xfId="31013"/>
    <cellStyle name="Normal 2 12 3 12" xfId="2514"/>
    <cellStyle name="Normal 2 12 3 12 2" xfId="2515"/>
    <cellStyle name="Normal 2 12 3 12 2 2" xfId="31016"/>
    <cellStyle name="Normal 2 12 3 12 3" xfId="31015"/>
    <cellStyle name="Normal 2 12 3 13" xfId="2516"/>
    <cellStyle name="Normal 2 12 3 13 2" xfId="2517"/>
    <cellStyle name="Normal 2 12 3 13 2 2" xfId="31018"/>
    <cellStyle name="Normal 2 12 3 13 3" xfId="31017"/>
    <cellStyle name="Normal 2 12 3 14" xfId="2518"/>
    <cellStyle name="Normal 2 12 3 14 2" xfId="2519"/>
    <cellStyle name="Normal 2 12 3 14 2 2" xfId="31020"/>
    <cellStyle name="Normal 2 12 3 14 3" xfId="31019"/>
    <cellStyle name="Normal 2 12 3 15" xfId="2520"/>
    <cellStyle name="Normal 2 12 3 15 2" xfId="2521"/>
    <cellStyle name="Normal 2 12 3 15 2 2" xfId="31022"/>
    <cellStyle name="Normal 2 12 3 15 3" xfId="31021"/>
    <cellStyle name="Normal 2 12 3 16" xfId="2522"/>
    <cellStyle name="Normal 2 12 3 16 2" xfId="2523"/>
    <cellStyle name="Normal 2 12 3 16 2 2" xfId="31024"/>
    <cellStyle name="Normal 2 12 3 16 3" xfId="31023"/>
    <cellStyle name="Normal 2 12 3 17" xfId="2524"/>
    <cellStyle name="Normal 2 12 3 17 2" xfId="2525"/>
    <cellStyle name="Normal 2 12 3 17 2 2" xfId="31026"/>
    <cellStyle name="Normal 2 12 3 17 3" xfId="31025"/>
    <cellStyle name="Normal 2 12 3 18" xfId="2526"/>
    <cellStyle name="Normal 2 12 3 18 2" xfId="2527"/>
    <cellStyle name="Normal 2 12 3 18 2 2" xfId="31028"/>
    <cellStyle name="Normal 2 12 3 18 3" xfId="31027"/>
    <cellStyle name="Normal 2 12 3 19" xfId="2528"/>
    <cellStyle name="Normal 2 12 3 19 2" xfId="2529"/>
    <cellStyle name="Normal 2 12 3 19 2 2" xfId="31030"/>
    <cellStyle name="Normal 2 12 3 19 3" xfId="31029"/>
    <cellStyle name="Normal 2 12 3 2" xfId="2530"/>
    <cellStyle name="Normal 2 12 3 2 10" xfId="2531"/>
    <cellStyle name="Normal 2 12 3 2 10 2" xfId="31032"/>
    <cellStyle name="Normal 2 12 3 2 11" xfId="2532"/>
    <cellStyle name="Normal 2 12 3 2 11 2" xfId="31033"/>
    <cellStyle name="Normal 2 12 3 2 12" xfId="2533"/>
    <cellStyle name="Normal 2 12 3 2 12 2" xfId="31034"/>
    <cellStyle name="Normal 2 12 3 2 13" xfId="2534"/>
    <cellStyle name="Normal 2 12 3 2 13 2" xfId="31035"/>
    <cellStyle name="Normal 2 12 3 2 14" xfId="2535"/>
    <cellStyle name="Normal 2 12 3 2 14 2" xfId="31036"/>
    <cellStyle name="Normal 2 12 3 2 15" xfId="2536"/>
    <cellStyle name="Normal 2 12 3 2 15 2" xfId="31037"/>
    <cellStyle name="Normal 2 12 3 2 16" xfId="2537"/>
    <cellStyle name="Normal 2 12 3 2 16 2" xfId="31038"/>
    <cellStyle name="Normal 2 12 3 2 17" xfId="2538"/>
    <cellStyle name="Normal 2 12 3 2 17 2" xfId="31039"/>
    <cellStyle name="Normal 2 12 3 2 18" xfId="2539"/>
    <cellStyle name="Normal 2 12 3 2 18 2" xfId="31040"/>
    <cellStyle name="Normal 2 12 3 2 19" xfId="2540"/>
    <cellStyle name="Normal 2 12 3 2 19 2" xfId="31041"/>
    <cellStyle name="Normal 2 12 3 2 2" xfId="2541"/>
    <cellStyle name="Normal 2 12 3 2 2 2" xfId="31042"/>
    <cellStyle name="Normal 2 12 3 2 20" xfId="31031"/>
    <cellStyle name="Normal 2 12 3 2 3" xfId="2542"/>
    <cellStyle name="Normal 2 12 3 2 3 2" xfId="31043"/>
    <cellStyle name="Normal 2 12 3 2 4" xfId="2543"/>
    <cellStyle name="Normal 2 12 3 2 4 2" xfId="31044"/>
    <cellStyle name="Normal 2 12 3 2 5" xfId="2544"/>
    <cellStyle name="Normal 2 12 3 2 5 2" xfId="31045"/>
    <cellStyle name="Normal 2 12 3 2 6" xfId="2545"/>
    <cellStyle name="Normal 2 12 3 2 6 2" xfId="31046"/>
    <cellStyle name="Normal 2 12 3 2 7" xfId="2546"/>
    <cellStyle name="Normal 2 12 3 2 7 2" xfId="31047"/>
    <cellStyle name="Normal 2 12 3 2 8" xfId="2547"/>
    <cellStyle name="Normal 2 12 3 2 8 2" xfId="31048"/>
    <cellStyle name="Normal 2 12 3 2 9" xfId="2548"/>
    <cellStyle name="Normal 2 12 3 2 9 2" xfId="31049"/>
    <cellStyle name="Normal 2 12 3 20" xfId="2549"/>
    <cellStyle name="Normal 2 12 3 20 2" xfId="2550"/>
    <cellStyle name="Normal 2 12 3 20 2 2" xfId="31051"/>
    <cellStyle name="Normal 2 12 3 20 3" xfId="31050"/>
    <cellStyle name="Normal 2 12 3 21" xfId="2551"/>
    <cellStyle name="Normal 2 12 3 21 2" xfId="2552"/>
    <cellStyle name="Normal 2 12 3 21 2 2" xfId="31053"/>
    <cellStyle name="Normal 2 12 3 21 3" xfId="31052"/>
    <cellStyle name="Normal 2 12 3 22" xfId="2553"/>
    <cellStyle name="Normal 2 12 3 22 2" xfId="2554"/>
    <cellStyle name="Normal 2 12 3 22 2 2" xfId="31055"/>
    <cellStyle name="Normal 2 12 3 22 3" xfId="31054"/>
    <cellStyle name="Normal 2 12 3 23" xfId="31010"/>
    <cellStyle name="Normal 2 12 3 3" xfId="2555"/>
    <cellStyle name="Normal 2 12 3 3 2" xfId="31056"/>
    <cellStyle name="Normal 2 12 3 4" xfId="2556"/>
    <cellStyle name="Normal 2 12 3 4 2" xfId="31057"/>
    <cellStyle name="Normal 2 12 3 5" xfId="2557"/>
    <cellStyle name="Normal 2 12 3 5 2" xfId="31058"/>
    <cellStyle name="Normal 2 12 3 6" xfId="2558"/>
    <cellStyle name="Normal 2 12 3 6 2" xfId="31059"/>
    <cellStyle name="Normal 2 12 3 7" xfId="2559"/>
    <cellStyle name="Normal 2 12 3 7 2" xfId="31060"/>
    <cellStyle name="Normal 2 12 3 8" xfId="2560"/>
    <cellStyle name="Normal 2 12 3 8 2" xfId="2561"/>
    <cellStyle name="Normal 2 12 3 8 2 2" xfId="31062"/>
    <cellStyle name="Normal 2 12 3 8 3" xfId="31061"/>
    <cellStyle name="Normal 2 12 3 9" xfId="2562"/>
    <cellStyle name="Normal 2 12 3 9 2" xfId="2563"/>
    <cellStyle name="Normal 2 12 3 9 2 2" xfId="31064"/>
    <cellStyle name="Normal 2 12 3 9 3" xfId="31063"/>
    <cellStyle name="Normal 2 12 30" xfId="2564"/>
    <cellStyle name="Normal 2 12 4" xfId="2565"/>
    <cellStyle name="Normal 2 12 4 10" xfId="2566"/>
    <cellStyle name="Normal 2 12 4 10 2" xfId="2567"/>
    <cellStyle name="Normal 2 12 4 10 2 2" xfId="31067"/>
    <cellStyle name="Normal 2 12 4 10 3" xfId="31066"/>
    <cellStyle name="Normal 2 12 4 11" xfId="2568"/>
    <cellStyle name="Normal 2 12 4 11 2" xfId="2569"/>
    <cellStyle name="Normal 2 12 4 11 2 2" xfId="31069"/>
    <cellStyle name="Normal 2 12 4 11 3" xfId="31068"/>
    <cellStyle name="Normal 2 12 4 12" xfId="2570"/>
    <cellStyle name="Normal 2 12 4 12 2" xfId="2571"/>
    <cellStyle name="Normal 2 12 4 12 2 2" xfId="31071"/>
    <cellStyle name="Normal 2 12 4 12 3" xfId="31070"/>
    <cellStyle name="Normal 2 12 4 13" xfId="2572"/>
    <cellStyle name="Normal 2 12 4 13 2" xfId="2573"/>
    <cellStyle name="Normal 2 12 4 13 2 2" xfId="31073"/>
    <cellStyle name="Normal 2 12 4 13 3" xfId="31072"/>
    <cellStyle name="Normal 2 12 4 14" xfId="2574"/>
    <cellStyle name="Normal 2 12 4 14 2" xfId="2575"/>
    <cellStyle name="Normal 2 12 4 14 2 2" xfId="31075"/>
    <cellStyle name="Normal 2 12 4 14 3" xfId="31074"/>
    <cellStyle name="Normal 2 12 4 15" xfId="2576"/>
    <cellStyle name="Normal 2 12 4 15 2" xfId="2577"/>
    <cellStyle name="Normal 2 12 4 15 2 2" xfId="31077"/>
    <cellStyle name="Normal 2 12 4 15 3" xfId="31076"/>
    <cellStyle name="Normal 2 12 4 16" xfId="2578"/>
    <cellStyle name="Normal 2 12 4 16 2" xfId="2579"/>
    <cellStyle name="Normal 2 12 4 16 2 2" xfId="31079"/>
    <cellStyle name="Normal 2 12 4 16 3" xfId="31078"/>
    <cellStyle name="Normal 2 12 4 17" xfId="2580"/>
    <cellStyle name="Normal 2 12 4 17 2" xfId="2581"/>
    <cellStyle name="Normal 2 12 4 17 2 2" xfId="31081"/>
    <cellStyle name="Normal 2 12 4 17 3" xfId="31080"/>
    <cellStyle name="Normal 2 12 4 18" xfId="2582"/>
    <cellStyle name="Normal 2 12 4 18 2" xfId="2583"/>
    <cellStyle name="Normal 2 12 4 18 2 2" xfId="31083"/>
    <cellStyle name="Normal 2 12 4 18 3" xfId="31082"/>
    <cellStyle name="Normal 2 12 4 19" xfId="2584"/>
    <cellStyle name="Normal 2 12 4 19 2" xfId="2585"/>
    <cellStyle name="Normal 2 12 4 19 2 2" xfId="31085"/>
    <cellStyle name="Normal 2 12 4 19 3" xfId="31084"/>
    <cellStyle name="Normal 2 12 4 2" xfId="2586"/>
    <cellStyle name="Normal 2 12 4 2 10" xfId="2587"/>
    <cellStyle name="Normal 2 12 4 2 10 2" xfId="31087"/>
    <cellStyle name="Normal 2 12 4 2 11" xfId="2588"/>
    <cellStyle name="Normal 2 12 4 2 11 2" xfId="31088"/>
    <cellStyle name="Normal 2 12 4 2 12" xfId="2589"/>
    <cellStyle name="Normal 2 12 4 2 12 2" xfId="31089"/>
    <cellStyle name="Normal 2 12 4 2 13" xfId="2590"/>
    <cellStyle name="Normal 2 12 4 2 13 2" xfId="31090"/>
    <cellStyle name="Normal 2 12 4 2 14" xfId="2591"/>
    <cellStyle name="Normal 2 12 4 2 14 2" xfId="31091"/>
    <cellStyle name="Normal 2 12 4 2 15" xfId="2592"/>
    <cellStyle name="Normal 2 12 4 2 15 2" xfId="31092"/>
    <cellStyle name="Normal 2 12 4 2 16" xfId="2593"/>
    <cellStyle name="Normal 2 12 4 2 16 2" xfId="31093"/>
    <cellStyle name="Normal 2 12 4 2 17" xfId="2594"/>
    <cellStyle name="Normal 2 12 4 2 17 2" xfId="31094"/>
    <cellStyle name="Normal 2 12 4 2 18" xfId="2595"/>
    <cellStyle name="Normal 2 12 4 2 18 2" xfId="31095"/>
    <cellStyle name="Normal 2 12 4 2 19" xfId="2596"/>
    <cellStyle name="Normal 2 12 4 2 19 2" xfId="31096"/>
    <cellStyle name="Normal 2 12 4 2 2" xfId="2597"/>
    <cellStyle name="Normal 2 12 4 2 2 2" xfId="31097"/>
    <cellStyle name="Normal 2 12 4 2 20" xfId="31086"/>
    <cellStyle name="Normal 2 12 4 2 3" xfId="2598"/>
    <cellStyle name="Normal 2 12 4 2 3 2" xfId="31098"/>
    <cellStyle name="Normal 2 12 4 2 4" xfId="2599"/>
    <cellStyle name="Normal 2 12 4 2 4 2" xfId="31099"/>
    <cellStyle name="Normal 2 12 4 2 5" xfId="2600"/>
    <cellStyle name="Normal 2 12 4 2 5 2" xfId="31100"/>
    <cellStyle name="Normal 2 12 4 2 6" xfId="2601"/>
    <cellStyle name="Normal 2 12 4 2 6 2" xfId="31101"/>
    <cellStyle name="Normal 2 12 4 2 7" xfId="2602"/>
    <cellStyle name="Normal 2 12 4 2 7 2" xfId="31102"/>
    <cellStyle name="Normal 2 12 4 2 8" xfId="2603"/>
    <cellStyle name="Normal 2 12 4 2 8 2" xfId="31103"/>
    <cellStyle name="Normal 2 12 4 2 9" xfId="2604"/>
    <cellStyle name="Normal 2 12 4 2 9 2" xfId="31104"/>
    <cellStyle name="Normal 2 12 4 20" xfId="2605"/>
    <cellStyle name="Normal 2 12 4 20 2" xfId="2606"/>
    <cellStyle name="Normal 2 12 4 20 2 2" xfId="31106"/>
    <cellStyle name="Normal 2 12 4 20 3" xfId="31105"/>
    <cellStyle name="Normal 2 12 4 21" xfId="2607"/>
    <cellStyle name="Normal 2 12 4 21 2" xfId="2608"/>
    <cellStyle name="Normal 2 12 4 21 2 2" xfId="31108"/>
    <cellStyle name="Normal 2 12 4 21 3" xfId="31107"/>
    <cellStyle name="Normal 2 12 4 22" xfId="2609"/>
    <cellStyle name="Normal 2 12 4 22 2" xfId="2610"/>
    <cellStyle name="Normal 2 12 4 22 2 2" xfId="31110"/>
    <cellStyle name="Normal 2 12 4 22 3" xfId="31109"/>
    <cellStyle name="Normal 2 12 4 23" xfId="31065"/>
    <cellStyle name="Normal 2 12 4 3" xfId="2611"/>
    <cellStyle name="Normal 2 12 4 3 2" xfId="31111"/>
    <cellStyle name="Normal 2 12 4 4" xfId="2612"/>
    <cellStyle name="Normal 2 12 4 4 2" xfId="31112"/>
    <cellStyle name="Normal 2 12 4 5" xfId="2613"/>
    <cellStyle name="Normal 2 12 4 5 2" xfId="31113"/>
    <cellStyle name="Normal 2 12 4 6" xfId="2614"/>
    <cellStyle name="Normal 2 12 4 6 2" xfId="31114"/>
    <cellStyle name="Normal 2 12 4 7" xfId="2615"/>
    <cellStyle name="Normal 2 12 4 7 2" xfId="31115"/>
    <cellStyle name="Normal 2 12 4 8" xfId="2616"/>
    <cellStyle name="Normal 2 12 4 8 2" xfId="2617"/>
    <cellStyle name="Normal 2 12 4 8 2 2" xfId="31117"/>
    <cellStyle name="Normal 2 12 4 8 3" xfId="31116"/>
    <cellStyle name="Normal 2 12 4 9" xfId="2618"/>
    <cellStyle name="Normal 2 12 4 9 2" xfId="2619"/>
    <cellStyle name="Normal 2 12 4 9 2 2" xfId="31119"/>
    <cellStyle name="Normal 2 12 4 9 3" xfId="31118"/>
    <cellStyle name="Normal 2 12 5" xfId="2620"/>
    <cellStyle name="Normal 2 12 5 10" xfId="2621"/>
    <cellStyle name="Normal 2 12 5 10 2" xfId="31121"/>
    <cellStyle name="Normal 2 12 5 11" xfId="2622"/>
    <cellStyle name="Normal 2 12 5 11 2" xfId="31122"/>
    <cellStyle name="Normal 2 12 5 12" xfId="2623"/>
    <cellStyle name="Normal 2 12 5 12 2" xfId="31123"/>
    <cellStyle name="Normal 2 12 5 13" xfId="2624"/>
    <cellStyle name="Normal 2 12 5 13 2" xfId="31124"/>
    <cellStyle name="Normal 2 12 5 14" xfId="2625"/>
    <cellStyle name="Normal 2 12 5 14 2" xfId="31125"/>
    <cellStyle name="Normal 2 12 5 15" xfId="2626"/>
    <cellStyle name="Normal 2 12 5 15 2" xfId="31126"/>
    <cellStyle name="Normal 2 12 5 16" xfId="2627"/>
    <cellStyle name="Normal 2 12 5 16 2" xfId="31127"/>
    <cellStyle name="Normal 2 12 5 17" xfId="2628"/>
    <cellStyle name="Normal 2 12 5 17 2" xfId="31128"/>
    <cellStyle name="Normal 2 12 5 18" xfId="2629"/>
    <cellStyle name="Normal 2 12 5 18 2" xfId="31129"/>
    <cellStyle name="Normal 2 12 5 19" xfId="2630"/>
    <cellStyle name="Normal 2 12 5 19 2" xfId="31130"/>
    <cellStyle name="Normal 2 12 5 2" xfId="2631"/>
    <cellStyle name="Normal 2 12 5 2 2" xfId="31131"/>
    <cellStyle name="Normal 2 12 5 20" xfId="31120"/>
    <cellStyle name="Normal 2 12 5 3" xfId="2632"/>
    <cellStyle name="Normal 2 12 5 3 2" xfId="31132"/>
    <cellStyle name="Normal 2 12 5 4" xfId="2633"/>
    <cellStyle name="Normal 2 12 5 4 2" xfId="31133"/>
    <cellStyle name="Normal 2 12 5 5" xfId="2634"/>
    <cellStyle name="Normal 2 12 5 5 2" xfId="31134"/>
    <cellStyle name="Normal 2 12 5 6" xfId="2635"/>
    <cellStyle name="Normal 2 12 5 6 2" xfId="31135"/>
    <cellStyle name="Normal 2 12 5 7" xfId="2636"/>
    <cellStyle name="Normal 2 12 5 7 2" xfId="31136"/>
    <cellStyle name="Normal 2 12 5 8" xfId="2637"/>
    <cellStyle name="Normal 2 12 5 8 2" xfId="31137"/>
    <cellStyle name="Normal 2 12 5 9" xfId="2638"/>
    <cellStyle name="Normal 2 12 5 9 2" xfId="31138"/>
    <cellStyle name="Normal 2 12 6" xfId="2639"/>
    <cellStyle name="Normal 2 12 6 2" xfId="31139"/>
    <cellStyle name="Normal 2 12 7" xfId="2640"/>
    <cellStyle name="Normal 2 12 7 2" xfId="31140"/>
    <cellStyle name="Normal 2 12 8" xfId="2641"/>
    <cellStyle name="Normal 2 12 8 2" xfId="31141"/>
    <cellStyle name="Normal 2 12 9" xfId="2642"/>
    <cellStyle name="Normal 2 12 9 2" xfId="31142"/>
    <cellStyle name="Normal 2 13" xfId="47"/>
    <cellStyle name="Normal 2 13 10" xfId="2643"/>
    <cellStyle name="Normal 2 13 2" xfId="2644"/>
    <cellStyle name="Normal 2 13 2 2" xfId="2645"/>
    <cellStyle name="Normal 2 13 2 2 2" xfId="31143"/>
    <cellStyle name="Normal 2 13 2 3" xfId="2646"/>
    <cellStyle name="Normal 2 13 2 3 2" xfId="31144"/>
    <cellStyle name="Normal 2 13 2 4" xfId="2647"/>
    <cellStyle name="Normal 2 13 2 4 2" xfId="31145"/>
    <cellStyle name="Normal 2 13 2 5" xfId="2648"/>
    <cellStyle name="Normal 2 13 2 5 2" xfId="31146"/>
    <cellStyle name="Normal 2 13 2 6" xfId="2649"/>
    <cellStyle name="Normal 2 13 2 6 2" xfId="31147"/>
    <cellStyle name="Normal 2 13 2 7" xfId="2650"/>
    <cellStyle name="Normal 2 13 3" xfId="2651"/>
    <cellStyle name="Normal 2 13 3 2" xfId="2652"/>
    <cellStyle name="Normal 2 13 3 2 2" xfId="31148"/>
    <cellStyle name="Normal 2 13 3 3" xfId="2653"/>
    <cellStyle name="Normal 2 13 4" xfId="2654"/>
    <cellStyle name="Normal 2 13 4 2" xfId="2655"/>
    <cellStyle name="Normal 2 13 4 2 2" xfId="31149"/>
    <cellStyle name="Normal 2 13 4 3" xfId="2656"/>
    <cellStyle name="Normal 2 13 5" xfId="2657"/>
    <cellStyle name="Normal 2 13 5 2" xfId="2658"/>
    <cellStyle name="Normal 2 13 5 2 2" xfId="31150"/>
    <cellStyle name="Normal 2 13 5 3" xfId="2659"/>
    <cellStyle name="Normal 2 13 6" xfId="2660"/>
    <cellStyle name="Normal 2 13 6 2" xfId="2661"/>
    <cellStyle name="Normal 2 13 6 2 2" xfId="31151"/>
    <cellStyle name="Normal 2 13 6 3" xfId="2662"/>
    <cellStyle name="Normal 2 13 7" xfId="2663"/>
    <cellStyle name="Normal 2 13 7 2" xfId="31152"/>
    <cellStyle name="Normal 2 13 8" xfId="2664"/>
    <cellStyle name="Normal 2 13 8 2" xfId="31153"/>
    <cellStyle name="Normal 2 13 9" xfId="2665"/>
    <cellStyle name="Normal 2 13 9 2" xfId="31154"/>
    <cellStyle name="Normal 2 14" xfId="2666"/>
    <cellStyle name="Normal 2 14 10" xfId="2667"/>
    <cellStyle name="Normal 2 14 10 2" xfId="2668"/>
    <cellStyle name="Normal 2 14 10 2 2" xfId="31156"/>
    <cellStyle name="Normal 2 14 10 3" xfId="31155"/>
    <cellStyle name="Normal 2 14 11" xfId="2669"/>
    <cellStyle name="Normal 2 14 11 2" xfId="2670"/>
    <cellStyle name="Normal 2 14 11 2 2" xfId="31158"/>
    <cellStyle name="Normal 2 14 11 3" xfId="31157"/>
    <cellStyle name="Normal 2 14 12" xfId="2671"/>
    <cellStyle name="Normal 2 14 12 2" xfId="2672"/>
    <cellStyle name="Normal 2 14 12 2 2" xfId="31160"/>
    <cellStyle name="Normal 2 14 12 3" xfId="31159"/>
    <cellStyle name="Normal 2 14 13" xfId="2673"/>
    <cellStyle name="Normal 2 14 13 2" xfId="2674"/>
    <cellStyle name="Normal 2 14 13 2 2" xfId="31162"/>
    <cellStyle name="Normal 2 14 13 3" xfId="31161"/>
    <cellStyle name="Normal 2 14 14" xfId="2675"/>
    <cellStyle name="Normal 2 14 14 2" xfId="2676"/>
    <cellStyle name="Normal 2 14 14 2 2" xfId="31164"/>
    <cellStyle name="Normal 2 14 14 3" xfId="31163"/>
    <cellStyle name="Normal 2 14 15" xfId="2677"/>
    <cellStyle name="Normal 2 14 15 2" xfId="2678"/>
    <cellStyle name="Normal 2 14 15 2 2" xfId="31166"/>
    <cellStyle name="Normal 2 14 15 3" xfId="31165"/>
    <cellStyle name="Normal 2 14 16" xfId="2679"/>
    <cellStyle name="Normal 2 14 16 2" xfId="2680"/>
    <cellStyle name="Normal 2 14 16 2 2" xfId="31168"/>
    <cellStyle name="Normal 2 14 16 3" xfId="31167"/>
    <cellStyle name="Normal 2 14 17" xfId="2681"/>
    <cellStyle name="Normal 2 14 17 2" xfId="2682"/>
    <cellStyle name="Normal 2 14 17 2 2" xfId="31170"/>
    <cellStyle name="Normal 2 14 17 3" xfId="31169"/>
    <cellStyle name="Normal 2 14 18" xfId="2683"/>
    <cellStyle name="Normal 2 14 18 2" xfId="2684"/>
    <cellStyle name="Normal 2 14 18 2 2" xfId="31172"/>
    <cellStyle name="Normal 2 14 18 3" xfId="31171"/>
    <cellStyle name="Normal 2 14 19" xfId="2685"/>
    <cellStyle name="Normal 2 14 19 2" xfId="2686"/>
    <cellStyle name="Normal 2 14 19 2 2" xfId="31174"/>
    <cellStyle name="Normal 2 14 19 3" xfId="31173"/>
    <cellStyle name="Normal 2 14 2" xfId="2687"/>
    <cellStyle name="Normal 2 14 2 10" xfId="2688"/>
    <cellStyle name="Normal 2 14 2 10 2" xfId="31175"/>
    <cellStyle name="Normal 2 14 2 11" xfId="2689"/>
    <cellStyle name="Normal 2 14 2 11 2" xfId="31176"/>
    <cellStyle name="Normal 2 14 2 12" xfId="2690"/>
    <cellStyle name="Normal 2 14 2 12 2" xfId="31177"/>
    <cellStyle name="Normal 2 14 2 13" xfId="2691"/>
    <cellStyle name="Normal 2 14 2 13 2" xfId="31178"/>
    <cellStyle name="Normal 2 14 2 14" xfId="2692"/>
    <cellStyle name="Normal 2 14 2 14 2" xfId="31179"/>
    <cellStyle name="Normal 2 14 2 15" xfId="2693"/>
    <cellStyle name="Normal 2 14 2 15 2" xfId="31180"/>
    <cellStyle name="Normal 2 14 2 16" xfId="2694"/>
    <cellStyle name="Normal 2 14 2 16 2" xfId="31181"/>
    <cellStyle name="Normal 2 14 2 17" xfId="2695"/>
    <cellStyle name="Normal 2 14 2 17 2" xfId="31182"/>
    <cellStyle name="Normal 2 14 2 18" xfId="2696"/>
    <cellStyle name="Normal 2 14 2 18 2" xfId="31183"/>
    <cellStyle name="Normal 2 14 2 19" xfId="2697"/>
    <cellStyle name="Normal 2 14 2 19 2" xfId="31184"/>
    <cellStyle name="Normal 2 14 2 2" xfId="2698"/>
    <cellStyle name="Normal 2 14 2 2 2" xfId="31185"/>
    <cellStyle name="Normal 2 14 2 20" xfId="2699"/>
    <cellStyle name="Normal 2 14 2 21" xfId="2700"/>
    <cellStyle name="Normal 2 14 2 21 2" xfId="31186"/>
    <cellStyle name="Normal 2 14 2 22" xfId="2701"/>
    <cellStyle name="Normal 2 14 2 22 2" xfId="31187"/>
    <cellStyle name="Normal 2 14 2 23" xfId="2702"/>
    <cellStyle name="Normal 2 14 2 3" xfId="2703"/>
    <cellStyle name="Normal 2 14 2 3 2" xfId="31188"/>
    <cellStyle name="Normal 2 14 2 4" xfId="2704"/>
    <cellStyle name="Normal 2 14 2 4 2" xfId="31189"/>
    <cellStyle name="Normal 2 14 2 5" xfId="2705"/>
    <cellStyle name="Normal 2 14 2 5 2" xfId="31190"/>
    <cellStyle name="Normal 2 14 2 6" xfId="2706"/>
    <cellStyle name="Normal 2 14 2 6 2" xfId="31191"/>
    <cellStyle name="Normal 2 14 2 7" xfId="2707"/>
    <cellStyle name="Normal 2 14 2 7 2" xfId="31192"/>
    <cellStyle name="Normal 2 14 2 8" xfId="2708"/>
    <cellStyle name="Normal 2 14 2 8 2" xfId="31193"/>
    <cellStyle name="Normal 2 14 2 9" xfId="2709"/>
    <cellStyle name="Normal 2 14 2 9 2" xfId="31194"/>
    <cellStyle name="Normal 2 14 20" xfId="2710"/>
    <cellStyle name="Normal 2 14 20 2" xfId="2711"/>
    <cellStyle name="Normal 2 14 20 2 2" xfId="31196"/>
    <cellStyle name="Normal 2 14 20 3" xfId="31195"/>
    <cellStyle name="Normal 2 14 21" xfId="2712"/>
    <cellStyle name="Normal 2 14 21 2" xfId="2713"/>
    <cellStyle name="Normal 2 14 21 2 2" xfId="31198"/>
    <cellStyle name="Normal 2 14 21 3" xfId="31197"/>
    <cellStyle name="Normal 2 14 22" xfId="2714"/>
    <cellStyle name="Normal 2 14 22 2" xfId="2715"/>
    <cellStyle name="Normal 2 14 22 2 2" xfId="31200"/>
    <cellStyle name="Normal 2 14 22 3" xfId="31199"/>
    <cellStyle name="Normal 2 14 23" xfId="2716"/>
    <cellStyle name="Normal 2 14 24" xfId="2717"/>
    <cellStyle name="Normal 2 14 24 2" xfId="31201"/>
    <cellStyle name="Normal 2 14 25" xfId="2718"/>
    <cellStyle name="Normal 2 14 25 2" xfId="31202"/>
    <cellStyle name="Normal 2 14 26" xfId="2719"/>
    <cellStyle name="Normal 2 14 26 2" xfId="31203"/>
    <cellStyle name="Normal 2 14 27" xfId="2720"/>
    <cellStyle name="Normal 2 14 3" xfId="2721"/>
    <cellStyle name="Normal 2 14 3 2" xfId="2722"/>
    <cellStyle name="Normal 2 14 3 3" xfId="2723"/>
    <cellStyle name="Normal 2 14 3 3 2" xfId="31204"/>
    <cellStyle name="Normal 2 14 3 4" xfId="2724"/>
    <cellStyle name="Normal 2 14 3 4 2" xfId="31205"/>
    <cellStyle name="Normal 2 14 3 5" xfId="2725"/>
    <cellStyle name="Normal 2 14 4" xfId="2726"/>
    <cellStyle name="Normal 2 14 4 2" xfId="2727"/>
    <cellStyle name="Normal 2 14 4 3" xfId="2728"/>
    <cellStyle name="Normal 2 14 4 3 2" xfId="31206"/>
    <cellStyle name="Normal 2 14 4 4" xfId="2729"/>
    <cellStyle name="Normal 2 14 4 4 2" xfId="31207"/>
    <cellStyle name="Normal 2 14 4 5" xfId="2730"/>
    <cellStyle name="Normal 2 14 5" xfId="2731"/>
    <cellStyle name="Normal 2 14 5 2" xfId="2732"/>
    <cellStyle name="Normal 2 14 5 3" xfId="2733"/>
    <cellStyle name="Normal 2 14 5 3 2" xfId="31208"/>
    <cellStyle name="Normal 2 14 5 4" xfId="2734"/>
    <cellStyle name="Normal 2 14 5 4 2" xfId="31209"/>
    <cellStyle name="Normal 2 14 5 5" xfId="2735"/>
    <cellStyle name="Normal 2 14 6" xfId="2736"/>
    <cellStyle name="Normal 2 14 6 2" xfId="2737"/>
    <cellStyle name="Normal 2 14 6 2 2" xfId="31210"/>
    <cellStyle name="Normal 2 14 6 3" xfId="2738"/>
    <cellStyle name="Normal 2 14 7" xfId="2739"/>
    <cellStyle name="Normal 2 14 7 2" xfId="31211"/>
    <cellStyle name="Normal 2 14 8" xfId="2740"/>
    <cellStyle name="Normal 2 14 8 2" xfId="2741"/>
    <cellStyle name="Normal 2 14 8 2 2" xfId="31213"/>
    <cellStyle name="Normal 2 14 8 3" xfId="31212"/>
    <cellStyle name="Normal 2 14 9" xfId="2742"/>
    <cellStyle name="Normal 2 14 9 2" xfId="2743"/>
    <cellStyle name="Normal 2 14 9 2 2" xfId="31215"/>
    <cellStyle name="Normal 2 14 9 3" xfId="31214"/>
    <cellStyle name="Normal 2 15" xfId="2744"/>
    <cellStyle name="Normal 2 15 10" xfId="2745"/>
    <cellStyle name="Normal 2 15 10 2" xfId="2746"/>
    <cellStyle name="Normal 2 15 10 2 2" xfId="31217"/>
    <cellStyle name="Normal 2 15 10 3" xfId="31216"/>
    <cellStyle name="Normal 2 15 11" xfId="2747"/>
    <cellStyle name="Normal 2 15 11 2" xfId="2748"/>
    <cellStyle name="Normal 2 15 11 2 2" xfId="31219"/>
    <cellStyle name="Normal 2 15 11 3" xfId="31218"/>
    <cellStyle name="Normal 2 15 12" xfId="2749"/>
    <cellStyle name="Normal 2 15 12 2" xfId="2750"/>
    <cellStyle name="Normal 2 15 12 2 2" xfId="31221"/>
    <cellStyle name="Normal 2 15 12 3" xfId="31220"/>
    <cellStyle name="Normal 2 15 13" xfId="2751"/>
    <cellStyle name="Normal 2 15 13 2" xfId="2752"/>
    <cellStyle name="Normal 2 15 13 2 2" xfId="31223"/>
    <cellStyle name="Normal 2 15 13 3" xfId="31222"/>
    <cellStyle name="Normal 2 15 14" xfId="2753"/>
    <cellStyle name="Normal 2 15 14 2" xfId="2754"/>
    <cellStyle name="Normal 2 15 14 2 2" xfId="31225"/>
    <cellStyle name="Normal 2 15 14 3" xfId="31224"/>
    <cellStyle name="Normal 2 15 15" xfId="2755"/>
    <cellStyle name="Normal 2 15 15 2" xfId="2756"/>
    <cellStyle name="Normal 2 15 15 2 2" xfId="31227"/>
    <cellStyle name="Normal 2 15 15 3" xfId="31226"/>
    <cellStyle name="Normal 2 15 16" xfId="2757"/>
    <cellStyle name="Normal 2 15 16 2" xfId="2758"/>
    <cellStyle name="Normal 2 15 16 2 2" xfId="31229"/>
    <cellStyle name="Normal 2 15 16 3" xfId="31228"/>
    <cellStyle name="Normal 2 15 17" xfId="2759"/>
    <cellStyle name="Normal 2 15 17 2" xfId="2760"/>
    <cellStyle name="Normal 2 15 17 2 2" xfId="31231"/>
    <cellStyle name="Normal 2 15 17 3" xfId="31230"/>
    <cellStyle name="Normal 2 15 18" xfId="2761"/>
    <cellStyle name="Normal 2 15 18 2" xfId="2762"/>
    <cellStyle name="Normal 2 15 18 2 2" xfId="31233"/>
    <cellStyle name="Normal 2 15 18 3" xfId="31232"/>
    <cellStyle name="Normal 2 15 19" xfId="2763"/>
    <cellStyle name="Normal 2 15 19 2" xfId="2764"/>
    <cellStyle name="Normal 2 15 19 2 2" xfId="31235"/>
    <cellStyle name="Normal 2 15 19 3" xfId="31234"/>
    <cellStyle name="Normal 2 15 2" xfId="2765"/>
    <cellStyle name="Normal 2 15 2 10" xfId="2766"/>
    <cellStyle name="Normal 2 15 2 10 2" xfId="31236"/>
    <cellStyle name="Normal 2 15 2 11" xfId="2767"/>
    <cellStyle name="Normal 2 15 2 11 2" xfId="31237"/>
    <cellStyle name="Normal 2 15 2 12" xfId="2768"/>
    <cellStyle name="Normal 2 15 2 12 2" xfId="31238"/>
    <cellStyle name="Normal 2 15 2 13" xfId="2769"/>
    <cellStyle name="Normal 2 15 2 13 2" xfId="31239"/>
    <cellStyle name="Normal 2 15 2 14" xfId="2770"/>
    <cellStyle name="Normal 2 15 2 14 2" xfId="31240"/>
    <cellStyle name="Normal 2 15 2 15" xfId="2771"/>
    <cellStyle name="Normal 2 15 2 15 2" xfId="31241"/>
    <cellStyle name="Normal 2 15 2 16" xfId="2772"/>
    <cellStyle name="Normal 2 15 2 16 2" xfId="31242"/>
    <cellStyle name="Normal 2 15 2 17" xfId="2773"/>
    <cellStyle name="Normal 2 15 2 17 2" xfId="31243"/>
    <cellStyle name="Normal 2 15 2 18" xfId="2774"/>
    <cellStyle name="Normal 2 15 2 18 2" xfId="31244"/>
    <cellStyle name="Normal 2 15 2 19" xfId="2775"/>
    <cellStyle name="Normal 2 15 2 19 2" xfId="31245"/>
    <cellStyle name="Normal 2 15 2 2" xfId="2776"/>
    <cellStyle name="Normal 2 15 2 2 2" xfId="2777"/>
    <cellStyle name="Normal 2 15 2 2 2 2" xfId="2778"/>
    <cellStyle name="Normal 2 15 2 2 3" xfId="2779"/>
    <cellStyle name="Normal 2 15 2 2 4" xfId="2780"/>
    <cellStyle name="Normal 2 15 2 2 5" xfId="2781"/>
    <cellStyle name="Normal 2 15 2 2 5 2" xfId="31247"/>
    <cellStyle name="Normal 2 15 2 2 6" xfId="31246"/>
    <cellStyle name="Normal 2 15 2 20" xfId="2782"/>
    <cellStyle name="Normal 2 15 2 21" xfId="2783"/>
    <cellStyle name="Normal 2 15 2 21 2" xfId="31248"/>
    <cellStyle name="Normal 2 15 2 22" xfId="2784"/>
    <cellStyle name="Normal 2 15 2 22 2" xfId="31249"/>
    <cellStyle name="Normal 2 15 2 23" xfId="2785"/>
    <cellStyle name="Normal 2 15 2 3" xfId="2786"/>
    <cellStyle name="Normal 2 15 2 3 2" xfId="2787"/>
    <cellStyle name="Normal 2 15 2 3 3" xfId="2788"/>
    <cellStyle name="Normal 2 15 2 3 3 2" xfId="31251"/>
    <cellStyle name="Normal 2 15 2 3 4" xfId="31250"/>
    <cellStyle name="Normal 2 15 2 4" xfId="2789"/>
    <cellStyle name="Normal 2 15 2 4 2" xfId="2790"/>
    <cellStyle name="Normal 2 15 2 4 3" xfId="2791"/>
    <cellStyle name="Normal 2 15 2 4 4" xfId="2792"/>
    <cellStyle name="Normal 2 15 2 4 4 2" xfId="31253"/>
    <cellStyle name="Normal 2 15 2 4 5" xfId="31252"/>
    <cellStyle name="Normal 2 15 2 5" xfId="2793"/>
    <cellStyle name="Normal 2 15 2 5 2" xfId="2794"/>
    <cellStyle name="Normal 2 15 2 5 3" xfId="2795"/>
    <cellStyle name="Normal 2 15 2 5 3 2" xfId="31255"/>
    <cellStyle name="Normal 2 15 2 5 4" xfId="31254"/>
    <cellStyle name="Normal 2 15 2 6" xfId="2796"/>
    <cellStyle name="Normal 2 15 2 6 2" xfId="31256"/>
    <cellStyle name="Normal 2 15 2 7" xfId="2797"/>
    <cellStyle name="Normal 2 15 2 7 2" xfId="31257"/>
    <cellStyle name="Normal 2 15 2 8" xfId="2798"/>
    <cellStyle name="Normal 2 15 2 8 2" xfId="31258"/>
    <cellStyle name="Normal 2 15 2 9" xfId="2799"/>
    <cellStyle name="Normal 2 15 2 9 2" xfId="31259"/>
    <cellStyle name="Normal 2 15 20" xfId="2800"/>
    <cellStyle name="Normal 2 15 20 2" xfId="2801"/>
    <cellStyle name="Normal 2 15 20 2 2" xfId="31261"/>
    <cellStyle name="Normal 2 15 20 3" xfId="31260"/>
    <cellStyle name="Normal 2 15 21" xfId="2802"/>
    <cellStyle name="Normal 2 15 21 2" xfId="2803"/>
    <cellStyle name="Normal 2 15 21 2 2" xfId="31263"/>
    <cellStyle name="Normal 2 15 21 3" xfId="31262"/>
    <cellStyle name="Normal 2 15 22" xfId="2804"/>
    <cellStyle name="Normal 2 15 22 2" xfId="2805"/>
    <cellStyle name="Normal 2 15 22 2 2" xfId="31265"/>
    <cellStyle name="Normal 2 15 22 3" xfId="31264"/>
    <cellStyle name="Normal 2 15 23" xfId="2806"/>
    <cellStyle name="Normal 2 15 24" xfId="2807"/>
    <cellStyle name="Normal 2 15 24 2" xfId="31266"/>
    <cellStyle name="Normal 2 15 25" xfId="2808"/>
    <cellStyle name="Normal 2 15 25 2" xfId="31267"/>
    <cellStyle name="Normal 2 15 26" xfId="2809"/>
    <cellStyle name="Normal 2 15 26 2" xfId="31268"/>
    <cellStyle name="Normal 2 15 27" xfId="2810"/>
    <cellStyle name="Normal 2 15 3" xfId="2811"/>
    <cellStyle name="Normal 2 15 3 2" xfId="2812"/>
    <cellStyle name="Normal 2 15 3 3" xfId="2813"/>
    <cellStyle name="Normal 2 15 3 4" xfId="2814"/>
    <cellStyle name="Normal 2 15 3 4 2" xfId="31269"/>
    <cellStyle name="Normal 2 15 3 5" xfId="2815"/>
    <cellStyle name="Normal 2 15 3 5 2" xfId="31270"/>
    <cellStyle name="Normal 2 15 3 6" xfId="2816"/>
    <cellStyle name="Normal 2 15 4" xfId="2817"/>
    <cellStyle name="Normal 2 15 4 2" xfId="2818"/>
    <cellStyle name="Normal 2 15 4 3" xfId="2819"/>
    <cellStyle name="Normal 2 15 4 3 2" xfId="31271"/>
    <cellStyle name="Normal 2 15 4 4" xfId="2820"/>
    <cellStyle name="Normal 2 15 4 4 2" xfId="31272"/>
    <cellStyle name="Normal 2 15 4 5" xfId="2821"/>
    <cellStyle name="Normal 2 15 5" xfId="2822"/>
    <cellStyle name="Normal 2 15 5 2" xfId="2823"/>
    <cellStyle name="Normal 2 15 5 2 2" xfId="2824"/>
    <cellStyle name="Normal 2 15 5 3" xfId="2825"/>
    <cellStyle name="Normal 2 15 5 4" xfId="2826"/>
    <cellStyle name="Normal 2 15 5 5" xfId="2827"/>
    <cellStyle name="Normal 2 15 5 5 2" xfId="31273"/>
    <cellStyle name="Normal 2 15 5 6" xfId="2828"/>
    <cellStyle name="Normal 2 15 5 6 2" xfId="31274"/>
    <cellStyle name="Normal 2 15 5 7" xfId="2829"/>
    <cellStyle name="Normal 2 15 6" xfId="2830"/>
    <cellStyle name="Normal 2 15 6 2" xfId="2831"/>
    <cellStyle name="Normal 2 15 6 3" xfId="2832"/>
    <cellStyle name="Normal 2 15 6 4" xfId="2833"/>
    <cellStyle name="Normal 2 15 6 4 2" xfId="31275"/>
    <cellStyle name="Normal 2 15 6 5" xfId="2834"/>
    <cellStyle name="Normal 2 15 6 5 2" xfId="31276"/>
    <cellStyle name="Normal 2 15 6 6" xfId="2835"/>
    <cellStyle name="Normal 2 15 7" xfId="2836"/>
    <cellStyle name="Normal 2 15 7 2" xfId="31277"/>
    <cellStyle name="Normal 2 15 8" xfId="2837"/>
    <cellStyle name="Normal 2 15 8 2" xfId="2838"/>
    <cellStyle name="Normal 2 15 8 2 2" xfId="31279"/>
    <cellStyle name="Normal 2 15 8 3" xfId="31278"/>
    <cellStyle name="Normal 2 15 9" xfId="2839"/>
    <cellStyle name="Normal 2 15 9 2" xfId="2840"/>
    <cellStyle name="Normal 2 15 9 2 2" xfId="31281"/>
    <cellStyle name="Normal 2 15 9 3" xfId="31280"/>
    <cellStyle name="Normal 2 16" xfId="2841"/>
    <cellStyle name="Normal 2 16 10" xfId="2842"/>
    <cellStyle name="Normal 2 16 10 2" xfId="31282"/>
    <cellStyle name="Normal 2 16 11" xfId="2843"/>
    <cellStyle name="Normal 2 16 11 2" xfId="31283"/>
    <cellStyle name="Normal 2 16 12" xfId="2844"/>
    <cellStyle name="Normal 2 16 12 2" xfId="31284"/>
    <cellStyle name="Normal 2 16 13" xfId="2845"/>
    <cellStyle name="Normal 2 16 13 2" xfId="31285"/>
    <cellStyle name="Normal 2 16 14" xfId="2846"/>
    <cellStyle name="Normal 2 16 14 2" xfId="31286"/>
    <cellStyle name="Normal 2 16 15" xfId="2847"/>
    <cellStyle name="Normal 2 16 15 2" xfId="31287"/>
    <cellStyle name="Normal 2 16 16" xfId="2848"/>
    <cellStyle name="Normal 2 16 16 2" xfId="31288"/>
    <cellStyle name="Normal 2 16 17" xfId="2849"/>
    <cellStyle name="Normal 2 16 17 2" xfId="31289"/>
    <cellStyle name="Normal 2 16 18" xfId="2850"/>
    <cellStyle name="Normal 2 16 18 2" xfId="31290"/>
    <cellStyle name="Normal 2 16 19" xfId="2851"/>
    <cellStyle name="Normal 2 16 19 2" xfId="31291"/>
    <cellStyle name="Normal 2 16 2" xfId="2852"/>
    <cellStyle name="Normal 2 16 2 2" xfId="2853"/>
    <cellStyle name="Normal 2 16 2 3" xfId="2854"/>
    <cellStyle name="Normal 2 16 2 3 2" xfId="31292"/>
    <cellStyle name="Normal 2 16 2 4" xfId="2855"/>
    <cellStyle name="Normal 2 16 2 4 2" xfId="31293"/>
    <cellStyle name="Normal 2 16 2 5" xfId="2856"/>
    <cellStyle name="Normal 2 16 20" xfId="2857"/>
    <cellStyle name="Normal 2 16 20 2" xfId="31294"/>
    <cellStyle name="Normal 2 16 21" xfId="2858"/>
    <cellStyle name="Normal 2 16 22" xfId="2859"/>
    <cellStyle name="Normal 2 16 22 2" xfId="31295"/>
    <cellStyle name="Normal 2 16 23" xfId="2860"/>
    <cellStyle name="Normal 2 16 23 2" xfId="31296"/>
    <cellStyle name="Normal 2 16 24" xfId="2861"/>
    <cellStyle name="Normal 2 16 24 2" xfId="31297"/>
    <cellStyle name="Normal 2 16 25" xfId="2862"/>
    <cellStyle name="Normal 2 16 3" xfId="2863"/>
    <cellStyle name="Normal 2 16 3 2" xfId="2864"/>
    <cellStyle name="Normal 2 16 3 3" xfId="2865"/>
    <cellStyle name="Normal 2 16 3 3 2" xfId="31298"/>
    <cellStyle name="Normal 2 16 3 4" xfId="2866"/>
    <cellStyle name="Normal 2 16 3 4 2" xfId="31299"/>
    <cellStyle name="Normal 2 16 3 5" xfId="2867"/>
    <cellStyle name="Normal 2 16 4" xfId="2868"/>
    <cellStyle name="Normal 2 16 4 2" xfId="2869"/>
    <cellStyle name="Normal 2 16 4 3" xfId="2870"/>
    <cellStyle name="Normal 2 16 4 3 2" xfId="31300"/>
    <cellStyle name="Normal 2 16 4 4" xfId="2871"/>
    <cellStyle name="Normal 2 16 4 4 2" xfId="31301"/>
    <cellStyle name="Normal 2 16 4 5" xfId="2872"/>
    <cellStyle name="Normal 2 16 5" xfId="2873"/>
    <cellStyle name="Normal 2 16 5 2" xfId="2874"/>
    <cellStyle name="Normal 2 16 5 3" xfId="2875"/>
    <cellStyle name="Normal 2 16 5 3 2" xfId="31302"/>
    <cellStyle name="Normal 2 16 5 4" xfId="2876"/>
    <cellStyle name="Normal 2 16 5 4 2" xfId="31303"/>
    <cellStyle name="Normal 2 16 5 5" xfId="2877"/>
    <cellStyle name="Normal 2 16 6" xfId="2878"/>
    <cellStyle name="Normal 2 16 6 2" xfId="2879"/>
    <cellStyle name="Normal 2 16 6 2 2" xfId="31304"/>
    <cellStyle name="Normal 2 16 6 3" xfId="2880"/>
    <cellStyle name="Normal 2 16 7" xfId="2881"/>
    <cellStyle name="Normal 2 16 7 2" xfId="31305"/>
    <cellStyle name="Normal 2 16 8" xfId="2882"/>
    <cellStyle name="Normal 2 16 8 2" xfId="31306"/>
    <cellStyle name="Normal 2 16 9" xfId="2883"/>
    <cellStyle name="Normal 2 16 9 2" xfId="31307"/>
    <cellStyle name="Normal 2 17" xfId="2884"/>
    <cellStyle name="Normal 2 17 10" xfId="2885"/>
    <cellStyle name="Normal 2 17 2" xfId="2886"/>
    <cellStyle name="Normal 2 17 2 2" xfId="2887"/>
    <cellStyle name="Normal 2 17 2 2 2" xfId="31308"/>
    <cellStyle name="Normal 2 17 2 3" xfId="2888"/>
    <cellStyle name="Normal 2 17 3" xfId="2889"/>
    <cellStyle name="Normal 2 17 3 2" xfId="2890"/>
    <cellStyle name="Normal 2 17 3 2 2" xfId="31309"/>
    <cellStyle name="Normal 2 17 3 3" xfId="2891"/>
    <cellStyle name="Normal 2 17 4" xfId="2892"/>
    <cellStyle name="Normal 2 17 4 2" xfId="2893"/>
    <cellStyle name="Normal 2 17 4 2 2" xfId="31310"/>
    <cellStyle name="Normal 2 17 4 3" xfId="2894"/>
    <cellStyle name="Normal 2 17 5" xfId="2895"/>
    <cellStyle name="Normal 2 17 5 2" xfId="2896"/>
    <cellStyle name="Normal 2 17 5 2 2" xfId="31311"/>
    <cellStyle name="Normal 2 17 5 3" xfId="2897"/>
    <cellStyle name="Normal 2 17 6" xfId="2898"/>
    <cellStyle name="Normal 2 17 6 2" xfId="2899"/>
    <cellStyle name="Normal 2 17 6 2 2" xfId="31312"/>
    <cellStyle name="Normal 2 17 6 3" xfId="2900"/>
    <cellStyle name="Normal 2 17 7" xfId="2901"/>
    <cellStyle name="Normal 2 17 7 2" xfId="31313"/>
    <cellStyle name="Normal 2 17 8" xfId="2902"/>
    <cellStyle name="Normal 2 17 8 2" xfId="31314"/>
    <cellStyle name="Normal 2 17 9" xfId="2903"/>
    <cellStyle name="Normal 2 17 9 2" xfId="31315"/>
    <cellStyle name="Normal 2 18" xfId="2904"/>
    <cellStyle name="Normal 2 18 10" xfId="2905"/>
    <cellStyle name="Normal 2 18 2" xfId="2906"/>
    <cellStyle name="Normal 2 18 2 2" xfId="2907"/>
    <cellStyle name="Normal 2 18 2 2 2" xfId="31316"/>
    <cellStyle name="Normal 2 18 2 3" xfId="2908"/>
    <cellStyle name="Normal 2 18 3" xfId="2909"/>
    <cellStyle name="Normal 2 18 3 2" xfId="2910"/>
    <cellStyle name="Normal 2 18 3 2 2" xfId="31317"/>
    <cellStyle name="Normal 2 18 3 3" xfId="2911"/>
    <cellStyle name="Normal 2 18 4" xfId="2912"/>
    <cellStyle name="Normal 2 18 4 2" xfId="2913"/>
    <cellStyle name="Normal 2 18 4 2 2" xfId="31318"/>
    <cellStyle name="Normal 2 18 4 3" xfId="2914"/>
    <cellStyle name="Normal 2 18 5" xfId="2915"/>
    <cellStyle name="Normal 2 18 5 2" xfId="2916"/>
    <cellStyle name="Normal 2 18 5 2 2" xfId="31319"/>
    <cellStyle name="Normal 2 18 5 3" xfId="2917"/>
    <cellStyle name="Normal 2 18 6" xfId="2918"/>
    <cellStyle name="Normal 2 18 6 2" xfId="2919"/>
    <cellStyle name="Normal 2 18 6 2 2" xfId="31320"/>
    <cellStyle name="Normal 2 18 6 3" xfId="2920"/>
    <cellStyle name="Normal 2 18 7" xfId="2921"/>
    <cellStyle name="Normal 2 18 7 2" xfId="31321"/>
    <cellStyle name="Normal 2 18 8" xfId="2922"/>
    <cellStyle name="Normal 2 18 8 2" xfId="31322"/>
    <cellStyle name="Normal 2 18 9" xfId="2923"/>
    <cellStyle name="Normal 2 18 9 2" xfId="31323"/>
    <cellStyle name="Normal 2 19" xfId="2924"/>
    <cellStyle name="Normal 2 19 10" xfId="2925"/>
    <cellStyle name="Normal 2 19 2" xfId="2926"/>
    <cellStyle name="Normal 2 19 2 2" xfId="2927"/>
    <cellStyle name="Normal 2 19 2 2 2" xfId="31324"/>
    <cellStyle name="Normal 2 19 2 3" xfId="2928"/>
    <cellStyle name="Normal 2 19 3" xfId="2929"/>
    <cellStyle name="Normal 2 19 3 2" xfId="2930"/>
    <cellStyle name="Normal 2 19 3 2 2" xfId="31325"/>
    <cellStyle name="Normal 2 19 3 3" xfId="2931"/>
    <cellStyle name="Normal 2 19 4" xfId="2932"/>
    <cellStyle name="Normal 2 19 4 2" xfId="2933"/>
    <cellStyle name="Normal 2 19 4 2 2" xfId="31326"/>
    <cellStyle name="Normal 2 19 4 3" xfId="2934"/>
    <cellStyle name="Normal 2 19 5" xfId="2935"/>
    <cellStyle name="Normal 2 19 5 2" xfId="2936"/>
    <cellStyle name="Normal 2 19 5 2 2" xfId="31327"/>
    <cellStyle name="Normal 2 19 5 3" xfId="2937"/>
    <cellStyle name="Normal 2 19 6" xfId="2938"/>
    <cellStyle name="Normal 2 19 6 2" xfId="2939"/>
    <cellStyle name="Normal 2 19 6 2 2" xfId="31328"/>
    <cellStyle name="Normal 2 19 6 3" xfId="2940"/>
    <cellStyle name="Normal 2 19 7" xfId="2941"/>
    <cellStyle name="Normal 2 19 7 2" xfId="31329"/>
    <cellStyle name="Normal 2 19 8" xfId="2942"/>
    <cellStyle name="Normal 2 19 8 2" xfId="31330"/>
    <cellStyle name="Normal 2 19 9" xfId="2943"/>
    <cellStyle name="Normal 2 19 9 2" xfId="31331"/>
    <cellStyle name="Normal 2 2" xfId="2944"/>
    <cellStyle name="Normal 2 2 10" xfId="2945"/>
    <cellStyle name="Normal 2 2 10 10" xfId="2946"/>
    <cellStyle name="Normal 2 2 10 2" xfId="2947"/>
    <cellStyle name="Normal 2 2 10 3" xfId="2948"/>
    <cellStyle name="Normal 2 2 10 4" xfId="2949"/>
    <cellStyle name="Normal 2 2 10 5" xfId="2950"/>
    <cellStyle name="Normal 2 2 10 6" xfId="2951"/>
    <cellStyle name="Normal 2 2 10 7" xfId="2952"/>
    <cellStyle name="Normal 2 2 10 8" xfId="2953"/>
    <cellStyle name="Normal 2 2 10 8 2" xfId="31332"/>
    <cellStyle name="Normal 2 2 10 9" xfId="2954"/>
    <cellStyle name="Normal 2 2 10 9 2" xfId="31333"/>
    <cellStyle name="Normal 2 2 11" xfId="2955"/>
    <cellStyle name="Normal 2 2 11 10" xfId="2956"/>
    <cellStyle name="Normal 2 2 11 2" xfId="2957"/>
    <cellStyle name="Normal 2 2 11 3" xfId="2958"/>
    <cellStyle name="Normal 2 2 11 4" xfId="2959"/>
    <cellStyle name="Normal 2 2 11 5" xfId="2960"/>
    <cellStyle name="Normal 2 2 11 6" xfId="2961"/>
    <cellStyle name="Normal 2 2 11 7" xfId="2962"/>
    <cellStyle name="Normal 2 2 11 8" xfId="2963"/>
    <cellStyle name="Normal 2 2 11 8 2" xfId="31334"/>
    <cellStyle name="Normal 2 2 11 9" xfId="2964"/>
    <cellStyle name="Normal 2 2 11 9 2" xfId="31335"/>
    <cellStyle name="Normal 2 2 12" xfId="2965"/>
    <cellStyle name="Normal 2 2 12 10" xfId="2966"/>
    <cellStyle name="Normal 2 2 12 2" xfId="2967"/>
    <cellStyle name="Normal 2 2 12 3" xfId="2968"/>
    <cellStyle name="Normal 2 2 12 4" xfId="2969"/>
    <cellStyle name="Normal 2 2 12 5" xfId="2970"/>
    <cellStyle name="Normal 2 2 12 6" xfId="2971"/>
    <cellStyle name="Normal 2 2 12 7" xfId="2972"/>
    <cellStyle name="Normal 2 2 12 8" xfId="2973"/>
    <cellStyle name="Normal 2 2 12 8 2" xfId="31336"/>
    <cellStyle name="Normal 2 2 12 9" xfId="2974"/>
    <cellStyle name="Normal 2 2 12 9 2" xfId="31337"/>
    <cellStyle name="Normal 2 2 13" xfId="2975"/>
    <cellStyle name="Normal 2 2 13 2" xfId="2976"/>
    <cellStyle name="Normal 2 2 13 2 2" xfId="2977"/>
    <cellStyle name="Normal 2 2 13 2 2 2" xfId="31339"/>
    <cellStyle name="Normal 2 2 13 2 3" xfId="31338"/>
    <cellStyle name="Normal 2 2 13 3" xfId="2978"/>
    <cellStyle name="Normal 2 2 13 3 2" xfId="31340"/>
    <cellStyle name="Normal 2 2 13 4" xfId="2979"/>
    <cellStyle name="Normal 2 2 13 5" xfId="2980"/>
    <cellStyle name="Normal 2 2 13 5 2" xfId="31341"/>
    <cellStyle name="Normal 2 2 13 6" xfId="2981"/>
    <cellStyle name="Normal 2 2 13 6 2" xfId="31342"/>
    <cellStyle name="Normal 2 2 13 7" xfId="2982"/>
    <cellStyle name="Normal 2 2 14" xfId="2983"/>
    <cellStyle name="Normal 2 2 14 2" xfId="2984"/>
    <cellStyle name="Normal 2 2 14 2 2" xfId="2985"/>
    <cellStyle name="Normal 2 2 14 2 2 2" xfId="31343"/>
    <cellStyle name="Normal 2 2 14 2 3" xfId="2986"/>
    <cellStyle name="Normal 2 2 14 2 4" xfId="2987"/>
    <cellStyle name="Normal 2 2 14 3" xfId="2988"/>
    <cellStyle name="Normal 2 2 14 3 2" xfId="2989"/>
    <cellStyle name="Normal 2 2 14 3 3" xfId="2990"/>
    <cellStyle name="Normal 2 2 14 4" xfId="2991"/>
    <cellStyle name="Normal 2 2 14 5" xfId="2992"/>
    <cellStyle name="Normal 2 2 14 5 2" xfId="31344"/>
    <cellStyle name="Normal 2 2 14 6" xfId="2993"/>
    <cellStyle name="Normal 2 2 14 6 2" xfId="31345"/>
    <cellStyle name="Normal 2 2 14 7" xfId="2994"/>
    <cellStyle name="Normal 2 2 15" xfId="2995"/>
    <cellStyle name="Normal 2 2 15 2" xfId="2996"/>
    <cellStyle name="Normal 2 2 15 3" xfId="2997"/>
    <cellStyle name="Normal 2 2 15 3 2" xfId="31346"/>
    <cellStyle name="Normal 2 2 15 4" xfId="2998"/>
    <cellStyle name="Normal 2 2 15 4 2" xfId="31347"/>
    <cellStyle name="Normal 2 2 15 5" xfId="2999"/>
    <cellStyle name="Normal 2 2 15 5 2" xfId="31348"/>
    <cellStyle name="Normal 2 2 15 6" xfId="3000"/>
    <cellStyle name="Normal 2 2 15 7" xfId="3001"/>
    <cellStyle name="Normal 2 2 16" xfId="3002"/>
    <cellStyle name="Normal 2 2 16 2" xfId="3003"/>
    <cellStyle name="Normal 2 2 16 3" xfId="3004"/>
    <cellStyle name="Normal 2 2 16 3 2" xfId="31349"/>
    <cellStyle name="Normal 2 2 16 4" xfId="3005"/>
    <cellStyle name="Normal 2 2 16 5" xfId="3006"/>
    <cellStyle name="Normal 2 2 17" xfId="3007"/>
    <cellStyle name="Normal 2 2 17 2" xfId="3008"/>
    <cellStyle name="Normal 2 2 17 2 2" xfId="3009"/>
    <cellStyle name="Normal 2 2 17 2 2 2" xfId="31351"/>
    <cellStyle name="Normal 2 2 17 2 3" xfId="3010"/>
    <cellStyle name="Normal 2 2 17 2 3 2" xfId="31352"/>
    <cellStyle name="Normal 2 2 17 2 4" xfId="3011"/>
    <cellStyle name="Normal 2 2 17 2 5" xfId="3012"/>
    <cellStyle name="Normal 2 2 17 2 6" xfId="3013"/>
    <cellStyle name="Normal 2 2 17 3" xfId="3014"/>
    <cellStyle name="Normal 2 2 17 3 2" xfId="3015"/>
    <cellStyle name="Normal 2 2 17 3 2 2" xfId="31353"/>
    <cellStyle name="Normal 2 2 17 3 3" xfId="3016"/>
    <cellStyle name="Normal 2 2 17 3 4" xfId="3017"/>
    <cellStyle name="Normal 2 2 17 3 5" xfId="3018"/>
    <cellStyle name="Normal 2 2 17 4" xfId="3019"/>
    <cellStyle name="Normal 2 2 17 4 2" xfId="3020"/>
    <cellStyle name="Normal 2 2 17 4 3" xfId="3021"/>
    <cellStyle name="Normal 2 2 17 5" xfId="3022"/>
    <cellStyle name="Normal 2 2 17 5 2" xfId="3023"/>
    <cellStyle name="Normal 2 2 17 5 3" xfId="3024"/>
    <cellStyle name="Normal 2 2 17 6" xfId="3025"/>
    <cellStyle name="Normal 2 2 17 7" xfId="3026"/>
    <cellStyle name="Normal 2 2 17 7 2" xfId="31354"/>
    <cellStyle name="Normal 2 2 17 8" xfId="31350"/>
    <cellStyle name="Normal 2 2 18" xfId="3027"/>
    <cellStyle name="Normal 2 2 18 2" xfId="3028"/>
    <cellStyle name="Normal 2 2 18 2 2" xfId="3029"/>
    <cellStyle name="Normal 2 2 18 2 2 2" xfId="31356"/>
    <cellStyle name="Normal 2 2 18 2 3" xfId="3030"/>
    <cellStyle name="Normal 2 2 18 3" xfId="3031"/>
    <cellStyle name="Normal 2 2 18 3 2" xfId="31357"/>
    <cellStyle name="Normal 2 2 18 4" xfId="3032"/>
    <cellStyle name="Normal 2 2 18 5" xfId="31355"/>
    <cellStyle name="Normal 2 2 19" xfId="3033"/>
    <cellStyle name="Normal 2 2 19 2" xfId="3034"/>
    <cellStyle name="Normal 2 2 19 3" xfId="3035"/>
    <cellStyle name="Normal 2 2 19 3 2" xfId="31358"/>
    <cellStyle name="Normal 2 2 19 4" xfId="3036"/>
    <cellStyle name="Normal 2 2 19 4 2" xfId="31359"/>
    <cellStyle name="Normal 2 2 19 5" xfId="3037"/>
    <cellStyle name="Normal 2 2 2" xfId="3038"/>
    <cellStyle name="Normal 2 2 2 10" xfId="3039"/>
    <cellStyle name="Normal 2 2 2 10 10" xfId="3040"/>
    <cellStyle name="Normal 2 2 2 10 10 2" xfId="3041"/>
    <cellStyle name="Normal 2 2 2 10 10 3" xfId="3042"/>
    <cellStyle name="Normal 2 2 2 10 11" xfId="3043"/>
    <cellStyle name="Normal 2 2 2 10 12" xfId="3044"/>
    <cellStyle name="Normal 2 2 2 10 13" xfId="3045"/>
    <cellStyle name="Normal 2 2 2 10 2" xfId="48"/>
    <cellStyle name="Normal 2 2 2 10 2 2" xfId="3046"/>
    <cellStyle name="Normal 2 2 2 10 2 2 2" xfId="3047"/>
    <cellStyle name="Normal 2 2 2 10 2 2 2 2" xfId="3048"/>
    <cellStyle name="Normal 2 2 2 10 2 2 2 3" xfId="3049"/>
    <cellStyle name="Normal 2 2 2 10 2 2 2 3 2" xfId="31362"/>
    <cellStyle name="Normal 2 2 2 10 2 2 2 4" xfId="31361"/>
    <cellStyle name="Normal 2 2 2 10 2 2 3" xfId="3050"/>
    <cellStyle name="Normal 2 2 2 10 2 3" xfId="3051"/>
    <cellStyle name="Normal 2 2 2 10 2 4" xfId="3052"/>
    <cellStyle name="Normal 2 2 2 10 2 4 2" xfId="3053"/>
    <cellStyle name="Normal 2 2 2 10 2 4 2 2" xfId="3054"/>
    <cellStyle name="Normal 2 2 2 10 2 4 2 2 2" xfId="31364"/>
    <cellStyle name="Normal 2 2 2 10 2 4 2 3" xfId="31363"/>
    <cellStyle name="Normal 2 2 2 10 2 5" xfId="3055"/>
    <cellStyle name="Normal 2 2 2 10 2 5 2" xfId="3056"/>
    <cellStyle name="Normal 2 2 2 10 2 5 2 2" xfId="31366"/>
    <cellStyle name="Normal 2 2 2 10 2 5 3" xfId="31365"/>
    <cellStyle name="Normal 2 2 2 10 2 6" xfId="3057"/>
    <cellStyle name="Normal 2 2 2 10 2 6 2" xfId="31367"/>
    <cellStyle name="Normal 2 2 2 10 2 7" xfId="3058"/>
    <cellStyle name="Normal 2 2 2 10 3" xfId="3059"/>
    <cellStyle name="Normal 2 2 2 10 3 2" xfId="3060"/>
    <cellStyle name="Normal 2 2 2 10 3 2 2" xfId="31368"/>
    <cellStyle name="Normal 2 2 2 10 3 3" xfId="3061"/>
    <cellStyle name="Normal 2 2 2 10 4" xfId="3062"/>
    <cellStyle name="Normal 2 2 2 10 4 2" xfId="3063"/>
    <cellStyle name="Normal 2 2 2 10 4 2 2" xfId="31369"/>
    <cellStyle name="Normal 2 2 2 10 4 3" xfId="3064"/>
    <cellStyle name="Normal 2 2 2 10 5" xfId="3065"/>
    <cellStyle name="Normal 2 2 2 10 5 2" xfId="3066"/>
    <cellStyle name="Normal 2 2 2 10 5 2 2" xfId="3067"/>
    <cellStyle name="Normal 2 2 2 10 5 2 2 2" xfId="3068"/>
    <cellStyle name="Normal 2 2 2 10 5 2 2 2 2" xfId="31371"/>
    <cellStyle name="Normal 2 2 2 10 5 2 2 3" xfId="31370"/>
    <cellStyle name="Normal 2 2 2 10 5 3" xfId="3069"/>
    <cellStyle name="Normal 2 2 2 10 5 3 2" xfId="3070"/>
    <cellStyle name="Normal 2 2 2 10 5 3 2 2" xfId="31373"/>
    <cellStyle name="Normal 2 2 2 10 5 3 3" xfId="31372"/>
    <cellStyle name="Normal 2 2 2 10 5 4" xfId="3071"/>
    <cellStyle name="Normal 2 2 2 10 5 4 2" xfId="3072"/>
    <cellStyle name="Normal 2 2 2 10 5 4 2 2" xfId="31375"/>
    <cellStyle name="Normal 2 2 2 10 5 4 3" xfId="31374"/>
    <cellStyle name="Normal 2 2 2 10 5 5" xfId="3073"/>
    <cellStyle name="Normal 2 2 2 10 5 5 2" xfId="31376"/>
    <cellStyle name="Normal 2 2 2 10 5 6" xfId="3074"/>
    <cellStyle name="Normal 2 2 2 10 6" xfId="3075"/>
    <cellStyle name="Normal 2 2 2 10 6 2" xfId="3076"/>
    <cellStyle name="Normal 2 2 2 10 6 3" xfId="3077"/>
    <cellStyle name="Normal 2 2 2 10 6 3 2" xfId="31377"/>
    <cellStyle name="Normal 2 2 2 10 6 4" xfId="3078"/>
    <cellStyle name="Normal 2 2 2 10 6 4 2" xfId="31378"/>
    <cellStyle name="Normal 2 2 2 10 6 5" xfId="3079"/>
    <cellStyle name="Normal 2 2 2 10 7" xfId="3080"/>
    <cellStyle name="Normal 2 2 2 10 8" xfId="3081"/>
    <cellStyle name="Normal 2 2 2 10 8 2" xfId="31379"/>
    <cellStyle name="Normal 2 2 2 10 9" xfId="3082"/>
    <cellStyle name="Normal 2 2 2 10 9 2" xfId="3083"/>
    <cellStyle name="Normal 2 2 2 10 9 3" xfId="3084"/>
    <cellStyle name="Normal 2 2 2 11" xfId="3085"/>
    <cellStyle name="Normal 2 2 2 11 10" xfId="3086"/>
    <cellStyle name="Normal 2 2 2 11 2" xfId="3087"/>
    <cellStyle name="Normal 2 2 2 11 2 2" xfId="3088"/>
    <cellStyle name="Normal 2 2 2 11 2 2 2" xfId="3089"/>
    <cellStyle name="Normal 2 2 2 11 2 2 2 2" xfId="3090"/>
    <cellStyle name="Normal 2 2 2 11 2 2 2 3" xfId="3091"/>
    <cellStyle name="Normal 2 2 2 11 2 2 2 3 2" xfId="31381"/>
    <cellStyle name="Normal 2 2 2 11 2 2 2 4" xfId="31380"/>
    <cellStyle name="Normal 2 2 2 11 2 2 3" xfId="3092"/>
    <cellStyle name="Normal 2 2 2 11 2 3" xfId="3093"/>
    <cellStyle name="Normal 2 2 2 11 2 4" xfId="3094"/>
    <cellStyle name="Normal 2 2 2 11 2 4 2" xfId="3095"/>
    <cellStyle name="Normal 2 2 2 11 2 4 2 2" xfId="3096"/>
    <cellStyle name="Normal 2 2 2 11 2 4 2 2 2" xfId="31383"/>
    <cellStyle name="Normal 2 2 2 11 2 4 2 3" xfId="31382"/>
    <cellStyle name="Normal 2 2 2 11 2 5" xfId="3097"/>
    <cellStyle name="Normal 2 2 2 11 2 5 2" xfId="3098"/>
    <cellStyle name="Normal 2 2 2 11 2 5 2 2" xfId="31385"/>
    <cellStyle name="Normal 2 2 2 11 2 5 3" xfId="31384"/>
    <cellStyle name="Normal 2 2 2 11 2 6" xfId="3099"/>
    <cellStyle name="Normal 2 2 2 11 2 6 2" xfId="31386"/>
    <cellStyle name="Normal 2 2 2 11 2 7" xfId="3100"/>
    <cellStyle name="Normal 2 2 2 11 3" xfId="3101"/>
    <cellStyle name="Normal 2 2 2 11 3 2" xfId="3102"/>
    <cellStyle name="Normal 2 2 2 11 3 2 2" xfId="31387"/>
    <cellStyle name="Normal 2 2 2 11 3 3" xfId="3103"/>
    <cellStyle name="Normal 2 2 2 11 4" xfId="3104"/>
    <cellStyle name="Normal 2 2 2 11 4 2" xfId="3105"/>
    <cellStyle name="Normal 2 2 2 11 4 2 2" xfId="31388"/>
    <cellStyle name="Normal 2 2 2 11 4 3" xfId="3106"/>
    <cellStyle name="Normal 2 2 2 11 5" xfId="3107"/>
    <cellStyle name="Normal 2 2 2 11 5 2" xfId="3108"/>
    <cellStyle name="Normal 2 2 2 11 5 2 2" xfId="3109"/>
    <cellStyle name="Normal 2 2 2 11 5 2 2 2" xfId="3110"/>
    <cellStyle name="Normal 2 2 2 11 5 2 2 2 2" xfId="31390"/>
    <cellStyle name="Normal 2 2 2 11 5 2 2 3" xfId="31389"/>
    <cellStyle name="Normal 2 2 2 11 5 3" xfId="3111"/>
    <cellStyle name="Normal 2 2 2 11 5 3 2" xfId="3112"/>
    <cellStyle name="Normal 2 2 2 11 5 3 2 2" xfId="31392"/>
    <cellStyle name="Normal 2 2 2 11 5 3 3" xfId="31391"/>
    <cellStyle name="Normal 2 2 2 11 5 4" xfId="3113"/>
    <cellStyle name="Normal 2 2 2 11 5 4 2" xfId="3114"/>
    <cellStyle name="Normal 2 2 2 11 5 4 2 2" xfId="31394"/>
    <cellStyle name="Normal 2 2 2 11 5 4 3" xfId="31393"/>
    <cellStyle name="Normal 2 2 2 11 5 5" xfId="3115"/>
    <cellStyle name="Normal 2 2 2 11 5 5 2" xfId="31395"/>
    <cellStyle name="Normal 2 2 2 11 5 6" xfId="3116"/>
    <cellStyle name="Normal 2 2 2 11 6" xfId="3117"/>
    <cellStyle name="Normal 2 2 2 11 6 2" xfId="3118"/>
    <cellStyle name="Normal 2 2 2 11 6 3" xfId="3119"/>
    <cellStyle name="Normal 2 2 2 11 6 3 2" xfId="31396"/>
    <cellStyle name="Normal 2 2 2 11 6 4" xfId="3120"/>
    <cellStyle name="Normal 2 2 2 11 6 4 2" xfId="31397"/>
    <cellStyle name="Normal 2 2 2 11 6 5" xfId="3121"/>
    <cellStyle name="Normal 2 2 2 11 7" xfId="3122"/>
    <cellStyle name="Normal 2 2 2 11 8" xfId="3123"/>
    <cellStyle name="Normal 2 2 2 11 8 2" xfId="31398"/>
    <cellStyle name="Normal 2 2 2 11 9" xfId="3124"/>
    <cellStyle name="Normal 2 2 2 11 9 2" xfId="31399"/>
    <cellStyle name="Normal 2 2 2 12" xfId="3125"/>
    <cellStyle name="Normal 2 2 2 12 10" xfId="3126"/>
    <cellStyle name="Normal 2 2 2 12 10 2" xfId="3127"/>
    <cellStyle name="Normal 2 2 2 12 10 3" xfId="3128"/>
    <cellStyle name="Normal 2 2 2 12 11" xfId="3129"/>
    <cellStyle name="Normal 2 2 2 12 12" xfId="3130"/>
    <cellStyle name="Normal 2 2 2 12 13" xfId="3131"/>
    <cellStyle name="Normal 2 2 2 12 2" xfId="3132"/>
    <cellStyle name="Normal 2 2 2 12 2 2" xfId="3133"/>
    <cellStyle name="Normal 2 2 2 12 2 2 2" xfId="3134"/>
    <cellStyle name="Normal 2 2 2 12 2 2 2 2" xfId="3135"/>
    <cellStyle name="Normal 2 2 2 12 2 2 2 3" xfId="3136"/>
    <cellStyle name="Normal 2 2 2 12 2 2 2 3 2" xfId="31401"/>
    <cellStyle name="Normal 2 2 2 12 2 2 2 4" xfId="31400"/>
    <cellStyle name="Normal 2 2 2 12 2 2 3" xfId="3137"/>
    <cellStyle name="Normal 2 2 2 12 2 3" xfId="3138"/>
    <cellStyle name="Normal 2 2 2 12 2 4" xfId="3139"/>
    <cellStyle name="Normal 2 2 2 12 2 4 2" xfId="3140"/>
    <cellStyle name="Normal 2 2 2 12 2 4 2 2" xfId="3141"/>
    <cellStyle name="Normal 2 2 2 12 2 4 2 2 2" xfId="31403"/>
    <cellStyle name="Normal 2 2 2 12 2 4 2 3" xfId="31402"/>
    <cellStyle name="Normal 2 2 2 12 2 5" xfId="3142"/>
    <cellStyle name="Normal 2 2 2 12 2 5 2" xfId="3143"/>
    <cellStyle name="Normal 2 2 2 12 2 5 2 2" xfId="31405"/>
    <cellStyle name="Normal 2 2 2 12 2 5 3" xfId="31404"/>
    <cellStyle name="Normal 2 2 2 12 2 6" xfId="3144"/>
    <cellStyle name="Normal 2 2 2 12 2 6 2" xfId="31406"/>
    <cellStyle name="Normal 2 2 2 12 2 7" xfId="3145"/>
    <cellStyle name="Normal 2 2 2 12 3" xfId="3146"/>
    <cellStyle name="Normal 2 2 2 12 3 2" xfId="3147"/>
    <cellStyle name="Normal 2 2 2 12 3 2 2" xfId="31407"/>
    <cellStyle name="Normal 2 2 2 12 3 3" xfId="3148"/>
    <cellStyle name="Normal 2 2 2 12 4" xfId="3149"/>
    <cellStyle name="Normal 2 2 2 12 4 2" xfId="3150"/>
    <cellStyle name="Normal 2 2 2 12 4 2 2" xfId="31408"/>
    <cellStyle name="Normal 2 2 2 12 4 3" xfId="3151"/>
    <cellStyle name="Normal 2 2 2 12 5" xfId="3152"/>
    <cellStyle name="Normal 2 2 2 12 5 2" xfId="3153"/>
    <cellStyle name="Normal 2 2 2 12 5 2 2" xfId="3154"/>
    <cellStyle name="Normal 2 2 2 12 5 2 2 2" xfId="3155"/>
    <cellStyle name="Normal 2 2 2 12 5 2 2 2 2" xfId="31410"/>
    <cellStyle name="Normal 2 2 2 12 5 2 2 3" xfId="31409"/>
    <cellStyle name="Normal 2 2 2 12 5 3" xfId="3156"/>
    <cellStyle name="Normal 2 2 2 12 5 3 2" xfId="3157"/>
    <cellStyle name="Normal 2 2 2 12 5 3 2 2" xfId="31412"/>
    <cellStyle name="Normal 2 2 2 12 5 3 3" xfId="31411"/>
    <cellStyle name="Normal 2 2 2 12 5 4" xfId="3158"/>
    <cellStyle name="Normal 2 2 2 12 5 4 2" xfId="3159"/>
    <cellStyle name="Normal 2 2 2 12 5 4 2 2" xfId="31414"/>
    <cellStyle name="Normal 2 2 2 12 5 4 3" xfId="31413"/>
    <cellStyle name="Normal 2 2 2 12 5 5" xfId="3160"/>
    <cellStyle name="Normal 2 2 2 12 5 5 2" xfId="31415"/>
    <cellStyle name="Normal 2 2 2 12 5 6" xfId="3161"/>
    <cellStyle name="Normal 2 2 2 12 6" xfId="3162"/>
    <cellStyle name="Normal 2 2 2 12 6 2" xfId="3163"/>
    <cellStyle name="Normal 2 2 2 12 6 3" xfId="3164"/>
    <cellStyle name="Normal 2 2 2 12 6 3 2" xfId="31416"/>
    <cellStyle name="Normal 2 2 2 12 6 4" xfId="3165"/>
    <cellStyle name="Normal 2 2 2 12 6 4 2" xfId="31417"/>
    <cellStyle name="Normal 2 2 2 12 6 5" xfId="3166"/>
    <cellStyle name="Normal 2 2 2 12 7" xfId="3167"/>
    <cellStyle name="Normal 2 2 2 12 8" xfId="3168"/>
    <cellStyle name="Normal 2 2 2 12 8 2" xfId="31418"/>
    <cellStyle name="Normal 2 2 2 12 9" xfId="3169"/>
    <cellStyle name="Normal 2 2 2 12 9 2" xfId="3170"/>
    <cellStyle name="Normal 2 2 2 12 9 3" xfId="3171"/>
    <cellStyle name="Normal 2 2 2 13" xfId="3172"/>
    <cellStyle name="Normal 2 2 2 13 2" xfId="3173"/>
    <cellStyle name="Normal 2 2 2 13 2 2" xfId="3174"/>
    <cellStyle name="Normal 2 2 2 13 2 2 2" xfId="31419"/>
    <cellStyle name="Normal 2 2 2 13 2 3" xfId="3175"/>
    <cellStyle name="Normal 2 2 2 13 2 3 2" xfId="31420"/>
    <cellStyle name="Normal 2 2 2 13 2 4" xfId="3176"/>
    <cellStyle name="Normal 2 2 2 13 3" xfId="3177"/>
    <cellStyle name="Normal 2 2 2 13 3 2" xfId="3178"/>
    <cellStyle name="Normal 2 2 2 13 3 2 2" xfId="31421"/>
    <cellStyle name="Normal 2 2 2 13 3 3" xfId="3179"/>
    <cellStyle name="Normal 2 2 2 13 4" xfId="3180"/>
    <cellStyle name="Normal 2 2 2 13 4 2" xfId="31422"/>
    <cellStyle name="Normal 2 2 2 13 5" xfId="3181"/>
    <cellStyle name="Normal 2 2 2 13 5 2" xfId="3182"/>
    <cellStyle name="Normal 2 2 2 13 5 2 2" xfId="31423"/>
    <cellStyle name="Normal 2 2 2 13 5 3" xfId="3183"/>
    <cellStyle name="Normal 2 2 2 13 5 4" xfId="3184"/>
    <cellStyle name="Normal 2 2 2 13 5 5" xfId="3185"/>
    <cellStyle name="Normal 2 2 2 13 6" xfId="3186"/>
    <cellStyle name="Normal 2 2 2 13 6 2" xfId="3187"/>
    <cellStyle name="Normal 2 2 2 13 6 2 2" xfId="31424"/>
    <cellStyle name="Normal 2 2 2 13 6 3" xfId="3188"/>
    <cellStyle name="Normal 2 2 2 13 6 4" xfId="3189"/>
    <cellStyle name="Normal 2 2 2 13 6 5" xfId="3190"/>
    <cellStyle name="Normal 2 2 2 13 7" xfId="3191"/>
    <cellStyle name="Normal 2 2 2 13 8" xfId="3192"/>
    <cellStyle name="Normal 2 2 2 13 9" xfId="3193"/>
    <cellStyle name="Normal 2 2 2 14" xfId="3194"/>
    <cellStyle name="Normal 2 2 2 14 2" xfId="3195"/>
    <cellStyle name="Normal 2 2 2 14 2 2" xfId="3196"/>
    <cellStyle name="Normal 2 2 2 14 2 2 2" xfId="31425"/>
    <cellStyle name="Normal 2 2 2 14 2 3" xfId="3197"/>
    <cellStyle name="Normal 2 2 2 14 2 3 2" xfId="3198"/>
    <cellStyle name="Normal 2 2 2 14 2 3 3" xfId="3199"/>
    <cellStyle name="Normal 2 2 2 14 2 4" xfId="3200"/>
    <cellStyle name="Normal 2 2 2 14 3" xfId="3201"/>
    <cellStyle name="Normal 2 2 2 14 3 2" xfId="3202"/>
    <cellStyle name="Normal 2 2 2 14 3 2 2" xfId="3203"/>
    <cellStyle name="Normal 2 2 2 14 3 2 3" xfId="3204"/>
    <cellStyle name="Normal 2 2 2 14 3 3" xfId="3205"/>
    <cellStyle name="Normal 2 2 2 14 3 3 2" xfId="31426"/>
    <cellStyle name="Normal 2 2 2 14 3 4" xfId="3206"/>
    <cellStyle name="Normal 2 2 2 14 3 5" xfId="3207"/>
    <cellStyle name="Normal 2 2 2 14 3 6" xfId="3208"/>
    <cellStyle name="Normal 2 2 2 14 3 7" xfId="3209"/>
    <cellStyle name="Normal 2 2 2 14 4" xfId="3210"/>
    <cellStyle name="Normal 2 2 2 14 4 2" xfId="31427"/>
    <cellStyle name="Normal 2 2 2 14 5" xfId="3211"/>
    <cellStyle name="Normal 2 2 2 15" xfId="3212"/>
    <cellStyle name="Normal 2 2 2 15 2" xfId="3213"/>
    <cellStyle name="Normal 2 2 2 15 2 2" xfId="3214"/>
    <cellStyle name="Normal 2 2 2 15 2 2 2" xfId="3215"/>
    <cellStyle name="Normal 2 2 2 15 2 2 2 2" xfId="3216"/>
    <cellStyle name="Normal 2 2 2 15 2 2 2 3" xfId="3217"/>
    <cellStyle name="Normal 2 2 2 15 2 2 3" xfId="3218"/>
    <cellStyle name="Normal 2 2 2 15 2 3" xfId="3219"/>
    <cellStyle name="Normal 2 2 2 15 2 4" xfId="3220"/>
    <cellStyle name="Normal 2 2 2 15 2 5" xfId="3221"/>
    <cellStyle name="Normal 2 2 2 15 3" xfId="3222"/>
    <cellStyle name="Normal 2 2 2 15 3 2" xfId="31428"/>
    <cellStyle name="Normal 2 2 2 15 4" xfId="3223"/>
    <cellStyle name="Normal 2 2 2 15 4 2" xfId="3224"/>
    <cellStyle name="Normal 2 2 2 15 4 3" xfId="3225"/>
    <cellStyle name="Normal 2 2 2 15 5" xfId="3226"/>
    <cellStyle name="Normal 2 2 2 16" xfId="3227"/>
    <cellStyle name="Normal 2 2 2 16 2" xfId="3228"/>
    <cellStyle name="Normal 2 2 2 16 2 2" xfId="3229"/>
    <cellStyle name="Normal 2 2 2 16 2 2 2" xfId="31430"/>
    <cellStyle name="Normal 2 2 2 16 2 3" xfId="31429"/>
    <cellStyle name="Normal 2 2 2 16 3" xfId="3230"/>
    <cellStyle name="Normal 2 2 2 16 3 2" xfId="31431"/>
    <cellStyle name="Normal 2 2 2 16 4" xfId="3231"/>
    <cellStyle name="Normal 2 2 2 16 5" xfId="3232"/>
    <cellStyle name="Normal 2 2 2 17" xfId="3233"/>
    <cellStyle name="Normal 2 2 2 17 2" xfId="3234"/>
    <cellStyle name="Normal 2 2 2 17 2 2" xfId="3235"/>
    <cellStyle name="Normal 2 2 2 17 2 2 2" xfId="31433"/>
    <cellStyle name="Normal 2 2 2 17 2 3" xfId="31432"/>
    <cellStyle name="Normal 2 2 2 17 3" xfId="3236"/>
    <cellStyle name="Normal 2 2 2 17 3 2" xfId="31434"/>
    <cellStyle name="Normal 2 2 2 17 4" xfId="3237"/>
    <cellStyle name="Normal 2 2 2 17 4 2" xfId="3238"/>
    <cellStyle name="Normal 2 2 2 17 4 3" xfId="3239"/>
    <cellStyle name="Normal 2 2 2 17 5" xfId="3240"/>
    <cellStyle name="Normal 2 2 2 18" xfId="3241"/>
    <cellStyle name="Normal 2 2 2 18 2" xfId="3242"/>
    <cellStyle name="Normal 2 2 2 18 2 2" xfId="3243"/>
    <cellStyle name="Normal 2 2 2 18 2 2 2" xfId="31436"/>
    <cellStyle name="Normal 2 2 2 18 2 3" xfId="31435"/>
    <cellStyle name="Normal 2 2 2 18 3" xfId="3244"/>
    <cellStyle name="Normal 2 2 2 18 3 2" xfId="31437"/>
    <cellStyle name="Normal 2 2 2 18 4" xfId="3245"/>
    <cellStyle name="Normal 2 2 2 19" xfId="3246"/>
    <cellStyle name="Normal 2 2 2 19 2" xfId="3247"/>
    <cellStyle name="Normal 2 2 2 19 2 2" xfId="31439"/>
    <cellStyle name="Normal 2 2 2 19 3" xfId="31438"/>
    <cellStyle name="Normal 2 2 2 2" xfId="3248"/>
    <cellStyle name="Normal 2 2 2 2 10" xfId="3249"/>
    <cellStyle name="Normal 2 2 2 2 10 2" xfId="3250"/>
    <cellStyle name="Normal 2 2 2 2 10 2 2" xfId="31440"/>
    <cellStyle name="Normal 2 2 2 2 10 3" xfId="3251"/>
    <cellStyle name="Normal 2 2 2 2 11" xfId="3252"/>
    <cellStyle name="Normal 2 2 2 2 11 2" xfId="3253"/>
    <cellStyle name="Normal 2 2 2 2 11 2 2" xfId="31441"/>
    <cellStyle name="Normal 2 2 2 2 11 3" xfId="3254"/>
    <cellStyle name="Normal 2 2 2 2 11 3 2" xfId="31442"/>
    <cellStyle name="Normal 2 2 2 2 11 4" xfId="3255"/>
    <cellStyle name="Normal 2 2 2 2 12" xfId="3256"/>
    <cellStyle name="Normal 2 2 2 2 12 2" xfId="3257"/>
    <cellStyle name="Normal 2 2 2 2 12 2 2" xfId="31443"/>
    <cellStyle name="Normal 2 2 2 2 12 3" xfId="3258"/>
    <cellStyle name="Normal 2 2 2 2 13" xfId="3259"/>
    <cellStyle name="Normal 2 2 2 2 13 2" xfId="3260"/>
    <cellStyle name="Normal 2 2 2 2 13 2 2" xfId="31444"/>
    <cellStyle name="Normal 2 2 2 2 13 3" xfId="3261"/>
    <cellStyle name="Normal 2 2 2 2 14" xfId="3262"/>
    <cellStyle name="Normal 2 2 2 2 15" xfId="3263"/>
    <cellStyle name="Normal 2 2 2 2 15 2" xfId="3264"/>
    <cellStyle name="Normal 2 2 2 2 15 2 2" xfId="31446"/>
    <cellStyle name="Normal 2 2 2 2 15 3" xfId="3265"/>
    <cellStyle name="Normal 2 2 2 2 15 3 2" xfId="31447"/>
    <cellStyle name="Normal 2 2 2 2 15 4" xfId="31445"/>
    <cellStyle name="Normal 2 2 2 2 16" xfId="3266"/>
    <cellStyle name="Normal 2 2 2 2 16 2" xfId="31448"/>
    <cellStyle name="Normal 2 2 2 2 17" xfId="3267"/>
    <cellStyle name="Normal 2 2 2 2 2" xfId="3268"/>
    <cellStyle name="Normal 2 2 2 2 2 10" xfId="3269"/>
    <cellStyle name="Normal 2 2 2 2 2 10 2" xfId="3270"/>
    <cellStyle name="Normal 2 2 2 2 2 10 2 2" xfId="3271"/>
    <cellStyle name="Normal 2 2 2 2 2 10 2 2 2" xfId="31451"/>
    <cellStyle name="Normal 2 2 2 2 2 10 2 3" xfId="31450"/>
    <cellStyle name="Normal 2 2 2 2 2 10 3" xfId="3272"/>
    <cellStyle name="Normal 2 2 2 2 2 10 3 2" xfId="31452"/>
    <cellStyle name="Normal 2 2 2 2 2 10 4" xfId="31449"/>
    <cellStyle name="Normal 2 2 2 2 2 11" xfId="3273"/>
    <cellStyle name="Normal 2 2 2 2 2 11 2" xfId="3274"/>
    <cellStyle name="Normal 2 2 2 2 2 11 2 2" xfId="31454"/>
    <cellStyle name="Normal 2 2 2 2 2 11 3" xfId="31453"/>
    <cellStyle name="Normal 2 2 2 2 2 12" xfId="3275"/>
    <cellStyle name="Normal 2 2 2 2 2 12 2" xfId="3276"/>
    <cellStyle name="Normal 2 2 2 2 2 12 2 2" xfId="31456"/>
    <cellStyle name="Normal 2 2 2 2 2 12 3" xfId="31455"/>
    <cellStyle name="Normal 2 2 2 2 2 13" xfId="3277"/>
    <cellStyle name="Normal 2 2 2 2 2 13 2" xfId="3278"/>
    <cellStyle name="Normal 2 2 2 2 2 13 2 2" xfId="31458"/>
    <cellStyle name="Normal 2 2 2 2 2 13 3" xfId="31457"/>
    <cellStyle name="Normal 2 2 2 2 2 14" xfId="3279"/>
    <cellStyle name="Normal 2 2 2 2 2 15" xfId="3280"/>
    <cellStyle name="Normal 2 2 2 2 2 15 2" xfId="3281"/>
    <cellStyle name="Normal 2 2 2 2 2 15 3" xfId="3282"/>
    <cellStyle name="Normal 2 2 2 2 2 15 3 2" xfId="31459"/>
    <cellStyle name="Normal 2 2 2 2 2 16" xfId="3283"/>
    <cellStyle name="Normal 2 2 2 2 2 16 2" xfId="31460"/>
    <cellStyle name="Normal 2 2 2 2 2 17" xfId="3284"/>
    <cellStyle name="Normal 2 2 2 2 2 17 2" xfId="31461"/>
    <cellStyle name="Normal 2 2 2 2 2 18" xfId="3285"/>
    <cellStyle name="Normal 2 2 2 2 2 2" xfId="3286"/>
    <cellStyle name="Normal 2 2 2 2 2 2 10" xfId="3287"/>
    <cellStyle name="Normal 2 2 2 2 2 2 10 2" xfId="3288"/>
    <cellStyle name="Normal 2 2 2 2 2 2 10 2 2" xfId="31462"/>
    <cellStyle name="Normal 2 2 2 2 2 2 10 3" xfId="3289"/>
    <cellStyle name="Normal 2 2 2 2 2 2 11" xfId="3290"/>
    <cellStyle name="Normal 2 2 2 2 2 2 11 2" xfId="3291"/>
    <cellStyle name="Normal 2 2 2 2 2 2 11 2 2" xfId="31463"/>
    <cellStyle name="Normal 2 2 2 2 2 2 11 3" xfId="3292"/>
    <cellStyle name="Normal 2 2 2 2 2 2 12" xfId="3293"/>
    <cellStyle name="Normal 2 2 2 2 2 2 12 2" xfId="3294"/>
    <cellStyle name="Normal 2 2 2 2 2 2 12 2 2" xfId="31464"/>
    <cellStyle name="Normal 2 2 2 2 2 2 12 3" xfId="3295"/>
    <cellStyle name="Normal 2 2 2 2 2 2 13" xfId="3296"/>
    <cellStyle name="Normal 2 2 2 2 2 2 13 2" xfId="3297"/>
    <cellStyle name="Normal 2 2 2 2 2 2 13 2 2" xfId="31466"/>
    <cellStyle name="Normal 2 2 2 2 2 2 13 3" xfId="3298"/>
    <cellStyle name="Normal 2 2 2 2 2 2 13 3 2" xfId="31467"/>
    <cellStyle name="Normal 2 2 2 2 2 2 13 4" xfId="31465"/>
    <cellStyle name="Normal 2 2 2 2 2 2 14" xfId="3299"/>
    <cellStyle name="Normal 2 2 2 2 2 2 14 2" xfId="31468"/>
    <cellStyle name="Normal 2 2 2 2 2 2 15" xfId="3300"/>
    <cellStyle name="Normal 2 2 2 2 2 2 2" xfId="3301"/>
    <cellStyle name="Normal 2 2 2 2 2 2 2 2" xfId="3302"/>
    <cellStyle name="Normal 2 2 2 2 2 2 2 2 2" xfId="3303"/>
    <cellStyle name="Normal 2 2 2 2 2 2 2 2 3" xfId="3304"/>
    <cellStyle name="Normal 2 2 2 2 2 2 2 2 4" xfId="3305"/>
    <cellStyle name="Normal 2 2 2 2 2 2 2 2 4 2" xfId="31470"/>
    <cellStyle name="Normal 2 2 2 2 2 2 2 2 5" xfId="3306"/>
    <cellStyle name="Normal 2 2 2 2 2 2 2 2 5 2" xfId="31471"/>
    <cellStyle name="Normal 2 2 2 2 2 2 2 2 6" xfId="3307"/>
    <cellStyle name="Normal 2 2 2 2 2 2 2 2 6 2" xfId="31472"/>
    <cellStyle name="Normal 2 2 2 2 2 2 2 2 7" xfId="3308"/>
    <cellStyle name="Normal 2 2 2 2 2 2 2 2 7 2" xfId="31473"/>
    <cellStyle name="Normal 2 2 2 2 2 2 2 2 8" xfId="3309"/>
    <cellStyle name="Normal 2 2 2 2 2 2 2 2 8 2" xfId="31474"/>
    <cellStyle name="Normal 2 2 2 2 2 2 2 2 9" xfId="31469"/>
    <cellStyle name="Normal 2 2 2 2 2 2 2 3" xfId="3310"/>
    <cellStyle name="Normal 2 2 2 2 2 2 2 3 2" xfId="3311"/>
    <cellStyle name="Normal 2 2 2 2 2 2 2 3 2 2" xfId="31476"/>
    <cellStyle name="Normal 2 2 2 2 2 2 2 3 3" xfId="3312"/>
    <cellStyle name="Normal 2 2 2 2 2 2 2 3 3 2" xfId="31477"/>
    <cellStyle name="Normal 2 2 2 2 2 2 2 3 4" xfId="3313"/>
    <cellStyle name="Normal 2 2 2 2 2 2 2 3 4 2" xfId="31478"/>
    <cellStyle name="Normal 2 2 2 2 2 2 2 3 5" xfId="3314"/>
    <cellStyle name="Normal 2 2 2 2 2 2 2 3 5 2" xfId="31479"/>
    <cellStyle name="Normal 2 2 2 2 2 2 2 3 6" xfId="3315"/>
    <cellStyle name="Normal 2 2 2 2 2 2 2 3 6 2" xfId="31480"/>
    <cellStyle name="Normal 2 2 2 2 2 2 2 3 7" xfId="31475"/>
    <cellStyle name="Normal 2 2 2 2 2 2 2 4" xfId="3316"/>
    <cellStyle name="Normal 2 2 2 2 2 2 2 5" xfId="3317"/>
    <cellStyle name="Normal 2 2 2 2 2 2 2 6" xfId="3318"/>
    <cellStyle name="Normal 2 2 2 2 2 2 3" xfId="3319"/>
    <cellStyle name="Normal 2 2 2 2 2 2 3 2" xfId="3320"/>
    <cellStyle name="Normal 2 2 2 2 2 2 3 3" xfId="3321"/>
    <cellStyle name="Normal 2 2 2 2 2 2 3 4" xfId="3322"/>
    <cellStyle name="Normal 2 2 2 2 2 2 4" xfId="3323"/>
    <cellStyle name="Normal 2 2 2 2 2 2 4 2" xfId="3324"/>
    <cellStyle name="Normal 2 2 2 2 2 2 4 3" xfId="3325"/>
    <cellStyle name="Normal 2 2 2 2 2 2 4 4" xfId="3326"/>
    <cellStyle name="Normal 2 2 2 2 2 2 5" xfId="3327"/>
    <cellStyle name="Normal 2 2 2 2 2 2 5 2" xfId="3328"/>
    <cellStyle name="Normal 2 2 2 2 2 2 5 3" xfId="3329"/>
    <cellStyle name="Normal 2 2 2 2 2 2 5 4" xfId="3330"/>
    <cellStyle name="Normal 2 2 2 2 2 2 6" xfId="3331"/>
    <cellStyle name="Normal 2 2 2 2 2 2 6 2" xfId="3332"/>
    <cellStyle name="Normal 2 2 2 2 2 2 6 3" xfId="3333"/>
    <cellStyle name="Normal 2 2 2 2 2 2 6 4" xfId="3334"/>
    <cellStyle name="Normal 2 2 2 2 2 2 7" xfId="3335"/>
    <cellStyle name="Normal 2 2 2 2 2 2 7 2" xfId="3336"/>
    <cellStyle name="Normal 2 2 2 2 2 2 7 3" xfId="3337"/>
    <cellStyle name="Normal 2 2 2 2 2 2 7 4" xfId="3338"/>
    <cellStyle name="Normal 2 2 2 2 2 2 8" xfId="3339"/>
    <cellStyle name="Normal 2 2 2 2 2 2 8 2" xfId="3340"/>
    <cellStyle name="Normal 2 2 2 2 2 2 8 2 2" xfId="31481"/>
    <cellStyle name="Normal 2 2 2 2 2 2 8 3" xfId="3341"/>
    <cellStyle name="Normal 2 2 2 2 2 2 9" xfId="3342"/>
    <cellStyle name="Normal 2 2 2 2 2 2 9 2" xfId="3343"/>
    <cellStyle name="Normal 2 2 2 2 2 2 9 2 2" xfId="31482"/>
    <cellStyle name="Normal 2 2 2 2 2 2 9 3" xfId="3344"/>
    <cellStyle name="Normal 2 2 2 2 2 2 9 3 2" xfId="31483"/>
    <cellStyle name="Normal 2 2 2 2 2 2 9 4" xfId="3345"/>
    <cellStyle name="Normal 2 2 2 2 2 3" xfId="3346"/>
    <cellStyle name="Normal 2 2 2 2 2 3 2" xfId="3347"/>
    <cellStyle name="Normal 2 2 2 2 2 3 3" xfId="3348"/>
    <cellStyle name="Normal 2 2 2 2 2 3 4" xfId="3349"/>
    <cellStyle name="Normal 2 2 2 2 2 4" xfId="3350"/>
    <cellStyle name="Normal 2 2 2 2 2 4 2" xfId="3351"/>
    <cellStyle name="Normal 2 2 2 2 2 4 2 2" xfId="31484"/>
    <cellStyle name="Normal 2 2 2 2 2 4 3" xfId="3352"/>
    <cellStyle name="Normal 2 2 2 2 2 4 3 2" xfId="3353"/>
    <cellStyle name="Normal 2 2 2 2 2 4 3 2 2" xfId="31485"/>
    <cellStyle name="Normal 2 2 2 2 2 4 3 3" xfId="3354"/>
    <cellStyle name="Normal 2 2 2 2 2 4 4" xfId="3355"/>
    <cellStyle name="Normal 2 2 2 2 2 4 4 2" xfId="31486"/>
    <cellStyle name="Normal 2 2 2 2 2 4 5" xfId="3356"/>
    <cellStyle name="Normal 2 2 2 2 2 4 5 2" xfId="31487"/>
    <cellStyle name="Normal 2 2 2 2 2 4 6" xfId="3357"/>
    <cellStyle name="Normal 2 2 2 2 2 4 6 2" xfId="31488"/>
    <cellStyle name="Normal 2 2 2 2 2 4 7" xfId="3358"/>
    <cellStyle name="Normal 2 2 2 2 2 5" xfId="3359"/>
    <cellStyle name="Normal 2 2 2 2 2 5 2" xfId="3360"/>
    <cellStyle name="Normal 2 2 2 2 2 5 2 2" xfId="3361"/>
    <cellStyle name="Normal 2 2 2 2 2 5 2 2 2" xfId="31489"/>
    <cellStyle name="Normal 2 2 2 2 2 5 2 3" xfId="3362"/>
    <cellStyle name="Normal 2 2 2 2 2 5 2 3 2" xfId="31490"/>
    <cellStyle name="Normal 2 2 2 2 2 5 2 4" xfId="3363"/>
    <cellStyle name="Normal 2 2 2 2 2 5 3" xfId="3364"/>
    <cellStyle name="Normal 2 2 2 2 2 5 3 2" xfId="3365"/>
    <cellStyle name="Normal 2 2 2 2 2 5 3 2 2" xfId="31492"/>
    <cellStyle name="Normal 2 2 2 2 2 5 3 3" xfId="3366"/>
    <cellStyle name="Normal 2 2 2 2 2 5 3 3 2" xfId="31493"/>
    <cellStyle name="Normal 2 2 2 2 2 5 3 4" xfId="31491"/>
    <cellStyle name="Normal 2 2 2 2 2 5 4" xfId="3367"/>
    <cellStyle name="Normal 2 2 2 2 2 5 4 2" xfId="3368"/>
    <cellStyle name="Normal 2 2 2 2 2 5 4 2 2" xfId="31494"/>
    <cellStyle name="Normal 2 2 2 2 2 5 4 3" xfId="3369"/>
    <cellStyle name="Normal 2 2 2 2 2 5 5" xfId="3370"/>
    <cellStyle name="Normal 2 2 2 2 2 5 5 2" xfId="31495"/>
    <cellStyle name="Normal 2 2 2 2 2 5 6" xfId="3371"/>
    <cellStyle name="Normal 2 2 2 2 2 5 6 2" xfId="31496"/>
    <cellStyle name="Normal 2 2 2 2 2 5 7" xfId="3372"/>
    <cellStyle name="Normal 2 2 2 2 2 6" xfId="3373"/>
    <cellStyle name="Normal 2 2 2 2 2 6 2" xfId="3374"/>
    <cellStyle name="Normal 2 2 2 2 2 6 2 2" xfId="3375"/>
    <cellStyle name="Normal 2 2 2 2 2 6 2 2 2" xfId="31497"/>
    <cellStyle name="Normal 2 2 2 2 2 6 2 3" xfId="3376"/>
    <cellStyle name="Normal 2 2 2 2 2 6 2 3 2" xfId="31498"/>
    <cellStyle name="Normal 2 2 2 2 2 6 2 4" xfId="3377"/>
    <cellStyle name="Normal 2 2 2 2 2 6 3" xfId="3378"/>
    <cellStyle name="Normal 2 2 2 2 2 6 3 2" xfId="3379"/>
    <cellStyle name="Normal 2 2 2 2 2 6 3 2 2" xfId="31500"/>
    <cellStyle name="Normal 2 2 2 2 2 6 3 3" xfId="3380"/>
    <cellStyle name="Normal 2 2 2 2 2 6 3 3 2" xfId="31501"/>
    <cellStyle name="Normal 2 2 2 2 2 6 3 4" xfId="31499"/>
    <cellStyle name="Normal 2 2 2 2 2 6 4" xfId="3381"/>
    <cellStyle name="Normal 2 2 2 2 2 6 4 2" xfId="3382"/>
    <cellStyle name="Normal 2 2 2 2 2 6 4 2 2" xfId="31502"/>
    <cellStyle name="Normal 2 2 2 2 2 6 4 3" xfId="3383"/>
    <cellStyle name="Normal 2 2 2 2 2 6 5" xfId="3384"/>
    <cellStyle name="Normal 2 2 2 2 2 6 5 2" xfId="31503"/>
    <cellStyle name="Normal 2 2 2 2 2 6 6" xfId="3385"/>
    <cellStyle name="Normal 2 2 2 2 2 6 6 2" xfId="31504"/>
    <cellStyle name="Normal 2 2 2 2 2 6 7" xfId="3386"/>
    <cellStyle name="Normal 2 2 2 2 2 7" xfId="3387"/>
    <cellStyle name="Normal 2 2 2 2 2 7 2" xfId="3388"/>
    <cellStyle name="Normal 2 2 2 2 2 7 2 2" xfId="3389"/>
    <cellStyle name="Normal 2 2 2 2 2 7 2 2 2" xfId="31505"/>
    <cellStyle name="Normal 2 2 2 2 2 7 2 3" xfId="3390"/>
    <cellStyle name="Normal 2 2 2 2 2 7 2 3 2" xfId="31506"/>
    <cellStyle name="Normal 2 2 2 2 2 7 2 4" xfId="3391"/>
    <cellStyle name="Normal 2 2 2 2 2 7 3" xfId="3392"/>
    <cellStyle name="Normal 2 2 2 2 2 7 3 2" xfId="3393"/>
    <cellStyle name="Normal 2 2 2 2 2 7 3 2 2" xfId="31508"/>
    <cellStyle name="Normal 2 2 2 2 2 7 3 3" xfId="3394"/>
    <cellStyle name="Normal 2 2 2 2 2 7 3 3 2" xfId="31509"/>
    <cellStyle name="Normal 2 2 2 2 2 7 3 4" xfId="31507"/>
    <cellStyle name="Normal 2 2 2 2 2 7 4" xfId="3395"/>
    <cellStyle name="Normal 2 2 2 2 2 7 4 2" xfId="3396"/>
    <cellStyle name="Normal 2 2 2 2 2 7 4 2 2" xfId="31510"/>
    <cellStyle name="Normal 2 2 2 2 2 7 4 3" xfId="3397"/>
    <cellStyle name="Normal 2 2 2 2 2 7 5" xfId="3398"/>
    <cellStyle name="Normal 2 2 2 2 2 7 5 2" xfId="31511"/>
    <cellStyle name="Normal 2 2 2 2 2 7 6" xfId="3399"/>
    <cellStyle name="Normal 2 2 2 2 2 7 6 2" xfId="31512"/>
    <cellStyle name="Normal 2 2 2 2 2 7 7" xfId="3400"/>
    <cellStyle name="Normal 2 2 2 2 2 8" xfId="3401"/>
    <cellStyle name="Normal 2 2 2 2 2 8 2" xfId="3402"/>
    <cellStyle name="Normal 2 2 2 2 2 8 2 2" xfId="3403"/>
    <cellStyle name="Normal 2 2 2 2 2 8 2 2 2" xfId="31513"/>
    <cellStyle name="Normal 2 2 2 2 2 8 2 3" xfId="3404"/>
    <cellStyle name="Normal 2 2 2 2 2 8 2 3 2" xfId="31514"/>
    <cellStyle name="Normal 2 2 2 2 2 8 2 4" xfId="3405"/>
    <cellStyle name="Normal 2 2 2 2 2 8 3" xfId="3406"/>
    <cellStyle name="Normal 2 2 2 2 2 8 3 2" xfId="3407"/>
    <cellStyle name="Normal 2 2 2 2 2 8 3 2 2" xfId="31516"/>
    <cellStyle name="Normal 2 2 2 2 2 8 3 3" xfId="3408"/>
    <cellStyle name="Normal 2 2 2 2 2 8 3 3 2" xfId="31517"/>
    <cellStyle name="Normal 2 2 2 2 2 8 3 4" xfId="31515"/>
    <cellStyle name="Normal 2 2 2 2 2 8 4" xfId="3409"/>
    <cellStyle name="Normal 2 2 2 2 2 8 4 2" xfId="3410"/>
    <cellStyle name="Normal 2 2 2 2 2 8 4 2 2" xfId="31518"/>
    <cellStyle name="Normal 2 2 2 2 2 8 4 3" xfId="3411"/>
    <cellStyle name="Normal 2 2 2 2 2 8 5" xfId="3412"/>
    <cellStyle name="Normal 2 2 2 2 2 8 5 2" xfId="31519"/>
    <cellStyle name="Normal 2 2 2 2 2 8 6" xfId="3413"/>
    <cellStyle name="Normal 2 2 2 2 2 8 6 2" xfId="31520"/>
    <cellStyle name="Normal 2 2 2 2 2 8 7" xfId="3414"/>
    <cellStyle name="Normal 2 2 2 2 2 9" xfId="3415"/>
    <cellStyle name="Normal 2 2 2 2 2 9 2" xfId="3416"/>
    <cellStyle name="Normal 2 2 2 2 2 9 2 2" xfId="3417"/>
    <cellStyle name="Normal 2 2 2 2 2 9 2 2 2" xfId="31523"/>
    <cellStyle name="Normal 2 2 2 2 2 9 2 3" xfId="31522"/>
    <cellStyle name="Normal 2 2 2 2 2 9 3" xfId="3418"/>
    <cellStyle name="Normal 2 2 2 2 2 9 3 2" xfId="31524"/>
    <cellStyle name="Normal 2 2 2 2 2 9 4" xfId="31521"/>
    <cellStyle name="Normal 2 2 2 2 3" xfId="3419"/>
    <cellStyle name="Normal 2 2 2 2 3 2" xfId="3420"/>
    <cellStyle name="Normal 2 2 2 2 3 2 2" xfId="3421"/>
    <cellStyle name="Normal 2 2 2 2 3 2 2 2" xfId="3422"/>
    <cellStyle name="Normal 2 2 2 2 3 2 2 2 2" xfId="31526"/>
    <cellStyle name="Normal 2 2 2 2 3 2 2 3" xfId="3423"/>
    <cellStyle name="Normal 2 2 2 2 3 2 2 3 2" xfId="31527"/>
    <cellStyle name="Normal 2 2 2 2 3 2 2 4" xfId="31525"/>
    <cellStyle name="Normal 2 2 2 2 3 2 3" xfId="3424"/>
    <cellStyle name="Normal 2 2 2 2 3 2 3 2" xfId="3425"/>
    <cellStyle name="Normal 2 2 2 2 3 2 3 2 2" xfId="31528"/>
    <cellStyle name="Normal 2 2 2 2 3 2 3 3" xfId="3426"/>
    <cellStyle name="Normal 2 2 2 2 3 2 4" xfId="3427"/>
    <cellStyle name="Normal 2 2 2 2 3 2 4 2" xfId="31529"/>
    <cellStyle name="Normal 2 2 2 2 3 2 5" xfId="3428"/>
    <cellStyle name="Normal 2 2 2 2 3 2 5 2" xfId="31530"/>
    <cellStyle name="Normal 2 2 2 2 3 2 6" xfId="3429"/>
    <cellStyle name="Normal 2 2 2 2 3 2 6 2" xfId="31531"/>
    <cellStyle name="Normal 2 2 2 2 3 2 7" xfId="3430"/>
    <cellStyle name="Normal 2 2 2 2 3 3" xfId="3431"/>
    <cellStyle name="Normal 2 2 2 2 3 3 2" xfId="3432"/>
    <cellStyle name="Normal 2 2 2 2 3 3 2 2" xfId="3433"/>
    <cellStyle name="Normal 2 2 2 2 3 3 2 2 2" xfId="31533"/>
    <cellStyle name="Normal 2 2 2 2 3 3 2 3" xfId="3434"/>
    <cellStyle name="Normal 2 2 2 2 3 3 2 3 2" xfId="31534"/>
    <cellStyle name="Normal 2 2 2 2 3 3 2 4" xfId="31532"/>
    <cellStyle name="Normal 2 2 2 2 3 3 3" xfId="3435"/>
    <cellStyle name="Normal 2 2 2 2 3 3 3 2" xfId="3436"/>
    <cellStyle name="Normal 2 2 2 2 3 3 3 2 2" xfId="31535"/>
    <cellStyle name="Normal 2 2 2 2 3 3 3 3" xfId="3437"/>
    <cellStyle name="Normal 2 2 2 2 3 3 4" xfId="3438"/>
    <cellStyle name="Normal 2 2 2 2 3 3 4 2" xfId="31536"/>
    <cellStyle name="Normal 2 2 2 2 3 3 5" xfId="3439"/>
    <cellStyle name="Normal 2 2 2 2 3 3 5 2" xfId="31537"/>
    <cellStyle name="Normal 2 2 2 2 3 3 6" xfId="3440"/>
    <cellStyle name="Normal 2 2 2 2 3 3 6 2" xfId="31538"/>
    <cellStyle name="Normal 2 2 2 2 3 3 7" xfId="3441"/>
    <cellStyle name="Normal 2 2 2 2 3 4" xfId="3442"/>
    <cellStyle name="Normal 2 2 2 2 3 4 2" xfId="3443"/>
    <cellStyle name="Normal 2 2 2 2 3 4 2 2" xfId="3444"/>
    <cellStyle name="Normal 2 2 2 2 3 4 2 2 2" xfId="31540"/>
    <cellStyle name="Normal 2 2 2 2 3 4 2 3" xfId="3445"/>
    <cellStyle name="Normal 2 2 2 2 3 4 2 3 2" xfId="31541"/>
    <cellStyle name="Normal 2 2 2 2 3 4 2 4" xfId="31539"/>
    <cellStyle name="Normal 2 2 2 2 3 4 3" xfId="3446"/>
    <cellStyle name="Normal 2 2 2 2 3 4 3 2" xfId="3447"/>
    <cellStyle name="Normal 2 2 2 2 3 4 3 2 2" xfId="31542"/>
    <cellStyle name="Normal 2 2 2 2 3 4 3 3" xfId="3448"/>
    <cellStyle name="Normal 2 2 2 2 3 4 4" xfId="3449"/>
    <cellStyle name="Normal 2 2 2 2 3 4 4 2" xfId="31543"/>
    <cellStyle name="Normal 2 2 2 2 3 4 5" xfId="3450"/>
    <cellStyle name="Normal 2 2 2 2 3 4 5 2" xfId="31544"/>
    <cellStyle name="Normal 2 2 2 2 3 4 6" xfId="3451"/>
    <cellStyle name="Normal 2 2 2 2 3 4 6 2" xfId="31545"/>
    <cellStyle name="Normal 2 2 2 2 3 4 7" xfId="3452"/>
    <cellStyle name="Normal 2 2 2 2 3 5" xfId="3453"/>
    <cellStyle name="Normal 2 2 2 2 3 5 2" xfId="3454"/>
    <cellStyle name="Normal 2 2 2 2 3 5 2 2" xfId="3455"/>
    <cellStyle name="Normal 2 2 2 2 3 5 2 2 2" xfId="31547"/>
    <cellStyle name="Normal 2 2 2 2 3 5 2 3" xfId="3456"/>
    <cellStyle name="Normal 2 2 2 2 3 5 2 3 2" xfId="31548"/>
    <cellStyle name="Normal 2 2 2 2 3 5 2 4" xfId="31546"/>
    <cellStyle name="Normal 2 2 2 2 3 5 3" xfId="3457"/>
    <cellStyle name="Normal 2 2 2 2 3 5 3 2" xfId="3458"/>
    <cellStyle name="Normal 2 2 2 2 3 5 3 2 2" xfId="31549"/>
    <cellStyle name="Normal 2 2 2 2 3 5 3 3" xfId="3459"/>
    <cellStyle name="Normal 2 2 2 2 3 5 4" xfId="3460"/>
    <cellStyle name="Normal 2 2 2 2 3 5 4 2" xfId="31550"/>
    <cellStyle name="Normal 2 2 2 2 3 5 5" xfId="3461"/>
    <cellStyle name="Normal 2 2 2 2 3 5 5 2" xfId="31551"/>
    <cellStyle name="Normal 2 2 2 2 3 5 6" xfId="3462"/>
    <cellStyle name="Normal 2 2 2 2 3 5 6 2" xfId="31552"/>
    <cellStyle name="Normal 2 2 2 2 3 5 7" xfId="3463"/>
    <cellStyle name="Normal 2 2 2 2 3 6" xfId="3464"/>
    <cellStyle name="Normal 2 2 2 2 3 7" xfId="3465"/>
    <cellStyle name="Normal 2 2 2 2 3 7 2" xfId="3466"/>
    <cellStyle name="Normal 2 2 2 2 3 7 3" xfId="3467"/>
    <cellStyle name="Normal 2 2 2 2 3 7 3 2" xfId="31553"/>
    <cellStyle name="Normal 2 2 2 2 3 8" xfId="3468"/>
    <cellStyle name="Normal 2 2 2 2 3 8 2" xfId="31554"/>
    <cellStyle name="Normal 2 2 2 2 3 9" xfId="3469"/>
    <cellStyle name="Normal 2 2 2 2 4" xfId="3470"/>
    <cellStyle name="Normal 2 2 2 2 4 2" xfId="3471"/>
    <cellStyle name="Normal 2 2 2 2 4 2 2" xfId="3472"/>
    <cellStyle name="Normal 2 2 2 2 4 2 2 2" xfId="31556"/>
    <cellStyle name="Normal 2 2 2 2 4 2 3" xfId="31555"/>
    <cellStyle name="Normal 2 2 2 2 4 3" xfId="3473"/>
    <cellStyle name="Normal 2 2 2 2 4 3 2" xfId="3474"/>
    <cellStyle name="Normal 2 2 2 2 4 3 3" xfId="3475"/>
    <cellStyle name="Normal 2 2 2 2 4 3 3 2" xfId="31557"/>
    <cellStyle name="Normal 2 2 2 2 4 4" xfId="3476"/>
    <cellStyle name="Normal 2 2 2 2 4 4 2" xfId="31558"/>
    <cellStyle name="Normal 2 2 2 2 4 5" xfId="3477"/>
    <cellStyle name="Normal 2 2 2 2 5" xfId="3478"/>
    <cellStyle name="Normal 2 2 2 2 5 2" xfId="3479"/>
    <cellStyle name="Normal 2 2 2 2 5 2 2" xfId="3480"/>
    <cellStyle name="Normal 2 2 2 2 5 2 2 2" xfId="31560"/>
    <cellStyle name="Normal 2 2 2 2 5 2 3" xfId="31559"/>
    <cellStyle name="Normal 2 2 2 2 5 3" xfId="3481"/>
    <cellStyle name="Normal 2 2 2 2 5 4" xfId="3482"/>
    <cellStyle name="Normal 2 2 2 2 5 4 2" xfId="3483"/>
    <cellStyle name="Normal 2 2 2 2 5 4 3" xfId="3484"/>
    <cellStyle name="Normal 2 2 2 2 5 4 3 2" xfId="31561"/>
    <cellStyle name="Normal 2 2 2 2 5 5" xfId="3485"/>
    <cellStyle name="Normal 2 2 2 2 5 5 2" xfId="31562"/>
    <cellStyle name="Normal 2 2 2 2 5 6" xfId="3486"/>
    <cellStyle name="Normal 2 2 2 2 6" xfId="3487"/>
    <cellStyle name="Normal 2 2 2 2 6 2" xfId="3488"/>
    <cellStyle name="Normal 2 2 2 2 6 3" xfId="3489"/>
    <cellStyle name="Normal 2 2 2 2 6 4" xfId="3490"/>
    <cellStyle name="Normal 2 2 2 2 7" xfId="3491"/>
    <cellStyle name="Normal 2 2 2 2 7 2" xfId="3492"/>
    <cellStyle name="Normal 2 2 2 2 7 3" xfId="3493"/>
    <cellStyle name="Normal 2 2 2 2 7 4" xfId="3494"/>
    <cellStyle name="Normal 2 2 2 2 8" xfId="3495"/>
    <cellStyle name="Normal 2 2 2 2 8 2" xfId="3496"/>
    <cellStyle name="Normal 2 2 2 2 8 3" xfId="3497"/>
    <cellStyle name="Normal 2 2 2 2 8 4" xfId="3498"/>
    <cellStyle name="Normal 2 2 2 2 9" xfId="3499"/>
    <cellStyle name="Normal 2 2 2 2 9 2" xfId="3500"/>
    <cellStyle name="Normal 2 2 2 2 9 2 2" xfId="31563"/>
    <cellStyle name="Normal 2 2 2 2 9 3" xfId="3501"/>
    <cellStyle name="Normal 2 2 2 20" xfId="3502"/>
    <cellStyle name="Normal 2 2 2 20 2" xfId="3503"/>
    <cellStyle name="Normal 2 2 2 20 2 2" xfId="31565"/>
    <cellStyle name="Normal 2 2 2 20 3" xfId="31564"/>
    <cellStyle name="Normal 2 2 2 21" xfId="3504"/>
    <cellStyle name="Normal 2 2 2 21 2" xfId="3505"/>
    <cellStyle name="Normal 2 2 2 21 2 2" xfId="31567"/>
    <cellStyle name="Normal 2 2 2 21 3" xfId="31566"/>
    <cellStyle name="Normal 2 2 2 22" xfId="3506"/>
    <cellStyle name="Normal 2 2 2 22 2" xfId="3507"/>
    <cellStyle name="Normal 2 2 2 22 2 2" xfId="31569"/>
    <cellStyle name="Normal 2 2 2 22 3" xfId="31568"/>
    <cellStyle name="Normal 2 2 2 23" xfId="3508"/>
    <cellStyle name="Normal 2 2 2 23 2" xfId="3509"/>
    <cellStyle name="Normal 2 2 2 23 2 2" xfId="31571"/>
    <cellStyle name="Normal 2 2 2 23 3" xfId="31570"/>
    <cellStyle name="Normal 2 2 2 24" xfId="3510"/>
    <cellStyle name="Normal 2 2 2 24 2" xfId="3511"/>
    <cellStyle name="Normal 2 2 2 24 2 2" xfId="31573"/>
    <cellStyle name="Normal 2 2 2 24 3" xfId="3512"/>
    <cellStyle name="Normal 2 2 2 24 4" xfId="3513"/>
    <cellStyle name="Normal 2 2 2 24 4 2" xfId="31574"/>
    <cellStyle name="Normal 2 2 2 24 5" xfId="31572"/>
    <cellStyle name="Normal 2 2 2 25" xfId="3514"/>
    <cellStyle name="Normal 2 2 2 25 2" xfId="3515"/>
    <cellStyle name="Normal 2 2 2 25 2 2" xfId="31576"/>
    <cellStyle name="Normal 2 2 2 25 3" xfId="3516"/>
    <cellStyle name="Normal 2 2 2 25 3 2" xfId="31577"/>
    <cellStyle name="Normal 2 2 2 25 4" xfId="3517"/>
    <cellStyle name="Normal 2 2 2 25 4 2" xfId="31578"/>
    <cellStyle name="Normal 2 2 2 25 5" xfId="31575"/>
    <cellStyle name="Normal 2 2 2 26" xfId="3518"/>
    <cellStyle name="Normal 2 2 2 26 2" xfId="3519"/>
    <cellStyle name="Normal 2 2 2 26 2 2" xfId="31580"/>
    <cellStyle name="Normal 2 2 2 26 3" xfId="31579"/>
    <cellStyle name="Normal 2 2 2 27" xfId="3520"/>
    <cellStyle name="Normal 2 2 2 27 2" xfId="3521"/>
    <cellStyle name="Normal 2 2 2 27 2 2" xfId="31582"/>
    <cellStyle name="Normal 2 2 2 27 3" xfId="31581"/>
    <cellStyle name="Normal 2 2 2 28" xfId="3522"/>
    <cellStyle name="Normal 2 2 2 28 2" xfId="3523"/>
    <cellStyle name="Normal 2 2 2 28 2 2" xfId="31584"/>
    <cellStyle name="Normal 2 2 2 28 3" xfId="31583"/>
    <cellStyle name="Normal 2 2 2 29" xfId="3524"/>
    <cellStyle name="Normal 2 2 2 29 2" xfId="3525"/>
    <cellStyle name="Normal 2 2 2 29 2 2" xfId="31586"/>
    <cellStyle name="Normal 2 2 2 29 3" xfId="31585"/>
    <cellStyle name="Normal 2 2 2 3" xfId="3526"/>
    <cellStyle name="Normal 2 2 2 3 2" xfId="3527"/>
    <cellStyle name="Normal 2 2 2 3 2 2" xfId="3528"/>
    <cellStyle name="Normal 2 2 2 3 2 2 2" xfId="31588"/>
    <cellStyle name="Normal 2 2 2 3 2 3" xfId="31587"/>
    <cellStyle name="Normal 2 2 2 3 3" xfId="3529"/>
    <cellStyle name="Normal 2 2 2 3 3 2" xfId="3530"/>
    <cellStyle name="Normal 2 2 2 3 3 2 2" xfId="31590"/>
    <cellStyle name="Normal 2 2 2 3 3 3" xfId="31589"/>
    <cellStyle name="Normal 2 2 2 3 4" xfId="3531"/>
    <cellStyle name="Normal 2 2 2 3 4 2" xfId="3532"/>
    <cellStyle name="Normal 2 2 2 3 4 2 2" xfId="31592"/>
    <cellStyle name="Normal 2 2 2 3 4 3" xfId="31591"/>
    <cellStyle name="Normal 2 2 2 3 5" xfId="3533"/>
    <cellStyle name="Normal 2 2 2 3 5 2" xfId="3534"/>
    <cellStyle name="Normal 2 2 2 3 5 2 2" xfId="31594"/>
    <cellStyle name="Normal 2 2 2 3 5 3" xfId="31593"/>
    <cellStyle name="Normal 2 2 2 3 6" xfId="3535"/>
    <cellStyle name="Normal 2 2 2 3 7" xfId="3536"/>
    <cellStyle name="Normal 2 2 2 3 7 2" xfId="3537"/>
    <cellStyle name="Normal 2 2 2 3 7 3" xfId="3538"/>
    <cellStyle name="Normal 2 2 2 3 7 3 2" xfId="31595"/>
    <cellStyle name="Normal 2 2 2 3 8" xfId="3539"/>
    <cellStyle name="Normal 2 2 2 3 8 2" xfId="31596"/>
    <cellStyle name="Normal 2 2 2 3 9" xfId="3540"/>
    <cellStyle name="Normal 2 2 2 30" xfId="3541"/>
    <cellStyle name="Normal 2 2 2 30 2" xfId="3542"/>
    <cellStyle name="Normal 2 2 2 30 3" xfId="3543"/>
    <cellStyle name="Normal 2 2 2 31" xfId="3544"/>
    <cellStyle name="Normal 2 2 2 31 2" xfId="31597"/>
    <cellStyle name="Normal 2 2 2 32" xfId="3545"/>
    <cellStyle name="Normal 2 2 2 33" xfId="3546"/>
    <cellStyle name="Normal 2 2 2 33 2" xfId="31360"/>
    <cellStyle name="Normal 2 2 2 34" xfId="3547"/>
    <cellStyle name="Normal 2 2 2 4" xfId="3548"/>
    <cellStyle name="Normal 2 2 2 4 2" xfId="3549"/>
    <cellStyle name="Normal 2 2 2 4 2 2" xfId="3550"/>
    <cellStyle name="Normal 2 2 2 4 2 2 2" xfId="31599"/>
    <cellStyle name="Normal 2 2 2 4 2 3" xfId="31598"/>
    <cellStyle name="Normal 2 2 2 4 3" xfId="3551"/>
    <cellStyle name="Normal 2 2 2 4 3 2" xfId="3552"/>
    <cellStyle name="Normal 2 2 2 4 3 2 2" xfId="31601"/>
    <cellStyle name="Normal 2 2 2 4 3 3" xfId="31600"/>
    <cellStyle name="Normal 2 2 2 4 4" xfId="3553"/>
    <cellStyle name="Normal 2 2 2 4 4 2" xfId="3554"/>
    <cellStyle name="Normal 2 2 2 4 4 2 2" xfId="31603"/>
    <cellStyle name="Normal 2 2 2 4 4 3" xfId="31602"/>
    <cellStyle name="Normal 2 2 2 4 5" xfId="3555"/>
    <cellStyle name="Normal 2 2 2 4 5 2" xfId="3556"/>
    <cellStyle name="Normal 2 2 2 4 5 2 2" xfId="31605"/>
    <cellStyle name="Normal 2 2 2 4 5 3" xfId="31604"/>
    <cellStyle name="Normal 2 2 2 4 6" xfId="3557"/>
    <cellStyle name="Normal 2 2 2 4 7" xfId="3558"/>
    <cellStyle name="Normal 2 2 2 4 7 2" xfId="3559"/>
    <cellStyle name="Normal 2 2 2 4 7 3" xfId="3560"/>
    <cellStyle name="Normal 2 2 2 4 7 3 2" xfId="31606"/>
    <cellStyle name="Normal 2 2 2 4 8" xfId="3561"/>
    <cellStyle name="Normal 2 2 2 4 8 2" xfId="31607"/>
    <cellStyle name="Normal 2 2 2 4 9" xfId="3562"/>
    <cellStyle name="Normal 2 2 2 5" xfId="3563"/>
    <cellStyle name="Normal 2 2 2 5 2" xfId="3564"/>
    <cellStyle name="Normal 2 2 2 5 2 2" xfId="3565"/>
    <cellStyle name="Normal 2 2 2 5 2 2 2" xfId="31609"/>
    <cellStyle name="Normal 2 2 2 5 2 3" xfId="31608"/>
    <cellStyle name="Normal 2 2 2 5 3" xfId="3566"/>
    <cellStyle name="Normal 2 2 2 5 3 2" xfId="3567"/>
    <cellStyle name="Normal 2 2 2 5 3 3" xfId="3568"/>
    <cellStyle name="Normal 2 2 2 5 3 3 2" xfId="31610"/>
    <cellStyle name="Normal 2 2 2 5 4" xfId="3569"/>
    <cellStyle name="Normal 2 2 2 5 4 2" xfId="31611"/>
    <cellStyle name="Normal 2 2 2 5 5" xfId="3570"/>
    <cellStyle name="Normal 2 2 2 6" xfId="3571"/>
    <cellStyle name="Normal 2 2 2 6 2" xfId="3572"/>
    <cellStyle name="Normal 2 2 2 6 2 2" xfId="3573"/>
    <cellStyle name="Normal 2 2 2 6 2 2 2" xfId="31613"/>
    <cellStyle name="Normal 2 2 2 6 2 3" xfId="31612"/>
    <cellStyle name="Normal 2 2 2 6 3" xfId="3574"/>
    <cellStyle name="Normal 2 2 2 6 3 2" xfId="31614"/>
    <cellStyle name="Normal 2 2 2 6 4" xfId="3575"/>
    <cellStyle name="Normal 2 2 2 6 5" xfId="3576"/>
    <cellStyle name="Normal 2 2 2 6 5 2" xfId="31615"/>
    <cellStyle name="Normal 2 2 2 6 6" xfId="3577"/>
    <cellStyle name="Normal 2 2 2 6 6 2" xfId="31616"/>
    <cellStyle name="Normal 2 2 2 6 7" xfId="3578"/>
    <cellStyle name="Normal 2 2 2 7" xfId="3579"/>
    <cellStyle name="Normal 2 2 2 7 2" xfId="3580"/>
    <cellStyle name="Normal 2 2 2 7 2 2" xfId="3581"/>
    <cellStyle name="Normal 2 2 2 7 2 2 2" xfId="31618"/>
    <cellStyle name="Normal 2 2 2 7 2 3" xfId="31617"/>
    <cellStyle name="Normal 2 2 2 7 3" xfId="3582"/>
    <cellStyle name="Normal 2 2 2 7 3 2" xfId="31619"/>
    <cellStyle name="Normal 2 2 2 7 4" xfId="3583"/>
    <cellStyle name="Normal 2 2 2 7 5" xfId="3584"/>
    <cellStyle name="Normal 2 2 2 7 5 2" xfId="31620"/>
    <cellStyle name="Normal 2 2 2 7 6" xfId="3585"/>
    <cellStyle name="Normal 2 2 2 7 6 2" xfId="31621"/>
    <cellStyle name="Normal 2 2 2 7 7" xfId="3586"/>
    <cellStyle name="Normal 2 2 2 8" xfId="3587"/>
    <cellStyle name="Normal 2 2 2 8 10" xfId="3588"/>
    <cellStyle name="Normal 2 2 2 8 10 2" xfId="31622"/>
    <cellStyle name="Normal 2 2 2 8 11" xfId="3589"/>
    <cellStyle name="Normal 2 2 2 8 2" xfId="3590"/>
    <cellStyle name="Normal 2 2 2 8 2 2" xfId="3591"/>
    <cellStyle name="Normal 2 2 2 8 2 2 2" xfId="3592"/>
    <cellStyle name="Normal 2 2 2 8 2 2 3" xfId="3593"/>
    <cellStyle name="Normal 2 2 2 8 2 2 3 2" xfId="31623"/>
    <cellStyle name="Normal 2 2 2 8 2 3" xfId="3594"/>
    <cellStyle name="Normal 2 2 2 8 2 3 2" xfId="31624"/>
    <cellStyle name="Normal 2 2 2 8 2 4" xfId="3595"/>
    <cellStyle name="Normal 2 2 2 8 3" xfId="3596"/>
    <cellStyle name="Normal 2 2 2 8 3 2" xfId="3597"/>
    <cellStyle name="Normal 2 2 2 8 3 3" xfId="3598"/>
    <cellStyle name="Normal 2 2 2 8 3 3 2" xfId="31625"/>
    <cellStyle name="Normal 2 2 2 8 4" xfId="3599"/>
    <cellStyle name="Normal 2 2 2 8 5" xfId="3600"/>
    <cellStyle name="Normal 2 2 2 8 6" xfId="3601"/>
    <cellStyle name="Normal 2 2 2 8 6 2" xfId="31626"/>
    <cellStyle name="Normal 2 2 2 8 7" xfId="3602"/>
    <cellStyle name="Normal 2 2 2 8 7 2" xfId="3603"/>
    <cellStyle name="Normal 2 2 2 8 7 2 2" xfId="31627"/>
    <cellStyle name="Normal 2 2 2 8 7 3" xfId="3604"/>
    <cellStyle name="Normal 2 2 2 8 8" xfId="3605"/>
    <cellStyle name="Normal 2 2 2 8 8 2" xfId="31628"/>
    <cellStyle name="Normal 2 2 2 8 9" xfId="3606"/>
    <cellStyle name="Normal 2 2 2 8 9 2" xfId="31629"/>
    <cellStyle name="Normal 2 2 2 9" xfId="3607"/>
    <cellStyle name="Normal 2 2 2 9 10" xfId="3608"/>
    <cellStyle name="Normal 2 2 2 9 10 2" xfId="3609"/>
    <cellStyle name="Normal 2 2 2 9 10 3" xfId="3610"/>
    <cellStyle name="Normal 2 2 2 9 11" xfId="3611"/>
    <cellStyle name="Normal 2 2 2 9 11 2" xfId="3612"/>
    <cellStyle name="Normal 2 2 2 9 11 3" xfId="3613"/>
    <cellStyle name="Normal 2 2 2 9 12" xfId="3614"/>
    <cellStyle name="Normal 2 2 2 9 12 2" xfId="3615"/>
    <cellStyle name="Normal 2 2 2 9 12 3" xfId="3616"/>
    <cellStyle name="Normal 2 2 2 9 13" xfId="3617"/>
    <cellStyle name="Normal 2 2 2 9 13 2" xfId="3618"/>
    <cellStyle name="Normal 2 2 2 9 13 3" xfId="3619"/>
    <cellStyle name="Normal 2 2 2 9 14" xfId="3620"/>
    <cellStyle name="Normal 2 2 2 9 14 2" xfId="3621"/>
    <cellStyle name="Normal 2 2 2 9 14 3" xfId="3622"/>
    <cellStyle name="Normal 2 2 2 9 15" xfId="3623"/>
    <cellStyle name="Normal 2 2 2 9 15 2" xfId="3624"/>
    <cellStyle name="Normal 2 2 2 9 15 3" xfId="3625"/>
    <cellStyle name="Normal 2 2 2 9 16" xfId="3626"/>
    <cellStyle name="Normal 2 2 2 9 16 2" xfId="3627"/>
    <cellStyle name="Normal 2 2 2 9 16 3" xfId="3628"/>
    <cellStyle name="Normal 2 2 2 9 17" xfId="3629"/>
    <cellStyle name="Normal 2 2 2 9 17 2" xfId="3630"/>
    <cellStyle name="Normal 2 2 2 9 17 3" xfId="3631"/>
    <cellStyle name="Normal 2 2 2 9 18" xfId="3632"/>
    <cellStyle name="Normal 2 2 2 9 18 2" xfId="3633"/>
    <cellStyle name="Normal 2 2 2 9 18 3" xfId="3634"/>
    <cellStyle name="Normal 2 2 2 9 19" xfId="3635"/>
    <cellStyle name="Normal 2 2 2 9 19 2" xfId="3636"/>
    <cellStyle name="Normal 2 2 2 9 19 3" xfId="3637"/>
    <cellStyle name="Normal 2 2 2 9 2" xfId="3638"/>
    <cellStyle name="Normal 2 2 2 9 2 10" xfId="3639"/>
    <cellStyle name="Normal 2 2 2 9 2 10 2" xfId="31630"/>
    <cellStyle name="Normal 2 2 2 9 2 11" xfId="3640"/>
    <cellStyle name="Normal 2 2 2 9 2 11 2" xfId="31631"/>
    <cellStyle name="Normal 2 2 2 9 2 12" xfId="3641"/>
    <cellStyle name="Normal 2 2 2 9 2 12 2" xfId="31632"/>
    <cellStyle name="Normal 2 2 2 9 2 13" xfId="3642"/>
    <cellStyle name="Normal 2 2 2 9 2 13 2" xfId="31633"/>
    <cellStyle name="Normal 2 2 2 9 2 14" xfId="3643"/>
    <cellStyle name="Normal 2 2 2 9 2 14 2" xfId="31634"/>
    <cellStyle name="Normal 2 2 2 9 2 15" xfId="3644"/>
    <cellStyle name="Normal 2 2 2 9 2 15 2" xfId="31635"/>
    <cellStyle name="Normal 2 2 2 9 2 16" xfId="3645"/>
    <cellStyle name="Normal 2 2 2 9 2 16 2" xfId="31636"/>
    <cellStyle name="Normal 2 2 2 9 2 17" xfId="3646"/>
    <cellStyle name="Normal 2 2 2 9 2 17 2" xfId="31637"/>
    <cellStyle name="Normal 2 2 2 9 2 18" xfId="3647"/>
    <cellStyle name="Normal 2 2 2 9 2 18 2" xfId="31638"/>
    <cellStyle name="Normal 2 2 2 9 2 19" xfId="3648"/>
    <cellStyle name="Normal 2 2 2 9 2 19 2" xfId="31639"/>
    <cellStyle name="Normal 2 2 2 9 2 2" xfId="3649"/>
    <cellStyle name="Normal 2 2 2 9 2 2 2" xfId="3650"/>
    <cellStyle name="Normal 2 2 2 9 2 2 2 2" xfId="3651"/>
    <cellStyle name="Normal 2 2 2 9 2 2 2 3" xfId="3652"/>
    <cellStyle name="Normal 2 2 2 9 2 2 2 3 2" xfId="31642"/>
    <cellStyle name="Normal 2 2 2 9 2 2 2 4" xfId="31641"/>
    <cellStyle name="Normal 2 2 2 9 2 2 3" xfId="3653"/>
    <cellStyle name="Normal 2 2 2 9 2 2 4" xfId="3654"/>
    <cellStyle name="Normal 2 2 2 9 2 2 5" xfId="31640"/>
    <cellStyle name="Normal 2 2 2 9 2 20" xfId="3655"/>
    <cellStyle name="Normal 2 2 2 9 2 21" xfId="3656"/>
    <cellStyle name="Normal 2 2 2 9 2 21 2" xfId="3657"/>
    <cellStyle name="Normal 2 2 2 9 2 21 3" xfId="3658"/>
    <cellStyle name="Normal 2 2 2 9 2 22" xfId="3659"/>
    <cellStyle name="Normal 2 2 2 9 2 22 2" xfId="31643"/>
    <cellStyle name="Normal 2 2 2 9 2 23" xfId="3660"/>
    <cellStyle name="Normal 2 2 2 9 2 24" xfId="3661"/>
    <cellStyle name="Normal 2 2 2 9 2 25" xfId="3662"/>
    <cellStyle name="Normal 2 2 2 9 2 3" xfId="3663"/>
    <cellStyle name="Normal 2 2 2 9 2 3 2" xfId="3664"/>
    <cellStyle name="Normal 2 2 2 9 2 3 3" xfId="3665"/>
    <cellStyle name="Normal 2 2 2 9 2 3 3 2" xfId="31645"/>
    <cellStyle name="Normal 2 2 2 9 2 3 4" xfId="31644"/>
    <cellStyle name="Normal 2 2 2 9 2 4" xfId="3666"/>
    <cellStyle name="Normal 2 2 2 9 2 4 2" xfId="3667"/>
    <cellStyle name="Normal 2 2 2 9 2 4 2 2" xfId="3668"/>
    <cellStyle name="Normal 2 2 2 9 2 4 2 2 2" xfId="31648"/>
    <cellStyle name="Normal 2 2 2 9 2 4 2 3" xfId="31647"/>
    <cellStyle name="Normal 2 2 2 9 2 4 3" xfId="3669"/>
    <cellStyle name="Normal 2 2 2 9 2 4 4" xfId="31646"/>
    <cellStyle name="Normal 2 2 2 9 2 5" xfId="3670"/>
    <cellStyle name="Normal 2 2 2 9 2 5 2" xfId="3671"/>
    <cellStyle name="Normal 2 2 2 9 2 5 2 2" xfId="31650"/>
    <cellStyle name="Normal 2 2 2 9 2 5 3" xfId="31649"/>
    <cellStyle name="Normal 2 2 2 9 2 6" xfId="3672"/>
    <cellStyle name="Normal 2 2 2 9 2 6 2" xfId="31651"/>
    <cellStyle name="Normal 2 2 2 9 2 7" xfId="3673"/>
    <cellStyle name="Normal 2 2 2 9 2 7 2" xfId="31652"/>
    <cellStyle name="Normal 2 2 2 9 2 8" xfId="3674"/>
    <cellStyle name="Normal 2 2 2 9 2 8 2" xfId="31653"/>
    <cellStyle name="Normal 2 2 2 9 2 9" xfId="3675"/>
    <cellStyle name="Normal 2 2 2 9 2 9 2" xfId="31654"/>
    <cellStyle name="Normal 2 2 2 9 20" xfId="3676"/>
    <cellStyle name="Normal 2 2 2 9 20 2" xfId="3677"/>
    <cellStyle name="Normal 2 2 2 9 20 3" xfId="3678"/>
    <cellStyle name="Normal 2 2 2 9 21" xfId="3679"/>
    <cellStyle name="Normal 2 2 2 9 21 2" xfId="3680"/>
    <cellStyle name="Normal 2 2 2 9 21 3" xfId="3681"/>
    <cellStyle name="Normal 2 2 2 9 22" xfId="3682"/>
    <cellStyle name="Normal 2 2 2 9 22 2" xfId="3683"/>
    <cellStyle name="Normal 2 2 2 9 22 3" xfId="3684"/>
    <cellStyle name="Normal 2 2 2 9 23" xfId="3685"/>
    <cellStyle name="Normal 2 2 2 9 24" xfId="3686"/>
    <cellStyle name="Normal 2 2 2 9 24 2" xfId="31655"/>
    <cellStyle name="Normal 2 2 2 9 25" xfId="3687"/>
    <cellStyle name="Normal 2 2 2 9 25 2" xfId="31656"/>
    <cellStyle name="Normal 2 2 2 9 26" xfId="3688"/>
    <cellStyle name="Normal 2 2 2 9 3" xfId="3689"/>
    <cellStyle name="Normal 2 2 2 9 3 2" xfId="3690"/>
    <cellStyle name="Normal 2 2 2 9 3 3" xfId="3691"/>
    <cellStyle name="Normal 2 2 2 9 3 3 2" xfId="31657"/>
    <cellStyle name="Normal 2 2 2 9 3 4" xfId="3692"/>
    <cellStyle name="Normal 2 2 2 9 3 4 2" xfId="31658"/>
    <cellStyle name="Normal 2 2 2 9 3 5" xfId="3693"/>
    <cellStyle name="Normal 2 2 2 9 4" xfId="3694"/>
    <cellStyle name="Normal 2 2 2 9 4 2" xfId="3695"/>
    <cellStyle name="Normal 2 2 2 9 4 3" xfId="3696"/>
    <cellStyle name="Normal 2 2 2 9 4 3 2" xfId="31659"/>
    <cellStyle name="Normal 2 2 2 9 4 4" xfId="3697"/>
    <cellStyle name="Normal 2 2 2 9 4 4 2" xfId="31660"/>
    <cellStyle name="Normal 2 2 2 9 4 5" xfId="3698"/>
    <cellStyle name="Normal 2 2 2 9 5" xfId="3699"/>
    <cellStyle name="Normal 2 2 2 9 5 2" xfId="3700"/>
    <cellStyle name="Normal 2 2 2 9 5 2 2" xfId="3701"/>
    <cellStyle name="Normal 2 2 2 9 5 2 2 2" xfId="3702"/>
    <cellStyle name="Normal 2 2 2 9 5 2 2 2 2" xfId="31662"/>
    <cellStyle name="Normal 2 2 2 9 5 2 2 3" xfId="31661"/>
    <cellStyle name="Normal 2 2 2 9 5 3" xfId="3703"/>
    <cellStyle name="Normal 2 2 2 9 5 3 2" xfId="3704"/>
    <cellStyle name="Normal 2 2 2 9 5 3 2 2" xfId="31664"/>
    <cellStyle name="Normal 2 2 2 9 5 3 3" xfId="31663"/>
    <cellStyle name="Normal 2 2 2 9 5 4" xfId="3705"/>
    <cellStyle name="Normal 2 2 2 9 5 4 2" xfId="31665"/>
    <cellStyle name="Normal 2 2 2 9 5 5" xfId="3706"/>
    <cellStyle name="Normal 2 2 2 9 5 5 2" xfId="31666"/>
    <cellStyle name="Normal 2 2 2 9 5 6" xfId="3707"/>
    <cellStyle name="Normal 2 2 2 9 6" xfId="3708"/>
    <cellStyle name="Normal 2 2 2 9 6 2" xfId="3709"/>
    <cellStyle name="Normal 2 2 2 9 6 3" xfId="3710"/>
    <cellStyle name="Normal 2 2 2 9 6 3 2" xfId="31667"/>
    <cellStyle name="Normal 2 2 2 9 6 4" xfId="3711"/>
    <cellStyle name="Normal 2 2 2 9 6 4 2" xfId="3712"/>
    <cellStyle name="Normal 2 2 2 9 6 4 3" xfId="3713"/>
    <cellStyle name="Normal 2 2 2 9 6 5" xfId="3714"/>
    <cellStyle name="Normal 2 2 2 9 6 5 2" xfId="31668"/>
    <cellStyle name="Normal 2 2 2 9 6 6" xfId="3715"/>
    <cellStyle name="Normal 2 2 2 9 6 7" xfId="3716"/>
    <cellStyle name="Normal 2 2 2 9 6 8" xfId="3717"/>
    <cellStyle name="Normal 2 2 2 9 7" xfId="3718"/>
    <cellStyle name="Normal 2 2 2 9 7 2" xfId="3719"/>
    <cellStyle name="Normal 2 2 2 9 7 3" xfId="3720"/>
    <cellStyle name="Normal 2 2 2 9 8" xfId="3721"/>
    <cellStyle name="Normal 2 2 2 9 8 2" xfId="3722"/>
    <cellStyle name="Normal 2 2 2 9 8 3" xfId="3723"/>
    <cellStyle name="Normal 2 2 2 9 9" xfId="3724"/>
    <cellStyle name="Normal 2 2 2 9 9 2" xfId="3725"/>
    <cellStyle name="Normal 2 2 2 9 9 3" xfId="3726"/>
    <cellStyle name="Normal 2 2 20" xfId="3727"/>
    <cellStyle name="Normal 2 2 20 2" xfId="3728"/>
    <cellStyle name="Normal 2 2 20 2 2" xfId="31670"/>
    <cellStyle name="Normal 2 2 20 3" xfId="3729"/>
    <cellStyle name="Normal 2 2 20 3 2" xfId="31671"/>
    <cellStyle name="Normal 2 2 20 4" xfId="31669"/>
    <cellStyle name="Normal 2 2 21" xfId="3730"/>
    <cellStyle name="Normal 2 2 21 2" xfId="3731"/>
    <cellStyle name="Normal 2 2 21 2 2" xfId="31673"/>
    <cellStyle name="Normal 2 2 21 3" xfId="31672"/>
    <cellStyle name="Normal 2 2 22" xfId="3732"/>
    <cellStyle name="Normal 2 2 22 2" xfId="3733"/>
    <cellStyle name="Normal 2 2 22 3" xfId="3734"/>
    <cellStyle name="Normal 2 2 22 3 2" xfId="31674"/>
    <cellStyle name="Normal 2 2 23" xfId="3735"/>
    <cellStyle name="Normal 2 2 23 2" xfId="3736"/>
    <cellStyle name="Normal 2 2 23 3" xfId="3737"/>
    <cellStyle name="Normal 2 2 24" xfId="3738"/>
    <cellStyle name="Normal 2 2 24 2" xfId="3739"/>
    <cellStyle name="Normal 2 2 24 2 2" xfId="31676"/>
    <cellStyle name="Normal 2 2 24 3" xfId="31675"/>
    <cellStyle name="Normal 2 2 25" xfId="3740"/>
    <cellStyle name="Normal 2 2 25 2" xfId="3741"/>
    <cellStyle name="Normal 2 2 25 3" xfId="3742"/>
    <cellStyle name="Normal 2 2 26" xfId="3743"/>
    <cellStyle name="Normal 2 2 26 2" xfId="3744"/>
    <cellStyle name="Normal 2 2 26 2 2" xfId="31678"/>
    <cellStyle name="Normal 2 2 26 3" xfId="31677"/>
    <cellStyle name="Normal 2 2 27" xfId="3745"/>
    <cellStyle name="Normal 2 2 27 2" xfId="3746"/>
    <cellStyle name="Normal 2 2 27 2 2" xfId="31680"/>
    <cellStyle name="Normal 2 2 27 3" xfId="31679"/>
    <cellStyle name="Normal 2 2 28" xfId="3747"/>
    <cellStyle name="Normal 2 2 3" xfId="3748"/>
    <cellStyle name="Normal 2 2 3 10" xfId="3749"/>
    <cellStyle name="Normal 2 2 3 10 2" xfId="3750"/>
    <cellStyle name="Normal 2 2 3 10 2 2" xfId="31683"/>
    <cellStyle name="Normal 2 2 3 10 3" xfId="31682"/>
    <cellStyle name="Normal 2 2 3 11" xfId="3751"/>
    <cellStyle name="Normal 2 2 3 11 2" xfId="3752"/>
    <cellStyle name="Normal 2 2 3 11 2 2" xfId="31685"/>
    <cellStyle name="Normal 2 2 3 11 3" xfId="31684"/>
    <cellStyle name="Normal 2 2 3 12" xfId="3753"/>
    <cellStyle name="Normal 2 2 3 13" xfId="3754"/>
    <cellStyle name="Normal 2 2 3 13 2" xfId="31686"/>
    <cellStyle name="Normal 2 2 3 14" xfId="3755"/>
    <cellStyle name="Normal 2 2 3 14 2" xfId="31687"/>
    <cellStyle name="Normal 2 2 3 15" xfId="3756"/>
    <cellStyle name="Normal 2 2 3 15 2" xfId="3757"/>
    <cellStyle name="Normal 2 2 3 15 2 2" xfId="31689"/>
    <cellStyle name="Normal 2 2 3 15 3" xfId="31688"/>
    <cellStyle name="Normal 2 2 3 16" xfId="3758"/>
    <cellStyle name="Normal 2 2 3 16 2" xfId="31690"/>
    <cellStyle name="Normal 2 2 3 17" xfId="3759"/>
    <cellStyle name="Normal 2 2 3 17 2" xfId="31681"/>
    <cellStyle name="Normal 2 2 3 18" xfId="3760"/>
    <cellStyle name="Normal 2 2 3 2" xfId="3761"/>
    <cellStyle name="Normal 2 2 3 2 10" xfId="3762"/>
    <cellStyle name="Normal 2 2 3 2 10 2" xfId="31691"/>
    <cellStyle name="Normal 2 2 3 2 11" xfId="3763"/>
    <cellStyle name="Normal 2 2 3 2 11 2" xfId="31692"/>
    <cellStyle name="Normal 2 2 3 2 12" xfId="3764"/>
    <cellStyle name="Normal 2 2 3 2 12 2" xfId="31693"/>
    <cellStyle name="Normal 2 2 3 2 13" xfId="3765"/>
    <cellStyle name="Normal 2 2 3 2 2" xfId="3766"/>
    <cellStyle name="Normal 2 2 3 2 2 2" xfId="3767"/>
    <cellStyle name="Normal 2 2 3 2 2 2 2" xfId="3768"/>
    <cellStyle name="Normal 2 2 3 2 2 2 2 2" xfId="31695"/>
    <cellStyle name="Normal 2 2 3 2 2 2 3" xfId="3769"/>
    <cellStyle name="Normal 2 2 3 2 2 2 3 2" xfId="31696"/>
    <cellStyle name="Normal 2 2 3 2 2 2 4" xfId="31694"/>
    <cellStyle name="Normal 2 2 3 2 2 3" xfId="3770"/>
    <cellStyle name="Normal 2 2 3 2 2 3 2" xfId="3771"/>
    <cellStyle name="Normal 2 2 3 2 2 3 2 2" xfId="31697"/>
    <cellStyle name="Normal 2 2 3 2 2 3 3" xfId="3772"/>
    <cellStyle name="Normal 2 2 3 2 2 4" xfId="3773"/>
    <cellStyle name="Normal 2 2 3 2 2 4 2" xfId="31698"/>
    <cellStyle name="Normal 2 2 3 2 2 5" xfId="3774"/>
    <cellStyle name="Normal 2 2 3 2 2 5 2" xfId="31699"/>
    <cellStyle name="Normal 2 2 3 2 2 6" xfId="3775"/>
    <cellStyle name="Normal 2 2 3 2 2 6 2" xfId="31700"/>
    <cellStyle name="Normal 2 2 3 2 2 7" xfId="3776"/>
    <cellStyle name="Normal 2 2 3 2 3" xfId="3777"/>
    <cellStyle name="Normal 2 2 3 2 3 2" xfId="3778"/>
    <cellStyle name="Normal 2 2 3 2 3 2 2" xfId="31702"/>
    <cellStyle name="Normal 2 2 3 2 3 3" xfId="3779"/>
    <cellStyle name="Normal 2 2 3 2 3 3 2" xfId="3780"/>
    <cellStyle name="Normal 2 2 3 2 3 3 2 2" xfId="31703"/>
    <cellStyle name="Normal 2 2 3 2 3 3 3" xfId="3781"/>
    <cellStyle name="Normal 2 2 3 2 3 4" xfId="3782"/>
    <cellStyle name="Normal 2 2 3 2 3 4 2" xfId="31704"/>
    <cellStyle name="Normal 2 2 3 2 3 5" xfId="3783"/>
    <cellStyle name="Normal 2 2 3 2 3 5 2" xfId="31705"/>
    <cellStyle name="Normal 2 2 3 2 3 6" xfId="3784"/>
    <cellStyle name="Normal 2 2 3 2 3 6 2" xfId="31706"/>
    <cellStyle name="Normal 2 2 3 2 3 7" xfId="31701"/>
    <cellStyle name="Normal 2 2 3 2 4" xfId="3785"/>
    <cellStyle name="Normal 2 2 3 2 4 2" xfId="3786"/>
    <cellStyle name="Normal 2 2 3 2 4 2 2" xfId="31708"/>
    <cellStyle name="Normal 2 2 3 2 4 3" xfId="3787"/>
    <cellStyle name="Normal 2 2 3 2 4 3 2" xfId="31709"/>
    <cellStyle name="Normal 2 2 3 2 4 4" xfId="3788"/>
    <cellStyle name="Normal 2 2 3 2 4 4 2" xfId="31710"/>
    <cellStyle name="Normal 2 2 3 2 4 5" xfId="3789"/>
    <cellStyle name="Normal 2 2 3 2 4 5 2" xfId="31711"/>
    <cellStyle name="Normal 2 2 3 2 4 6" xfId="3790"/>
    <cellStyle name="Normal 2 2 3 2 4 6 2" xfId="31712"/>
    <cellStyle name="Normal 2 2 3 2 4 7" xfId="31707"/>
    <cellStyle name="Normal 2 2 3 2 5" xfId="3791"/>
    <cellStyle name="Normal 2 2 3 2 5 2" xfId="3792"/>
    <cellStyle name="Normal 2 2 3 2 5 2 2" xfId="31714"/>
    <cellStyle name="Normal 2 2 3 2 5 3" xfId="3793"/>
    <cellStyle name="Normal 2 2 3 2 5 3 2" xfId="31715"/>
    <cellStyle name="Normal 2 2 3 2 5 4" xfId="3794"/>
    <cellStyle name="Normal 2 2 3 2 5 4 2" xfId="31716"/>
    <cellStyle name="Normal 2 2 3 2 5 5" xfId="3795"/>
    <cellStyle name="Normal 2 2 3 2 5 5 2" xfId="31717"/>
    <cellStyle name="Normal 2 2 3 2 5 6" xfId="3796"/>
    <cellStyle name="Normal 2 2 3 2 5 6 2" xfId="31718"/>
    <cellStyle name="Normal 2 2 3 2 5 7" xfId="31713"/>
    <cellStyle name="Normal 2 2 3 2 6" xfId="3797"/>
    <cellStyle name="Normal 2 2 3 2 6 2" xfId="3798"/>
    <cellStyle name="Normal 2 2 3 2 6 2 2" xfId="31720"/>
    <cellStyle name="Normal 2 2 3 2 6 3" xfId="3799"/>
    <cellStyle name="Normal 2 2 3 2 6 3 2" xfId="31721"/>
    <cellStyle name="Normal 2 2 3 2 6 4" xfId="3800"/>
    <cellStyle name="Normal 2 2 3 2 6 4 2" xfId="31722"/>
    <cellStyle name="Normal 2 2 3 2 6 5" xfId="3801"/>
    <cellStyle name="Normal 2 2 3 2 6 5 2" xfId="31723"/>
    <cellStyle name="Normal 2 2 3 2 6 6" xfId="3802"/>
    <cellStyle name="Normal 2 2 3 2 6 6 2" xfId="31724"/>
    <cellStyle name="Normal 2 2 3 2 6 7" xfId="31719"/>
    <cellStyle name="Normal 2 2 3 2 7" xfId="3803"/>
    <cellStyle name="Normal 2 2 3 2 7 2" xfId="3804"/>
    <cellStyle name="Normal 2 2 3 2 7 2 2" xfId="31726"/>
    <cellStyle name="Normal 2 2 3 2 7 3" xfId="3805"/>
    <cellStyle name="Normal 2 2 3 2 7 3 2" xfId="31727"/>
    <cellStyle name="Normal 2 2 3 2 7 4" xfId="3806"/>
    <cellStyle name="Normal 2 2 3 2 7 4 2" xfId="31728"/>
    <cellStyle name="Normal 2 2 3 2 7 5" xfId="3807"/>
    <cellStyle name="Normal 2 2 3 2 7 5 2" xfId="31729"/>
    <cellStyle name="Normal 2 2 3 2 7 6" xfId="3808"/>
    <cellStyle name="Normal 2 2 3 2 7 6 2" xfId="31730"/>
    <cellStyle name="Normal 2 2 3 2 7 7" xfId="31725"/>
    <cellStyle name="Normal 2 2 3 2 8" xfId="3809"/>
    <cellStyle name="Normal 2 2 3 2 8 2" xfId="31731"/>
    <cellStyle name="Normal 2 2 3 2 9" xfId="3810"/>
    <cellStyle name="Normal 2 2 3 2 9 2" xfId="3811"/>
    <cellStyle name="Normal 2 2 3 2 9 2 2" xfId="31732"/>
    <cellStyle name="Normal 2 2 3 2 9 3" xfId="3812"/>
    <cellStyle name="Normal 2 2 3 3" xfId="3813"/>
    <cellStyle name="Normal 2 2 3 3 2" xfId="3814"/>
    <cellStyle name="Normal 2 2 3 3 2 2" xfId="3815"/>
    <cellStyle name="Normal 2 2 3 3 2 2 2" xfId="31735"/>
    <cellStyle name="Normal 2 2 3 3 2 3" xfId="31734"/>
    <cellStyle name="Normal 2 2 3 3 3" xfId="3816"/>
    <cellStyle name="Normal 2 2 3 3 3 2" xfId="31736"/>
    <cellStyle name="Normal 2 2 3 3 4" xfId="31733"/>
    <cellStyle name="Normal 2 2 3 4" xfId="3817"/>
    <cellStyle name="Normal 2 2 3 4 2" xfId="3818"/>
    <cellStyle name="Normal 2 2 3 4 2 2" xfId="3819"/>
    <cellStyle name="Normal 2 2 3 4 2 2 2" xfId="31738"/>
    <cellStyle name="Normal 2 2 3 4 2 3" xfId="31737"/>
    <cellStyle name="Normal 2 2 3 4 3" xfId="3820"/>
    <cellStyle name="Normal 2 2 3 4 3 2" xfId="3821"/>
    <cellStyle name="Normal 2 2 3 4 3 2 2" xfId="31739"/>
    <cellStyle name="Normal 2 2 3 4 3 3" xfId="3822"/>
    <cellStyle name="Normal 2 2 3 4 4" xfId="3823"/>
    <cellStyle name="Normal 2 2 3 4 5" xfId="3824"/>
    <cellStyle name="Normal 2 2 3 4 6" xfId="3825"/>
    <cellStyle name="Normal 2 2 3 4 7" xfId="3826"/>
    <cellStyle name="Normal 2 2 3 5" xfId="3827"/>
    <cellStyle name="Normal 2 2 3 5 2" xfId="3828"/>
    <cellStyle name="Normal 2 2 3 5 2 2" xfId="3829"/>
    <cellStyle name="Normal 2 2 3 5 2 2 2" xfId="31742"/>
    <cellStyle name="Normal 2 2 3 5 2 3" xfId="31741"/>
    <cellStyle name="Normal 2 2 3 5 3" xfId="3830"/>
    <cellStyle name="Normal 2 2 3 5 3 2" xfId="31743"/>
    <cellStyle name="Normal 2 2 3 5 4" xfId="31740"/>
    <cellStyle name="Normal 2 2 3 6" xfId="3831"/>
    <cellStyle name="Normal 2 2 3 6 2" xfId="3832"/>
    <cellStyle name="Normal 2 2 3 6 2 2" xfId="3833"/>
    <cellStyle name="Normal 2 2 3 6 2 2 2" xfId="31745"/>
    <cellStyle name="Normal 2 2 3 6 2 3" xfId="31744"/>
    <cellStyle name="Normal 2 2 3 6 3" xfId="3834"/>
    <cellStyle name="Normal 2 2 3 6 3 2" xfId="31746"/>
    <cellStyle name="Normal 2 2 3 6 4" xfId="3835"/>
    <cellStyle name="Normal 2 2 3 7" xfId="3836"/>
    <cellStyle name="Normal 2 2 3 7 2" xfId="3837"/>
    <cellStyle name="Normal 2 2 3 7 2 2" xfId="3838"/>
    <cellStyle name="Normal 2 2 3 7 2 2 2" xfId="31749"/>
    <cellStyle name="Normal 2 2 3 7 2 3" xfId="31748"/>
    <cellStyle name="Normal 2 2 3 7 3" xfId="3839"/>
    <cellStyle name="Normal 2 2 3 7 3 2" xfId="31750"/>
    <cellStyle name="Normal 2 2 3 7 4" xfId="31747"/>
    <cellStyle name="Normal 2 2 3 8" xfId="3840"/>
    <cellStyle name="Normal 2 2 3 8 2" xfId="3841"/>
    <cellStyle name="Normal 2 2 3 8 2 2" xfId="3842"/>
    <cellStyle name="Normal 2 2 3 8 2 2 2" xfId="31753"/>
    <cellStyle name="Normal 2 2 3 8 2 3" xfId="31752"/>
    <cellStyle name="Normal 2 2 3 8 3" xfId="3843"/>
    <cellStyle name="Normal 2 2 3 8 3 2" xfId="31754"/>
    <cellStyle name="Normal 2 2 3 8 4" xfId="31751"/>
    <cellStyle name="Normal 2 2 3 9" xfId="3844"/>
    <cellStyle name="Normal 2 2 3 9 2" xfId="3845"/>
    <cellStyle name="Normal 2 2 3 9 2 2" xfId="31756"/>
    <cellStyle name="Normal 2 2 3 9 3" xfId="31755"/>
    <cellStyle name="Normal 2 2 4" xfId="3846"/>
    <cellStyle name="Normal 2 2 4 10" xfId="3847"/>
    <cellStyle name="Normal 2 2 4 10 2" xfId="31757"/>
    <cellStyle name="Normal 2 2 4 11" xfId="3848"/>
    <cellStyle name="Normal 2 2 4 12" xfId="3849"/>
    <cellStyle name="Normal 2 2 4 13" xfId="3850"/>
    <cellStyle name="Normal 2 2 4 2" xfId="3851"/>
    <cellStyle name="Normal 2 2 4 2 2" xfId="3852"/>
    <cellStyle name="Normal 2 2 4 2 3" xfId="3853"/>
    <cellStyle name="Normal 2 2 4 2 3 2" xfId="3854"/>
    <cellStyle name="Normal 2 2 4 2 3 2 2" xfId="31759"/>
    <cellStyle name="Normal 2 2 4 2 3 3" xfId="3855"/>
    <cellStyle name="Normal 2 2 4 2 3 3 2" xfId="31760"/>
    <cellStyle name="Normal 2 2 4 2 3 4" xfId="31758"/>
    <cellStyle name="Normal 2 2 4 2 4" xfId="3856"/>
    <cellStyle name="Normal 2 2 4 3" xfId="3857"/>
    <cellStyle name="Normal 2 2 4 3 2" xfId="3858"/>
    <cellStyle name="Normal 2 2 4 3 2 2" xfId="31761"/>
    <cellStyle name="Normal 2 2 4 3 3" xfId="3859"/>
    <cellStyle name="Normal 2 2 4 4" xfId="3860"/>
    <cellStyle name="Normal 2 2 4 4 2" xfId="3861"/>
    <cellStyle name="Normal 2 2 4 4 2 2" xfId="31762"/>
    <cellStyle name="Normal 2 2 4 4 3" xfId="3862"/>
    <cellStyle name="Normal 2 2 4 5" xfId="3863"/>
    <cellStyle name="Normal 2 2 4 5 2" xfId="3864"/>
    <cellStyle name="Normal 2 2 4 5 2 2" xfId="31763"/>
    <cellStyle name="Normal 2 2 4 5 3" xfId="3865"/>
    <cellStyle name="Normal 2 2 4 6" xfId="3866"/>
    <cellStyle name="Normal 2 2 4 6 2" xfId="3867"/>
    <cellStyle name="Normal 2 2 4 6 2 2" xfId="31764"/>
    <cellStyle name="Normal 2 2 4 6 3" xfId="3868"/>
    <cellStyle name="Normal 2 2 4 7" xfId="3869"/>
    <cellStyle name="Normal 2 2 4 7 2" xfId="31765"/>
    <cellStyle name="Normal 2 2 4 8" xfId="3870"/>
    <cellStyle name="Normal 2 2 4 8 2" xfId="31766"/>
    <cellStyle name="Normal 2 2 4 9" xfId="3871"/>
    <cellStyle name="Normal 2 2 4 9 2" xfId="31767"/>
    <cellStyle name="Normal 2 2 5" xfId="3872"/>
    <cellStyle name="Normal 2 2 5 10" xfId="3873"/>
    <cellStyle name="Normal 2 2 5 10 2" xfId="31768"/>
    <cellStyle name="Normal 2 2 5 11" xfId="3874"/>
    <cellStyle name="Normal 2 2 5 2" xfId="3875"/>
    <cellStyle name="Normal 2 2 5 2 2" xfId="3876"/>
    <cellStyle name="Normal 2 2 5 2 3" xfId="3877"/>
    <cellStyle name="Normal 2 2 5 2 3 2" xfId="3878"/>
    <cellStyle name="Normal 2 2 5 2 3 2 2" xfId="31770"/>
    <cellStyle name="Normal 2 2 5 2 3 3" xfId="3879"/>
    <cellStyle name="Normal 2 2 5 2 3 3 2" xfId="31771"/>
    <cellStyle name="Normal 2 2 5 2 3 4" xfId="31769"/>
    <cellStyle name="Normal 2 2 5 2 4" xfId="3880"/>
    <cellStyle name="Normal 2 2 5 3" xfId="3881"/>
    <cellStyle name="Normal 2 2 5 4" xfId="3882"/>
    <cellStyle name="Normal 2 2 5 4 2" xfId="3883"/>
    <cellStyle name="Normal 2 2 5 4 2 2" xfId="31772"/>
    <cellStyle name="Normal 2 2 5 4 3" xfId="3884"/>
    <cellStyle name="Normal 2 2 5 5" xfId="3885"/>
    <cellStyle name="Normal 2 2 5 5 2" xfId="3886"/>
    <cellStyle name="Normal 2 2 5 5 2 2" xfId="31773"/>
    <cellStyle name="Normal 2 2 5 5 3" xfId="3887"/>
    <cellStyle name="Normal 2 2 5 6" xfId="3888"/>
    <cellStyle name="Normal 2 2 5 6 2" xfId="3889"/>
    <cellStyle name="Normal 2 2 5 6 2 2" xfId="31774"/>
    <cellStyle name="Normal 2 2 5 6 3" xfId="3890"/>
    <cellStyle name="Normal 2 2 5 7" xfId="3891"/>
    <cellStyle name="Normal 2 2 5 7 2" xfId="3892"/>
    <cellStyle name="Normal 2 2 5 7 2 2" xfId="31775"/>
    <cellStyle name="Normal 2 2 5 7 3" xfId="3893"/>
    <cellStyle name="Normal 2 2 5 8" xfId="3894"/>
    <cellStyle name="Normal 2 2 5 8 2" xfId="31776"/>
    <cellStyle name="Normal 2 2 5 9" xfId="3895"/>
    <cellStyle name="Normal 2 2 5 9 2" xfId="31777"/>
    <cellStyle name="Normal 2 2 6" xfId="3896"/>
    <cellStyle name="Normal 2 2 6 2" xfId="3897"/>
    <cellStyle name="Normal 2 2 6 2 2" xfId="3898"/>
    <cellStyle name="Normal 2 2 6 2 2 2" xfId="31778"/>
    <cellStyle name="Normal 2 2 6 2 3" xfId="3899"/>
    <cellStyle name="Normal 2 2 6 3" xfId="3900"/>
    <cellStyle name="Normal 2 2 6 3 2" xfId="3901"/>
    <cellStyle name="Normal 2 2 6 3 2 2" xfId="31779"/>
    <cellStyle name="Normal 2 2 6 3 3" xfId="3902"/>
    <cellStyle name="Normal 2 2 6 4" xfId="3903"/>
    <cellStyle name="Normal 2 2 6 4 2" xfId="31780"/>
    <cellStyle name="Normal 2 2 6 5" xfId="3904"/>
    <cellStyle name="Normal 2 2 6 5 2" xfId="3905"/>
    <cellStyle name="Normal 2 2 6 5 2 2" xfId="31781"/>
    <cellStyle name="Normal 2 2 6 5 3" xfId="3906"/>
    <cellStyle name="Normal 2 2 6 6" xfId="3907"/>
    <cellStyle name="Normal 2 2 6 6 2" xfId="3908"/>
    <cellStyle name="Normal 2 2 6 6 2 2" xfId="31782"/>
    <cellStyle name="Normal 2 2 6 6 3" xfId="3909"/>
    <cellStyle name="Normal 2 2 6 7" xfId="3910"/>
    <cellStyle name="Normal 2 2 7" xfId="3911"/>
    <cellStyle name="Normal 2 2 7 10" xfId="3912"/>
    <cellStyle name="Normal 2 2 7 10 2" xfId="31783"/>
    <cellStyle name="Normal 2 2 7 11" xfId="3913"/>
    <cellStyle name="Normal 2 2 7 2" xfId="3914"/>
    <cellStyle name="Normal 2 2 7 2 2" xfId="3915"/>
    <cellStyle name="Normal 2 2 7 2 2 2" xfId="31784"/>
    <cellStyle name="Normal 2 2 7 2 3" xfId="3916"/>
    <cellStyle name="Normal 2 2 7 3" xfId="3917"/>
    <cellStyle name="Normal 2 2 7 3 2" xfId="3918"/>
    <cellStyle name="Normal 2 2 7 3 2 2" xfId="31785"/>
    <cellStyle name="Normal 2 2 7 3 3" xfId="3919"/>
    <cellStyle name="Normal 2 2 7 4" xfId="3920"/>
    <cellStyle name="Normal 2 2 7 4 2" xfId="3921"/>
    <cellStyle name="Normal 2 2 7 4 2 2" xfId="31786"/>
    <cellStyle name="Normal 2 2 7 4 3" xfId="3922"/>
    <cellStyle name="Normal 2 2 7 5" xfId="3923"/>
    <cellStyle name="Normal 2 2 7 5 2" xfId="3924"/>
    <cellStyle name="Normal 2 2 7 5 2 2" xfId="31787"/>
    <cellStyle name="Normal 2 2 7 5 3" xfId="3925"/>
    <cellStyle name="Normal 2 2 7 6" xfId="3926"/>
    <cellStyle name="Normal 2 2 7 6 2" xfId="3927"/>
    <cellStyle name="Normal 2 2 7 6 2 2" xfId="31788"/>
    <cellStyle name="Normal 2 2 7 6 3" xfId="3928"/>
    <cellStyle name="Normal 2 2 7 7" xfId="3929"/>
    <cellStyle name="Normal 2 2 7 7 2" xfId="31789"/>
    <cellStyle name="Normal 2 2 7 8" xfId="3930"/>
    <cellStyle name="Normal 2 2 7 8 2" xfId="31790"/>
    <cellStyle name="Normal 2 2 7 9" xfId="3931"/>
    <cellStyle name="Normal 2 2 7 9 2" xfId="31791"/>
    <cellStyle name="Normal 2 2 8" xfId="3932"/>
    <cellStyle name="Normal 2 2 8 10" xfId="3933"/>
    <cellStyle name="Normal 2 2 8 10 2" xfId="3934"/>
    <cellStyle name="Normal 2 2 8 10 2 2" xfId="31793"/>
    <cellStyle name="Normal 2 2 8 10 3" xfId="31792"/>
    <cellStyle name="Normal 2 2 8 11" xfId="3935"/>
    <cellStyle name="Normal 2 2 8 11 2" xfId="3936"/>
    <cellStyle name="Normal 2 2 8 11 2 2" xfId="31795"/>
    <cellStyle name="Normal 2 2 8 11 3" xfId="31794"/>
    <cellStyle name="Normal 2 2 8 12" xfId="3937"/>
    <cellStyle name="Normal 2 2 8 12 2" xfId="3938"/>
    <cellStyle name="Normal 2 2 8 12 2 2" xfId="31797"/>
    <cellStyle name="Normal 2 2 8 12 3" xfId="31796"/>
    <cellStyle name="Normal 2 2 8 13" xfId="3939"/>
    <cellStyle name="Normal 2 2 8 13 2" xfId="3940"/>
    <cellStyle name="Normal 2 2 8 13 2 2" xfId="31799"/>
    <cellStyle name="Normal 2 2 8 13 3" xfId="31798"/>
    <cellStyle name="Normal 2 2 8 14" xfId="3941"/>
    <cellStyle name="Normal 2 2 8 14 2" xfId="3942"/>
    <cellStyle name="Normal 2 2 8 14 2 2" xfId="31801"/>
    <cellStyle name="Normal 2 2 8 14 3" xfId="31800"/>
    <cellStyle name="Normal 2 2 8 15" xfId="3943"/>
    <cellStyle name="Normal 2 2 8 15 2" xfId="3944"/>
    <cellStyle name="Normal 2 2 8 15 2 2" xfId="31803"/>
    <cellStyle name="Normal 2 2 8 15 3" xfId="31802"/>
    <cellStyle name="Normal 2 2 8 16" xfId="3945"/>
    <cellStyle name="Normal 2 2 8 16 2" xfId="3946"/>
    <cellStyle name="Normal 2 2 8 16 2 2" xfId="31805"/>
    <cellStyle name="Normal 2 2 8 16 3" xfId="31804"/>
    <cellStyle name="Normal 2 2 8 17" xfId="3947"/>
    <cellStyle name="Normal 2 2 8 17 2" xfId="3948"/>
    <cellStyle name="Normal 2 2 8 17 2 2" xfId="31807"/>
    <cellStyle name="Normal 2 2 8 17 3" xfId="31806"/>
    <cellStyle name="Normal 2 2 8 18" xfId="3949"/>
    <cellStyle name="Normal 2 2 8 18 2" xfId="3950"/>
    <cellStyle name="Normal 2 2 8 18 2 2" xfId="31809"/>
    <cellStyle name="Normal 2 2 8 18 3" xfId="31808"/>
    <cellStyle name="Normal 2 2 8 19" xfId="3951"/>
    <cellStyle name="Normal 2 2 8 19 2" xfId="3952"/>
    <cellStyle name="Normal 2 2 8 19 2 2" xfId="31811"/>
    <cellStyle name="Normal 2 2 8 19 3" xfId="31810"/>
    <cellStyle name="Normal 2 2 8 2" xfId="3953"/>
    <cellStyle name="Normal 2 2 8 2 10" xfId="3954"/>
    <cellStyle name="Normal 2 2 8 2 10 2" xfId="31812"/>
    <cellStyle name="Normal 2 2 8 2 11" xfId="3955"/>
    <cellStyle name="Normal 2 2 8 2 11 2" xfId="31813"/>
    <cellStyle name="Normal 2 2 8 2 12" xfId="3956"/>
    <cellStyle name="Normal 2 2 8 2 12 2" xfId="31814"/>
    <cellStyle name="Normal 2 2 8 2 13" xfId="3957"/>
    <cellStyle name="Normal 2 2 8 2 13 2" xfId="31815"/>
    <cellStyle name="Normal 2 2 8 2 14" xfId="3958"/>
    <cellStyle name="Normal 2 2 8 2 14 2" xfId="31816"/>
    <cellStyle name="Normal 2 2 8 2 15" xfId="3959"/>
    <cellStyle name="Normal 2 2 8 2 15 2" xfId="31817"/>
    <cellStyle name="Normal 2 2 8 2 16" xfId="3960"/>
    <cellStyle name="Normal 2 2 8 2 16 2" xfId="31818"/>
    <cellStyle name="Normal 2 2 8 2 17" xfId="3961"/>
    <cellStyle name="Normal 2 2 8 2 17 2" xfId="31819"/>
    <cellStyle name="Normal 2 2 8 2 18" xfId="3962"/>
    <cellStyle name="Normal 2 2 8 2 18 2" xfId="31820"/>
    <cellStyle name="Normal 2 2 8 2 19" xfId="3963"/>
    <cellStyle name="Normal 2 2 8 2 19 2" xfId="31821"/>
    <cellStyle name="Normal 2 2 8 2 2" xfId="3964"/>
    <cellStyle name="Normal 2 2 8 2 2 2" xfId="3965"/>
    <cellStyle name="Normal 2 2 8 2 2 2 2" xfId="31822"/>
    <cellStyle name="Normal 2 2 8 2 2 3" xfId="3966"/>
    <cellStyle name="Normal 2 2 8 2 20" xfId="3967"/>
    <cellStyle name="Normal 2 2 8 2 21" xfId="3968"/>
    <cellStyle name="Normal 2 2 8 2 21 2" xfId="31823"/>
    <cellStyle name="Normal 2 2 8 2 22" xfId="3969"/>
    <cellStyle name="Normal 2 2 8 2 22 2" xfId="31824"/>
    <cellStyle name="Normal 2 2 8 2 23" xfId="3970"/>
    <cellStyle name="Normal 2 2 8 2 23 2" xfId="31825"/>
    <cellStyle name="Normal 2 2 8 2 24" xfId="3971"/>
    <cellStyle name="Normal 2 2 8 2 3" xfId="3972"/>
    <cellStyle name="Normal 2 2 8 2 3 2" xfId="3973"/>
    <cellStyle name="Normal 2 2 8 2 3 2 2" xfId="31826"/>
    <cellStyle name="Normal 2 2 8 2 3 3" xfId="3974"/>
    <cellStyle name="Normal 2 2 8 2 4" xfId="3975"/>
    <cellStyle name="Normal 2 2 8 2 4 2" xfId="3976"/>
    <cellStyle name="Normal 2 2 8 2 4 2 2" xfId="31827"/>
    <cellStyle name="Normal 2 2 8 2 4 3" xfId="3977"/>
    <cellStyle name="Normal 2 2 8 2 5" xfId="3978"/>
    <cellStyle name="Normal 2 2 8 2 5 2" xfId="3979"/>
    <cellStyle name="Normal 2 2 8 2 5 2 2" xfId="31828"/>
    <cellStyle name="Normal 2 2 8 2 5 3" xfId="3980"/>
    <cellStyle name="Normal 2 2 8 2 6" xfId="3981"/>
    <cellStyle name="Normal 2 2 8 2 6 2" xfId="3982"/>
    <cellStyle name="Normal 2 2 8 2 6 2 2" xfId="31829"/>
    <cellStyle name="Normal 2 2 8 2 6 3" xfId="3983"/>
    <cellStyle name="Normal 2 2 8 2 7" xfId="3984"/>
    <cellStyle name="Normal 2 2 8 2 7 2" xfId="31830"/>
    <cellStyle name="Normal 2 2 8 2 8" xfId="3985"/>
    <cellStyle name="Normal 2 2 8 2 8 2" xfId="31831"/>
    <cellStyle name="Normal 2 2 8 2 9" xfId="3986"/>
    <cellStyle name="Normal 2 2 8 2 9 2" xfId="31832"/>
    <cellStyle name="Normal 2 2 8 20" xfId="3987"/>
    <cellStyle name="Normal 2 2 8 20 2" xfId="3988"/>
    <cellStyle name="Normal 2 2 8 20 2 2" xfId="31834"/>
    <cellStyle name="Normal 2 2 8 20 3" xfId="31833"/>
    <cellStyle name="Normal 2 2 8 21" xfId="3989"/>
    <cellStyle name="Normal 2 2 8 21 2" xfId="3990"/>
    <cellStyle name="Normal 2 2 8 21 2 2" xfId="31836"/>
    <cellStyle name="Normal 2 2 8 21 3" xfId="31835"/>
    <cellStyle name="Normal 2 2 8 22" xfId="3991"/>
    <cellStyle name="Normal 2 2 8 22 2" xfId="3992"/>
    <cellStyle name="Normal 2 2 8 22 2 2" xfId="31838"/>
    <cellStyle name="Normal 2 2 8 22 3" xfId="31837"/>
    <cellStyle name="Normal 2 2 8 23" xfId="3993"/>
    <cellStyle name="Normal 2 2 8 24" xfId="3994"/>
    <cellStyle name="Normal 2 2 8 25" xfId="3995"/>
    <cellStyle name="Normal 2 2 8 25 2" xfId="31839"/>
    <cellStyle name="Normal 2 2 8 26" xfId="3996"/>
    <cellStyle name="Normal 2 2 8 26 2" xfId="31840"/>
    <cellStyle name="Normal 2 2 8 27" xfId="3997"/>
    <cellStyle name="Normal 2 2 8 3" xfId="3998"/>
    <cellStyle name="Normal 2 2 8 3 2" xfId="3999"/>
    <cellStyle name="Normal 2 2 8 3 2 2" xfId="4000"/>
    <cellStyle name="Normal 2 2 8 3 2 2 2" xfId="31841"/>
    <cellStyle name="Normal 2 2 8 3 2 3" xfId="4001"/>
    <cellStyle name="Normal 2 2 8 3 3" xfId="4002"/>
    <cellStyle name="Normal 2 2 8 3 3 2" xfId="31842"/>
    <cellStyle name="Normal 2 2 8 3 4" xfId="4003"/>
    <cellStyle name="Normal 2 2 8 3 4 2" xfId="4004"/>
    <cellStyle name="Normal 2 2 8 3 4 2 2" xfId="31843"/>
    <cellStyle name="Normal 2 2 8 3 4 3" xfId="4005"/>
    <cellStyle name="Normal 2 2 8 3 5" xfId="4006"/>
    <cellStyle name="Normal 2 2 8 3 5 2" xfId="4007"/>
    <cellStyle name="Normal 2 2 8 3 5 2 2" xfId="31844"/>
    <cellStyle name="Normal 2 2 8 3 5 3" xfId="4008"/>
    <cellStyle name="Normal 2 2 8 3 6" xfId="4009"/>
    <cellStyle name="Normal 2 2 8 3 6 2" xfId="31845"/>
    <cellStyle name="Normal 2 2 8 3 7" xfId="4010"/>
    <cellStyle name="Normal 2 2 8 4" xfId="4011"/>
    <cellStyle name="Normal 2 2 8 4 2" xfId="4012"/>
    <cellStyle name="Normal 2 2 8 4 2 2" xfId="4013"/>
    <cellStyle name="Normal 2 2 8 4 2 2 2" xfId="31846"/>
    <cellStyle name="Normal 2 2 8 4 2 3" xfId="4014"/>
    <cellStyle name="Normal 2 2 8 4 3" xfId="4015"/>
    <cellStyle name="Normal 2 2 8 4 3 2" xfId="31847"/>
    <cellStyle name="Normal 2 2 8 4 4" xfId="4016"/>
    <cellStyle name="Normal 2 2 8 4 4 2" xfId="4017"/>
    <cellStyle name="Normal 2 2 8 4 4 2 2" xfId="31848"/>
    <cellStyle name="Normal 2 2 8 4 4 3" xfId="4018"/>
    <cellStyle name="Normal 2 2 8 4 5" xfId="4019"/>
    <cellStyle name="Normal 2 2 8 4 5 2" xfId="4020"/>
    <cellStyle name="Normal 2 2 8 4 5 2 2" xfId="31849"/>
    <cellStyle name="Normal 2 2 8 4 5 3" xfId="4021"/>
    <cellStyle name="Normal 2 2 8 4 6" xfId="4022"/>
    <cellStyle name="Normal 2 2 8 4 6 2" xfId="31850"/>
    <cellStyle name="Normal 2 2 8 4 7" xfId="4023"/>
    <cellStyle name="Normal 2 2 8 5" xfId="4024"/>
    <cellStyle name="Normal 2 2 8 5 2" xfId="4025"/>
    <cellStyle name="Normal 2 2 8 5 2 2" xfId="4026"/>
    <cellStyle name="Normal 2 2 8 5 2 2 2" xfId="31851"/>
    <cellStyle name="Normal 2 2 8 5 2 3" xfId="4027"/>
    <cellStyle name="Normal 2 2 8 5 3" xfId="4028"/>
    <cellStyle name="Normal 2 2 8 5 3 2" xfId="31852"/>
    <cellStyle name="Normal 2 2 8 5 4" xfId="4029"/>
    <cellStyle name="Normal 2 2 8 5 4 2" xfId="4030"/>
    <cellStyle name="Normal 2 2 8 5 4 2 2" xfId="31853"/>
    <cellStyle name="Normal 2 2 8 5 4 3" xfId="4031"/>
    <cellStyle name="Normal 2 2 8 5 5" xfId="4032"/>
    <cellStyle name="Normal 2 2 8 5 5 2" xfId="4033"/>
    <cellStyle name="Normal 2 2 8 5 5 2 2" xfId="31854"/>
    <cellStyle name="Normal 2 2 8 5 5 3" xfId="4034"/>
    <cellStyle name="Normal 2 2 8 5 6" xfId="4035"/>
    <cellStyle name="Normal 2 2 8 5 6 2" xfId="31855"/>
    <cellStyle name="Normal 2 2 8 5 7" xfId="4036"/>
    <cellStyle name="Normal 2 2 8 6" xfId="4037"/>
    <cellStyle name="Normal 2 2 8 6 2" xfId="31856"/>
    <cellStyle name="Normal 2 2 8 7" xfId="4038"/>
    <cellStyle name="Normal 2 2 8 7 2" xfId="31857"/>
    <cellStyle name="Normal 2 2 8 8" xfId="4039"/>
    <cellStyle name="Normal 2 2 8 8 2" xfId="4040"/>
    <cellStyle name="Normal 2 2 8 8 2 2" xfId="31859"/>
    <cellStyle name="Normal 2 2 8 8 3" xfId="31858"/>
    <cellStyle name="Normal 2 2 8 9" xfId="4041"/>
    <cellStyle name="Normal 2 2 8 9 2" xfId="4042"/>
    <cellStyle name="Normal 2 2 8 9 2 2" xfId="31861"/>
    <cellStyle name="Normal 2 2 8 9 3" xfId="31860"/>
    <cellStyle name="Normal 2 2 9" xfId="4043"/>
    <cellStyle name="Normal 2 2 9 10" xfId="4044"/>
    <cellStyle name="Normal 2 2 9 2" xfId="4045"/>
    <cellStyle name="Normal 2 2 9 3" xfId="4046"/>
    <cellStyle name="Normal 2 2 9 4" xfId="4047"/>
    <cellStyle name="Normal 2 2 9 5" xfId="4048"/>
    <cellStyle name="Normal 2 2 9 6" xfId="4049"/>
    <cellStyle name="Normal 2 2 9 7" xfId="4050"/>
    <cellStyle name="Normal 2 2 9 8" xfId="4051"/>
    <cellStyle name="Normal 2 2 9 8 2" xfId="31862"/>
    <cellStyle name="Normal 2 2 9 9" xfId="4052"/>
    <cellStyle name="Normal 2 2 9 9 2" xfId="31863"/>
    <cellStyle name="Normal 2 20" xfId="4053"/>
    <cellStyle name="Normal 2 20 10" xfId="4054"/>
    <cellStyle name="Normal 2 20 2" xfId="4055"/>
    <cellStyle name="Normal 2 20 2 2" xfId="4056"/>
    <cellStyle name="Normal 2 20 2 2 2" xfId="31864"/>
    <cellStyle name="Normal 2 20 2 3" xfId="4057"/>
    <cellStyle name="Normal 2 20 3" xfId="4058"/>
    <cellStyle name="Normal 2 20 3 2" xfId="4059"/>
    <cellStyle name="Normal 2 20 3 2 2" xfId="31865"/>
    <cellStyle name="Normal 2 20 3 3" xfId="4060"/>
    <cellStyle name="Normal 2 20 4" xfId="4061"/>
    <cellStyle name="Normal 2 20 4 2" xfId="4062"/>
    <cellStyle name="Normal 2 20 4 2 2" xfId="31866"/>
    <cellStyle name="Normal 2 20 4 3" xfId="4063"/>
    <cellStyle name="Normal 2 20 5" xfId="4064"/>
    <cellStyle name="Normal 2 20 5 2" xfId="4065"/>
    <cellStyle name="Normal 2 20 5 2 2" xfId="31867"/>
    <cellStyle name="Normal 2 20 5 3" xfId="4066"/>
    <cellStyle name="Normal 2 20 6" xfId="4067"/>
    <cellStyle name="Normal 2 20 6 2" xfId="4068"/>
    <cellStyle name="Normal 2 20 6 2 2" xfId="31868"/>
    <cellStyle name="Normal 2 20 6 3" xfId="4069"/>
    <cellStyle name="Normal 2 20 7" xfId="4070"/>
    <cellStyle name="Normal 2 20 7 2" xfId="31869"/>
    <cellStyle name="Normal 2 20 8" xfId="4071"/>
    <cellStyle name="Normal 2 20 8 2" xfId="31870"/>
    <cellStyle name="Normal 2 20 9" xfId="4072"/>
    <cellStyle name="Normal 2 20 9 2" xfId="31871"/>
    <cellStyle name="Normal 2 21" xfId="4073"/>
    <cellStyle name="Normal 2 21 10" xfId="4074"/>
    <cellStyle name="Normal 2 21 2" xfId="4075"/>
    <cellStyle name="Normal 2 21 2 2" xfId="4076"/>
    <cellStyle name="Normal 2 21 2 2 2" xfId="31872"/>
    <cellStyle name="Normal 2 21 2 3" xfId="4077"/>
    <cellStyle name="Normal 2 21 3" xfId="4078"/>
    <cellStyle name="Normal 2 21 3 2" xfId="4079"/>
    <cellStyle name="Normal 2 21 3 2 2" xfId="31873"/>
    <cellStyle name="Normal 2 21 3 3" xfId="4080"/>
    <cellStyle name="Normal 2 21 4" xfId="4081"/>
    <cellStyle name="Normal 2 21 4 2" xfId="4082"/>
    <cellStyle name="Normal 2 21 4 2 2" xfId="31874"/>
    <cellStyle name="Normal 2 21 4 3" xfId="4083"/>
    <cellStyle name="Normal 2 21 5" xfId="4084"/>
    <cellStyle name="Normal 2 21 5 2" xfId="4085"/>
    <cellStyle name="Normal 2 21 5 2 2" xfId="31875"/>
    <cellStyle name="Normal 2 21 5 3" xfId="4086"/>
    <cellStyle name="Normal 2 21 6" xfId="4087"/>
    <cellStyle name="Normal 2 21 6 2" xfId="4088"/>
    <cellStyle name="Normal 2 21 6 2 2" xfId="31876"/>
    <cellStyle name="Normal 2 21 6 3" xfId="4089"/>
    <cellStyle name="Normal 2 21 7" xfId="4090"/>
    <cellStyle name="Normal 2 21 7 2" xfId="31877"/>
    <cellStyle name="Normal 2 21 8" xfId="4091"/>
    <cellStyle name="Normal 2 21 8 2" xfId="31878"/>
    <cellStyle name="Normal 2 21 9" xfId="4092"/>
    <cellStyle name="Normal 2 21 9 2" xfId="31879"/>
    <cellStyle name="Normal 2 22" xfId="4093"/>
    <cellStyle name="Normal 2 22 10" xfId="31880"/>
    <cellStyle name="Normal 2 22 2" xfId="4094"/>
    <cellStyle name="Normal 2 22 2 2" xfId="4095"/>
    <cellStyle name="Normal 2 22 2 3" xfId="4096"/>
    <cellStyle name="Normal 2 22 2 3 2" xfId="4097"/>
    <cellStyle name="Normal 2 22 2 3 3" xfId="4098"/>
    <cellStyle name="Normal 2 22 2 3 4" xfId="4099"/>
    <cellStyle name="Normal 2 22 2 4" xfId="4100"/>
    <cellStyle name="Normal 2 22 2 5" xfId="4101"/>
    <cellStyle name="Normal 2 22 2 6" xfId="4102"/>
    <cellStyle name="Normal 2 22 3" xfId="4103"/>
    <cellStyle name="Normal 2 22 3 2" xfId="4104"/>
    <cellStyle name="Normal 2 22 3 2 2" xfId="31881"/>
    <cellStyle name="Normal 2 22 3 3" xfId="4105"/>
    <cellStyle name="Normal 2 22 3 4" xfId="4106"/>
    <cellStyle name="Normal 2 22 3 4 2" xfId="31882"/>
    <cellStyle name="Normal 2 22 3 5" xfId="4107"/>
    <cellStyle name="Normal 2 22 3 5 2" xfId="31883"/>
    <cellStyle name="Normal 2 22 3 6" xfId="4108"/>
    <cellStyle name="Normal 2 22 4" xfId="4109"/>
    <cellStyle name="Normal 2 22 4 2" xfId="4110"/>
    <cellStyle name="Normal 2 22 4 3" xfId="4111"/>
    <cellStyle name="Normal 2 22 5" xfId="4112"/>
    <cellStyle name="Normal 2 22 5 2" xfId="4113"/>
    <cellStyle name="Normal 2 22 5 3" xfId="4114"/>
    <cellStyle name="Normal 2 22 6" xfId="4115"/>
    <cellStyle name="Normal 2 22 6 2" xfId="4116"/>
    <cellStyle name="Normal 2 22 6 2 2" xfId="4117"/>
    <cellStyle name="Normal 2 22 6 2 3" xfId="4118"/>
    <cellStyle name="Normal 2 22 6 3" xfId="4119"/>
    <cellStyle name="Normal 2 22 7" xfId="4120"/>
    <cellStyle name="Normal 2 22 7 2" xfId="4121"/>
    <cellStyle name="Normal 2 22 7 3" xfId="4122"/>
    <cellStyle name="Normal 2 22 7 4" xfId="4123"/>
    <cellStyle name="Normal 2 22 7 5" xfId="4124"/>
    <cellStyle name="Normal 2 22 8" xfId="4125"/>
    <cellStyle name="Normal 2 22 8 2" xfId="31884"/>
    <cellStyle name="Normal 2 22 9" xfId="4126"/>
    <cellStyle name="Normal 2 22 9 2" xfId="31885"/>
    <cellStyle name="Normal 2 23" xfId="4127"/>
    <cellStyle name="Normal 2 23 10" xfId="4128"/>
    <cellStyle name="Normal 2 23 11" xfId="4129"/>
    <cellStyle name="Normal 2 23 12" xfId="4130"/>
    <cellStyle name="Normal 2 23 2" xfId="4131"/>
    <cellStyle name="Normal 2 23 2 2" xfId="4132"/>
    <cellStyle name="Normal 2 23 2 3" xfId="4133"/>
    <cellStyle name="Normal 2 23 2 3 2" xfId="31886"/>
    <cellStyle name="Normal 2 23 2 4" xfId="4134"/>
    <cellStyle name="Normal 2 23 2 4 2" xfId="4135"/>
    <cellStyle name="Normal 2 23 2 4 3" xfId="4136"/>
    <cellStyle name="Normal 2 23 2 5" xfId="4137"/>
    <cellStyle name="Normal 2 23 3" xfId="4138"/>
    <cellStyle name="Normal 2 23 3 2" xfId="4139"/>
    <cellStyle name="Normal 2 23 3 3" xfId="4140"/>
    <cellStyle name="Normal 2 23 3 3 2" xfId="31887"/>
    <cellStyle name="Normal 2 23 3 4" xfId="4141"/>
    <cellStyle name="Normal 2 23 3 5" xfId="4142"/>
    <cellStyle name="Normal 2 23 4" xfId="4143"/>
    <cellStyle name="Normal 2 23 4 2" xfId="4144"/>
    <cellStyle name="Normal 2 23 4 3" xfId="4145"/>
    <cellStyle name="Normal 2 23 4 3 2" xfId="31889"/>
    <cellStyle name="Normal 2 23 4 4" xfId="31888"/>
    <cellStyle name="Normal 2 23 5" xfId="4146"/>
    <cellStyle name="Normal 2 23 5 2" xfId="4147"/>
    <cellStyle name="Normal 2 23 5 3" xfId="4148"/>
    <cellStyle name="Normal 2 23 5 3 2" xfId="31891"/>
    <cellStyle name="Normal 2 23 5 4" xfId="31890"/>
    <cellStyle name="Normal 2 23 6" xfId="4149"/>
    <cellStyle name="Normal 2 23 7" xfId="4150"/>
    <cellStyle name="Normal 2 23 8" xfId="4151"/>
    <cellStyle name="Normal 2 23 8 2" xfId="4152"/>
    <cellStyle name="Normal 2 23 8 3" xfId="4153"/>
    <cellStyle name="Normal 2 23 9" xfId="4154"/>
    <cellStyle name="Normal 2 23 9 2" xfId="4155"/>
    <cellStyle name="Normal 2 23 9 3" xfId="4156"/>
    <cellStyle name="Normal 2 24" xfId="4157"/>
    <cellStyle name="Normal 2 24 2" xfId="4158"/>
    <cellStyle name="Normal 2 24 2 2" xfId="4159"/>
    <cellStyle name="Normal 2 24 2 2 2" xfId="31892"/>
    <cellStyle name="Normal 2 24 2 3" xfId="4160"/>
    <cellStyle name="Normal 2 24 2 3 2" xfId="31893"/>
    <cellStyle name="Normal 2 24 2 4" xfId="4161"/>
    <cellStyle name="Normal 2 24 3" xfId="4162"/>
    <cellStyle name="Normal 2 24 3 2" xfId="31894"/>
    <cellStyle name="Normal 2 24 4" xfId="4163"/>
    <cellStyle name="Normal 2 24 4 2" xfId="4164"/>
    <cellStyle name="Normal 2 24 4 3" xfId="4165"/>
    <cellStyle name="Normal 2 24 4 4" xfId="4166"/>
    <cellStyle name="Normal 2 24 4 5" xfId="4167"/>
    <cellStyle name="Normal 2 24 5" xfId="4168"/>
    <cellStyle name="Normal 2 24 5 2" xfId="4169"/>
    <cellStyle name="Normal 2 24 5 3" xfId="4170"/>
    <cellStyle name="Normal 2 24 6" xfId="4171"/>
    <cellStyle name="Normal 2 24 7" xfId="4172"/>
    <cellStyle name="Normal 2 24 8" xfId="4173"/>
    <cellStyle name="Normal 2 25" xfId="4174"/>
    <cellStyle name="Normal 2 25 2" xfId="4175"/>
    <cellStyle name="Normal 2 25 2 2" xfId="4176"/>
    <cellStyle name="Normal 2 25 2 2 2" xfId="31896"/>
    <cellStyle name="Normal 2 25 2 3" xfId="4177"/>
    <cellStyle name="Normal 2 25 3" xfId="4178"/>
    <cellStyle name="Normal 2 25 3 2" xfId="4179"/>
    <cellStyle name="Normal 2 25 3 3" xfId="4180"/>
    <cellStyle name="Normal 2 25 4" xfId="4181"/>
    <cellStyle name="Normal 2 25 4 2" xfId="4182"/>
    <cellStyle name="Normal 2 25 4 2 2" xfId="31897"/>
    <cellStyle name="Normal 2 25 4 3" xfId="4183"/>
    <cellStyle name="Normal 2 25 5" xfId="4184"/>
    <cellStyle name="Normal 2 25 5 2" xfId="31898"/>
    <cellStyle name="Normal 2 25 6" xfId="31895"/>
    <cellStyle name="Normal 2 26" xfId="4185"/>
    <cellStyle name="Normal 2 26 2" xfId="4186"/>
    <cellStyle name="Normal 2 26 3" xfId="4187"/>
    <cellStyle name="Normal 2 26 3 2" xfId="4188"/>
    <cellStyle name="Normal 2 26 3 3" xfId="4189"/>
    <cellStyle name="Normal 2 26 4" xfId="4190"/>
    <cellStyle name="Normal 2 26 5" xfId="4191"/>
    <cellStyle name="Normal 2 26 6" xfId="4192"/>
    <cellStyle name="Normal 2 26 7" xfId="4193"/>
    <cellStyle name="Normal 2 27" xfId="4194"/>
    <cellStyle name="Normal 2 27 2" xfId="4195"/>
    <cellStyle name="Normal 2 27 3" xfId="4196"/>
    <cellStyle name="Normal 2 27 3 2" xfId="4197"/>
    <cellStyle name="Normal 2 27 3 3" xfId="4198"/>
    <cellStyle name="Normal 2 27 4" xfId="4199"/>
    <cellStyle name="Normal 2 27 5" xfId="4200"/>
    <cellStyle name="Normal 2 27 6" xfId="4201"/>
    <cellStyle name="Normal 2 28" xfId="4202"/>
    <cellStyle name="Normal 2 28 2" xfId="4203"/>
    <cellStyle name="Normal 2 28 2 2" xfId="4204"/>
    <cellStyle name="Normal 2 28 3" xfId="4205"/>
    <cellStyle name="Normal 2 28 3 2" xfId="31899"/>
    <cellStyle name="Normal 2 28 4" xfId="4206"/>
    <cellStyle name="Normal 2 28 4 2" xfId="4207"/>
    <cellStyle name="Normal 2 28 4 2 2" xfId="35347"/>
    <cellStyle name="Normal 2 28 4 3" xfId="31900"/>
    <cellStyle name="Normal 2 29" xfId="4208"/>
    <cellStyle name="Normal 2 29 2" xfId="4209"/>
    <cellStyle name="Normal 2 29 2 2" xfId="4210"/>
    <cellStyle name="Normal 2 29 3" xfId="4211"/>
    <cellStyle name="Normal 2 29 4" xfId="4212"/>
    <cellStyle name="Normal 2 29 4 2" xfId="31901"/>
    <cellStyle name="Normal 2 29 5" xfId="4213"/>
    <cellStyle name="Normal 2 29 5 2" xfId="4214"/>
    <cellStyle name="Normal 2 29 5 2 2" xfId="35361"/>
    <cellStyle name="Normal 2 29 5 3" xfId="31902"/>
    <cellStyle name="Normal 2 29 6" xfId="4215"/>
    <cellStyle name="Normal 2 3" xfId="4216"/>
    <cellStyle name="Normal 2 3 10" xfId="4217"/>
    <cellStyle name="Normal 2 3 10 2" xfId="4218"/>
    <cellStyle name="Normal 2 3 10 2 2" xfId="4219"/>
    <cellStyle name="Normal 2 3 10 2 2 2" xfId="31906"/>
    <cellStyle name="Normal 2 3 10 2 3" xfId="31905"/>
    <cellStyle name="Normal 2 3 10 3" xfId="4220"/>
    <cellStyle name="Normal 2 3 10 4" xfId="4221"/>
    <cellStyle name="Normal 2 3 10 4 2" xfId="31907"/>
    <cellStyle name="Normal 2 3 10 5" xfId="31904"/>
    <cellStyle name="Normal 2 3 11" xfId="4222"/>
    <cellStyle name="Normal 2 3 11 2" xfId="4223"/>
    <cellStyle name="Normal 2 3 11 2 2" xfId="4224"/>
    <cellStyle name="Normal 2 3 11 2 2 2" xfId="31910"/>
    <cellStyle name="Normal 2 3 11 2 3" xfId="31909"/>
    <cellStyle name="Normal 2 3 11 3" xfId="4225"/>
    <cellStyle name="Normal 2 3 11 4" xfId="4226"/>
    <cellStyle name="Normal 2 3 11 4 2" xfId="31911"/>
    <cellStyle name="Normal 2 3 11 5" xfId="31908"/>
    <cellStyle name="Normal 2 3 12" xfId="4227"/>
    <cellStyle name="Normal 2 3 13" xfId="4228"/>
    <cellStyle name="Normal 2 3 14" xfId="4229"/>
    <cellStyle name="Normal 2 3 14 2" xfId="4230"/>
    <cellStyle name="Normal 2 3 14 3" xfId="4231"/>
    <cellStyle name="Normal 2 3 14 3 2" xfId="31913"/>
    <cellStyle name="Normal 2 3 14 4" xfId="31912"/>
    <cellStyle name="Normal 2 3 15" xfId="4232"/>
    <cellStyle name="Normal 2 3 15 2" xfId="4233"/>
    <cellStyle name="Normal 2 3 15 2 2" xfId="31915"/>
    <cellStyle name="Normal 2 3 15 3" xfId="4234"/>
    <cellStyle name="Normal 2 3 15 3 2" xfId="31916"/>
    <cellStyle name="Normal 2 3 15 4" xfId="4235"/>
    <cellStyle name="Normal 2 3 15 4 2" xfId="31917"/>
    <cellStyle name="Normal 2 3 15 5" xfId="31914"/>
    <cellStyle name="Normal 2 3 16" xfId="4236"/>
    <cellStyle name="Normal 2 3 16 2" xfId="31918"/>
    <cellStyle name="Normal 2 3 17" xfId="4237"/>
    <cellStyle name="Normal 2 3 17 2" xfId="31919"/>
    <cellStyle name="Normal 2 3 18" xfId="4238"/>
    <cellStyle name="Normal 2 3 18 2" xfId="31903"/>
    <cellStyle name="Normal 2 3 19" xfId="4239"/>
    <cellStyle name="Normal 2 3 2" xfId="4240"/>
    <cellStyle name="Normal 2 3 2 10" xfId="4241"/>
    <cellStyle name="Normal 2 3 2 10 2" xfId="4242"/>
    <cellStyle name="Normal 2 3 2 11" xfId="4243"/>
    <cellStyle name="Normal 2 3 2 11 2" xfId="4244"/>
    <cellStyle name="Normal 2 3 2 12" xfId="4245"/>
    <cellStyle name="Normal 2 3 2 13" xfId="4246"/>
    <cellStyle name="Normal 2 3 2 14" xfId="4247"/>
    <cellStyle name="Normal 2 3 2 14 2" xfId="4248"/>
    <cellStyle name="Normal 2 3 2 14 2 2" xfId="4249"/>
    <cellStyle name="Normal 2 3 2 14 2 3" xfId="4250"/>
    <cellStyle name="Normal 2 3 2 14 3" xfId="4251"/>
    <cellStyle name="Normal 2 3 2 14 3 2" xfId="31921"/>
    <cellStyle name="Normal 2 3 2 14 4" xfId="4252"/>
    <cellStyle name="Normal 2 3 2 14 5" xfId="4253"/>
    <cellStyle name="Normal 2 3 2 15" xfId="4254"/>
    <cellStyle name="Normal 2 3 2 15 2" xfId="31922"/>
    <cellStyle name="Normal 2 3 2 16" xfId="4255"/>
    <cellStyle name="Normal 2 3 2 17" xfId="31920"/>
    <cellStyle name="Normal 2 3 2 2" xfId="4256"/>
    <cellStyle name="Normal 2 3 2 2 2" xfId="4257"/>
    <cellStyle name="Normal 2 3 2 2 2 2" xfId="4258"/>
    <cellStyle name="Normal 2 3 2 2 2 2 2" xfId="31924"/>
    <cellStyle name="Normal 2 3 2 2 2 3" xfId="31923"/>
    <cellStyle name="Normal 2 3 2 2 3" xfId="4259"/>
    <cellStyle name="Normal 2 3 2 2 4" xfId="4260"/>
    <cellStyle name="Normal 2 3 2 2 4 2" xfId="4261"/>
    <cellStyle name="Normal 2 3 2 2 4 2 2" xfId="4262"/>
    <cellStyle name="Normal 2 3 2 2 4 2 3" xfId="4263"/>
    <cellStyle name="Normal 2 3 2 2 4 3" xfId="4264"/>
    <cellStyle name="Normal 2 3 2 2 4 3 2" xfId="31925"/>
    <cellStyle name="Normal 2 3 2 2 4 4" xfId="4265"/>
    <cellStyle name="Normal 2 3 2 2 4 5" xfId="4266"/>
    <cellStyle name="Normal 2 3 2 2 5" xfId="4267"/>
    <cellStyle name="Normal 2 3 2 2 5 2" xfId="31926"/>
    <cellStyle name="Normal 2 3 2 2 6" xfId="4268"/>
    <cellStyle name="Normal 2 3 2 3" xfId="4269"/>
    <cellStyle name="Normal 2 3 2 3 2" xfId="4270"/>
    <cellStyle name="Normal 2 3 2 3 2 2" xfId="4271"/>
    <cellStyle name="Normal 2 3 2 3 2 2 2" xfId="31928"/>
    <cellStyle name="Normal 2 3 2 3 2 3" xfId="31927"/>
    <cellStyle name="Normal 2 3 2 3 3" xfId="4272"/>
    <cellStyle name="Normal 2 3 2 3 4" xfId="4273"/>
    <cellStyle name="Normal 2 3 2 3 4 2" xfId="4274"/>
    <cellStyle name="Normal 2 3 2 3 4 3" xfId="4275"/>
    <cellStyle name="Normal 2 3 2 3 4 3 2" xfId="31929"/>
    <cellStyle name="Normal 2 3 2 3 5" xfId="4276"/>
    <cellStyle name="Normal 2 3 2 3 5 2" xfId="31930"/>
    <cellStyle name="Normal 2 3 2 3 6" xfId="4277"/>
    <cellStyle name="Normal 2 3 2 3 7" xfId="4278"/>
    <cellStyle name="Normal 2 3 2 4" xfId="4279"/>
    <cellStyle name="Normal 2 3 2 4 2" xfId="4280"/>
    <cellStyle name="Normal 2 3 2 4 2 2" xfId="4281"/>
    <cellStyle name="Normal 2 3 2 4 2 2 2" xfId="31933"/>
    <cellStyle name="Normal 2 3 2 4 2 3" xfId="31932"/>
    <cellStyle name="Normal 2 3 2 4 3" xfId="4282"/>
    <cellStyle name="Normal 2 3 2 4 4" xfId="4283"/>
    <cellStyle name="Normal 2 3 2 4 4 2" xfId="31934"/>
    <cellStyle name="Normal 2 3 2 4 5" xfId="31931"/>
    <cellStyle name="Normal 2 3 2 5" xfId="4284"/>
    <cellStyle name="Normal 2 3 2 5 2" xfId="4285"/>
    <cellStyle name="Normal 2 3 2 5 2 2" xfId="4286"/>
    <cellStyle name="Normal 2 3 2 5 2 2 2" xfId="31937"/>
    <cellStyle name="Normal 2 3 2 5 2 3" xfId="31936"/>
    <cellStyle name="Normal 2 3 2 5 3" xfId="4287"/>
    <cellStyle name="Normal 2 3 2 5 4" xfId="4288"/>
    <cellStyle name="Normal 2 3 2 5 4 2" xfId="31938"/>
    <cellStyle name="Normal 2 3 2 5 5" xfId="31935"/>
    <cellStyle name="Normal 2 3 2 6" xfId="4289"/>
    <cellStyle name="Normal 2 3 2 7" xfId="4290"/>
    <cellStyle name="Normal 2 3 2 8" xfId="4291"/>
    <cellStyle name="Normal 2 3 2 9" xfId="4292"/>
    <cellStyle name="Normal 2 3 2 9 2" xfId="4293"/>
    <cellStyle name="Normal 2 3 20" xfId="35385"/>
    <cellStyle name="Normal 2 3 3" xfId="4294"/>
    <cellStyle name="Normal 2 3 3 2" xfId="4295"/>
    <cellStyle name="Normal 2 3 3 2 2" xfId="4296"/>
    <cellStyle name="Normal 2 3 3 2 2 2" xfId="31941"/>
    <cellStyle name="Normal 2 3 3 2 3" xfId="31940"/>
    <cellStyle name="Normal 2 3 3 3" xfId="4297"/>
    <cellStyle name="Normal 2 3 3 3 2" xfId="4298"/>
    <cellStyle name="Normal 2 3 3 3 3" xfId="4299"/>
    <cellStyle name="Normal 2 3 3 4" xfId="4300"/>
    <cellStyle name="Normal 2 3 3 4 2" xfId="4301"/>
    <cellStyle name="Normal 2 3 3 4 3" xfId="4302"/>
    <cellStyle name="Normal 2 3 3 4 3 2" xfId="31942"/>
    <cellStyle name="Normal 2 3 3 5" xfId="31939"/>
    <cellStyle name="Normal 2 3 4" xfId="4303"/>
    <cellStyle name="Normal 2 3 4 2" xfId="4304"/>
    <cellStyle name="Normal 2 3 4 2 2" xfId="4305"/>
    <cellStyle name="Normal 2 3 4 2 3" xfId="4306"/>
    <cellStyle name="Normal 2 3 4 2 3 2" xfId="31945"/>
    <cellStyle name="Normal 2 3 4 2 4" xfId="31944"/>
    <cellStyle name="Normal 2 3 4 3" xfId="4307"/>
    <cellStyle name="Normal 2 3 4 4" xfId="4308"/>
    <cellStyle name="Normal 2 3 4 5" xfId="4309"/>
    <cellStyle name="Normal 2 3 4 6" xfId="4310"/>
    <cellStyle name="Normal 2 3 4 7" xfId="4311"/>
    <cellStyle name="Normal 2 3 4 7 2" xfId="31946"/>
    <cellStyle name="Normal 2 3 4 8" xfId="31943"/>
    <cellStyle name="Normal 2 3 5" xfId="4312"/>
    <cellStyle name="Normal 2 3 5 10" xfId="4313"/>
    <cellStyle name="Normal 2 3 5 2" xfId="4314"/>
    <cellStyle name="Normal 2 3 5 2 2" xfId="4315"/>
    <cellStyle name="Normal 2 3 5 2 3" xfId="4316"/>
    <cellStyle name="Normal 2 3 5 2 3 2" xfId="31948"/>
    <cellStyle name="Normal 2 3 5 2 4" xfId="31947"/>
    <cellStyle name="Normal 2 3 5 3" xfId="4317"/>
    <cellStyle name="Normal 2 3 5 4" xfId="4318"/>
    <cellStyle name="Normal 2 3 5 5" xfId="4319"/>
    <cellStyle name="Normal 2 3 5 6" xfId="4320"/>
    <cellStyle name="Normal 2 3 5 7" xfId="4321"/>
    <cellStyle name="Normal 2 3 5 7 2" xfId="31949"/>
    <cellStyle name="Normal 2 3 5 8" xfId="4322"/>
    <cellStyle name="Normal 2 3 5 8 2" xfId="31950"/>
    <cellStyle name="Normal 2 3 5 9" xfId="4323"/>
    <cellStyle name="Normal 2 3 6" xfId="4324"/>
    <cellStyle name="Normal 2 3 6 10" xfId="4325"/>
    <cellStyle name="Normal 2 3 6 10 2" xfId="4326"/>
    <cellStyle name="Normal 2 3 6 10 2 2" xfId="31952"/>
    <cellStyle name="Normal 2 3 6 10 3" xfId="31951"/>
    <cellStyle name="Normal 2 3 6 11" xfId="4327"/>
    <cellStyle name="Normal 2 3 6 11 2" xfId="4328"/>
    <cellStyle name="Normal 2 3 6 11 2 2" xfId="31954"/>
    <cellStyle name="Normal 2 3 6 11 3" xfId="31953"/>
    <cellStyle name="Normal 2 3 6 12" xfId="4329"/>
    <cellStyle name="Normal 2 3 6 12 2" xfId="4330"/>
    <cellStyle name="Normal 2 3 6 12 2 2" xfId="31956"/>
    <cellStyle name="Normal 2 3 6 12 3" xfId="31955"/>
    <cellStyle name="Normal 2 3 6 13" xfId="4331"/>
    <cellStyle name="Normal 2 3 6 13 2" xfId="4332"/>
    <cellStyle name="Normal 2 3 6 13 2 2" xfId="31958"/>
    <cellStyle name="Normal 2 3 6 13 3" xfId="31957"/>
    <cellStyle name="Normal 2 3 6 14" xfId="4333"/>
    <cellStyle name="Normal 2 3 6 14 2" xfId="4334"/>
    <cellStyle name="Normal 2 3 6 14 2 2" xfId="31960"/>
    <cellStyle name="Normal 2 3 6 14 3" xfId="31959"/>
    <cellStyle name="Normal 2 3 6 15" xfId="4335"/>
    <cellStyle name="Normal 2 3 6 15 2" xfId="4336"/>
    <cellStyle name="Normal 2 3 6 15 2 2" xfId="31962"/>
    <cellStyle name="Normal 2 3 6 15 3" xfId="31961"/>
    <cellStyle name="Normal 2 3 6 16" xfId="4337"/>
    <cellStyle name="Normal 2 3 6 16 2" xfId="4338"/>
    <cellStyle name="Normal 2 3 6 16 2 2" xfId="31964"/>
    <cellStyle name="Normal 2 3 6 16 3" xfId="31963"/>
    <cellStyle name="Normal 2 3 6 17" xfId="4339"/>
    <cellStyle name="Normal 2 3 6 17 2" xfId="4340"/>
    <cellStyle name="Normal 2 3 6 17 2 2" xfId="31966"/>
    <cellStyle name="Normal 2 3 6 17 3" xfId="31965"/>
    <cellStyle name="Normal 2 3 6 18" xfId="4341"/>
    <cellStyle name="Normal 2 3 6 18 2" xfId="4342"/>
    <cellStyle name="Normal 2 3 6 18 2 2" xfId="31968"/>
    <cellStyle name="Normal 2 3 6 18 3" xfId="31967"/>
    <cellStyle name="Normal 2 3 6 19" xfId="4343"/>
    <cellStyle name="Normal 2 3 6 19 2" xfId="4344"/>
    <cellStyle name="Normal 2 3 6 19 2 2" xfId="31970"/>
    <cellStyle name="Normal 2 3 6 19 3" xfId="31969"/>
    <cellStyle name="Normal 2 3 6 2" xfId="4345"/>
    <cellStyle name="Normal 2 3 6 2 10" xfId="4346"/>
    <cellStyle name="Normal 2 3 6 2 10 2" xfId="31972"/>
    <cellStyle name="Normal 2 3 6 2 11" xfId="4347"/>
    <cellStyle name="Normal 2 3 6 2 11 2" xfId="31973"/>
    <cellStyle name="Normal 2 3 6 2 12" xfId="4348"/>
    <cellStyle name="Normal 2 3 6 2 12 2" xfId="31974"/>
    <cellStyle name="Normal 2 3 6 2 13" xfId="4349"/>
    <cellStyle name="Normal 2 3 6 2 13 2" xfId="31975"/>
    <cellStyle name="Normal 2 3 6 2 14" xfId="4350"/>
    <cellStyle name="Normal 2 3 6 2 14 2" xfId="31976"/>
    <cellStyle name="Normal 2 3 6 2 15" xfId="4351"/>
    <cellStyle name="Normal 2 3 6 2 15 2" xfId="31977"/>
    <cellStyle name="Normal 2 3 6 2 16" xfId="4352"/>
    <cellStyle name="Normal 2 3 6 2 16 2" xfId="31978"/>
    <cellStyle name="Normal 2 3 6 2 17" xfId="4353"/>
    <cellStyle name="Normal 2 3 6 2 17 2" xfId="31979"/>
    <cellStyle name="Normal 2 3 6 2 18" xfId="4354"/>
    <cellStyle name="Normal 2 3 6 2 18 2" xfId="31980"/>
    <cellStyle name="Normal 2 3 6 2 19" xfId="4355"/>
    <cellStyle name="Normal 2 3 6 2 19 2" xfId="31981"/>
    <cellStyle name="Normal 2 3 6 2 2" xfId="4356"/>
    <cellStyle name="Normal 2 3 6 2 2 2" xfId="4357"/>
    <cellStyle name="Normal 2 3 6 2 2 3" xfId="4358"/>
    <cellStyle name="Normal 2 3 6 2 2 3 2" xfId="31983"/>
    <cellStyle name="Normal 2 3 6 2 2 4" xfId="31982"/>
    <cellStyle name="Normal 2 3 6 2 20" xfId="4359"/>
    <cellStyle name="Normal 2 3 6 2 20 2" xfId="31984"/>
    <cellStyle name="Normal 2 3 6 2 21" xfId="4360"/>
    <cellStyle name="Normal 2 3 6 2 21 2" xfId="31985"/>
    <cellStyle name="Normal 2 3 6 2 22" xfId="31971"/>
    <cellStyle name="Normal 2 3 6 2 3" xfId="4361"/>
    <cellStyle name="Normal 2 3 6 2 3 2" xfId="4362"/>
    <cellStyle name="Normal 2 3 6 2 3 2 2" xfId="31987"/>
    <cellStyle name="Normal 2 3 6 2 3 3" xfId="4363"/>
    <cellStyle name="Normal 2 3 6 2 3 3 2" xfId="31988"/>
    <cellStyle name="Normal 2 3 6 2 3 4" xfId="31986"/>
    <cellStyle name="Normal 2 3 6 2 4" xfId="4364"/>
    <cellStyle name="Normal 2 3 6 2 4 2" xfId="31989"/>
    <cellStyle name="Normal 2 3 6 2 5" xfId="4365"/>
    <cellStyle name="Normal 2 3 6 2 5 2" xfId="31990"/>
    <cellStyle name="Normal 2 3 6 2 6" xfId="4366"/>
    <cellStyle name="Normal 2 3 6 2 6 2" xfId="31991"/>
    <cellStyle name="Normal 2 3 6 2 7" xfId="4367"/>
    <cellStyle name="Normal 2 3 6 2 7 2" xfId="31992"/>
    <cellStyle name="Normal 2 3 6 2 8" xfId="4368"/>
    <cellStyle name="Normal 2 3 6 2 8 2" xfId="31993"/>
    <cellStyle name="Normal 2 3 6 2 9" xfId="4369"/>
    <cellStyle name="Normal 2 3 6 2 9 2" xfId="31994"/>
    <cellStyle name="Normal 2 3 6 20" xfId="4370"/>
    <cellStyle name="Normal 2 3 6 20 2" xfId="4371"/>
    <cellStyle name="Normal 2 3 6 20 2 2" xfId="31996"/>
    <cellStyle name="Normal 2 3 6 20 3" xfId="31995"/>
    <cellStyle name="Normal 2 3 6 21" xfId="4372"/>
    <cellStyle name="Normal 2 3 6 21 2" xfId="4373"/>
    <cellStyle name="Normal 2 3 6 21 2 2" xfId="31998"/>
    <cellStyle name="Normal 2 3 6 21 3" xfId="31997"/>
    <cellStyle name="Normal 2 3 6 22" xfId="4374"/>
    <cellStyle name="Normal 2 3 6 22 2" xfId="4375"/>
    <cellStyle name="Normal 2 3 6 22 2 2" xfId="32000"/>
    <cellStyle name="Normal 2 3 6 22 3" xfId="31999"/>
    <cellStyle name="Normal 2 3 6 23" xfId="4376"/>
    <cellStyle name="Normal 2 3 6 23 2" xfId="32001"/>
    <cellStyle name="Normal 2 3 6 24" xfId="4377"/>
    <cellStyle name="Normal 2 3 6 24 2" xfId="32002"/>
    <cellStyle name="Normal 2 3 6 25" xfId="4378"/>
    <cellStyle name="Normal 2 3 6 3" xfId="4379"/>
    <cellStyle name="Normal 2 3 6 3 2" xfId="4380"/>
    <cellStyle name="Normal 2 3 6 3 3" xfId="4381"/>
    <cellStyle name="Normal 2 3 6 3 3 2" xfId="32004"/>
    <cellStyle name="Normal 2 3 6 3 4" xfId="32003"/>
    <cellStyle name="Normal 2 3 6 4" xfId="4382"/>
    <cellStyle name="Normal 2 3 6 4 2" xfId="4383"/>
    <cellStyle name="Normal 2 3 6 4 3" xfId="4384"/>
    <cellStyle name="Normal 2 3 6 4 3 2" xfId="32006"/>
    <cellStyle name="Normal 2 3 6 4 4" xfId="32005"/>
    <cellStyle name="Normal 2 3 6 5" xfId="4385"/>
    <cellStyle name="Normal 2 3 6 5 2" xfId="4386"/>
    <cellStyle name="Normal 2 3 6 5 3" xfId="4387"/>
    <cellStyle name="Normal 2 3 6 5 3 2" xfId="32008"/>
    <cellStyle name="Normal 2 3 6 5 4" xfId="32007"/>
    <cellStyle name="Normal 2 3 6 6" xfId="4388"/>
    <cellStyle name="Normal 2 3 6 6 2" xfId="4389"/>
    <cellStyle name="Normal 2 3 6 6 3" xfId="4390"/>
    <cellStyle name="Normal 2 3 6 6 3 2" xfId="32010"/>
    <cellStyle name="Normal 2 3 6 6 4" xfId="32009"/>
    <cellStyle name="Normal 2 3 6 7" xfId="4391"/>
    <cellStyle name="Normal 2 3 6 7 2" xfId="4392"/>
    <cellStyle name="Normal 2 3 6 7 2 2" xfId="32012"/>
    <cellStyle name="Normal 2 3 6 7 3" xfId="4393"/>
    <cellStyle name="Normal 2 3 6 7 3 2" xfId="32013"/>
    <cellStyle name="Normal 2 3 6 7 4" xfId="32011"/>
    <cellStyle name="Normal 2 3 6 8" xfId="4394"/>
    <cellStyle name="Normal 2 3 6 8 2" xfId="4395"/>
    <cellStyle name="Normal 2 3 6 8 2 2" xfId="32015"/>
    <cellStyle name="Normal 2 3 6 8 3" xfId="32014"/>
    <cellStyle name="Normal 2 3 6 9" xfId="4396"/>
    <cellStyle name="Normal 2 3 6 9 2" xfId="4397"/>
    <cellStyle name="Normal 2 3 6 9 2 2" xfId="32017"/>
    <cellStyle name="Normal 2 3 6 9 3" xfId="32016"/>
    <cellStyle name="Normal 2 3 7" xfId="4398"/>
    <cellStyle name="Normal 2 3 7 2" xfId="4399"/>
    <cellStyle name="Normal 2 3 7 2 2" xfId="4400"/>
    <cellStyle name="Normal 2 3 7 2 3" xfId="4401"/>
    <cellStyle name="Normal 2 3 7 2 3 2" xfId="32020"/>
    <cellStyle name="Normal 2 3 7 2 4" xfId="32019"/>
    <cellStyle name="Normal 2 3 7 3" xfId="4402"/>
    <cellStyle name="Normal 2 3 7 4" xfId="4403"/>
    <cellStyle name="Normal 2 3 7 5" xfId="4404"/>
    <cellStyle name="Normal 2 3 7 6" xfId="4405"/>
    <cellStyle name="Normal 2 3 7 7" xfId="4406"/>
    <cellStyle name="Normal 2 3 7 7 2" xfId="32021"/>
    <cellStyle name="Normal 2 3 7 8" xfId="32018"/>
    <cellStyle name="Normal 2 3 8" xfId="4407"/>
    <cellStyle name="Normal 2 3 8 2" xfId="4408"/>
    <cellStyle name="Normal 2 3 8 3" xfId="4409"/>
    <cellStyle name="Normal 2 3 8 4" xfId="4410"/>
    <cellStyle name="Normal 2 3 8 5" xfId="4411"/>
    <cellStyle name="Normal 2 3 8 6" xfId="4412"/>
    <cellStyle name="Normal 2 3 8 7" xfId="4413"/>
    <cellStyle name="Normal 2 3 8 7 2" xfId="32023"/>
    <cellStyle name="Normal 2 3 8 8" xfId="32022"/>
    <cellStyle name="Normal 2 3 9" xfId="4414"/>
    <cellStyle name="Normal 2 3 9 2" xfId="4415"/>
    <cellStyle name="Normal 2 3 9 3" xfId="4416"/>
    <cellStyle name="Normal 2 3 9 4" xfId="4417"/>
    <cellStyle name="Normal 2 3 9 5" xfId="4418"/>
    <cellStyle name="Normal 2 3 9 6" xfId="4419"/>
    <cellStyle name="Normal 2 3 9 7" xfId="4420"/>
    <cellStyle name="Normal 2 3 9 7 2" xfId="32025"/>
    <cellStyle name="Normal 2 3 9 8" xfId="32024"/>
    <cellStyle name="Normal 2 30" xfId="4421"/>
    <cellStyle name="Normal 2 30 2" xfId="4422"/>
    <cellStyle name="Normal 2 30 2 2" xfId="32027"/>
    <cellStyle name="Normal 2 30 3" xfId="4423"/>
    <cellStyle name="Normal 2 30 4" xfId="4424"/>
    <cellStyle name="Normal 2 30 4 2" xfId="32028"/>
    <cellStyle name="Normal 2 30 5" xfId="32026"/>
    <cellStyle name="Normal 2 31" xfId="4425"/>
    <cellStyle name="Normal 2 31 2" xfId="4426"/>
    <cellStyle name="Normal 2 31 2 2" xfId="32030"/>
    <cellStyle name="Normal 2 31 3" xfId="4427"/>
    <cellStyle name="Normal 2 31 4" xfId="4428"/>
    <cellStyle name="Normal 2 31 4 2" xfId="32031"/>
    <cellStyle name="Normal 2 31 5" xfId="32029"/>
    <cellStyle name="Normal 2 32" xfId="4429"/>
    <cellStyle name="Normal 2 32 2" xfId="4430"/>
    <cellStyle name="Normal 2 32 2 2" xfId="32033"/>
    <cellStyle name="Normal 2 32 3" xfId="4431"/>
    <cellStyle name="Normal 2 32 4" xfId="4432"/>
    <cellStyle name="Normal 2 32 4 2" xfId="32034"/>
    <cellStyle name="Normal 2 32 5" xfId="32032"/>
    <cellStyle name="Normal 2 33" xfId="4433"/>
    <cellStyle name="Normal 2 33 2" xfId="4434"/>
    <cellStyle name="Normal 2 33 2 2" xfId="32036"/>
    <cellStyle name="Normal 2 33 3" xfId="4435"/>
    <cellStyle name="Normal 2 33 4" xfId="4436"/>
    <cellStyle name="Normal 2 33 4 2" xfId="32037"/>
    <cellStyle name="Normal 2 33 5" xfId="32035"/>
    <cellStyle name="Normal 2 34" xfId="4437"/>
    <cellStyle name="Normal 2 34 2" xfId="4438"/>
    <cellStyle name="Normal 2 34 2 2" xfId="32039"/>
    <cellStyle name="Normal 2 34 3" xfId="4439"/>
    <cellStyle name="Normal 2 34 4" xfId="4440"/>
    <cellStyle name="Normal 2 34 4 2" xfId="32040"/>
    <cellStyle name="Normal 2 34 5" xfId="32038"/>
    <cellStyle name="Normal 2 35" xfId="4441"/>
    <cellStyle name="Normal 2 35 2" xfId="4442"/>
    <cellStyle name="Normal 2 35 2 2" xfId="32042"/>
    <cellStyle name="Normal 2 35 3" xfId="4443"/>
    <cellStyle name="Normal 2 35 4" xfId="4444"/>
    <cellStyle name="Normal 2 35 4 2" xfId="32043"/>
    <cellStyle name="Normal 2 35 5" xfId="32041"/>
    <cellStyle name="Normal 2 36" xfId="4445"/>
    <cellStyle name="Normal 2 36 2" xfId="4446"/>
    <cellStyle name="Normal 2 36 2 2" xfId="32045"/>
    <cellStyle name="Normal 2 36 3" xfId="4447"/>
    <cellStyle name="Normal 2 36 4" xfId="4448"/>
    <cellStyle name="Normal 2 36 4 2" xfId="32046"/>
    <cellStyle name="Normal 2 36 5" xfId="32044"/>
    <cellStyle name="Normal 2 37" xfId="4449"/>
    <cellStyle name="Normal 2 37 2" xfId="4450"/>
    <cellStyle name="Normal 2 37 2 2" xfId="32048"/>
    <cellStyle name="Normal 2 37 3" xfId="4451"/>
    <cellStyle name="Normal 2 37 3 2" xfId="4452"/>
    <cellStyle name="Normal 2 37 3 3" xfId="4453"/>
    <cellStyle name="Normal 2 37 4" xfId="4454"/>
    <cellStyle name="Normal 2 37 4 2" xfId="32049"/>
    <cellStyle name="Normal 2 37 5" xfId="32047"/>
    <cellStyle name="Normal 2 38" xfId="4455"/>
    <cellStyle name="Normal 2 38 2" xfId="4456"/>
    <cellStyle name="Normal 2 38 2 2" xfId="4457"/>
    <cellStyle name="Normal 2 38 2 3" xfId="4458"/>
    <cellStyle name="Normal 2 38 2 3 2" xfId="32052"/>
    <cellStyle name="Normal 2 38 2 4" xfId="32051"/>
    <cellStyle name="Normal 2 38 3" xfId="4459"/>
    <cellStyle name="Normal 2 38 4" xfId="4460"/>
    <cellStyle name="Normal 2 38 4 2" xfId="32053"/>
    <cellStyle name="Normal 2 38 5" xfId="32050"/>
    <cellStyle name="Normal 2 39" xfId="4461"/>
    <cellStyle name="Normal 2 39 2" xfId="4462"/>
    <cellStyle name="Normal 2 39 2 2" xfId="4463"/>
    <cellStyle name="Normal 2 39 2 2 2" xfId="32056"/>
    <cellStyle name="Normal 2 39 2 3" xfId="32055"/>
    <cellStyle name="Normal 2 39 3" xfId="4464"/>
    <cellStyle name="Normal 2 39 3 2" xfId="4465"/>
    <cellStyle name="Normal 2 39 3 2 2" xfId="32058"/>
    <cellStyle name="Normal 2 39 3 3" xfId="4466"/>
    <cellStyle name="Normal 2 39 3 3 2" xfId="32059"/>
    <cellStyle name="Normal 2 39 3 4" xfId="32057"/>
    <cellStyle name="Normal 2 39 4" xfId="32054"/>
    <cellStyle name="Normal 2 4" xfId="4467"/>
    <cellStyle name="Normal 2 4 10" xfId="4468"/>
    <cellStyle name="Normal 2 4 10 2" xfId="4469"/>
    <cellStyle name="Normal 2 4 10 2 2" xfId="4470"/>
    <cellStyle name="Normal 2 4 10 2 2 2" xfId="32062"/>
    <cellStyle name="Normal 2 4 10 2 3" xfId="4471"/>
    <cellStyle name="Normal 2 4 10 2 3 2" xfId="32063"/>
    <cellStyle name="Normal 2 4 10 2 4" xfId="4472"/>
    <cellStyle name="Normal 2 4 10 2 4 2" xfId="32064"/>
    <cellStyle name="Normal 2 4 10 2 5" xfId="4473"/>
    <cellStyle name="Normal 2 4 10 2 5 2" xfId="32065"/>
    <cellStyle name="Normal 2 4 10 2 6" xfId="4474"/>
    <cellStyle name="Normal 2 4 10 2 6 2" xfId="32066"/>
    <cellStyle name="Normal 2 4 10 2 7" xfId="32061"/>
    <cellStyle name="Normal 2 4 10 3" xfId="4475"/>
    <cellStyle name="Normal 2 4 10 3 2" xfId="4476"/>
    <cellStyle name="Normal 2 4 10 3 2 2" xfId="32068"/>
    <cellStyle name="Normal 2 4 10 3 3" xfId="4477"/>
    <cellStyle name="Normal 2 4 10 3 3 2" xfId="32069"/>
    <cellStyle name="Normal 2 4 10 3 4" xfId="4478"/>
    <cellStyle name="Normal 2 4 10 3 4 2" xfId="32070"/>
    <cellStyle name="Normal 2 4 10 3 5" xfId="4479"/>
    <cellStyle name="Normal 2 4 10 3 5 2" xfId="32071"/>
    <cellStyle name="Normal 2 4 10 3 6" xfId="4480"/>
    <cellStyle name="Normal 2 4 10 3 6 2" xfId="32072"/>
    <cellStyle name="Normal 2 4 10 3 7" xfId="32067"/>
    <cellStyle name="Normal 2 4 10 4" xfId="4481"/>
    <cellStyle name="Normal 2 4 10 4 2" xfId="32073"/>
    <cellStyle name="Normal 2 4 10 5" xfId="4482"/>
    <cellStyle name="Normal 2 4 10 5 2" xfId="4483"/>
    <cellStyle name="Normal 2 4 10 5 2 2" xfId="32074"/>
    <cellStyle name="Normal 2 4 10 5 3" xfId="4484"/>
    <cellStyle name="Normal 2 4 10 6" xfId="4485"/>
    <cellStyle name="Normal 2 4 10 6 2" xfId="32075"/>
    <cellStyle name="Normal 2 4 10 7" xfId="4486"/>
    <cellStyle name="Normal 2 4 10 7 2" xfId="32076"/>
    <cellStyle name="Normal 2 4 10 8" xfId="4487"/>
    <cellStyle name="Normal 2 4 10 8 2" xfId="32077"/>
    <cellStyle name="Normal 2 4 10 9" xfId="4488"/>
    <cellStyle name="Normal 2 4 11" xfId="4489"/>
    <cellStyle name="Normal 2 4 11 2" xfId="4490"/>
    <cellStyle name="Normal 2 4 11 2 2" xfId="32078"/>
    <cellStyle name="Normal 2 4 11 3" xfId="4491"/>
    <cellStyle name="Normal 2 4 11 3 2" xfId="4492"/>
    <cellStyle name="Normal 2 4 11 3 2 2" xfId="32079"/>
    <cellStyle name="Normal 2 4 11 3 3" xfId="4493"/>
    <cellStyle name="Normal 2 4 11 4" xfId="4494"/>
    <cellStyle name="Normal 2 4 11 4 2" xfId="32080"/>
    <cellStyle name="Normal 2 4 11 5" xfId="4495"/>
    <cellStyle name="Normal 2 4 11 5 2" xfId="32081"/>
    <cellStyle name="Normal 2 4 11 6" xfId="4496"/>
    <cellStyle name="Normal 2 4 11 6 2" xfId="32082"/>
    <cellStyle name="Normal 2 4 11 7" xfId="4497"/>
    <cellStyle name="Normal 2 4 12" xfId="4498"/>
    <cellStyle name="Normal 2 4 12 2" xfId="4499"/>
    <cellStyle name="Normal 2 4 12 2 2" xfId="32083"/>
    <cellStyle name="Normal 2 4 12 3" xfId="4500"/>
    <cellStyle name="Normal 2 4 12 3 2" xfId="4501"/>
    <cellStyle name="Normal 2 4 12 3 2 2" xfId="32084"/>
    <cellStyle name="Normal 2 4 12 3 3" xfId="4502"/>
    <cellStyle name="Normal 2 4 12 4" xfId="4503"/>
    <cellStyle name="Normal 2 4 12 4 2" xfId="32085"/>
    <cellStyle name="Normal 2 4 12 5" xfId="4504"/>
    <cellStyle name="Normal 2 4 12 5 2" xfId="32086"/>
    <cellStyle name="Normal 2 4 12 6" xfId="4505"/>
    <cellStyle name="Normal 2 4 12 6 2" xfId="32087"/>
    <cellStyle name="Normal 2 4 12 7" xfId="4506"/>
    <cellStyle name="Normal 2 4 13" xfId="4507"/>
    <cellStyle name="Normal 2 4 13 2" xfId="4508"/>
    <cellStyle name="Normal 2 4 13 2 2" xfId="4509"/>
    <cellStyle name="Normal 2 4 13 2 2 2" xfId="32089"/>
    <cellStyle name="Normal 2 4 13 2 3" xfId="4510"/>
    <cellStyle name="Normal 2 4 13 2 3 2" xfId="32090"/>
    <cellStyle name="Normal 2 4 13 2 4" xfId="32088"/>
    <cellStyle name="Normal 2 4 13 3" xfId="4511"/>
    <cellStyle name="Normal 2 4 13 3 2" xfId="4512"/>
    <cellStyle name="Normal 2 4 13 3 3" xfId="4513"/>
    <cellStyle name="Normal 2 4 13 3 3 2" xfId="32091"/>
    <cellStyle name="Normal 2 4 13 3 4" xfId="4514"/>
    <cellStyle name="Normal 2 4 13 3 4 2" xfId="32092"/>
    <cellStyle name="Normal 2 4 13 3 5" xfId="4515"/>
    <cellStyle name="Normal 2 4 13 4" xfId="4516"/>
    <cellStyle name="Normal 2 4 13 4 2" xfId="4517"/>
    <cellStyle name="Normal 2 4 13 4 2 2" xfId="32093"/>
    <cellStyle name="Normal 2 4 13 4 3" xfId="4518"/>
    <cellStyle name="Normal 2 4 13 5" xfId="4519"/>
    <cellStyle name="Normal 2 4 13 5 2" xfId="4520"/>
    <cellStyle name="Normal 2 4 13 5 2 2" xfId="32094"/>
    <cellStyle name="Normal 2 4 13 5 3" xfId="4521"/>
    <cellStyle name="Normal 2 4 13 6" xfId="4522"/>
    <cellStyle name="Normal 2 4 13 6 2" xfId="32095"/>
    <cellStyle name="Normal 2 4 13 7" xfId="4523"/>
    <cellStyle name="Normal 2 4 14" xfId="4524"/>
    <cellStyle name="Normal 2 4 14 2" xfId="4525"/>
    <cellStyle name="Normal 2 4 14 2 2" xfId="4526"/>
    <cellStyle name="Normal 2 4 14 2 2 2" xfId="32097"/>
    <cellStyle name="Normal 2 4 14 2 3" xfId="4527"/>
    <cellStyle name="Normal 2 4 14 3" xfId="4528"/>
    <cellStyle name="Normal 2 4 14 3 2" xfId="32098"/>
    <cellStyle name="Normal 2 4 14 4" xfId="4529"/>
    <cellStyle name="Normal 2 4 14 4 2" xfId="32099"/>
    <cellStyle name="Normal 2 4 14 5" xfId="4530"/>
    <cellStyle name="Normal 2 4 14 5 2" xfId="32100"/>
    <cellStyle name="Normal 2 4 14 6" xfId="4531"/>
    <cellStyle name="Normal 2 4 14 6 2" xfId="32101"/>
    <cellStyle name="Normal 2 4 14 7" xfId="32096"/>
    <cellStyle name="Normal 2 4 15" xfId="4532"/>
    <cellStyle name="Normal 2 4 15 2" xfId="4533"/>
    <cellStyle name="Normal 2 4 15 2 2" xfId="32103"/>
    <cellStyle name="Normal 2 4 15 3" xfId="4534"/>
    <cellStyle name="Normal 2 4 15 3 2" xfId="4535"/>
    <cellStyle name="Normal 2 4 15 3 2 2" xfId="32104"/>
    <cellStyle name="Normal 2 4 15 3 3" xfId="4536"/>
    <cellStyle name="Normal 2 4 15 4" xfId="4537"/>
    <cellStyle name="Normal 2 4 15 4 2" xfId="32105"/>
    <cellStyle name="Normal 2 4 15 5" xfId="4538"/>
    <cellStyle name="Normal 2 4 15 5 2" xfId="32106"/>
    <cellStyle name="Normal 2 4 15 6" xfId="4539"/>
    <cellStyle name="Normal 2 4 15 6 2" xfId="32107"/>
    <cellStyle name="Normal 2 4 15 7" xfId="32102"/>
    <cellStyle name="Normal 2 4 16" xfId="4540"/>
    <cellStyle name="Normal 2 4 16 2" xfId="4541"/>
    <cellStyle name="Normal 2 4 16 2 2" xfId="32109"/>
    <cellStyle name="Normal 2 4 16 3" xfId="4542"/>
    <cellStyle name="Normal 2 4 16 3 2" xfId="32110"/>
    <cellStyle name="Normal 2 4 16 4" xfId="4543"/>
    <cellStyle name="Normal 2 4 16 4 2" xfId="32111"/>
    <cellStyle name="Normal 2 4 16 5" xfId="4544"/>
    <cellStyle name="Normal 2 4 16 5 2" xfId="32112"/>
    <cellStyle name="Normal 2 4 16 6" xfId="4545"/>
    <cellStyle name="Normal 2 4 16 6 2" xfId="32113"/>
    <cellStyle name="Normal 2 4 16 7" xfId="32108"/>
    <cellStyle name="Normal 2 4 17" xfId="4546"/>
    <cellStyle name="Normal 2 4 17 2" xfId="4547"/>
    <cellStyle name="Normal 2 4 17 2 2" xfId="32115"/>
    <cellStyle name="Normal 2 4 17 3" xfId="4548"/>
    <cellStyle name="Normal 2 4 17 3 2" xfId="32116"/>
    <cellStyle name="Normal 2 4 17 4" xfId="4549"/>
    <cellStyle name="Normal 2 4 17 4 2" xfId="32117"/>
    <cellStyle name="Normal 2 4 17 5" xfId="4550"/>
    <cellStyle name="Normal 2 4 17 5 2" xfId="32118"/>
    <cellStyle name="Normal 2 4 17 6" xfId="4551"/>
    <cellStyle name="Normal 2 4 17 6 2" xfId="32119"/>
    <cellStyle name="Normal 2 4 17 7" xfId="32114"/>
    <cellStyle name="Normal 2 4 18" xfId="4552"/>
    <cellStyle name="Normal 2 4 18 2" xfId="4553"/>
    <cellStyle name="Normal 2 4 18 2 2" xfId="32121"/>
    <cellStyle name="Normal 2 4 18 3" xfId="4554"/>
    <cellStyle name="Normal 2 4 18 3 2" xfId="32122"/>
    <cellStyle name="Normal 2 4 18 4" xfId="4555"/>
    <cellStyle name="Normal 2 4 18 4 2" xfId="32123"/>
    <cellStyle name="Normal 2 4 18 5" xfId="4556"/>
    <cellStyle name="Normal 2 4 18 5 2" xfId="32124"/>
    <cellStyle name="Normal 2 4 18 6" xfId="4557"/>
    <cellStyle name="Normal 2 4 18 6 2" xfId="32125"/>
    <cellStyle name="Normal 2 4 18 7" xfId="32120"/>
    <cellStyle name="Normal 2 4 19" xfId="4558"/>
    <cellStyle name="Normal 2 4 19 2" xfId="4559"/>
    <cellStyle name="Normal 2 4 19 3" xfId="4560"/>
    <cellStyle name="Normal 2 4 19 4" xfId="4561"/>
    <cellStyle name="Normal 2 4 2" xfId="4562"/>
    <cellStyle name="Normal 2 4 2 10" xfId="4563"/>
    <cellStyle name="Normal 2 4 2 10 2" xfId="4564"/>
    <cellStyle name="Normal 2 4 2 11" xfId="4565"/>
    <cellStyle name="Normal 2 4 2 11 2" xfId="4566"/>
    <cellStyle name="Normal 2 4 2 12" xfId="4567"/>
    <cellStyle name="Normal 2 4 2 13" xfId="4568"/>
    <cellStyle name="Normal 2 4 2 14" xfId="4569"/>
    <cellStyle name="Normal 2 4 2 14 2" xfId="4570"/>
    <cellStyle name="Normal 2 4 2 14 2 2" xfId="32127"/>
    <cellStyle name="Normal 2 4 2 14 3" xfId="4571"/>
    <cellStyle name="Normal 2 4 2 14 3 2" xfId="32128"/>
    <cellStyle name="Normal 2 4 2 14 4" xfId="32126"/>
    <cellStyle name="Normal 2 4 2 15" xfId="4572"/>
    <cellStyle name="Normal 2 4 2 15 2" xfId="32129"/>
    <cellStyle name="Normal 2 4 2 16" xfId="4573"/>
    <cellStyle name="Normal 2 4 2 17" xfId="4574"/>
    <cellStyle name="Normal 2 4 2 2" xfId="4575"/>
    <cellStyle name="Normal 2 4 2 2 2" xfId="4576"/>
    <cellStyle name="Normal 2 4 2 2 2 2" xfId="4577"/>
    <cellStyle name="Normal 2 4 2 2 2 2 2" xfId="32131"/>
    <cellStyle name="Normal 2 4 2 2 2 3" xfId="32130"/>
    <cellStyle name="Normal 2 4 2 2 3" xfId="4578"/>
    <cellStyle name="Normal 2 4 2 2 4" xfId="4579"/>
    <cellStyle name="Normal 2 4 2 2 4 2" xfId="4580"/>
    <cellStyle name="Normal 2 4 2 2 4 2 2" xfId="32133"/>
    <cellStyle name="Normal 2 4 2 2 4 3" xfId="4581"/>
    <cellStyle name="Normal 2 4 2 2 4 3 2" xfId="32134"/>
    <cellStyle name="Normal 2 4 2 2 4 4" xfId="32132"/>
    <cellStyle name="Normal 2 4 2 2 5" xfId="4582"/>
    <cellStyle name="Normal 2 4 2 3" xfId="4583"/>
    <cellStyle name="Normal 2 4 2 3 2" xfId="4584"/>
    <cellStyle name="Normal 2 4 2 3 2 2" xfId="4585"/>
    <cellStyle name="Normal 2 4 2 3 2 2 2" xfId="32136"/>
    <cellStyle name="Normal 2 4 2 3 2 3" xfId="32135"/>
    <cellStyle name="Normal 2 4 2 3 3" xfId="4586"/>
    <cellStyle name="Normal 2 4 2 3 4" xfId="4587"/>
    <cellStyle name="Normal 2 4 2 3 4 2" xfId="32137"/>
    <cellStyle name="Normal 2 4 2 3 5" xfId="4588"/>
    <cellStyle name="Normal 2 4 2 3 6" xfId="4589"/>
    <cellStyle name="Normal 2 4 2 4" xfId="4590"/>
    <cellStyle name="Normal 2 4 2 4 2" xfId="4591"/>
    <cellStyle name="Normal 2 4 2 4 2 2" xfId="4592"/>
    <cellStyle name="Normal 2 4 2 4 2 2 2" xfId="32139"/>
    <cellStyle name="Normal 2 4 2 4 2 3" xfId="32138"/>
    <cellStyle name="Normal 2 4 2 4 3" xfId="4593"/>
    <cellStyle name="Normal 2 4 2 4 4" xfId="4594"/>
    <cellStyle name="Normal 2 4 2 4 4 2" xfId="32140"/>
    <cellStyle name="Normal 2 4 2 4 5" xfId="4595"/>
    <cellStyle name="Normal 2 4 2 4 5 2" xfId="32141"/>
    <cellStyle name="Normal 2 4 2 4 6" xfId="4596"/>
    <cellStyle name="Normal 2 4 2 5" xfId="4597"/>
    <cellStyle name="Normal 2 4 2 5 2" xfId="4598"/>
    <cellStyle name="Normal 2 4 2 5 2 2" xfId="4599"/>
    <cellStyle name="Normal 2 4 2 5 2 2 2" xfId="32143"/>
    <cellStyle name="Normal 2 4 2 5 2 3" xfId="32142"/>
    <cellStyle name="Normal 2 4 2 5 3" xfId="4600"/>
    <cellStyle name="Normal 2 4 2 5 4" xfId="4601"/>
    <cellStyle name="Normal 2 4 2 5 4 2" xfId="32144"/>
    <cellStyle name="Normal 2 4 2 5 5" xfId="4602"/>
    <cellStyle name="Normal 2 4 2 5 5 2" xfId="32145"/>
    <cellStyle name="Normal 2 4 2 5 6" xfId="4603"/>
    <cellStyle name="Normal 2 4 2 6" xfId="4604"/>
    <cellStyle name="Normal 2 4 2 6 2" xfId="4605"/>
    <cellStyle name="Normal 2 4 2 6 2 2" xfId="32146"/>
    <cellStyle name="Normal 2 4 2 6 3" xfId="4606"/>
    <cellStyle name="Normal 2 4 2 7" xfId="4607"/>
    <cellStyle name="Normal 2 4 2 7 2" xfId="4608"/>
    <cellStyle name="Normal 2 4 2 7 2 2" xfId="32147"/>
    <cellStyle name="Normal 2 4 2 7 3" xfId="4609"/>
    <cellStyle name="Normal 2 4 2 8" xfId="4610"/>
    <cellStyle name="Normal 2 4 2 9" xfId="4611"/>
    <cellStyle name="Normal 2 4 2 9 2" xfId="4612"/>
    <cellStyle name="Normal 2 4 20" xfId="4613"/>
    <cellStyle name="Normal 2 4 20 2" xfId="4614"/>
    <cellStyle name="Normal 2 4 20 3" xfId="4615"/>
    <cellStyle name="Normal 2 4 21" xfId="4616"/>
    <cellStyle name="Normal 2 4 21 2" xfId="4617"/>
    <cellStyle name="Normal 2 4 21 3" xfId="4618"/>
    <cellStyle name="Normal 2 4 21 4" xfId="4619"/>
    <cellStyle name="Normal 2 4 22" xfId="4620"/>
    <cellStyle name="Normal 2 4 22 2" xfId="32148"/>
    <cellStyle name="Normal 2 4 23" xfId="4621"/>
    <cellStyle name="Normal 2 4 23 2" xfId="4622"/>
    <cellStyle name="Normal 2 4 23 3" xfId="4623"/>
    <cellStyle name="Normal 2 4 24" xfId="4624"/>
    <cellStyle name="Normal 2 4 24 2" xfId="32060"/>
    <cellStyle name="Normal 2 4 25" xfId="4625"/>
    <cellStyle name="Normal 2 4 25 2" xfId="4626"/>
    <cellStyle name="Normal 2 4 26" xfId="4627"/>
    <cellStyle name="Normal 2 4 3" xfId="4628"/>
    <cellStyle name="Normal 2 4 3 10" xfId="4629"/>
    <cellStyle name="Normal 2 4 3 10 2" xfId="4630"/>
    <cellStyle name="Normal 2 4 3 10 2 2" xfId="32150"/>
    <cellStyle name="Normal 2 4 3 10 3" xfId="32149"/>
    <cellStyle name="Normal 2 4 3 11" xfId="4631"/>
    <cellStyle name="Normal 2 4 3 11 2" xfId="4632"/>
    <cellStyle name="Normal 2 4 3 11 2 2" xfId="32152"/>
    <cellStyle name="Normal 2 4 3 11 3" xfId="32151"/>
    <cellStyle name="Normal 2 4 3 12" xfId="4633"/>
    <cellStyle name="Normal 2 4 3 12 2" xfId="4634"/>
    <cellStyle name="Normal 2 4 3 12 2 2" xfId="32154"/>
    <cellStyle name="Normal 2 4 3 12 3" xfId="32153"/>
    <cellStyle name="Normal 2 4 3 13" xfId="4635"/>
    <cellStyle name="Normal 2 4 3 13 2" xfId="4636"/>
    <cellStyle name="Normal 2 4 3 13 2 2" xfId="32156"/>
    <cellStyle name="Normal 2 4 3 13 3" xfId="32155"/>
    <cellStyle name="Normal 2 4 3 14" xfId="4637"/>
    <cellStyle name="Normal 2 4 3 14 2" xfId="4638"/>
    <cellStyle name="Normal 2 4 3 14 2 2" xfId="32158"/>
    <cellStyle name="Normal 2 4 3 14 3" xfId="32157"/>
    <cellStyle name="Normal 2 4 3 15" xfId="4639"/>
    <cellStyle name="Normal 2 4 3 15 2" xfId="4640"/>
    <cellStyle name="Normal 2 4 3 15 2 2" xfId="32160"/>
    <cellStyle name="Normal 2 4 3 15 3" xfId="32159"/>
    <cellStyle name="Normal 2 4 3 16" xfId="4641"/>
    <cellStyle name="Normal 2 4 3 16 2" xfId="4642"/>
    <cellStyle name="Normal 2 4 3 16 2 2" xfId="32162"/>
    <cellStyle name="Normal 2 4 3 16 3" xfId="32161"/>
    <cellStyle name="Normal 2 4 3 17" xfId="4643"/>
    <cellStyle name="Normal 2 4 3 17 2" xfId="4644"/>
    <cellStyle name="Normal 2 4 3 17 2 2" xfId="32164"/>
    <cellStyle name="Normal 2 4 3 17 3" xfId="32163"/>
    <cellStyle name="Normal 2 4 3 18" xfId="4645"/>
    <cellStyle name="Normal 2 4 3 18 2" xfId="4646"/>
    <cellStyle name="Normal 2 4 3 18 2 2" xfId="32166"/>
    <cellStyle name="Normal 2 4 3 18 3" xfId="32165"/>
    <cellStyle name="Normal 2 4 3 19" xfId="4647"/>
    <cellStyle name="Normal 2 4 3 19 2" xfId="4648"/>
    <cellStyle name="Normal 2 4 3 19 2 2" xfId="32168"/>
    <cellStyle name="Normal 2 4 3 19 3" xfId="32167"/>
    <cellStyle name="Normal 2 4 3 2" xfId="4649"/>
    <cellStyle name="Normal 2 4 3 2 10" xfId="4650"/>
    <cellStyle name="Normal 2 4 3 2 10 2" xfId="32169"/>
    <cellStyle name="Normal 2 4 3 2 11" xfId="4651"/>
    <cellStyle name="Normal 2 4 3 2 11 2" xfId="32170"/>
    <cellStyle name="Normal 2 4 3 2 12" xfId="4652"/>
    <cellStyle name="Normal 2 4 3 2 12 2" xfId="32171"/>
    <cellStyle name="Normal 2 4 3 2 13" xfId="4653"/>
    <cellStyle name="Normal 2 4 3 2 13 2" xfId="32172"/>
    <cellStyle name="Normal 2 4 3 2 14" xfId="4654"/>
    <cellStyle name="Normal 2 4 3 2 14 2" xfId="32173"/>
    <cellStyle name="Normal 2 4 3 2 15" xfId="4655"/>
    <cellStyle name="Normal 2 4 3 2 15 2" xfId="32174"/>
    <cellStyle name="Normal 2 4 3 2 16" xfId="4656"/>
    <cellStyle name="Normal 2 4 3 2 16 2" xfId="32175"/>
    <cellStyle name="Normal 2 4 3 2 17" xfId="4657"/>
    <cellStyle name="Normal 2 4 3 2 17 2" xfId="32176"/>
    <cellStyle name="Normal 2 4 3 2 18" xfId="4658"/>
    <cellStyle name="Normal 2 4 3 2 18 2" xfId="32177"/>
    <cellStyle name="Normal 2 4 3 2 19" xfId="4659"/>
    <cellStyle name="Normal 2 4 3 2 19 2" xfId="32178"/>
    <cellStyle name="Normal 2 4 3 2 2" xfId="4660"/>
    <cellStyle name="Normal 2 4 3 2 2 2" xfId="32179"/>
    <cellStyle name="Normal 2 4 3 2 20" xfId="4661"/>
    <cellStyle name="Normal 2 4 3 2 20 2" xfId="32180"/>
    <cellStyle name="Normal 2 4 3 2 21" xfId="4662"/>
    <cellStyle name="Normal 2 4 3 2 3" xfId="4663"/>
    <cellStyle name="Normal 2 4 3 2 3 2" xfId="32181"/>
    <cellStyle name="Normal 2 4 3 2 4" xfId="4664"/>
    <cellStyle name="Normal 2 4 3 2 4 2" xfId="32182"/>
    <cellStyle name="Normal 2 4 3 2 5" xfId="4665"/>
    <cellStyle name="Normal 2 4 3 2 5 2" xfId="32183"/>
    <cellStyle name="Normal 2 4 3 2 6" xfId="4666"/>
    <cellStyle name="Normal 2 4 3 2 6 2" xfId="32184"/>
    <cellStyle name="Normal 2 4 3 2 7" xfId="4667"/>
    <cellStyle name="Normal 2 4 3 2 7 2" xfId="32185"/>
    <cellStyle name="Normal 2 4 3 2 8" xfId="4668"/>
    <cellStyle name="Normal 2 4 3 2 8 2" xfId="32186"/>
    <cellStyle name="Normal 2 4 3 2 9" xfId="4669"/>
    <cellStyle name="Normal 2 4 3 2 9 2" xfId="32187"/>
    <cellStyle name="Normal 2 4 3 20" xfId="4670"/>
    <cellStyle name="Normal 2 4 3 20 2" xfId="4671"/>
    <cellStyle name="Normal 2 4 3 20 2 2" xfId="32189"/>
    <cellStyle name="Normal 2 4 3 20 3" xfId="32188"/>
    <cellStyle name="Normal 2 4 3 21" xfId="4672"/>
    <cellStyle name="Normal 2 4 3 21 2" xfId="4673"/>
    <cellStyle name="Normal 2 4 3 21 2 2" xfId="32191"/>
    <cellStyle name="Normal 2 4 3 21 3" xfId="32190"/>
    <cellStyle name="Normal 2 4 3 22" xfId="4674"/>
    <cellStyle name="Normal 2 4 3 22 2" xfId="4675"/>
    <cellStyle name="Normal 2 4 3 22 2 2" xfId="32193"/>
    <cellStyle name="Normal 2 4 3 22 3" xfId="32192"/>
    <cellStyle name="Normal 2 4 3 23" xfId="4676"/>
    <cellStyle name="Normal 2 4 3 23 2" xfId="32194"/>
    <cellStyle name="Normal 2 4 3 24" xfId="4677"/>
    <cellStyle name="Normal 2 4 3 24 2" xfId="32195"/>
    <cellStyle name="Normal 2 4 3 25" xfId="4678"/>
    <cellStyle name="Normal 2 4 3 26" xfId="4679"/>
    <cellStyle name="Normal 2 4 3 3" xfId="4680"/>
    <cellStyle name="Normal 2 4 3 3 2" xfId="4681"/>
    <cellStyle name="Normal 2 4 3 3 3" xfId="4682"/>
    <cellStyle name="Normal 2 4 3 3 3 2" xfId="32196"/>
    <cellStyle name="Normal 2 4 3 3 4" xfId="4683"/>
    <cellStyle name="Normal 2 4 3 3 5" xfId="4684"/>
    <cellStyle name="Normal 2 4 3 4" xfId="4685"/>
    <cellStyle name="Normal 2 4 3 4 2" xfId="4686"/>
    <cellStyle name="Normal 2 4 3 4 2 2" xfId="32197"/>
    <cellStyle name="Normal 2 4 3 4 3" xfId="4687"/>
    <cellStyle name="Normal 2 4 3 5" xfId="4688"/>
    <cellStyle name="Normal 2 4 3 5 2" xfId="4689"/>
    <cellStyle name="Normal 2 4 3 5 2 2" xfId="32198"/>
    <cellStyle name="Normal 2 4 3 5 3" xfId="4690"/>
    <cellStyle name="Normal 2 4 3 6" xfId="4691"/>
    <cellStyle name="Normal 2 4 3 6 2" xfId="4692"/>
    <cellStyle name="Normal 2 4 3 6 2 2" xfId="32199"/>
    <cellStyle name="Normal 2 4 3 6 3" xfId="4693"/>
    <cellStyle name="Normal 2 4 3 7" xfId="4694"/>
    <cellStyle name="Normal 2 4 3 7 2" xfId="4695"/>
    <cellStyle name="Normal 2 4 3 7 2 2" xfId="32200"/>
    <cellStyle name="Normal 2 4 3 7 3" xfId="4696"/>
    <cellStyle name="Normal 2 4 3 8" xfId="4697"/>
    <cellStyle name="Normal 2 4 3 8 2" xfId="4698"/>
    <cellStyle name="Normal 2 4 3 8 2 2" xfId="32202"/>
    <cellStyle name="Normal 2 4 3 8 3" xfId="32201"/>
    <cellStyle name="Normal 2 4 3 9" xfId="4699"/>
    <cellStyle name="Normal 2 4 3 9 2" xfId="4700"/>
    <cellStyle name="Normal 2 4 3 9 2 2" xfId="32204"/>
    <cellStyle name="Normal 2 4 3 9 3" xfId="32203"/>
    <cellStyle name="Normal 2 4 4" xfId="4701"/>
    <cellStyle name="Normal 2 4 4 2" xfId="4702"/>
    <cellStyle name="Normal 2 4 4 2 2" xfId="4703"/>
    <cellStyle name="Normal 2 4 4 2 3" xfId="4704"/>
    <cellStyle name="Normal 2 4 4 2 3 2" xfId="32205"/>
    <cellStyle name="Normal 2 4 4 2 4" xfId="4705"/>
    <cellStyle name="Normal 2 4 4 2 4 2" xfId="32206"/>
    <cellStyle name="Normal 2 4 4 2 5" xfId="4706"/>
    <cellStyle name="Normal 2 4 4 3" xfId="4707"/>
    <cellStyle name="Normal 2 4 4 3 2" xfId="4708"/>
    <cellStyle name="Normal 2 4 4 3 2 2" xfId="32207"/>
    <cellStyle name="Normal 2 4 4 3 3" xfId="4709"/>
    <cellStyle name="Normal 2 4 4 4" xfId="4710"/>
    <cellStyle name="Normal 2 4 4 4 2" xfId="4711"/>
    <cellStyle name="Normal 2 4 4 4 2 2" xfId="32208"/>
    <cellStyle name="Normal 2 4 4 4 3" xfId="4712"/>
    <cellStyle name="Normal 2 4 4 5" xfId="4713"/>
    <cellStyle name="Normal 2 4 4 5 2" xfId="4714"/>
    <cellStyle name="Normal 2 4 4 5 2 2" xfId="32209"/>
    <cellStyle name="Normal 2 4 4 5 3" xfId="4715"/>
    <cellStyle name="Normal 2 4 4 6" xfId="4716"/>
    <cellStyle name="Normal 2 4 4 6 2" xfId="4717"/>
    <cellStyle name="Normal 2 4 4 6 2 2" xfId="32210"/>
    <cellStyle name="Normal 2 4 4 6 3" xfId="4718"/>
    <cellStyle name="Normal 2 4 4 7" xfId="4719"/>
    <cellStyle name="Normal 2 4 4 7 2" xfId="4720"/>
    <cellStyle name="Normal 2 4 4 7 2 2" xfId="32212"/>
    <cellStyle name="Normal 2 4 4 7 3" xfId="4721"/>
    <cellStyle name="Normal 2 4 4 7 3 2" xfId="32213"/>
    <cellStyle name="Normal 2 4 4 7 4" xfId="32211"/>
    <cellStyle name="Normal 2 4 4 8" xfId="4722"/>
    <cellStyle name="Normal 2 4 4 8 2" xfId="32214"/>
    <cellStyle name="Normal 2 4 4 9" xfId="4723"/>
    <cellStyle name="Normal 2 4 5" xfId="4724"/>
    <cellStyle name="Normal 2 4 5 2" xfId="4725"/>
    <cellStyle name="Normal 2 4 5 2 2" xfId="4726"/>
    <cellStyle name="Normal 2 4 5 2 3" xfId="4727"/>
    <cellStyle name="Normal 2 4 5 2 3 2" xfId="32215"/>
    <cellStyle name="Normal 2 4 5 2 4" xfId="4728"/>
    <cellStyle name="Normal 2 4 5 2 4 2" xfId="32216"/>
    <cellStyle name="Normal 2 4 5 2 5" xfId="4729"/>
    <cellStyle name="Normal 2 4 5 3" xfId="4730"/>
    <cellStyle name="Normal 2 4 5 3 2" xfId="4731"/>
    <cellStyle name="Normal 2 4 5 3 2 2" xfId="32217"/>
    <cellStyle name="Normal 2 4 5 3 3" xfId="4732"/>
    <cellStyle name="Normal 2 4 5 4" xfId="4733"/>
    <cellStyle name="Normal 2 4 5 4 2" xfId="4734"/>
    <cellStyle name="Normal 2 4 5 4 2 2" xfId="32218"/>
    <cellStyle name="Normal 2 4 5 4 3" xfId="4735"/>
    <cellStyle name="Normal 2 4 5 5" xfId="4736"/>
    <cellStyle name="Normal 2 4 5 5 2" xfId="4737"/>
    <cellStyle name="Normal 2 4 5 5 2 2" xfId="32219"/>
    <cellStyle name="Normal 2 4 5 5 3" xfId="4738"/>
    <cellStyle name="Normal 2 4 5 6" xfId="4739"/>
    <cellStyle name="Normal 2 4 5 6 2" xfId="4740"/>
    <cellStyle name="Normal 2 4 5 6 2 2" xfId="32220"/>
    <cellStyle name="Normal 2 4 5 6 3" xfId="4741"/>
    <cellStyle name="Normal 2 4 5 7" xfId="4742"/>
    <cellStyle name="Normal 2 4 5 7 2" xfId="4743"/>
    <cellStyle name="Normal 2 4 5 7 2 2" xfId="32222"/>
    <cellStyle name="Normal 2 4 5 7 3" xfId="4744"/>
    <cellStyle name="Normal 2 4 5 7 3 2" xfId="32223"/>
    <cellStyle name="Normal 2 4 5 7 4" xfId="32221"/>
    <cellStyle name="Normal 2 4 5 8" xfId="4745"/>
    <cellStyle name="Normal 2 4 5 8 2" xfId="32224"/>
    <cellStyle name="Normal 2 4 5 9" xfId="4746"/>
    <cellStyle name="Normal 2 4 6" xfId="4747"/>
    <cellStyle name="Normal 2 4 6 2" xfId="4748"/>
    <cellStyle name="Normal 2 4 6 2 2" xfId="4749"/>
    <cellStyle name="Normal 2 4 6 2 2 2" xfId="32225"/>
    <cellStyle name="Normal 2 4 6 2 3" xfId="4750"/>
    <cellStyle name="Normal 2 4 6 3" xfId="4751"/>
    <cellStyle name="Normal 2 4 6 3 2" xfId="4752"/>
    <cellStyle name="Normal 2 4 6 3 2 2" xfId="32226"/>
    <cellStyle name="Normal 2 4 6 3 3" xfId="4753"/>
    <cellStyle name="Normal 2 4 6 4" xfId="4754"/>
    <cellStyle name="Normal 2 4 6 4 2" xfId="4755"/>
    <cellStyle name="Normal 2 4 6 4 2 2" xfId="32227"/>
    <cellStyle name="Normal 2 4 6 4 3" xfId="4756"/>
    <cellStyle name="Normal 2 4 6 5" xfId="4757"/>
    <cellStyle name="Normal 2 4 6 5 2" xfId="4758"/>
    <cellStyle name="Normal 2 4 6 5 2 2" xfId="32228"/>
    <cellStyle name="Normal 2 4 6 5 3" xfId="4759"/>
    <cellStyle name="Normal 2 4 6 6" xfId="4760"/>
    <cellStyle name="Normal 2 4 6 6 2" xfId="4761"/>
    <cellStyle name="Normal 2 4 6 6 2 2" xfId="32229"/>
    <cellStyle name="Normal 2 4 6 6 3" xfId="4762"/>
    <cellStyle name="Normal 2 4 6 7" xfId="4763"/>
    <cellStyle name="Normal 2 4 6 7 2" xfId="4764"/>
    <cellStyle name="Normal 2 4 6 7 2 2" xfId="32231"/>
    <cellStyle name="Normal 2 4 6 7 3" xfId="4765"/>
    <cellStyle name="Normal 2 4 6 7 3 2" xfId="32232"/>
    <cellStyle name="Normal 2 4 6 7 4" xfId="32230"/>
    <cellStyle name="Normal 2 4 6 8" xfId="4766"/>
    <cellStyle name="Normal 2 4 6 8 2" xfId="32233"/>
    <cellStyle name="Normal 2 4 6 9" xfId="4767"/>
    <cellStyle name="Normal 2 4 7" xfId="4768"/>
    <cellStyle name="Normal 2 4 7 2" xfId="4769"/>
    <cellStyle name="Normal 2 4 7 2 2" xfId="4770"/>
    <cellStyle name="Normal 2 4 7 2 2 2" xfId="32234"/>
    <cellStyle name="Normal 2 4 7 2 3" xfId="4771"/>
    <cellStyle name="Normal 2 4 7 3" xfId="4772"/>
    <cellStyle name="Normal 2 4 7 3 2" xfId="4773"/>
    <cellStyle name="Normal 2 4 7 3 2 2" xfId="32235"/>
    <cellStyle name="Normal 2 4 7 3 3" xfId="4774"/>
    <cellStyle name="Normal 2 4 7 4" xfId="4775"/>
    <cellStyle name="Normal 2 4 7 4 2" xfId="4776"/>
    <cellStyle name="Normal 2 4 7 4 2 2" xfId="32236"/>
    <cellStyle name="Normal 2 4 7 4 3" xfId="4777"/>
    <cellStyle name="Normal 2 4 7 5" xfId="4778"/>
    <cellStyle name="Normal 2 4 7 5 2" xfId="4779"/>
    <cellStyle name="Normal 2 4 7 5 2 2" xfId="32237"/>
    <cellStyle name="Normal 2 4 7 5 3" xfId="4780"/>
    <cellStyle name="Normal 2 4 7 6" xfId="4781"/>
    <cellStyle name="Normal 2 4 7 6 2" xfId="4782"/>
    <cellStyle name="Normal 2 4 7 6 2 2" xfId="32238"/>
    <cellStyle name="Normal 2 4 7 6 3" xfId="4783"/>
    <cellStyle name="Normal 2 4 7 7" xfId="4784"/>
    <cellStyle name="Normal 2 4 7 7 2" xfId="4785"/>
    <cellStyle name="Normal 2 4 7 7 2 2" xfId="32240"/>
    <cellStyle name="Normal 2 4 7 7 3" xfId="4786"/>
    <cellStyle name="Normal 2 4 7 7 3 2" xfId="32241"/>
    <cellStyle name="Normal 2 4 7 7 4" xfId="32239"/>
    <cellStyle name="Normal 2 4 7 8" xfId="4787"/>
    <cellStyle name="Normal 2 4 7 8 2" xfId="32242"/>
    <cellStyle name="Normal 2 4 7 9" xfId="4788"/>
    <cellStyle name="Normal 2 4 8" xfId="4789"/>
    <cellStyle name="Normal 2 4 8 2" xfId="4790"/>
    <cellStyle name="Normal 2 4 8 2 2" xfId="4791"/>
    <cellStyle name="Normal 2 4 8 2 2 2" xfId="32243"/>
    <cellStyle name="Normal 2 4 8 2 3" xfId="4792"/>
    <cellStyle name="Normal 2 4 8 3" xfId="4793"/>
    <cellStyle name="Normal 2 4 8 3 2" xfId="4794"/>
    <cellStyle name="Normal 2 4 8 3 2 2" xfId="32244"/>
    <cellStyle name="Normal 2 4 8 3 3" xfId="4795"/>
    <cellStyle name="Normal 2 4 8 4" xfId="4796"/>
    <cellStyle name="Normal 2 4 8 4 2" xfId="4797"/>
    <cellStyle name="Normal 2 4 8 4 2 2" xfId="32245"/>
    <cellStyle name="Normal 2 4 8 4 3" xfId="4798"/>
    <cellStyle name="Normal 2 4 8 5" xfId="4799"/>
    <cellStyle name="Normal 2 4 8 5 2" xfId="4800"/>
    <cellStyle name="Normal 2 4 8 5 2 2" xfId="32246"/>
    <cellStyle name="Normal 2 4 8 5 3" xfId="4801"/>
    <cellStyle name="Normal 2 4 8 6" xfId="4802"/>
    <cellStyle name="Normal 2 4 8 6 2" xfId="32247"/>
    <cellStyle name="Normal 2 4 8 7" xfId="4803"/>
    <cellStyle name="Normal 2 4 8 8" xfId="4804"/>
    <cellStyle name="Normal 2 4 9" xfId="4805"/>
    <cellStyle name="Normal 2 4 9 2" xfId="4806"/>
    <cellStyle name="Normal 2 4 9 2 2" xfId="4807"/>
    <cellStyle name="Normal 2 4 9 2 2 2" xfId="32248"/>
    <cellStyle name="Normal 2 4 9 2 3" xfId="4808"/>
    <cellStyle name="Normal 2 4 9 3" xfId="4809"/>
    <cellStyle name="Normal 2 4 9 3 2" xfId="4810"/>
    <cellStyle name="Normal 2 4 9 3 2 2" xfId="32249"/>
    <cellStyle name="Normal 2 4 9 3 3" xfId="4811"/>
    <cellStyle name="Normal 2 4 9 4" xfId="4812"/>
    <cellStyle name="Normal 2 4 9 4 2" xfId="4813"/>
    <cellStyle name="Normal 2 4 9 4 2 2" xfId="32250"/>
    <cellStyle name="Normal 2 4 9 4 3" xfId="4814"/>
    <cellStyle name="Normal 2 4 9 5" xfId="4815"/>
    <cellStyle name="Normal 2 4 9 5 2" xfId="4816"/>
    <cellStyle name="Normal 2 4 9 5 2 2" xfId="32251"/>
    <cellStyle name="Normal 2 4 9 5 3" xfId="4817"/>
    <cellStyle name="Normal 2 4 9 6" xfId="4818"/>
    <cellStyle name="Normal 2 4 9 6 2" xfId="32252"/>
    <cellStyle name="Normal 2 4 9 7" xfId="4819"/>
    <cellStyle name="Normal 2 4 9 8" xfId="4820"/>
    <cellStyle name="Normal 2 40" xfId="4821"/>
    <cellStyle name="Normal 2 40 2" xfId="4822"/>
    <cellStyle name="Normal 2 40 2 2" xfId="4823"/>
    <cellStyle name="Normal 2 40 2 2 2" xfId="32255"/>
    <cellStyle name="Normal 2 40 2 3" xfId="4824"/>
    <cellStyle name="Normal 2 40 2 3 2" xfId="32256"/>
    <cellStyle name="Normal 2 40 2 4" xfId="32254"/>
    <cellStyle name="Normal 2 40 3" xfId="4825"/>
    <cellStyle name="Normal 2 40 3 2" xfId="32257"/>
    <cellStyle name="Normal 2 40 4" xfId="4826"/>
    <cellStyle name="Normal 2 40 4 2" xfId="32258"/>
    <cellStyle name="Normal 2 40 5" xfId="32253"/>
    <cellStyle name="Normal 2 41" xfId="4827"/>
    <cellStyle name="Normal 2 41 2" xfId="4828"/>
    <cellStyle name="Normal 2 41 2 2" xfId="4829"/>
    <cellStyle name="Normal 2 41 2 2 2" xfId="32261"/>
    <cellStyle name="Normal 2 41 2 3" xfId="4830"/>
    <cellStyle name="Normal 2 41 2 3 2" xfId="32262"/>
    <cellStyle name="Normal 2 41 2 4" xfId="32260"/>
    <cellStyle name="Normal 2 41 3" xfId="4831"/>
    <cellStyle name="Normal 2 41 3 2" xfId="32263"/>
    <cellStyle name="Normal 2 41 4" xfId="4832"/>
    <cellStyle name="Normal 2 41 4 2" xfId="32264"/>
    <cellStyle name="Normal 2 41 5" xfId="32259"/>
    <cellStyle name="Normal 2 42" xfId="4833"/>
    <cellStyle name="Normal 2 42 2" xfId="4834"/>
    <cellStyle name="Normal 2 42 2 2" xfId="4835"/>
    <cellStyle name="Normal 2 42 2 2 2" xfId="32267"/>
    <cellStyle name="Normal 2 42 2 3" xfId="4836"/>
    <cellStyle name="Normal 2 42 2 3 2" xfId="32268"/>
    <cellStyle name="Normal 2 42 2 4" xfId="32266"/>
    <cellStyle name="Normal 2 42 3" xfId="4837"/>
    <cellStyle name="Normal 2 42 3 2" xfId="32269"/>
    <cellStyle name="Normal 2 42 4" xfId="4838"/>
    <cellStyle name="Normal 2 42 4 2" xfId="32270"/>
    <cellStyle name="Normal 2 42 5" xfId="32265"/>
    <cellStyle name="Normal 2 43" xfId="4839"/>
    <cellStyle name="Normal 2 43 2" xfId="4840"/>
    <cellStyle name="Normal 2 43 2 2" xfId="4841"/>
    <cellStyle name="Normal 2 43 2 2 2" xfId="32273"/>
    <cellStyle name="Normal 2 43 2 3" xfId="4842"/>
    <cellStyle name="Normal 2 43 2 3 2" xfId="32274"/>
    <cellStyle name="Normal 2 43 2 4" xfId="32272"/>
    <cellStyle name="Normal 2 43 3" xfId="4843"/>
    <cellStyle name="Normal 2 43 3 2" xfId="32275"/>
    <cellStyle name="Normal 2 43 4" xfId="4844"/>
    <cellStyle name="Normal 2 43 4 2" xfId="32276"/>
    <cellStyle name="Normal 2 43 5" xfId="32271"/>
    <cellStyle name="Normal 2 44" xfId="4845"/>
    <cellStyle name="Normal 2 44 2" xfId="4846"/>
    <cellStyle name="Normal 2 44 2 2" xfId="4847"/>
    <cellStyle name="Normal 2 44 2 2 2" xfId="32279"/>
    <cellStyle name="Normal 2 44 2 3" xfId="32278"/>
    <cellStyle name="Normal 2 44 3" xfId="4848"/>
    <cellStyle name="Normal 2 44 3 2" xfId="32280"/>
    <cellStyle name="Normal 2 44 4" xfId="32277"/>
    <cellStyle name="Normal 2 45" xfId="4849"/>
    <cellStyle name="Normal 2 45 2" xfId="4850"/>
    <cellStyle name="Normal 2 45 2 2" xfId="4851"/>
    <cellStyle name="Normal 2 45 2 2 2" xfId="32283"/>
    <cellStyle name="Normal 2 45 2 3" xfId="32282"/>
    <cellStyle name="Normal 2 45 3" xfId="4852"/>
    <cellStyle name="Normal 2 45 3 2" xfId="32284"/>
    <cellStyle name="Normal 2 45 4" xfId="32281"/>
    <cellStyle name="Normal 2 46" xfId="4853"/>
    <cellStyle name="Normal 2 46 2" xfId="4854"/>
    <cellStyle name="Normal 2 46 2 2" xfId="32286"/>
    <cellStyle name="Normal 2 46 3" xfId="4855"/>
    <cellStyle name="Normal 2 46 3 2" xfId="32287"/>
    <cellStyle name="Normal 2 46 4" xfId="32285"/>
    <cellStyle name="Normal 2 47" xfId="4856"/>
    <cellStyle name="Normal 2 47 2" xfId="4857"/>
    <cellStyle name="Normal 2 47 2 2" xfId="32289"/>
    <cellStyle name="Normal 2 47 3" xfId="4858"/>
    <cellStyle name="Normal 2 47 3 2" xfId="32290"/>
    <cellStyle name="Normal 2 47 4" xfId="32288"/>
    <cellStyle name="Normal 2 48" xfId="4859"/>
    <cellStyle name="Normal 2 48 2" xfId="4860"/>
    <cellStyle name="Normal 2 48 2 2" xfId="4861"/>
    <cellStyle name="Normal 2 48 2 2 2" xfId="32293"/>
    <cellStyle name="Normal 2 48 2 3" xfId="32292"/>
    <cellStyle name="Normal 2 48 3" xfId="4862"/>
    <cellStyle name="Normal 2 48 3 2" xfId="4863"/>
    <cellStyle name="Normal 2 48 3 2 2" xfId="4864"/>
    <cellStyle name="Normal 2 48 3 2 2 2" xfId="32296"/>
    <cellStyle name="Normal 2 48 3 2 3" xfId="32295"/>
    <cellStyle name="Normal 2 48 3 3" xfId="4865"/>
    <cellStyle name="Normal 2 48 3 3 2" xfId="32297"/>
    <cellStyle name="Normal 2 48 3 4" xfId="32294"/>
    <cellStyle name="Normal 2 48 4" xfId="4866"/>
    <cellStyle name="Normal 2 48 4 2" xfId="4867"/>
    <cellStyle name="Normal 2 48 4 2 2" xfId="32299"/>
    <cellStyle name="Normal 2 48 4 3" xfId="32298"/>
    <cellStyle name="Normal 2 48 5" xfId="4868"/>
    <cellStyle name="Normal 2 48 5 2" xfId="32300"/>
    <cellStyle name="Normal 2 48 6" xfId="32291"/>
    <cellStyle name="Normal 2 49" xfId="4869"/>
    <cellStyle name="Normal 2 49 2" xfId="4870"/>
    <cellStyle name="Normal 2 49 2 2" xfId="32302"/>
    <cellStyle name="Normal 2 49 3" xfId="4871"/>
    <cellStyle name="Normal 2 49 3 2" xfId="32303"/>
    <cellStyle name="Normal 2 49 4" xfId="32301"/>
    <cellStyle name="Normal 2 5" xfId="4872"/>
    <cellStyle name="Normal 2 5 10" xfId="4873"/>
    <cellStyle name="Normal 2 5 11" xfId="4874"/>
    <cellStyle name="Normal 2 5 12" xfId="4875"/>
    <cellStyle name="Normal 2 5 12 2" xfId="4876"/>
    <cellStyle name="Normal 2 5 12 2 2" xfId="32305"/>
    <cellStyle name="Normal 2 5 12 3" xfId="32304"/>
    <cellStyle name="Normal 2 5 13" xfId="4877"/>
    <cellStyle name="Normal 2 5 13 2" xfId="32306"/>
    <cellStyle name="Normal 2 5 14" xfId="4878"/>
    <cellStyle name="Normal 2 5 2" xfId="4879"/>
    <cellStyle name="Normal 2 5 2 2" xfId="4880"/>
    <cellStyle name="Normal 2 5 2 2 2" xfId="4881"/>
    <cellStyle name="Normal 2 5 2 2 2 2" xfId="32308"/>
    <cellStyle name="Normal 2 5 2 2 3" xfId="32307"/>
    <cellStyle name="Normal 2 5 2 3" xfId="4882"/>
    <cellStyle name="Normal 2 5 2 4" xfId="4883"/>
    <cellStyle name="Normal 2 5 2 4 2" xfId="4884"/>
    <cellStyle name="Normal 2 5 2 4 2 2" xfId="32310"/>
    <cellStyle name="Normal 2 5 2 4 3" xfId="4885"/>
    <cellStyle name="Normal 2 5 2 4 3 2" xfId="32311"/>
    <cellStyle name="Normal 2 5 2 4 4" xfId="32309"/>
    <cellStyle name="Normal 2 5 2 5" xfId="4886"/>
    <cellStyle name="Normal 2 5 3" xfId="4887"/>
    <cellStyle name="Normal 2 5 3 10" xfId="4888"/>
    <cellStyle name="Normal 2 5 3 10 2" xfId="4889"/>
    <cellStyle name="Normal 2 5 3 10 2 2" xfId="32313"/>
    <cellStyle name="Normal 2 5 3 10 3" xfId="32312"/>
    <cellStyle name="Normal 2 5 3 11" xfId="4890"/>
    <cellStyle name="Normal 2 5 3 11 2" xfId="4891"/>
    <cellStyle name="Normal 2 5 3 11 2 2" xfId="32315"/>
    <cellStyle name="Normal 2 5 3 11 3" xfId="32314"/>
    <cellStyle name="Normal 2 5 3 12" xfId="4892"/>
    <cellStyle name="Normal 2 5 3 12 2" xfId="4893"/>
    <cellStyle name="Normal 2 5 3 12 2 2" xfId="32317"/>
    <cellStyle name="Normal 2 5 3 12 3" xfId="32316"/>
    <cellStyle name="Normal 2 5 3 13" xfId="4894"/>
    <cellStyle name="Normal 2 5 3 13 2" xfId="4895"/>
    <cellStyle name="Normal 2 5 3 13 2 2" xfId="32319"/>
    <cellStyle name="Normal 2 5 3 13 3" xfId="32318"/>
    <cellStyle name="Normal 2 5 3 14" xfId="4896"/>
    <cellStyle name="Normal 2 5 3 14 2" xfId="4897"/>
    <cellStyle name="Normal 2 5 3 14 2 2" xfId="32321"/>
    <cellStyle name="Normal 2 5 3 14 3" xfId="32320"/>
    <cellStyle name="Normal 2 5 3 15" xfId="4898"/>
    <cellStyle name="Normal 2 5 3 15 2" xfId="4899"/>
    <cellStyle name="Normal 2 5 3 15 2 2" xfId="32323"/>
    <cellStyle name="Normal 2 5 3 15 3" xfId="32322"/>
    <cellStyle name="Normal 2 5 3 16" xfId="4900"/>
    <cellStyle name="Normal 2 5 3 16 2" xfId="4901"/>
    <cellStyle name="Normal 2 5 3 16 2 2" xfId="32325"/>
    <cellStyle name="Normal 2 5 3 16 3" xfId="32324"/>
    <cellStyle name="Normal 2 5 3 17" xfId="4902"/>
    <cellStyle name="Normal 2 5 3 17 2" xfId="4903"/>
    <cellStyle name="Normal 2 5 3 17 2 2" xfId="32327"/>
    <cellStyle name="Normal 2 5 3 17 3" xfId="32326"/>
    <cellStyle name="Normal 2 5 3 18" xfId="4904"/>
    <cellStyle name="Normal 2 5 3 18 2" xfId="4905"/>
    <cellStyle name="Normal 2 5 3 18 2 2" xfId="32329"/>
    <cellStyle name="Normal 2 5 3 18 3" xfId="32328"/>
    <cellStyle name="Normal 2 5 3 19" xfId="4906"/>
    <cellStyle name="Normal 2 5 3 19 2" xfId="4907"/>
    <cellStyle name="Normal 2 5 3 19 2 2" xfId="32331"/>
    <cellStyle name="Normal 2 5 3 19 3" xfId="32330"/>
    <cellStyle name="Normal 2 5 3 2" xfId="4908"/>
    <cellStyle name="Normal 2 5 3 2 10" xfId="4909"/>
    <cellStyle name="Normal 2 5 3 2 10 2" xfId="32333"/>
    <cellStyle name="Normal 2 5 3 2 11" xfId="4910"/>
    <cellStyle name="Normal 2 5 3 2 11 2" xfId="32334"/>
    <cellStyle name="Normal 2 5 3 2 12" xfId="4911"/>
    <cellStyle name="Normal 2 5 3 2 12 2" xfId="32335"/>
    <cellStyle name="Normal 2 5 3 2 13" xfId="4912"/>
    <cellStyle name="Normal 2 5 3 2 13 2" xfId="32336"/>
    <cellStyle name="Normal 2 5 3 2 14" xfId="4913"/>
    <cellStyle name="Normal 2 5 3 2 14 2" xfId="32337"/>
    <cellStyle name="Normal 2 5 3 2 15" xfId="4914"/>
    <cellStyle name="Normal 2 5 3 2 15 2" xfId="32338"/>
    <cellStyle name="Normal 2 5 3 2 16" xfId="4915"/>
    <cellStyle name="Normal 2 5 3 2 16 2" xfId="32339"/>
    <cellStyle name="Normal 2 5 3 2 17" xfId="4916"/>
    <cellStyle name="Normal 2 5 3 2 17 2" xfId="32340"/>
    <cellStyle name="Normal 2 5 3 2 18" xfId="4917"/>
    <cellStyle name="Normal 2 5 3 2 18 2" xfId="32341"/>
    <cellStyle name="Normal 2 5 3 2 19" xfId="4918"/>
    <cellStyle name="Normal 2 5 3 2 19 2" xfId="32342"/>
    <cellStyle name="Normal 2 5 3 2 2" xfId="4919"/>
    <cellStyle name="Normal 2 5 3 2 2 2" xfId="32343"/>
    <cellStyle name="Normal 2 5 3 2 20" xfId="32332"/>
    <cellStyle name="Normal 2 5 3 2 3" xfId="4920"/>
    <cellStyle name="Normal 2 5 3 2 3 2" xfId="32344"/>
    <cellStyle name="Normal 2 5 3 2 4" xfId="4921"/>
    <cellStyle name="Normal 2 5 3 2 4 2" xfId="32345"/>
    <cellStyle name="Normal 2 5 3 2 5" xfId="4922"/>
    <cellStyle name="Normal 2 5 3 2 5 2" xfId="32346"/>
    <cellStyle name="Normal 2 5 3 2 6" xfId="4923"/>
    <cellStyle name="Normal 2 5 3 2 6 2" xfId="32347"/>
    <cellStyle name="Normal 2 5 3 2 7" xfId="4924"/>
    <cellStyle name="Normal 2 5 3 2 7 2" xfId="32348"/>
    <cellStyle name="Normal 2 5 3 2 8" xfId="4925"/>
    <cellStyle name="Normal 2 5 3 2 8 2" xfId="32349"/>
    <cellStyle name="Normal 2 5 3 2 9" xfId="4926"/>
    <cellStyle name="Normal 2 5 3 2 9 2" xfId="32350"/>
    <cellStyle name="Normal 2 5 3 20" xfId="4927"/>
    <cellStyle name="Normal 2 5 3 20 2" xfId="4928"/>
    <cellStyle name="Normal 2 5 3 20 2 2" xfId="32352"/>
    <cellStyle name="Normal 2 5 3 20 3" xfId="32351"/>
    <cellStyle name="Normal 2 5 3 21" xfId="4929"/>
    <cellStyle name="Normal 2 5 3 21 2" xfId="4930"/>
    <cellStyle name="Normal 2 5 3 21 2 2" xfId="32354"/>
    <cellStyle name="Normal 2 5 3 21 3" xfId="32353"/>
    <cellStyle name="Normal 2 5 3 22" xfId="4931"/>
    <cellStyle name="Normal 2 5 3 22 2" xfId="4932"/>
    <cellStyle name="Normal 2 5 3 22 2 2" xfId="32356"/>
    <cellStyle name="Normal 2 5 3 22 3" xfId="32355"/>
    <cellStyle name="Normal 2 5 3 23" xfId="4933"/>
    <cellStyle name="Normal 2 5 3 3" xfId="4934"/>
    <cellStyle name="Normal 2 5 3 3 2" xfId="4935"/>
    <cellStyle name="Normal 2 5 3 3 3" xfId="4936"/>
    <cellStyle name="Normal 2 5 3 3 3 2" xfId="32358"/>
    <cellStyle name="Normal 2 5 3 3 4" xfId="32357"/>
    <cellStyle name="Normal 2 5 3 4" xfId="4937"/>
    <cellStyle name="Normal 2 5 3 4 2" xfId="32359"/>
    <cellStyle name="Normal 2 5 3 5" xfId="4938"/>
    <cellStyle name="Normal 2 5 3 5 2" xfId="32360"/>
    <cellStyle name="Normal 2 5 3 6" xfId="4939"/>
    <cellStyle name="Normal 2 5 3 6 2" xfId="32361"/>
    <cellStyle name="Normal 2 5 3 7" xfId="4940"/>
    <cellStyle name="Normal 2 5 3 7 2" xfId="32362"/>
    <cellStyle name="Normal 2 5 3 8" xfId="4941"/>
    <cellStyle name="Normal 2 5 3 8 2" xfId="4942"/>
    <cellStyle name="Normal 2 5 3 8 2 2" xfId="32364"/>
    <cellStyle name="Normal 2 5 3 8 3" xfId="32363"/>
    <cellStyle name="Normal 2 5 3 9" xfId="4943"/>
    <cellStyle name="Normal 2 5 3 9 2" xfId="4944"/>
    <cellStyle name="Normal 2 5 3 9 2 2" xfId="32366"/>
    <cellStyle name="Normal 2 5 3 9 3" xfId="32365"/>
    <cellStyle name="Normal 2 5 4" xfId="4945"/>
    <cellStyle name="Normal 2 5 4 2" xfId="4946"/>
    <cellStyle name="Normal 2 5 4 2 2" xfId="4947"/>
    <cellStyle name="Normal 2 5 4 2 3" xfId="4948"/>
    <cellStyle name="Normal 2 5 4 2 3 2" xfId="32368"/>
    <cellStyle name="Normal 2 5 4 2 4" xfId="32367"/>
    <cellStyle name="Normal 2 5 4 3" xfId="4949"/>
    <cellStyle name="Normal 2 5 4 4" xfId="4950"/>
    <cellStyle name="Normal 2 5 4 4 2" xfId="32369"/>
    <cellStyle name="Normal 2 5 4 5" xfId="4951"/>
    <cellStyle name="Normal 2 5 4 5 2" xfId="32370"/>
    <cellStyle name="Normal 2 5 4 6" xfId="4952"/>
    <cellStyle name="Normal 2 5 5" xfId="4953"/>
    <cellStyle name="Normal 2 5 5 2" xfId="4954"/>
    <cellStyle name="Normal 2 5 5 2 2" xfId="4955"/>
    <cellStyle name="Normal 2 5 5 2 2 2" xfId="32372"/>
    <cellStyle name="Normal 2 5 5 2 3" xfId="32371"/>
    <cellStyle name="Normal 2 5 5 3" xfId="4956"/>
    <cellStyle name="Normal 2 5 5 4" xfId="4957"/>
    <cellStyle name="Normal 2 5 5 4 2" xfId="32373"/>
    <cellStyle name="Normal 2 5 5 5" xfId="4958"/>
    <cellStyle name="Normal 2 5 5 5 2" xfId="32374"/>
    <cellStyle name="Normal 2 5 5 6" xfId="4959"/>
    <cellStyle name="Normal 2 5 6" xfId="4960"/>
    <cellStyle name="Normal 2 5 6 2" xfId="4961"/>
    <cellStyle name="Normal 2 5 6 2 2" xfId="32375"/>
    <cellStyle name="Normal 2 5 6 3" xfId="4962"/>
    <cellStyle name="Normal 2 5 7" xfId="4963"/>
    <cellStyle name="Normal 2 5 7 2" xfId="4964"/>
    <cellStyle name="Normal 2 5 7 2 2" xfId="32376"/>
    <cellStyle name="Normal 2 5 7 3" xfId="4965"/>
    <cellStyle name="Normal 2 5 8" xfId="4966"/>
    <cellStyle name="Normal 2 5 8 2" xfId="4967"/>
    <cellStyle name="Normal 2 5 9" xfId="4968"/>
    <cellStyle name="Normal 2 50" xfId="4969"/>
    <cellStyle name="Normal 2 50 2" xfId="4970"/>
    <cellStyle name="Normal 2 50 2 2" xfId="32378"/>
    <cellStyle name="Normal 2 50 3" xfId="4971"/>
    <cellStyle name="Normal 2 50 3 2" xfId="32379"/>
    <cellStyle name="Normal 2 50 4" xfId="4972"/>
    <cellStyle name="Normal 2 50 4 2" xfId="32380"/>
    <cellStyle name="Normal 2 50 5" xfId="32377"/>
    <cellStyle name="Normal 2 51" xfId="4973"/>
    <cellStyle name="Normal 2 51 2" xfId="4974"/>
    <cellStyle name="Normal 2 51 2 2" xfId="4975"/>
    <cellStyle name="Normal 2 51 2 2 2" xfId="32383"/>
    <cellStyle name="Normal 2 51 2 3" xfId="32382"/>
    <cellStyle name="Normal 2 51 3" xfId="4976"/>
    <cellStyle name="Normal 2 51 3 2" xfId="32384"/>
    <cellStyle name="Normal 2 51 4" xfId="4977"/>
    <cellStyle name="Normal 2 51 4 2" xfId="32385"/>
    <cellStyle name="Normal 2 51 5" xfId="32381"/>
    <cellStyle name="Normal 2 52" xfId="4978"/>
    <cellStyle name="Normal 2 52 2" xfId="4979"/>
    <cellStyle name="Normal 2 52 2 2" xfId="4980"/>
    <cellStyle name="Normal 2 52 2 2 2" xfId="32388"/>
    <cellStyle name="Normal 2 52 2 3" xfId="32387"/>
    <cellStyle name="Normal 2 52 3" xfId="4981"/>
    <cellStyle name="Normal 2 52 3 2" xfId="32389"/>
    <cellStyle name="Normal 2 52 4" xfId="32386"/>
    <cellStyle name="Normal 2 53" xfId="4982"/>
    <cellStyle name="Normal 2 53 2" xfId="4983"/>
    <cellStyle name="Normal 2 53 2 2" xfId="32391"/>
    <cellStyle name="Normal 2 53 3" xfId="4984"/>
    <cellStyle name="Normal 2 53 4" xfId="32390"/>
    <cellStyle name="Normal 2 54" xfId="4985"/>
    <cellStyle name="Normal 2 54 2" xfId="4986"/>
    <cellStyle name="Normal 2 54 2 2" xfId="32393"/>
    <cellStyle name="Normal 2 54 3" xfId="4987"/>
    <cellStyle name="Normal 2 54 3 2" xfId="32394"/>
    <cellStyle name="Normal 2 54 4" xfId="32392"/>
    <cellStyle name="Normal 2 55" xfId="4988"/>
    <cellStyle name="Normal 2 55 2" xfId="32395"/>
    <cellStyle name="Normal 2 56" xfId="4989"/>
    <cellStyle name="Normal 2 56 2" xfId="4990"/>
    <cellStyle name="Normal 2 56 2 2" xfId="35381"/>
    <cellStyle name="Normal 2 56 3" xfId="32396"/>
    <cellStyle name="Normal 2 57" xfId="4991"/>
    <cellStyle name="Normal 2 57 2" xfId="4992"/>
    <cellStyle name="Normal 2 57 3" xfId="30794"/>
    <cellStyle name="Normal 2 58" xfId="4993"/>
    <cellStyle name="Normal 2 6" xfId="4994"/>
    <cellStyle name="Normal 2 6 10" xfId="4995"/>
    <cellStyle name="Normal 2 6 10 2" xfId="4996"/>
    <cellStyle name="Normal 2 6 10 3" xfId="4997"/>
    <cellStyle name="Normal 2 6 11" xfId="4998"/>
    <cellStyle name="Normal 2 6 11 2" xfId="4999"/>
    <cellStyle name="Normal 2 6 11 2 2" xfId="32398"/>
    <cellStyle name="Normal 2 6 11 3" xfId="5000"/>
    <cellStyle name="Normal 2 6 12" xfId="5001"/>
    <cellStyle name="Normal 2 6 12 2" xfId="32399"/>
    <cellStyle name="Normal 2 6 13" xfId="5002"/>
    <cellStyle name="Normal 2 6 13 2" xfId="32400"/>
    <cellStyle name="Normal 2 6 14" xfId="5003"/>
    <cellStyle name="Normal 2 6 14 2" xfId="32401"/>
    <cellStyle name="Normal 2 6 15" xfId="5004"/>
    <cellStyle name="Normal 2 6 15 2" xfId="32397"/>
    <cellStyle name="Normal 2 6 16" xfId="5005"/>
    <cellStyle name="Normal 2 6 17" xfId="5006"/>
    <cellStyle name="Normal 2 6 2" xfId="5007"/>
    <cellStyle name="Normal 2 6 2 2" xfId="5008"/>
    <cellStyle name="Normal 2 6 2 3" xfId="5009"/>
    <cellStyle name="Normal 2 6 2 4" xfId="5010"/>
    <cellStyle name="Normal 2 6 2 5" xfId="5011"/>
    <cellStyle name="Normal 2 6 2 6" xfId="5012"/>
    <cellStyle name="Normal 2 6 2 7" xfId="5013"/>
    <cellStyle name="Normal 2 6 2 7 2" xfId="5014"/>
    <cellStyle name="Normal 2 6 2 7 3" xfId="5015"/>
    <cellStyle name="Normal 2 6 2 7 3 2" xfId="32402"/>
    <cellStyle name="Normal 2 6 2 8" xfId="5016"/>
    <cellStyle name="Normal 2 6 2 8 2" xfId="32403"/>
    <cellStyle name="Normal 2 6 2 9" xfId="5017"/>
    <cellStyle name="Normal 2 6 3" xfId="5018"/>
    <cellStyle name="Normal 2 6 3 2" xfId="5019"/>
    <cellStyle name="Normal 2 6 3 2 2" xfId="32404"/>
    <cellStyle name="Normal 2 6 3 3" xfId="5020"/>
    <cellStyle name="Normal 2 6 3 3 2" xfId="5021"/>
    <cellStyle name="Normal 2 6 3 3 2 2" xfId="32405"/>
    <cellStyle name="Normal 2 6 3 3 3" xfId="5022"/>
    <cellStyle name="Normal 2 6 3 4" xfId="5023"/>
    <cellStyle name="Normal 2 6 3 4 2" xfId="32406"/>
    <cellStyle name="Normal 2 6 3 5" xfId="5024"/>
    <cellStyle name="Normal 2 6 3 5 2" xfId="32407"/>
    <cellStyle name="Normal 2 6 3 6" xfId="5025"/>
    <cellStyle name="Normal 2 6 3 6 2" xfId="32408"/>
    <cellStyle name="Normal 2 6 3 7" xfId="5026"/>
    <cellStyle name="Normal 2 6 4" xfId="5027"/>
    <cellStyle name="Normal 2 6 4 2" xfId="5028"/>
    <cellStyle name="Normal 2 6 4 2 2" xfId="32409"/>
    <cellStyle name="Normal 2 6 4 3" xfId="5029"/>
    <cellStyle name="Normal 2 6 4 3 2" xfId="5030"/>
    <cellStyle name="Normal 2 6 4 3 2 2" xfId="32410"/>
    <cellStyle name="Normal 2 6 4 3 3" xfId="5031"/>
    <cellStyle name="Normal 2 6 4 4" xfId="5032"/>
    <cellStyle name="Normal 2 6 4 4 2" xfId="5033"/>
    <cellStyle name="Normal 2 6 4 4 2 2" xfId="5034"/>
    <cellStyle name="Normal 2 6 4 4 2 3" xfId="5035"/>
    <cellStyle name="Normal 2 6 4 4 3" xfId="5036"/>
    <cellStyle name="Normal 2 6 4 4 3 2" xfId="35026"/>
    <cellStyle name="Normal 2 6 4 4 4" xfId="5037"/>
    <cellStyle name="Normal 2 6 4 4 5" xfId="5038"/>
    <cellStyle name="Normal 2 6 4 4 6" xfId="5039"/>
    <cellStyle name="Normal 2 6 4 5" xfId="5040"/>
    <cellStyle name="Normal 2 6 4 5 2" xfId="5041"/>
    <cellStyle name="Normal 2 6 4 5 2 2" xfId="5042"/>
    <cellStyle name="Normal 2 6 4 5 2 3" xfId="5043"/>
    <cellStyle name="Normal 2 6 4 5 3" xfId="5044"/>
    <cellStyle name="Normal 2 6 4 5 3 2" xfId="35027"/>
    <cellStyle name="Normal 2 6 4 5 4" xfId="5045"/>
    <cellStyle name="Normal 2 6 4 5 5" xfId="5046"/>
    <cellStyle name="Normal 2 6 4 5 6" xfId="5047"/>
    <cellStyle name="Normal 2 6 4 6" xfId="5048"/>
    <cellStyle name="Normal 2 6 4 6 2" xfId="5049"/>
    <cellStyle name="Normal 2 6 4 6 2 2" xfId="5050"/>
    <cellStyle name="Normal 2 6 4 6 2 3" xfId="5051"/>
    <cellStyle name="Normal 2 6 4 6 3" xfId="5052"/>
    <cellStyle name="Normal 2 6 4 6 3 2" xfId="35028"/>
    <cellStyle name="Normal 2 6 4 6 4" xfId="5053"/>
    <cellStyle name="Normal 2 6 4 6 5" xfId="5054"/>
    <cellStyle name="Normal 2 6 4 6 6" xfId="5055"/>
    <cellStyle name="Normal 2 6 4 7" xfId="5056"/>
    <cellStyle name="Normal 2 6 5" xfId="5057"/>
    <cellStyle name="Normal 2 6 5 10" xfId="5058"/>
    <cellStyle name="Normal 2 6 5 11" xfId="5059"/>
    <cellStyle name="Normal 2 6 5 2" xfId="5060"/>
    <cellStyle name="Normal 2 6 5 2 2" xfId="5061"/>
    <cellStyle name="Normal 2 6 5 2 2 2" xfId="5062"/>
    <cellStyle name="Normal 2 6 5 2 2 3" xfId="5063"/>
    <cellStyle name="Normal 2 6 5 2 3" xfId="5064"/>
    <cellStyle name="Normal 2 6 5 2 3 2" xfId="33941"/>
    <cellStyle name="Normal 2 6 5 2 4" xfId="5065"/>
    <cellStyle name="Normal 2 6 5 2 5" xfId="5066"/>
    <cellStyle name="Normal 2 6 5 2 6" xfId="5067"/>
    <cellStyle name="Normal 2 6 5 3" xfId="5068"/>
    <cellStyle name="Normal 2 6 5 3 2" xfId="5069"/>
    <cellStyle name="Normal 2 6 5 3 2 2" xfId="5070"/>
    <cellStyle name="Normal 2 6 5 3 2 2 2" xfId="5071"/>
    <cellStyle name="Normal 2 6 5 3 2 2 3" xfId="5072"/>
    <cellStyle name="Normal 2 6 5 3 2 3" xfId="5073"/>
    <cellStyle name="Normal 2 6 5 3 2 3 2" xfId="35029"/>
    <cellStyle name="Normal 2 6 5 3 2 4" xfId="5074"/>
    <cellStyle name="Normal 2 6 5 3 2 5" xfId="5075"/>
    <cellStyle name="Normal 2 6 5 3 3" xfId="5076"/>
    <cellStyle name="Normal 2 6 5 3 3 2" xfId="5077"/>
    <cellStyle name="Normal 2 6 5 3 3 3" xfId="5078"/>
    <cellStyle name="Normal 2 6 5 3 4" xfId="5079"/>
    <cellStyle name="Normal 2 6 5 3 5" xfId="5080"/>
    <cellStyle name="Normal 2 6 5 3 6" xfId="5081"/>
    <cellStyle name="Normal 2 6 5 3 7" xfId="5082"/>
    <cellStyle name="Normal 2 6 5 4" xfId="5083"/>
    <cellStyle name="Normal 2 6 5 4 2" xfId="5084"/>
    <cellStyle name="Normal 2 6 5 4 2 2" xfId="5085"/>
    <cellStyle name="Normal 2 6 5 4 2 3" xfId="5086"/>
    <cellStyle name="Normal 2 6 5 4 3" xfId="5087"/>
    <cellStyle name="Normal 2 6 5 4 3 2" xfId="35030"/>
    <cellStyle name="Normal 2 6 5 4 4" xfId="5088"/>
    <cellStyle name="Normal 2 6 5 4 5" xfId="5089"/>
    <cellStyle name="Normal 2 6 5 4 6" xfId="5090"/>
    <cellStyle name="Normal 2 6 5 5" xfId="5091"/>
    <cellStyle name="Normal 2 6 5 5 2" xfId="5092"/>
    <cellStyle name="Normal 2 6 5 5 2 2" xfId="5093"/>
    <cellStyle name="Normal 2 6 5 5 2 3" xfId="5094"/>
    <cellStyle name="Normal 2 6 5 5 3" xfId="5095"/>
    <cellStyle name="Normal 2 6 5 5 3 2" xfId="35031"/>
    <cellStyle name="Normal 2 6 5 5 4" xfId="5096"/>
    <cellStyle name="Normal 2 6 5 5 5" xfId="5097"/>
    <cellStyle name="Normal 2 6 5 5 6" xfId="5098"/>
    <cellStyle name="Normal 2 6 5 6" xfId="5099"/>
    <cellStyle name="Normal 2 6 5 6 2" xfId="5100"/>
    <cellStyle name="Normal 2 6 5 6 2 2" xfId="5101"/>
    <cellStyle name="Normal 2 6 5 6 2 3" xfId="5102"/>
    <cellStyle name="Normal 2 6 5 6 3" xfId="5103"/>
    <cellStyle name="Normal 2 6 5 6 3 2" xfId="35032"/>
    <cellStyle name="Normal 2 6 5 6 4" xfId="5104"/>
    <cellStyle name="Normal 2 6 5 6 5" xfId="5105"/>
    <cellStyle name="Normal 2 6 5 6 6" xfId="5106"/>
    <cellStyle name="Normal 2 6 5 7" xfId="5107"/>
    <cellStyle name="Normal 2 6 5 7 2" xfId="5108"/>
    <cellStyle name="Normal 2 6 5 7 3" xfId="5109"/>
    <cellStyle name="Normal 2 6 5 8" xfId="5110"/>
    <cellStyle name="Normal 2 6 5 9" xfId="5111"/>
    <cellStyle name="Normal 2 6 6" xfId="5112"/>
    <cellStyle name="Normal 2 6 6 10" xfId="5113"/>
    <cellStyle name="Normal 2 6 6 11" xfId="5114"/>
    <cellStyle name="Normal 2 6 6 2" xfId="5115"/>
    <cellStyle name="Normal 2 6 6 2 2" xfId="5116"/>
    <cellStyle name="Normal 2 6 6 2 2 2" xfId="5117"/>
    <cellStyle name="Normal 2 6 6 2 2 3" xfId="5118"/>
    <cellStyle name="Normal 2 6 6 2 3" xfId="5119"/>
    <cellStyle name="Normal 2 6 6 2 3 2" xfId="33942"/>
    <cellStyle name="Normal 2 6 6 2 4" xfId="5120"/>
    <cellStyle name="Normal 2 6 6 2 5" xfId="5121"/>
    <cellStyle name="Normal 2 6 6 2 6" xfId="5122"/>
    <cellStyle name="Normal 2 6 6 3" xfId="5123"/>
    <cellStyle name="Normal 2 6 6 3 2" xfId="5124"/>
    <cellStyle name="Normal 2 6 6 3 2 2" xfId="5125"/>
    <cellStyle name="Normal 2 6 6 3 2 2 2" xfId="5126"/>
    <cellStyle name="Normal 2 6 6 3 2 2 3" xfId="5127"/>
    <cellStyle name="Normal 2 6 6 3 2 3" xfId="5128"/>
    <cellStyle name="Normal 2 6 6 3 2 3 2" xfId="35033"/>
    <cellStyle name="Normal 2 6 6 3 2 4" xfId="5129"/>
    <cellStyle name="Normal 2 6 6 3 2 5" xfId="5130"/>
    <cellStyle name="Normal 2 6 6 3 3" xfId="5131"/>
    <cellStyle name="Normal 2 6 6 3 3 2" xfId="5132"/>
    <cellStyle name="Normal 2 6 6 3 3 3" xfId="5133"/>
    <cellStyle name="Normal 2 6 6 3 4" xfId="5134"/>
    <cellStyle name="Normal 2 6 6 3 5" xfId="5135"/>
    <cellStyle name="Normal 2 6 6 3 6" xfId="5136"/>
    <cellStyle name="Normal 2 6 6 3 7" xfId="5137"/>
    <cellStyle name="Normal 2 6 6 4" xfId="5138"/>
    <cellStyle name="Normal 2 6 6 4 2" xfId="5139"/>
    <cellStyle name="Normal 2 6 6 4 2 2" xfId="5140"/>
    <cellStyle name="Normal 2 6 6 4 2 3" xfId="5141"/>
    <cellStyle name="Normal 2 6 6 4 3" xfId="5142"/>
    <cellStyle name="Normal 2 6 6 4 3 2" xfId="35034"/>
    <cellStyle name="Normal 2 6 6 4 4" xfId="5143"/>
    <cellStyle name="Normal 2 6 6 4 5" xfId="5144"/>
    <cellStyle name="Normal 2 6 6 4 6" xfId="5145"/>
    <cellStyle name="Normal 2 6 6 5" xfId="5146"/>
    <cellStyle name="Normal 2 6 6 5 2" xfId="5147"/>
    <cellStyle name="Normal 2 6 6 5 2 2" xfId="5148"/>
    <cellStyle name="Normal 2 6 6 5 2 3" xfId="5149"/>
    <cellStyle name="Normal 2 6 6 5 3" xfId="5150"/>
    <cellStyle name="Normal 2 6 6 5 3 2" xfId="35035"/>
    <cellStyle name="Normal 2 6 6 5 4" xfId="5151"/>
    <cellStyle name="Normal 2 6 6 5 5" xfId="5152"/>
    <cellStyle name="Normal 2 6 6 5 6" xfId="5153"/>
    <cellStyle name="Normal 2 6 6 6" xfId="5154"/>
    <cellStyle name="Normal 2 6 6 6 2" xfId="5155"/>
    <cellStyle name="Normal 2 6 6 6 2 2" xfId="5156"/>
    <cellStyle name="Normal 2 6 6 6 2 3" xfId="5157"/>
    <cellStyle name="Normal 2 6 6 6 3" xfId="5158"/>
    <cellStyle name="Normal 2 6 6 6 3 2" xfId="35036"/>
    <cellStyle name="Normal 2 6 6 6 4" xfId="5159"/>
    <cellStyle name="Normal 2 6 6 6 5" xfId="5160"/>
    <cellStyle name="Normal 2 6 6 6 6" xfId="5161"/>
    <cellStyle name="Normal 2 6 6 7" xfId="5162"/>
    <cellStyle name="Normal 2 6 6 7 2" xfId="5163"/>
    <cellStyle name="Normal 2 6 6 7 3" xfId="5164"/>
    <cellStyle name="Normal 2 6 6 8" xfId="5165"/>
    <cellStyle name="Normal 2 6 6 9" xfId="5166"/>
    <cellStyle name="Normal 2 6 7" xfId="5167"/>
    <cellStyle name="Normal 2 6 7 10" xfId="5168"/>
    <cellStyle name="Normal 2 6 7 11" xfId="5169"/>
    <cellStyle name="Normal 2 6 7 2" xfId="5170"/>
    <cellStyle name="Normal 2 6 7 2 2" xfId="5171"/>
    <cellStyle name="Normal 2 6 7 2 2 2" xfId="5172"/>
    <cellStyle name="Normal 2 6 7 2 2 3" xfId="5173"/>
    <cellStyle name="Normal 2 6 7 2 3" xfId="5174"/>
    <cellStyle name="Normal 2 6 7 2 3 2" xfId="34968"/>
    <cellStyle name="Normal 2 6 7 2 4" xfId="5175"/>
    <cellStyle name="Normal 2 6 7 2 5" xfId="5176"/>
    <cellStyle name="Normal 2 6 7 2 6" xfId="5177"/>
    <cellStyle name="Normal 2 6 7 3" xfId="5178"/>
    <cellStyle name="Normal 2 6 7 3 2" xfId="5179"/>
    <cellStyle name="Normal 2 6 7 3 2 2" xfId="5180"/>
    <cellStyle name="Normal 2 6 7 3 2 2 2" xfId="5181"/>
    <cellStyle name="Normal 2 6 7 3 2 2 3" xfId="5182"/>
    <cellStyle name="Normal 2 6 7 3 2 3" xfId="5183"/>
    <cellStyle name="Normal 2 6 7 3 2 3 2" xfId="35037"/>
    <cellStyle name="Normal 2 6 7 3 2 4" xfId="5184"/>
    <cellStyle name="Normal 2 6 7 3 2 5" xfId="5185"/>
    <cellStyle name="Normal 2 6 7 3 3" xfId="5186"/>
    <cellStyle name="Normal 2 6 7 3 3 2" xfId="5187"/>
    <cellStyle name="Normal 2 6 7 3 3 3" xfId="5188"/>
    <cellStyle name="Normal 2 6 7 3 4" xfId="5189"/>
    <cellStyle name="Normal 2 6 7 3 4 2" xfId="34499"/>
    <cellStyle name="Normal 2 6 7 3 5" xfId="5190"/>
    <cellStyle name="Normal 2 6 7 3 6" xfId="5191"/>
    <cellStyle name="Normal 2 6 7 3 7" xfId="5192"/>
    <cellStyle name="Normal 2 6 7 4" xfId="5193"/>
    <cellStyle name="Normal 2 6 7 4 2" xfId="5194"/>
    <cellStyle name="Normal 2 6 7 4 2 2" xfId="5195"/>
    <cellStyle name="Normal 2 6 7 4 2 3" xfId="5196"/>
    <cellStyle name="Normal 2 6 7 4 3" xfId="5197"/>
    <cellStyle name="Normal 2 6 7 4 3 2" xfId="35038"/>
    <cellStyle name="Normal 2 6 7 4 4" xfId="5198"/>
    <cellStyle name="Normal 2 6 7 4 5" xfId="5199"/>
    <cellStyle name="Normal 2 6 7 4 6" xfId="5200"/>
    <cellStyle name="Normal 2 6 7 5" xfId="5201"/>
    <cellStyle name="Normal 2 6 7 5 2" xfId="5202"/>
    <cellStyle name="Normal 2 6 7 5 2 2" xfId="5203"/>
    <cellStyle name="Normal 2 6 7 5 2 3" xfId="5204"/>
    <cellStyle name="Normal 2 6 7 5 3" xfId="5205"/>
    <cellStyle name="Normal 2 6 7 5 3 2" xfId="35039"/>
    <cellStyle name="Normal 2 6 7 5 4" xfId="5206"/>
    <cellStyle name="Normal 2 6 7 5 5" xfId="5207"/>
    <cellStyle name="Normal 2 6 7 5 6" xfId="5208"/>
    <cellStyle name="Normal 2 6 7 6" xfId="5209"/>
    <cellStyle name="Normal 2 6 7 6 2" xfId="5210"/>
    <cellStyle name="Normal 2 6 7 6 2 2" xfId="5211"/>
    <cellStyle name="Normal 2 6 7 6 2 3" xfId="5212"/>
    <cellStyle name="Normal 2 6 7 6 3" xfId="5213"/>
    <cellStyle name="Normal 2 6 7 6 3 2" xfId="35040"/>
    <cellStyle name="Normal 2 6 7 6 4" xfId="5214"/>
    <cellStyle name="Normal 2 6 7 6 5" xfId="5215"/>
    <cellStyle name="Normal 2 6 7 6 6" xfId="5216"/>
    <cellStyle name="Normal 2 6 7 7" xfId="5217"/>
    <cellStyle name="Normal 2 6 7 7 2" xfId="5218"/>
    <cellStyle name="Normal 2 6 7 7 3" xfId="5219"/>
    <cellStyle name="Normal 2 6 7 8" xfId="5220"/>
    <cellStyle name="Normal 2 6 7 8 2" xfId="33943"/>
    <cellStyle name="Normal 2 6 7 9" xfId="5221"/>
    <cellStyle name="Normal 2 6 8" xfId="5222"/>
    <cellStyle name="Normal 2 6 8 10" xfId="5223"/>
    <cellStyle name="Normal 2 6 8 11" xfId="5224"/>
    <cellStyle name="Normal 2 6 8 2" xfId="5225"/>
    <cellStyle name="Normal 2 6 8 2 2" xfId="5226"/>
    <cellStyle name="Normal 2 6 8 2 2 2" xfId="5227"/>
    <cellStyle name="Normal 2 6 8 2 2 3" xfId="5228"/>
    <cellStyle name="Normal 2 6 8 2 3" xfId="5229"/>
    <cellStyle name="Normal 2 6 8 2 3 2" xfId="35041"/>
    <cellStyle name="Normal 2 6 8 2 4" xfId="5230"/>
    <cellStyle name="Normal 2 6 8 2 5" xfId="5231"/>
    <cellStyle name="Normal 2 6 8 2 6" xfId="5232"/>
    <cellStyle name="Normal 2 6 8 3" xfId="5233"/>
    <cellStyle name="Normal 2 6 8 3 2" xfId="5234"/>
    <cellStyle name="Normal 2 6 8 3 2 2" xfId="5235"/>
    <cellStyle name="Normal 2 6 8 3 2 3" xfId="5236"/>
    <cellStyle name="Normal 2 6 8 3 3" xfId="5237"/>
    <cellStyle name="Normal 2 6 8 3 3 2" xfId="35042"/>
    <cellStyle name="Normal 2 6 8 3 4" xfId="5238"/>
    <cellStyle name="Normal 2 6 8 3 5" xfId="5239"/>
    <cellStyle name="Normal 2 6 8 3 6" xfId="5240"/>
    <cellStyle name="Normal 2 6 8 4" xfId="5241"/>
    <cellStyle name="Normal 2 6 8 4 2" xfId="5242"/>
    <cellStyle name="Normal 2 6 8 4 2 2" xfId="5243"/>
    <cellStyle name="Normal 2 6 8 4 2 3" xfId="5244"/>
    <cellStyle name="Normal 2 6 8 4 3" xfId="5245"/>
    <cellStyle name="Normal 2 6 8 4 3 2" xfId="35043"/>
    <cellStyle name="Normal 2 6 8 4 4" xfId="5246"/>
    <cellStyle name="Normal 2 6 8 4 5" xfId="5247"/>
    <cellStyle name="Normal 2 6 8 4 6" xfId="5248"/>
    <cellStyle name="Normal 2 6 8 5" xfId="5249"/>
    <cellStyle name="Normal 2 6 8 5 2" xfId="5250"/>
    <cellStyle name="Normal 2 6 8 5 2 2" xfId="5251"/>
    <cellStyle name="Normal 2 6 8 5 2 3" xfId="5252"/>
    <cellStyle name="Normal 2 6 8 5 3" xfId="5253"/>
    <cellStyle name="Normal 2 6 8 5 3 2" xfId="35044"/>
    <cellStyle name="Normal 2 6 8 5 4" xfId="5254"/>
    <cellStyle name="Normal 2 6 8 5 5" xfId="5255"/>
    <cellStyle name="Normal 2 6 8 5 6" xfId="5256"/>
    <cellStyle name="Normal 2 6 8 6" xfId="5257"/>
    <cellStyle name="Normal 2 6 8 6 2" xfId="5258"/>
    <cellStyle name="Normal 2 6 8 6 2 2" xfId="5259"/>
    <cellStyle name="Normal 2 6 8 6 2 3" xfId="5260"/>
    <cellStyle name="Normal 2 6 8 6 3" xfId="5261"/>
    <cellStyle name="Normal 2 6 8 6 3 2" xfId="35045"/>
    <cellStyle name="Normal 2 6 8 6 4" xfId="5262"/>
    <cellStyle name="Normal 2 6 8 6 5" xfId="5263"/>
    <cellStyle name="Normal 2 6 8 6 6" xfId="5264"/>
    <cellStyle name="Normal 2 6 8 7" xfId="5265"/>
    <cellStyle name="Normal 2 6 8 7 2" xfId="5266"/>
    <cellStyle name="Normal 2 6 8 7 3" xfId="5267"/>
    <cellStyle name="Normal 2 6 8 8" xfId="5268"/>
    <cellStyle name="Normal 2 6 8 8 2" xfId="33944"/>
    <cellStyle name="Normal 2 6 8 9" xfId="5269"/>
    <cellStyle name="Normal 2 6 9" xfId="5270"/>
    <cellStyle name="Normal 2 6 9 2" xfId="5271"/>
    <cellStyle name="Normal 2 6 9 2 2" xfId="5272"/>
    <cellStyle name="Normal 2 6 9 2 3" xfId="5273"/>
    <cellStyle name="Normal 2 6 9 3" xfId="5274"/>
    <cellStyle name="Normal 2 6 9 3 2" xfId="33940"/>
    <cellStyle name="Normal 2 6 9 4" xfId="5275"/>
    <cellStyle name="Normal 2 6 9 5" xfId="5276"/>
    <cellStyle name="Normal 2 6 9 6" xfId="5277"/>
    <cellStyle name="Normal 2 7" xfId="5278"/>
    <cellStyle name="Normal 2 7 10" xfId="5279"/>
    <cellStyle name="Normal 2 7 10 2" xfId="5280"/>
    <cellStyle name="Normal 2 7 10 3" xfId="5281"/>
    <cellStyle name="Normal 2 7 11" xfId="5282"/>
    <cellStyle name="Normal 2 7 11 2" xfId="32412"/>
    <cellStyle name="Normal 2 7 12" xfId="5283"/>
    <cellStyle name="Normal 2 7 13" xfId="5284"/>
    <cellStyle name="Normal 2 7 14" xfId="5285"/>
    <cellStyle name="Normal 2 7 2" xfId="5286"/>
    <cellStyle name="Normal 2 7 2 10" xfId="5287"/>
    <cellStyle name="Normal 2 7 2 11" xfId="5288"/>
    <cellStyle name="Normal 2 7 2 12" xfId="5289"/>
    <cellStyle name="Normal 2 7 2 2" xfId="5290"/>
    <cellStyle name="Normal 2 7 2 2 10" xfId="5291"/>
    <cellStyle name="Normal 2 7 2 2 11" xfId="5292"/>
    <cellStyle name="Normal 2 7 2 2 2" xfId="5293"/>
    <cellStyle name="Normal 2 7 2 2 2 2" xfId="5294"/>
    <cellStyle name="Normal 2 7 2 2 2 2 2" xfId="5295"/>
    <cellStyle name="Normal 2 7 2 2 2 2 3" xfId="5296"/>
    <cellStyle name="Normal 2 7 2 2 2 3" xfId="5297"/>
    <cellStyle name="Normal 2 7 2 2 2 4" xfId="5298"/>
    <cellStyle name="Normal 2 7 2 2 2 5" xfId="5299"/>
    <cellStyle name="Normal 2 7 2 2 3" xfId="5300"/>
    <cellStyle name="Normal 2 7 2 2 3 2" xfId="5301"/>
    <cellStyle name="Normal 2 7 2 2 3 2 2" xfId="5302"/>
    <cellStyle name="Normal 2 7 2 2 3 2 3" xfId="5303"/>
    <cellStyle name="Normal 2 7 2 2 3 3" xfId="5304"/>
    <cellStyle name="Normal 2 7 2 2 3 4" xfId="5305"/>
    <cellStyle name="Normal 2 7 2 2 3 5" xfId="5306"/>
    <cellStyle name="Normal 2 7 2 2 4" xfId="5307"/>
    <cellStyle name="Normal 2 7 2 2 4 2" xfId="5308"/>
    <cellStyle name="Normal 2 7 2 2 4 2 2" xfId="5309"/>
    <cellStyle name="Normal 2 7 2 2 4 2 3" xfId="5310"/>
    <cellStyle name="Normal 2 7 2 2 4 3" xfId="5311"/>
    <cellStyle name="Normal 2 7 2 2 4 4" xfId="5312"/>
    <cellStyle name="Normal 2 7 2 2 4 5" xfId="5313"/>
    <cellStyle name="Normal 2 7 2 2 5" xfId="5314"/>
    <cellStyle name="Normal 2 7 2 2 5 2" xfId="5315"/>
    <cellStyle name="Normal 2 7 2 2 5 2 2" xfId="5316"/>
    <cellStyle name="Normal 2 7 2 2 5 2 3" xfId="5317"/>
    <cellStyle name="Normal 2 7 2 2 5 3" xfId="5318"/>
    <cellStyle name="Normal 2 7 2 2 5 4" xfId="5319"/>
    <cellStyle name="Normal 2 7 2 2 5 5" xfId="5320"/>
    <cellStyle name="Normal 2 7 2 2 6" xfId="5321"/>
    <cellStyle name="Normal 2 7 2 2 6 2" xfId="5322"/>
    <cellStyle name="Normal 2 7 2 2 6 2 2" xfId="5323"/>
    <cellStyle name="Normal 2 7 2 2 6 2 3" xfId="5324"/>
    <cellStyle name="Normal 2 7 2 2 6 3" xfId="5325"/>
    <cellStyle name="Normal 2 7 2 2 6 4" xfId="5326"/>
    <cellStyle name="Normal 2 7 2 2 6 5" xfId="5327"/>
    <cellStyle name="Normal 2 7 2 2 7" xfId="5328"/>
    <cellStyle name="Normal 2 7 2 2 7 2" xfId="5329"/>
    <cellStyle name="Normal 2 7 2 2 7 2 2" xfId="5330"/>
    <cellStyle name="Normal 2 7 2 2 7 2 3" xfId="5331"/>
    <cellStyle name="Normal 2 7 2 2 7 3" xfId="5332"/>
    <cellStyle name="Normal 2 7 2 2 7 3 2" xfId="34228"/>
    <cellStyle name="Normal 2 7 2 2 7 4" xfId="5333"/>
    <cellStyle name="Normal 2 7 2 2 7 5" xfId="5334"/>
    <cellStyle name="Normal 2 7 2 2 8" xfId="5335"/>
    <cellStyle name="Normal 2 7 2 2 8 2" xfId="5336"/>
    <cellStyle name="Normal 2 7 2 2 8 3" xfId="5337"/>
    <cellStyle name="Normal 2 7 2 2 9" xfId="5338"/>
    <cellStyle name="Normal 2 7 2 2 9 2" xfId="33228"/>
    <cellStyle name="Normal 2 7 2 3" xfId="5339"/>
    <cellStyle name="Normal 2 7 2 3 2" xfId="5340"/>
    <cellStyle name="Normal 2 7 2 3 2 2" xfId="5341"/>
    <cellStyle name="Normal 2 7 2 3 2 3" xfId="5342"/>
    <cellStyle name="Normal 2 7 2 3 3" xfId="5343"/>
    <cellStyle name="Normal 2 7 2 3 4" xfId="5344"/>
    <cellStyle name="Normal 2 7 2 3 5" xfId="5345"/>
    <cellStyle name="Normal 2 7 2 4" xfId="5346"/>
    <cellStyle name="Normal 2 7 2 4 2" xfId="5347"/>
    <cellStyle name="Normal 2 7 2 4 2 2" xfId="5348"/>
    <cellStyle name="Normal 2 7 2 4 2 3" xfId="5349"/>
    <cellStyle name="Normal 2 7 2 4 3" xfId="5350"/>
    <cellStyle name="Normal 2 7 2 4 4" xfId="5351"/>
    <cellStyle name="Normal 2 7 2 4 5" xfId="5352"/>
    <cellStyle name="Normal 2 7 2 5" xfId="5353"/>
    <cellStyle name="Normal 2 7 2 5 2" xfId="5354"/>
    <cellStyle name="Normal 2 7 2 5 2 2" xfId="5355"/>
    <cellStyle name="Normal 2 7 2 5 2 3" xfId="5356"/>
    <cellStyle name="Normal 2 7 2 5 3" xfId="5357"/>
    <cellStyle name="Normal 2 7 2 5 4" xfId="5358"/>
    <cellStyle name="Normal 2 7 2 5 5" xfId="5359"/>
    <cellStyle name="Normal 2 7 2 6" xfId="5360"/>
    <cellStyle name="Normal 2 7 2 6 2" xfId="5361"/>
    <cellStyle name="Normal 2 7 2 6 2 2" xfId="5362"/>
    <cellStyle name="Normal 2 7 2 6 2 3" xfId="5363"/>
    <cellStyle name="Normal 2 7 2 6 3" xfId="5364"/>
    <cellStyle name="Normal 2 7 2 6 4" xfId="5365"/>
    <cellStyle name="Normal 2 7 2 6 5" xfId="5366"/>
    <cellStyle name="Normal 2 7 2 7" xfId="5367"/>
    <cellStyle name="Normal 2 7 2 7 2" xfId="5368"/>
    <cellStyle name="Normal 2 7 2 7 2 2" xfId="5369"/>
    <cellStyle name="Normal 2 7 2 7 2 2 2" xfId="5370"/>
    <cellStyle name="Normal 2 7 2 7 2 2 3" xfId="5371"/>
    <cellStyle name="Normal 2 7 2 7 2 3" xfId="5372"/>
    <cellStyle name="Normal 2 7 2 7 2 4" xfId="5373"/>
    <cellStyle name="Normal 2 7 2 7 2 5" xfId="5374"/>
    <cellStyle name="Normal 2 7 2 7 3" xfId="5375"/>
    <cellStyle name="Normal 2 7 2 7 3 2" xfId="5376"/>
    <cellStyle name="Normal 2 7 2 7 3 2 2" xfId="5377"/>
    <cellStyle name="Normal 2 7 2 7 3 2 3" xfId="5378"/>
    <cellStyle name="Normal 2 7 2 7 3 3" xfId="5379"/>
    <cellStyle name="Normal 2 7 2 7 3 3 2" xfId="34229"/>
    <cellStyle name="Normal 2 7 2 7 3 4" xfId="5380"/>
    <cellStyle name="Normal 2 7 2 7 3 5" xfId="5381"/>
    <cellStyle name="Normal 2 7 2 7 4" xfId="5382"/>
    <cellStyle name="Normal 2 7 2 7 4 2" xfId="5383"/>
    <cellStyle name="Normal 2 7 2 7 4 3" xfId="5384"/>
    <cellStyle name="Normal 2 7 2 7 5" xfId="5385"/>
    <cellStyle name="Normal 2 7 2 7 6" xfId="5386"/>
    <cellStyle name="Normal 2 7 2 7 7" xfId="5387"/>
    <cellStyle name="Normal 2 7 2 8" xfId="5388"/>
    <cellStyle name="Normal 2 7 2 8 2" xfId="5389"/>
    <cellStyle name="Normal 2 7 2 8 3" xfId="5390"/>
    <cellStyle name="Normal 2 7 2 9" xfId="5391"/>
    <cellStyle name="Normal 2 7 2 9 2" xfId="33227"/>
    <cellStyle name="Normal 2 7 3" xfId="5392"/>
    <cellStyle name="Normal 2 7 3 2" xfId="5393"/>
    <cellStyle name="Normal 2 7 3 2 2" xfId="5394"/>
    <cellStyle name="Normal 2 7 3 2 2 2" xfId="5395"/>
    <cellStyle name="Normal 2 7 3 2 2 3" xfId="5396"/>
    <cellStyle name="Normal 2 7 3 2 3" xfId="5397"/>
    <cellStyle name="Normal 2 7 3 2 4" xfId="5398"/>
    <cellStyle name="Normal 2 7 3 2 5" xfId="5399"/>
    <cellStyle name="Normal 2 7 3 3" xfId="5400"/>
    <cellStyle name="Normal 2 7 3 3 2" xfId="5401"/>
    <cellStyle name="Normal 2 7 3 3 3" xfId="5402"/>
    <cellStyle name="Normal 2 7 3 4" xfId="5403"/>
    <cellStyle name="Normal 2 7 3 5" xfId="5404"/>
    <cellStyle name="Normal 2 7 3 6" xfId="5405"/>
    <cellStyle name="Normal 2 7 3 7" xfId="5406"/>
    <cellStyle name="Normal 2 7 4" xfId="5407"/>
    <cellStyle name="Normal 2 7 4 2" xfId="5408"/>
    <cellStyle name="Normal 2 7 4 2 2" xfId="5409"/>
    <cellStyle name="Normal 2 7 4 2 3" xfId="5410"/>
    <cellStyle name="Normal 2 7 4 3" xfId="5411"/>
    <cellStyle name="Normal 2 7 4 4" xfId="5412"/>
    <cellStyle name="Normal 2 7 4 5" xfId="5413"/>
    <cellStyle name="Normal 2 7 5" xfId="5414"/>
    <cellStyle name="Normal 2 7 5 2" xfId="5415"/>
    <cellStyle name="Normal 2 7 5 2 2" xfId="5416"/>
    <cellStyle name="Normal 2 7 5 2 3" xfId="5417"/>
    <cellStyle name="Normal 2 7 5 3" xfId="5418"/>
    <cellStyle name="Normal 2 7 5 4" xfId="5419"/>
    <cellStyle name="Normal 2 7 5 5" xfId="5420"/>
    <cellStyle name="Normal 2 7 6" xfId="5421"/>
    <cellStyle name="Normal 2 7 6 2" xfId="5422"/>
    <cellStyle name="Normal 2 7 6 2 2" xfId="5423"/>
    <cellStyle name="Normal 2 7 6 2 2 2" xfId="5424"/>
    <cellStyle name="Normal 2 7 6 2 2 3" xfId="5425"/>
    <cellStyle name="Normal 2 7 6 2 3" xfId="5426"/>
    <cellStyle name="Normal 2 7 6 2 3 2" xfId="34230"/>
    <cellStyle name="Normal 2 7 6 2 4" xfId="5427"/>
    <cellStyle name="Normal 2 7 6 2 5" xfId="5428"/>
    <cellStyle name="Normal 2 7 6 3" xfId="5429"/>
    <cellStyle name="Normal 2 7 6 3 2" xfId="5430"/>
    <cellStyle name="Normal 2 7 6 3 3" xfId="5431"/>
    <cellStyle name="Normal 2 7 6 4" xfId="5432"/>
    <cellStyle name="Normal 2 7 6 4 2" xfId="33229"/>
    <cellStyle name="Normal 2 7 6 5" xfId="5433"/>
    <cellStyle name="Normal 2 7 6 6" xfId="5434"/>
    <cellStyle name="Normal 2 7 7" xfId="5435"/>
    <cellStyle name="Normal 2 7 7 2" xfId="5436"/>
    <cellStyle name="Normal 2 7 7 2 2" xfId="5437"/>
    <cellStyle name="Normal 2 7 7 2 2 2" xfId="5438"/>
    <cellStyle name="Normal 2 7 7 2 2 3" xfId="5439"/>
    <cellStyle name="Normal 2 7 7 2 3" xfId="5440"/>
    <cellStyle name="Normal 2 7 7 2 4" xfId="5441"/>
    <cellStyle name="Normal 2 7 7 2 5" xfId="5442"/>
    <cellStyle name="Normal 2 7 7 3" xfId="5443"/>
    <cellStyle name="Normal 2 7 7 3 2" xfId="5444"/>
    <cellStyle name="Normal 2 7 7 3 2 2" xfId="5445"/>
    <cellStyle name="Normal 2 7 7 3 2 3" xfId="5446"/>
    <cellStyle name="Normal 2 7 7 3 3" xfId="5447"/>
    <cellStyle name="Normal 2 7 7 3 3 2" xfId="34231"/>
    <cellStyle name="Normal 2 7 7 3 4" xfId="5448"/>
    <cellStyle name="Normal 2 7 7 3 5" xfId="5449"/>
    <cellStyle name="Normal 2 7 7 4" xfId="5450"/>
    <cellStyle name="Normal 2 7 7 4 2" xfId="5451"/>
    <cellStyle name="Normal 2 7 7 4 3" xfId="5452"/>
    <cellStyle name="Normal 2 7 7 5" xfId="5453"/>
    <cellStyle name="Normal 2 7 7 6" xfId="5454"/>
    <cellStyle name="Normal 2 7 7 7" xfId="5455"/>
    <cellStyle name="Normal 2 7 8" xfId="5456"/>
    <cellStyle name="Normal 2 7 8 2" xfId="5457"/>
    <cellStyle name="Normal 2 7 8 2 2" xfId="5458"/>
    <cellStyle name="Normal 2 7 8 2 3" xfId="5459"/>
    <cellStyle name="Normal 2 7 8 3" xfId="5460"/>
    <cellStyle name="Normal 2 7 8 3 2" xfId="34005"/>
    <cellStyle name="Normal 2 7 8 4" xfId="5461"/>
    <cellStyle name="Normal 2 7 8 5" xfId="5462"/>
    <cellStyle name="Normal 2 7 9" xfId="5463"/>
    <cellStyle name="Normal 2 7 9 2" xfId="5464"/>
    <cellStyle name="Normal 2 7 9 2 2" xfId="5465"/>
    <cellStyle name="Normal 2 7 9 2 3" xfId="5466"/>
    <cellStyle name="Normal 2 7 9 3" xfId="5467"/>
    <cellStyle name="Normal 2 7 9 4" xfId="5468"/>
    <cellStyle name="Normal 2 7 9 5" xfId="5469"/>
    <cellStyle name="Normal 2 8" xfId="5470"/>
    <cellStyle name="Normal 2 8 10" xfId="5471"/>
    <cellStyle name="Normal 2 8 10 2" xfId="32413"/>
    <cellStyle name="Normal 2 8 11" xfId="5472"/>
    <cellStyle name="Normal 2 8 12" xfId="5473"/>
    <cellStyle name="Normal 2 8 13" xfId="5474"/>
    <cellStyle name="Normal 2 8 2" xfId="5475"/>
    <cellStyle name="Normal 2 8 2 10" xfId="5476"/>
    <cellStyle name="Normal 2 8 2 11" xfId="5477"/>
    <cellStyle name="Normal 2 8 2 12" xfId="5478"/>
    <cellStyle name="Normal 2 8 2 2" xfId="5479"/>
    <cellStyle name="Normal 2 8 2 2 2" xfId="5480"/>
    <cellStyle name="Normal 2 8 2 2 2 2" xfId="5481"/>
    <cellStyle name="Normal 2 8 2 2 2 3" xfId="5482"/>
    <cellStyle name="Normal 2 8 2 2 3" xfId="5483"/>
    <cellStyle name="Normal 2 8 2 2 4" xfId="5484"/>
    <cellStyle name="Normal 2 8 2 2 5" xfId="5485"/>
    <cellStyle name="Normal 2 8 2 3" xfId="5486"/>
    <cellStyle name="Normal 2 8 2 3 2" xfId="5487"/>
    <cellStyle name="Normal 2 8 2 3 2 2" xfId="5488"/>
    <cellStyle name="Normal 2 8 2 3 2 3" xfId="5489"/>
    <cellStyle name="Normal 2 8 2 3 3" xfId="5490"/>
    <cellStyle name="Normal 2 8 2 3 4" xfId="5491"/>
    <cellStyle name="Normal 2 8 2 3 5" xfId="5492"/>
    <cellStyle name="Normal 2 8 2 4" xfId="5493"/>
    <cellStyle name="Normal 2 8 2 4 2" xfId="5494"/>
    <cellStyle name="Normal 2 8 2 4 2 2" xfId="5495"/>
    <cellStyle name="Normal 2 8 2 4 2 3" xfId="5496"/>
    <cellStyle name="Normal 2 8 2 4 3" xfId="5497"/>
    <cellStyle name="Normal 2 8 2 4 4" xfId="5498"/>
    <cellStyle name="Normal 2 8 2 4 5" xfId="5499"/>
    <cellStyle name="Normal 2 8 2 5" xfId="5500"/>
    <cellStyle name="Normal 2 8 2 5 2" xfId="5501"/>
    <cellStyle name="Normal 2 8 2 5 2 2" xfId="5502"/>
    <cellStyle name="Normal 2 8 2 5 2 3" xfId="5503"/>
    <cellStyle name="Normal 2 8 2 5 3" xfId="5504"/>
    <cellStyle name="Normal 2 8 2 5 4" xfId="5505"/>
    <cellStyle name="Normal 2 8 2 5 5" xfId="5506"/>
    <cellStyle name="Normal 2 8 2 6" xfId="5507"/>
    <cellStyle name="Normal 2 8 2 6 2" xfId="5508"/>
    <cellStyle name="Normal 2 8 2 6 2 2" xfId="5509"/>
    <cellStyle name="Normal 2 8 2 6 2 3" xfId="5510"/>
    <cellStyle name="Normal 2 8 2 6 3" xfId="5511"/>
    <cellStyle name="Normal 2 8 2 6 4" xfId="5512"/>
    <cellStyle name="Normal 2 8 2 6 5" xfId="5513"/>
    <cellStyle name="Normal 2 8 2 7" xfId="5514"/>
    <cellStyle name="Normal 2 8 2 7 2" xfId="5515"/>
    <cellStyle name="Normal 2 8 2 7 2 2" xfId="5516"/>
    <cellStyle name="Normal 2 8 2 7 2 2 2" xfId="5517"/>
    <cellStyle name="Normal 2 8 2 7 2 2 3" xfId="5518"/>
    <cellStyle name="Normal 2 8 2 7 2 3" xfId="5519"/>
    <cellStyle name="Normal 2 8 2 7 2 4" xfId="5520"/>
    <cellStyle name="Normal 2 8 2 7 2 5" xfId="5521"/>
    <cellStyle name="Normal 2 8 2 7 3" xfId="5522"/>
    <cellStyle name="Normal 2 8 2 7 3 2" xfId="5523"/>
    <cellStyle name="Normal 2 8 2 7 3 2 2" xfId="5524"/>
    <cellStyle name="Normal 2 8 2 7 3 2 3" xfId="5525"/>
    <cellStyle name="Normal 2 8 2 7 3 3" xfId="5526"/>
    <cellStyle name="Normal 2 8 2 7 3 3 2" xfId="34854"/>
    <cellStyle name="Normal 2 8 2 7 3 4" xfId="5527"/>
    <cellStyle name="Normal 2 8 2 7 3 5" xfId="5528"/>
    <cellStyle name="Normal 2 8 2 7 4" xfId="5529"/>
    <cellStyle name="Normal 2 8 2 7 4 2" xfId="5530"/>
    <cellStyle name="Normal 2 8 2 7 4 3" xfId="5531"/>
    <cellStyle name="Normal 2 8 2 7 5" xfId="5532"/>
    <cellStyle name="Normal 2 8 2 7 6" xfId="5533"/>
    <cellStyle name="Normal 2 8 2 7 7" xfId="5534"/>
    <cellStyle name="Normal 2 8 2 8" xfId="5535"/>
    <cellStyle name="Normal 2 8 2 8 2" xfId="5536"/>
    <cellStyle name="Normal 2 8 2 8 3" xfId="5537"/>
    <cellStyle name="Normal 2 8 2 9" xfId="5538"/>
    <cellStyle name="Normal 2 8 2 9 2" xfId="33230"/>
    <cellStyle name="Normal 2 8 3" xfId="5539"/>
    <cellStyle name="Normal 2 8 3 2" xfId="5540"/>
    <cellStyle name="Normal 2 8 3 2 2" xfId="5541"/>
    <cellStyle name="Normal 2 8 3 2 2 2" xfId="5542"/>
    <cellStyle name="Normal 2 8 3 2 2 3" xfId="5543"/>
    <cellStyle name="Normal 2 8 3 2 3" xfId="5544"/>
    <cellStyle name="Normal 2 8 3 2 4" xfId="5545"/>
    <cellStyle name="Normal 2 8 3 2 5" xfId="5546"/>
    <cellStyle name="Normal 2 8 3 3" xfId="5547"/>
    <cellStyle name="Normal 2 8 3 3 2" xfId="5548"/>
    <cellStyle name="Normal 2 8 3 3 3" xfId="5549"/>
    <cellStyle name="Normal 2 8 3 4" xfId="5550"/>
    <cellStyle name="Normal 2 8 3 5" xfId="5551"/>
    <cellStyle name="Normal 2 8 3 6" xfId="5552"/>
    <cellStyle name="Normal 2 8 3 7" xfId="5553"/>
    <cellStyle name="Normal 2 8 4" xfId="5554"/>
    <cellStyle name="Normal 2 8 4 2" xfId="5555"/>
    <cellStyle name="Normal 2 8 4 2 2" xfId="5556"/>
    <cellStyle name="Normal 2 8 4 2 3" xfId="5557"/>
    <cellStyle name="Normal 2 8 4 3" xfId="5558"/>
    <cellStyle name="Normal 2 8 4 4" xfId="5559"/>
    <cellStyle name="Normal 2 8 4 5" xfId="5560"/>
    <cellStyle name="Normal 2 8 4 6" xfId="5561"/>
    <cellStyle name="Normal 2 8 5" xfId="5562"/>
    <cellStyle name="Normal 2 8 5 2" xfId="5563"/>
    <cellStyle name="Normal 2 8 5 2 2" xfId="5564"/>
    <cellStyle name="Normal 2 8 5 2 3" xfId="5565"/>
    <cellStyle name="Normal 2 8 5 3" xfId="5566"/>
    <cellStyle name="Normal 2 8 5 4" xfId="5567"/>
    <cellStyle name="Normal 2 8 5 5" xfId="5568"/>
    <cellStyle name="Normal 2 8 6" xfId="5569"/>
    <cellStyle name="Normal 2 8 6 2" xfId="5570"/>
    <cellStyle name="Normal 2 8 6 2 2" xfId="5571"/>
    <cellStyle name="Normal 2 8 6 2 2 2" xfId="5572"/>
    <cellStyle name="Normal 2 8 6 2 2 3" xfId="5573"/>
    <cellStyle name="Normal 2 8 6 2 3" xfId="5574"/>
    <cellStyle name="Normal 2 8 6 2 3 2" xfId="34232"/>
    <cellStyle name="Normal 2 8 6 2 4" xfId="5575"/>
    <cellStyle name="Normal 2 8 6 2 5" xfId="5576"/>
    <cellStyle name="Normal 2 8 6 3" xfId="5577"/>
    <cellStyle name="Normal 2 8 6 3 2" xfId="5578"/>
    <cellStyle name="Normal 2 8 6 3 3" xfId="5579"/>
    <cellStyle name="Normal 2 8 6 4" xfId="5580"/>
    <cellStyle name="Normal 2 8 6 4 2" xfId="33231"/>
    <cellStyle name="Normal 2 8 6 5" xfId="5581"/>
    <cellStyle name="Normal 2 8 6 6" xfId="5582"/>
    <cellStyle name="Normal 2 8 7" xfId="5583"/>
    <cellStyle name="Normal 2 8 7 2" xfId="5584"/>
    <cellStyle name="Normal 2 8 7 2 2" xfId="5585"/>
    <cellStyle name="Normal 2 8 7 2 2 2" xfId="5586"/>
    <cellStyle name="Normal 2 8 7 2 2 3" xfId="5587"/>
    <cellStyle name="Normal 2 8 7 2 3" xfId="5588"/>
    <cellStyle name="Normal 2 8 7 2 4" xfId="5589"/>
    <cellStyle name="Normal 2 8 7 2 5" xfId="5590"/>
    <cellStyle name="Normal 2 8 7 3" xfId="5591"/>
    <cellStyle name="Normal 2 8 7 3 2" xfId="5592"/>
    <cellStyle name="Normal 2 8 7 3 2 2" xfId="5593"/>
    <cellStyle name="Normal 2 8 7 3 2 3" xfId="5594"/>
    <cellStyle name="Normal 2 8 7 3 3" xfId="5595"/>
    <cellStyle name="Normal 2 8 7 3 3 2" xfId="34500"/>
    <cellStyle name="Normal 2 8 7 3 4" xfId="5596"/>
    <cellStyle name="Normal 2 8 7 3 5" xfId="5597"/>
    <cellStyle name="Normal 2 8 7 4" xfId="5598"/>
    <cellStyle name="Normal 2 8 7 4 2" xfId="5599"/>
    <cellStyle name="Normal 2 8 7 4 3" xfId="5600"/>
    <cellStyle name="Normal 2 8 7 5" xfId="5601"/>
    <cellStyle name="Normal 2 8 7 6" xfId="5602"/>
    <cellStyle name="Normal 2 8 7 7" xfId="5603"/>
    <cellStyle name="Normal 2 8 8" xfId="5604"/>
    <cellStyle name="Normal 2 8 8 2" xfId="5605"/>
    <cellStyle name="Normal 2 8 8 2 2" xfId="5606"/>
    <cellStyle name="Normal 2 8 8 2 3" xfId="5607"/>
    <cellStyle name="Normal 2 8 8 3" xfId="5608"/>
    <cellStyle name="Normal 2 8 8 3 2" xfId="34006"/>
    <cellStyle name="Normal 2 8 8 4" xfId="5609"/>
    <cellStyle name="Normal 2 8 8 5" xfId="5610"/>
    <cellStyle name="Normal 2 8 9" xfId="5611"/>
    <cellStyle name="Normal 2 8 9 2" xfId="5612"/>
    <cellStyle name="Normal 2 8 9 3" xfId="5613"/>
    <cellStyle name="Normal 2 9" xfId="5614"/>
    <cellStyle name="Normal 2 9 10" xfId="5615"/>
    <cellStyle name="Normal 2 9 10 2" xfId="5616"/>
    <cellStyle name="Normal 2 9 10 3" xfId="5617"/>
    <cellStyle name="Normal 2 9 11" xfId="5618"/>
    <cellStyle name="Normal 2 9 11 2" xfId="32414"/>
    <cellStyle name="Normal 2 9 12" xfId="5619"/>
    <cellStyle name="Normal 2 9 13" xfId="5620"/>
    <cellStyle name="Normal 2 9 14" xfId="5621"/>
    <cellStyle name="Normal 2 9 2" xfId="5622"/>
    <cellStyle name="Normal 2 9 2 2" xfId="5623"/>
    <cellStyle name="Normal 2 9 2 2 2" xfId="5624"/>
    <cellStyle name="Normal 2 9 2 2 2 2" xfId="5625"/>
    <cellStyle name="Normal 2 9 2 2 2 3" xfId="5626"/>
    <cellStyle name="Normal 2 9 2 2 3" xfId="5627"/>
    <cellStyle name="Normal 2 9 2 2 4" xfId="5628"/>
    <cellStyle name="Normal 2 9 2 2 5" xfId="5629"/>
    <cellStyle name="Normal 2 9 2 3" xfId="5630"/>
    <cellStyle name="Normal 2 9 2 3 2" xfId="5631"/>
    <cellStyle name="Normal 2 9 2 3 2 2" xfId="5632"/>
    <cellStyle name="Normal 2 9 2 3 2 2 2" xfId="5633"/>
    <cellStyle name="Normal 2 9 2 3 2 2 3" xfId="5634"/>
    <cellStyle name="Normal 2 9 2 3 2 3" xfId="5635"/>
    <cellStyle name="Normal 2 9 2 3 2 4" xfId="5636"/>
    <cellStyle name="Normal 2 9 2 3 2 5" xfId="5637"/>
    <cellStyle name="Normal 2 9 2 3 3" xfId="5638"/>
    <cellStyle name="Normal 2 9 2 3 3 2" xfId="5639"/>
    <cellStyle name="Normal 2 9 2 3 3 2 2" xfId="5640"/>
    <cellStyle name="Normal 2 9 2 3 3 2 3" xfId="5641"/>
    <cellStyle name="Normal 2 9 2 3 3 3" xfId="5642"/>
    <cellStyle name="Normal 2 9 2 3 3 3 2" xfId="34233"/>
    <cellStyle name="Normal 2 9 2 3 3 4" xfId="5643"/>
    <cellStyle name="Normal 2 9 2 3 3 5" xfId="5644"/>
    <cellStyle name="Normal 2 9 2 3 4" xfId="5645"/>
    <cellStyle name="Normal 2 9 2 3 4 2" xfId="5646"/>
    <cellStyle name="Normal 2 9 2 3 4 3" xfId="5647"/>
    <cellStyle name="Normal 2 9 2 3 5" xfId="5648"/>
    <cellStyle name="Normal 2 9 2 3 6" xfId="5649"/>
    <cellStyle name="Normal 2 9 2 3 7" xfId="5650"/>
    <cellStyle name="Normal 2 9 2 4" xfId="5651"/>
    <cellStyle name="Normal 2 9 2 4 2" xfId="5652"/>
    <cellStyle name="Normal 2 9 2 4 3" xfId="5653"/>
    <cellStyle name="Normal 2 9 2 5" xfId="5654"/>
    <cellStyle name="Normal 2 9 2 5 2" xfId="33232"/>
    <cellStyle name="Normal 2 9 2 6" xfId="5655"/>
    <cellStyle name="Normal 2 9 2 7" xfId="5656"/>
    <cellStyle name="Normal 2 9 2 8" xfId="5657"/>
    <cellStyle name="Normal 2 9 3" xfId="5658"/>
    <cellStyle name="Normal 2 9 3 2" xfId="5659"/>
    <cellStyle name="Normal 2 9 3 2 2" xfId="5660"/>
    <cellStyle name="Normal 2 9 3 2 2 2" xfId="5661"/>
    <cellStyle name="Normal 2 9 3 2 2 3" xfId="5662"/>
    <cellStyle name="Normal 2 9 3 2 3" xfId="5663"/>
    <cellStyle name="Normal 2 9 3 2 4" xfId="5664"/>
    <cellStyle name="Normal 2 9 3 2 5" xfId="5665"/>
    <cellStyle name="Normal 2 9 3 3" xfId="5666"/>
    <cellStyle name="Normal 2 9 3 3 2" xfId="5667"/>
    <cellStyle name="Normal 2 9 3 3 3" xfId="5668"/>
    <cellStyle name="Normal 2 9 3 4" xfId="5669"/>
    <cellStyle name="Normal 2 9 3 5" xfId="5670"/>
    <cellStyle name="Normal 2 9 3 6" xfId="5671"/>
    <cellStyle name="Normal 2 9 3 7" xfId="5672"/>
    <cellStyle name="Normal 2 9 4" xfId="5673"/>
    <cellStyle name="Normal 2 9 4 2" xfId="5674"/>
    <cellStyle name="Normal 2 9 4 2 2" xfId="5675"/>
    <cellStyle name="Normal 2 9 4 2 3" xfId="5676"/>
    <cellStyle name="Normal 2 9 4 3" xfId="5677"/>
    <cellStyle name="Normal 2 9 4 4" xfId="5678"/>
    <cellStyle name="Normal 2 9 4 5" xfId="5679"/>
    <cellStyle name="Normal 2 9 5" xfId="5680"/>
    <cellStyle name="Normal 2 9 5 2" xfId="5681"/>
    <cellStyle name="Normal 2 9 5 2 2" xfId="5682"/>
    <cellStyle name="Normal 2 9 5 2 3" xfId="5683"/>
    <cellStyle name="Normal 2 9 5 3" xfId="5684"/>
    <cellStyle name="Normal 2 9 5 4" xfId="5685"/>
    <cellStyle name="Normal 2 9 5 5" xfId="5686"/>
    <cellStyle name="Normal 2 9 6" xfId="5687"/>
    <cellStyle name="Normal 2 9 6 2" xfId="5688"/>
    <cellStyle name="Normal 2 9 6 2 2" xfId="5689"/>
    <cellStyle name="Normal 2 9 6 2 3" xfId="5690"/>
    <cellStyle name="Normal 2 9 6 3" xfId="5691"/>
    <cellStyle name="Normal 2 9 6 4" xfId="5692"/>
    <cellStyle name="Normal 2 9 6 5" xfId="5693"/>
    <cellStyle name="Normal 2 9 7" xfId="5694"/>
    <cellStyle name="Normal 2 9 7 2" xfId="5695"/>
    <cellStyle name="Normal 2 9 7 2 2" xfId="5696"/>
    <cellStyle name="Normal 2 9 7 2 2 2" xfId="5697"/>
    <cellStyle name="Normal 2 9 7 2 2 3" xfId="5698"/>
    <cellStyle name="Normal 2 9 7 2 3" xfId="5699"/>
    <cellStyle name="Normal 2 9 7 2 4" xfId="5700"/>
    <cellStyle name="Normal 2 9 7 2 5" xfId="5701"/>
    <cellStyle name="Normal 2 9 7 3" xfId="5702"/>
    <cellStyle name="Normal 2 9 7 3 2" xfId="5703"/>
    <cellStyle name="Normal 2 9 7 3 2 2" xfId="5704"/>
    <cellStyle name="Normal 2 9 7 3 2 3" xfId="5705"/>
    <cellStyle name="Normal 2 9 7 3 3" xfId="5706"/>
    <cellStyle name="Normal 2 9 7 3 3 2" xfId="34501"/>
    <cellStyle name="Normal 2 9 7 3 4" xfId="5707"/>
    <cellStyle name="Normal 2 9 7 3 5" xfId="5708"/>
    <cellStyle name="Normal 2 9 7 4" xfId="5709"/>
    <cellStyle name="Normal 2 9 7 4 2" xfId="5710"/>
    <cellStyle name="Normal 2 9 7 4 3" xfId="5711"/>
    <cellStyle name="Normal 2 9 7 5" xfId="5712"/>
    <cellStyle name="Normal 2 9 7 6" xfId="5713"/>
    <cellStyle name="Normal 2 9 7 7" xfId="5714"/>
    <cellStyle name="Normal 2 9 8" xfId="5715"/>
    <cellStyle name="Normal 2 9 8 2" xfId="5716"/>
    <cellStyle name="Normal 2 9 8 2 2" xfId="5717"/>
    <cellStyle name="Normal 2 9 8 2 3" xfId="5718"/>
    <cellStyle name="Normal 2 9 8 3" xfId="5719"/>
    <cellStyle name="Normal 2 9 8 3 2" xfId="34007"/>
    <cellStyle name="Normal 2 9 8 4" xfId="5720"/>
    <cellStyle name="Normal 2 9 8 5" xfId="5721"/>
    <cellStyle name="Normal 2 9 9" xfId="5722"/>
    <cellStyle name="Normal 2 9 9 2" xfId="5723"/>
    <cellStyle name="Normal 2 9 9 2 2" xfId="5724"/>
    <cellStyle name="Normal 2 9 9 2 3" xfId="5725"/>
    <cellStyle name="Normal 2 9 9 3" xfId="5726"/>
    <cellStyle name="Normal 2 9 9 4" xfId="5727"/>
    <cellStyle name="Normal 2 9 9 5" xfId="5728"/>
    <cellStyle name="Normal 20" xfId="5729"/>
    <cellStyle name="Normal 20 10" xfId="5730"/>
    <cellStyle name="Normal 20 10 2" xfId="33233"/>
    <cellStyle name="Normal 20 11" xfId="5731"/>
    <cellStyle name="Normal 20 12" xfId="5732"/>
    <cellStyle name="Normal 20 13" xfId="5733"/>
    <cellStyle name="Normal 20 2" xfId="5734"/>
    <cellStyle name="Normal 20 2 2" xfId="5735"/>
    <cellStyle name="Normal 20 2 2 2" xfId="5736"/>
    <cellStyle name="Normal 20 2 2 2 2" xfId="5737"/>
    <cellStyle name="Normal 20 2 2 2 2 2" xfId="5738"/>
    <cellStyle name="Normal 20 2 2 2 2 3" xfId="5739"/>
    <cellStyle name="Normal 20 2 2 2 3" xfId="5740"/>
    <cellStyle name="Normal 20 2 2 2 3 2" xfId="34502"/>
    <cellStyle name="Normal 20 2 2 2 4" xfId="5741"/>
    <cellStyle name="Normal 20 2 2 2 5" xfId="5742"/>
    <cellStyle name="Normal 20 2 2 3" xfId="5743"/>
    <cellStyle name="Normal 20 2 2 3 2" xfId="5744"/>
    <cellStyle name="Normal 20 2 2 3 3" xfId="5745"/>
    <cellStyle name="Normal 20 2 2 4" xfId="5746"/>
    <cellStyle name="Normal 20 2 2 4 2" xfId="33235"/>
    <cellStyle name="Normal 20 2 2 5" xfId="5747"/>
    <cellStyle name="Normal 20 2 2 6" xfId="5748"/>
    <cellStyle name="Normal 20 2 3" xfId="5749"/>
    <cellStyle name="Normal 20 2 3 2" xfId="5750"/>
    <cellStyle name="Normal 20 2 3 2 2" xfId="5751"/>
    <cellStyle name="Normal 20 2 3 2 3" xfId="5752"/>
    <cellStyle name="Normal 20 2 3 3" xfId="5753"/>
    <cellStyle name="Normal 20 2 3 3 2" xfId="5754"/>
    <cellStyle name="Normal 20 2 3 3 2 2" xfId="5755"/>
    <cellStyle name="Normal 20 2 3 3 2 3" xfId="5756"/>
    <cellStyle name="Normal 20 2 3 3 3" xfId="5757"/>
    <cellStyle name="Normal 20 2 3 3 3 2" xfId="34803"/>
    <cellStyle name="Normal 20 2 3 3 4" xfId="5758"/>
    <cellStyle name="Normal 20 2 3 3 5" xfId="5759"/>
    <cellStyle name="Normal 20 2 3 4" xfId="5760"/>
    <cellStyle name="Normal 20 2 3 5" xfId="5761"/>
    <cellStyle name="Normal 20 2 4" xfId="5762"/>
    <cellStyle name="Normal 20 2 4 2" xfId="5763"/>
    <cellStyle name="Normal 20 2 4 2 2" xfId="5764"/>
    <cellStyle name="Normal 20 2 4 2 3" xfId="5765"/>
    <cellStyle name="Normal 20 2 4 3" xfId="5766"/>
    <cellStyle name="Normal 20 2 4 3 2" xfId="34053"/>
    <cellStyle name="Normal 20 2 4 4" xfId="5767"/>
    <cellStyle name="Normal 20 2 4 5" xfId="5768"/>
    <cellStyle name="Normal 20 2 5" xfId="5769"/>
    <cellStyle name="Normal 20 2 5 2" xfId="33234"/>
    <cellStyle name="Normal 20 2 6" xfId="5770"/>
    <cellStyle name="Normal 20 2 7" xfId="5771"/>
    <cellStyle name="Normal 20 2 8" xfId="5772"/>
    <cellStyle name="Normal 20 3" xfId="5773"/>
    <cellStyle name="Normal 20 3 10" xfId="5774"/>
    <cellStyle name="Normal 20 3 2" xfId="5775"/>
    <cellStyle name="Normal 20 3 2 2" xfId="5776"/>
    <cellStyle name="Normal 20 3 2 2 2" xfId="5777"/>
    <cellStyle name="Normal 20 3 2 2 2 2" xfId="5778"/>
    <cellStyle name="Normal 20 3 2 2 2 3" xfId="5779"/>
    <cellStyle name="Normal 20 3 2 2 3" xfId="5780"/>
    <cellStyle name="Normal 20 3 2 2 3 2" xfId="34503"/>
    <cellStyle name="Normal 20 3 2 2 4" xfId="5781"/>
    <cellStyle name="Normal 20 3 2 2 5" xfId="5782"/>
    <cellStyle name="Normal 20 3 2 3" xfId="5783"/>
    <cellStyle name="Normal 20 3 2 3 2" xfId="5784"/>
    <cellStyle name="Normal 20 3 2 3 3" xfId="5785"/>
    <cellStyle name="Normal 20 3 2 4" xfId="5786"/>
    <cellStyle name="Normal 20 3 2 4 2" xfId="33237"/>
    <cellStyle name="Normal 20 3 2 5" xfId="5787"/>
    <cellStyle name="Normal 20 3 2 6" xfId="5788"/>
    <cellStyle name="Normal 20 3 3" xfId="5789"/>
    <cellStyle name="Normal 20 3 3 2" xfId="5790"/>
    <cellStyle name="Normal 20 3 3 2 2" xfId="5791"/>
    <cellStyle name="Normal 20 3 3 2 2 2" xfId="5792"/>
    <cellStyle name="Normal 20 3 3 2 2 3" xfId="5793"/>
    <cellStyle name="Normal 20 3 3 2 3" xfId="5794"/>
    <cellStyle name="Normal 20 3 3 2 4" xfId="5795"/>
    <cellStyle name="Normal 20 3 3 2 5" xfId="5796"/>
    <cellStyle name="Normal 20 3 3 3" xfId="5797"/>
    <cellStyle name="Normal 20 3 3 3 2" xfId="5798"/>
    <cellStyle name="Normal 20 3 3 3 2 2" xfId="5799"/>
    <cellStyle name="Normal 20 3 3 3 2 3" xfId="5800"/>
    <cellStyle name="Normal 20 3 3 3 3" xfId="5801"/>
    <cellStyle name="Normal 20 3 3 3 3 2" xfId="34504"/>
    <cellStyle name="Normal 20 3 3 3 4" xfId="5802"/>
    <cellStyle name="Normal 20 3 3 3 5" xfId="5803"/>
    <cellStyle name="Normal 20 3 3 4" xfId="5804"/>
    <cellStyle name="Normal 20 3 3 4 2" xfId="5805"/>
    <cellStyle name="Normal 20 3 3 4 3" xfId="5806"/>
    <cellStyle name="Normal 20 3 3 5" xfId="5807"/>
    <cellStyle name="Normal 20 3 3 6" xfId="5808"/>
    <cellStyle name="Normal 20 3 3 7" xfId="5809"/>
    <cellStyle name="Normal 20 3 4" xfId="5810"/>
    <cellStyle name="Normal 20 3 4 2" xfId="5811"/>
    <cellStyle name="Normal 20 3 4 2 2" xfId="5812"/>
    <cellStyle name="Normal 20 3 4 2 3" xfId="5813"/>
    <cellStyle name="Normal 20 3 4 3" xfId="5814"/>
    <cellStyle name="Normal 20 3 4 3 2" xfId="34054"/>
    <cellStyle name="Normal 20 3 4 4" xfId="5815"/>
    <cellStyle name="Normal 20 3 4 5" xfId="5816"/>
    <cellStyle name="Normal 20 3 5" xfId="5817"/>
    <cellStyle name="Normal 20 3 5 2" xfId="5818"/>
    <cellStyle name="Normal 20 3 5 2 2" xfId="5819"/>
    <cellStyle name="Normal 20 3 5 2 3" xfId="5820"/>
    <cellStyle name="Normal 20 3 5 3" xfId="5821"/>
    <cellStyle name="Normal 20 3 5 3 2" xfId="35047"/>
    <cellStyle name="Normal 20 3 5 4" xfId="5822"/>
    <cellStyle name="Normal 20 3 5 5" xfId="5823"/>
    <cellStyle name="Normal 20 3 6" xfId="5824"/>
    <cellStyle name="Normal 20 3 6 2" xfId="5825"/>
    <cellStyle name="Normal 20 3 6 3" xfId="5826"/>
    <cellStyle name="Normal 20 3 7" xfId="5827"/>
    <cellStyle name="Normal 20 3 7 2" xfId="33236"/>
    <cellStyle name="Normal 20 3 8" xfId="5828"/>
    <cellStyle name="Normal 20 3 9" xfId="5829"/>
    <cellStyle name="Normal 20 4" xfId="5830"/>
    <cellStyle name="Normal 20 4 2" xfId="5831"/>
    <cellStyle name="Normal 20 4 2 2" xfId="5832"/>
    <cellStyle name="Normal 20 4 2 2 2" xfId="5833"/>
    <cellStyle name="Normal 20 4 2 2 2 2" xfId="5834"/>
    <cellStyle name="Normal 20 4 2 2 2 3" xfId="5835"/>
    <cellStyle name="Normal 20 4 2 2 3" xfId="5836"/>
    <cellStyle name="Normal 20 4 2 2 3 2" xfId="34505"/>
    <cellStyle name="Normal 20 4 2 2 4" xfId="5837"/>
    <cellStyle name="Normal 20 4 2 2 5" xfId="5838"/>
    <cellStyle name="Normal 20 4 2 3" xfId="5839"/>
    <cellStyle name="Normal 20 4 2 3 2" xfId="5840"/>
    <cellStyle name="Normal 20 4 2 3 3" xfId="5841"/>
    <cellStyle name="Normal 20 4 2 4" xfId="5842"/>
    <cellStyle name="Normal 20 4 2 4 2" xfId="33239"/>
    <cellStyle name="Normal 20 4 2 5" xfId="5843"/>
    <cellStyle name="Normal 20 4 2 6" xfId="5844"/>
    <cellStyle name="Normal 20 4 3" xfId="5845"/>
    <cellStyle name="Normal 20 4 3 2" xfId="5846"/>
    <cellStyle name="Normal 20 4 3 2 2" xfId="5847"/>
    <cellStyle name="Normal 20 4 3 2 3" xfId="5848"/>
    <cellStyle name="Normal 20 4 3 3" xfId="5849"/>
    <cellStyle name="Normal 20 4 3 3 2" xfId="34804"/>
    <cellStyle name="Normal 20 4 3 4" xfId="5850"/>
    <cellStyle name="Normal 20 4 3 5" xfId="5851"/>
    <cellStyle name="Normal 20 4 4" xfId="5852"/>
    <cellStyle name="Normal 20 4 4 2" xfId="5853"/>
    <cellStyle name="Normal 20 4 4 3" xfId="5854"/>
    <cellStyle name="Normal 20 4 5" xfId="5855"/>
    <cellStyle name="Normal 20 4 5 2" xfId="33238"/>
    <cellStyle name="Normal 20 4 6" xfId="5856"/>
    <cellStyle name="Normal 20 4 7" xfId="5857"/>
    <cellStyle name="Normal 20 4 8" xfId="5858"/>
    <cellStyle name="Normal 20 5" xfId="5859"/>
    <cellStyle name="Normal 20 5 2" xfId="5860"/>
    <cellStyle name="Normal 20 5 2 2" xfId="5861"/>
    <cellStyle name="Normal 20 5 2 2 2" xfId="5862"/>
    <cellStyle name="Normal 20 5 2 2 2 2" xfId="5863"/>
    <cellStyle name="Normal 20 5 2 2 2 3" xfId="5864"/>
    <cellStyle name="Normal 20 5 2 2 3" xfId="5865"/>
    <cellStyle name="Normal 20 5 2 2 3 2" xfId="34506"/>
    <cellStyle name="Normal 20 5 2 2 4" xfId="5866"/>
    <cellStyle name="Normal 20 5 2 2 5" xfId="5867"/>
    <cellStyle name="Normal 20 5 2 3" xfId="5868"/>
    <cellStyle name="Normal 20 5 2 3 2" xfId="5869"/>
    <cellStyle name="Normal 20 5 2 3 3" xfId="5870"/>
    <cellStyle name="Normal 20 5 2 4" xfId="5871"/>
    <cellStyle name="Normal 20 5 2 4 2" xfId="33241"/>
    <cellStyle name="Normal 20 5 2 5" xfId="5872"/>
    <cellStyle name="Normal 20 5 2 6" xfId="5873"/>
    <cellStyle name="Normal 20 5 3" xfId="5874"/>
    <cellStyle name="Normal 20 5 3 2" xfId="5875"/>
    <cellStyle name="Normal 20 5 3 2 2" xfId="5876"/>
    <cellStyle name="Normal 20 5 3 2 3" xfId="5877"/>
    <cellStyle name="Normal 20 5 3 3" xfId="5878"/>
    <cellStyle name="Normal 20 5 3 3 2" xfId="34507"/>
    <cellStyle name="Normal 20 5 3 4" xfId="5879"/>
    <cellStyle name="Normal 20 5 3 5" xfId="5880"/>
    <cellStyle name="Normal 20 5 4" xfId="5881"/>
    <cellStyle name="Normal 20 5 4 2" xfId="5882"/>
    <cellStyle name="Normal 20 5 4 2 2" xfId="5883"/>
    <cellStyle name="Normal 20 5 4 2 3" xfId="5884"/>
    <cellStyle name="Normal 20 5 4 3" xfId="5885"/>
    <cellStyle name="Normal 20 5 4 3 2" xfId="35048"/>
    <cellStyle name="Normal 20 5 4 4" xfId="5886"/>
    <cellStyle name="Normal 20 5 4 5" xfId="5887"/>
    <cellStyle name="Normal 20 5 5" xfId="5888"/>
    <cellStyle name="Normal 20 5 5 2" xfId="5889"/>
    <cellStyle name="Normal 20 5 5 3" xfId="5890"/>
    <cellStyle name="Normal 20 5 6" xfId="5891"/>
    <cellStyle name="Normal 20 5 6 2" xfId="33240"/>
    <cellStyle name="Normal 20 5 7" xfId="5892"/>
    <cellStyle name="Normal 20 5 8" xfId="5893"/>
    <cellStyle name="Normal 20 5 9" xfId="5894"/>
    <cellStyle name="Normal 20 6" xfId="5895"/>
    <cellStyle name="Normal 20 6 2" xfId="5896"/>
    <cellStyle name="Normal 20 6 2 2" xfId="5897"/>
    <cellStyle name="Normal 20 6 2 2 2" xfId="5898"/>
    <cellStyle name="Normal 20 6 2 2 3" xfId="5899"/>
    <cellStyle name="Normal 20 6 2 3" xfId="5900"/>
    <cellStyle name="Normal 20 6 2 3 2" xfId="34630"/>
    <cellStyle name="Normal 20 6 2 4" xfId="5901"/>
    <cellStyle name="Normal 20 6 2 5" xfId="5902"/>
    <cellStyle name="Normal 20 6 3" xfId="5903"/>
    <cellStyle name="Normal 20 6 3 2" xfId="5904"/>
    <cellStyle name="Normal 20 6 3 3" xfId="5905"/>
    <cellStyle name="Normal 20 6 4" xfId="5906"/>
    <cellStyle name="Normal 20 6 4 2" xfId="33242"/>
    <cellStyle name="Normal 20 6 5" xfId="5907"/>
    <cellStyle name="Normal 20 6 6" xfId="5908"/>
    <cellStyle name="Normal 20 6 7" xfId="5909"/>
    <cellStyle name="Normal 20 7" xfId="5910"/>
    <cellStyle name="Normal 20 7 2" xfId="5911"/>
    <cellStyle name="Normal 20 7 2 2" xfId="5912"/>
    <cellStyle name="Normal 20 7 2 3" xfId="5913"/>
    <cellStyle name="Normal 20 7 3" xfId="5914"/>
    <cellStyle name="Normal 20 7 3 2" xfId="5915"/>
    <cellStyle name="Normal 20 7 3 2 2" xfId="5916"/>
    <cellStyle name="Normal 20 7 3 2 3" xfId="5917"/>
    <cellStyle name="Normal 20 7 3 3" xfId="5918"/>
    <cellStyle name="Normal 20 7 3 3 2" xfId="34508"/>
    <cellStyle name="Normal 20 7 3 4" xfId="5919"/>
    <cellStyle name="Normal 20 7 3 5" xfId="5920"/>
    <cellStyle name="Normal 20 7 4" xfId="5921"/>
    <cellStyle name="Normal 20 7 5" xfId="5922"/>
    <cellStyle name="Normal 20 8" xfId="5923"/>
    <cellStyle name="Normal 20 8 2" xfId="5924"/>
    <cellStyle name="Normal 20 8 2 2" xfId="5925"/>
    <cellStyle name="Normal 20 8 2 3" xfId="5926"/>
    <cellStyle name="Normal 20 8 3" xfId="5927"/>
    <cellStyle name="Normal 20 8 3 2" xfId="34052"/>
    <cellStyle name="Normal 20 8 4" xfId="5928"/>
    <cellStyle name="Normal 20 8 5" xfId="5929"/>
    <cellStyle name="Normal 20 9" xfId="5930"/>
    <cellStyle name="Normal 20 9 2" xfId="5931"/>
    <cellStyle name="Normal 20 9 2 2" xfId="5932"/>
    <cellStyle name="Normal 20 9 2 3" xfId="5933"/>
    <cellStyle name="Normal 20 9 3" xfId="5934"/>
    <cellStyle name="Normal 20 9 3 2" xfId="35046"/>
    <cellStyle name="Normal 20 9 4" xfId="5935"/>
    <cellStyle name="Normal 20 9 5" xfId="5936"/>
    <cellStyle name="Normal 21" xfId="5937"/>
    <cellStyle name="Normal 21 10" xfId="5938"/>
    <cellStyle name="Normal 21 10 2" xfId="33243"/>
    <cellStyle name="Normal 21 11" xfId="5939"/>
    <cellStyle name="Normal 21 12" xfId="5940"/>
    <cellStyle name="Normal 21 13" xfId="5941"/>
    <cellStyle name="Normal 21 2" xfId="5942"/>
    <cellStyle name="Normal 21 2 10" xfId="5943"/>
    <cellStyle name="Normal 21 2 2" xfId="5944"/>
    <cellStyle name="Normal 21 2 2 2" xfId="5945"/>
    <cellStyle name="Normal 21 2 2 2 2" xfId="5946"/>
    <cellStyle name="Normal 21 2 2 2 2 2" xfId="5947"/>
    <cellStyle name="Normal 21 2 2 2 2 3" xfId="5948"/>
    <cellStyle name="Normal 21 2 2 2 3" xfId="5949"/>
    <cellStyle name="Normal 21 2 2 2 3 2" xfId="34234"/>
    <cellStyle name="Normal 21 2 2 2 4" xfId="5950"/>
    <cellStyle name="Normal 21 2 2 2 5" xfId="5951"/>
    <cellStyle name="Normal 21 2 2 3" xfId="5952"/>
    <cellStyle name="Normal 21 2 2 3 2" xfId="5953"/>
    <cellStyle name="Normal 21 2 2 3 3" xfId="5954"/>
    <cellStyle name="Normal 21 2 2 4" xfId="5955"/>
    <cellStyle name="Normal 21 2 2 4 2" xfId="33245"/>
    <cellStyle name="Normal 21 2 2 5" xfId="5956"/>
    <cellStyle name="Normal 21 2 2 6" xfId="5957"/>
    <cellStyle name="Normal 21 2 3" xfId="5958"/>
    <cellStyle name="Normal 21 2 3 2" xfId="5959"/>
    <cellStyle name="Normal 21 2 3 2 2" xfId="5960"/>
    <cellStyle name="Normal 21 2 3 2 2 2" xfId="5961"/>
    <cellStyle name="Normal 21 2 3 2 2 3" xfId="5962"/>
    <cellStyle name="Normal 21 2 3 2 3" xfId="5963"/>
    <cellStyle name="Normal 21 2 3 2 4" xfId="5964"/>
    <cellStyle name="Normal 21 2 3 2 5" xfId="5965"/>
    <cellStyle name="Normal 21 2 3 3" xfId="5966"/>
    <cellStyle name="Normal 21 2 3 3 2" xfId="5967"/>
    <cellStyle name="Normal 21 2 3 3 2 2" xfId="5968"/>
    <cellStyle name="Normal 21 2 3 3 2 3" xfId="5969"/>
    <cellStyle name="Normal 21 2 3 3 3" xfId="5970"/>
    <cellStyle name="Normal 21 2 3 3 3 2" xfId="34235"/>
    <cellStyle name="Normal 21 2 3 3 4" xfId="5971"/>
    <cellStyle name="Normal 21 2 3 3 5" xfId="5972"/>
    <cellStyle name="Normal 21 2 3 4" xfId="5973"/>
    <cellStyle name="Normal 21 2 3 4 2" xfId="5974"/>
    <cellStyle name="Normal 21 2 3 4 3" xfId="5975"/>
    <cellStyle name="Normal 21 2 3 5" xfId="5976"/>
    <cellStyle name="Normal 21 2 3 6" xfId="5977"/>
    <cellStyle name="Normal 21 2 3 7" xfId="5978"/>
    <cellStyle name="Normal 21 2 4" xfId="5979"/>
    <cellStyle name="Normal 21 2 4 2" xfId="5980"/>
    <cellStyle name="Normal 21 2 4 2 2" xfId="5981"/>
    <cellStyle name="Normal 21 2 4 2 3" xfId="5982"/>
    <cellStyle name="Normal 21 2 4 3" xfId="5983"/>
    <cellStyle name="Normal 21 2 4 3 2" xfId="34056"/>
    <cellStyle name="Normal 21 2 4 4" xfId="5984"/>
    <cellStyle name="Normal 21 2 4 5" xfId="5985"/>
    <cellStyle name="Normal 21 2 5" xfId="5986"/>
    <cellStyle name="Normal 21 2 5 2" xfId="5987"/>
    <cellStyle name="Normal 21 2 5 2 2" xfId="5988"/>
    <cellStyle name="Normal 21 2 5 2 3" xfId="5989"/>
    <cellStyle name="Normal 21 2 5 3" xfId="5990"/>
    <cellStyle name="Normal 21 2 5 4" xfId="5991"/>
    <cellStyle name="Normal 21 2 5 5" xfId="5992"/>
    <cellStyle name="Normal 21 2 6" xfId="5993"/>
    <cellStyle name="Normal 21 2 6 2" xfId="5994"/>
    <cellStyle name="Normal 21 2 6 3" xfId="5995"/>
    <cellStyle name="Normal 21 2 7" xfId="5996"/>
    <cellStyle name="Normal 21 2 7 2" xfId="33244"/>
    <cellStyle name="Normal 21 2 8" xfId="5997"/>
    <cellStyle name="Normal 21 2 9" xfId="5998"/>
    <cellStyle name="Normal 21 3" xfId="5999"/>
    <cellStyle name="Normal 21 3 2" xfId="6000"/>
    <cellStyle name="Normal 21 3 2 2" xfId="6001"/>
    <cellStyle name="Normal 21 3 2 2 2" xfId="6002"/>
    <cellStyle name="Normal 21 3 2 2 2 2" xfId="6003"/>
    <cellStyle name="Normal 21 3 2 2 2 3" xfId="6004"/>
    <cellStyle name="Normal 21 3 2 2 3" xfId="6005"/>
    <cellStyle name="Normal 21 3 2 2 3 2" xfId="34509"/>
    <cellStyle name="Normal 21 3 2 2 4" xfId="6006"/>
    <cellStyle name="Normal 21 3 2 2 5" xfId="6007"/>
    <cellStyle name="Normal 21 3 2 3" xfId="6008"/>
    <cellStyle name="Normal 21 3 2 3 2" xfId="6009"/>
    <cellStyle name="Normal 21 3 2 3 3" xfId="6010"/>
    <cellStyle name="Normal 21 3 2 4" xfId="6011"/>
    <cellStyle name="Normal 21 3 2 4 2" xfId="33247"/>
    <cellStyle name="Normal 21 3 2 5" xfId="6012"/>
    <cellStyle name="Normal 21 3 2 6" xfId="6013"/>
    <cellStyle name="Normal 21 3 3" xfId="6014"/>
    <cellStyle name="Normal 21 3 3 2" xfId="6015"/>
    <cellStyle name="Normal 21 3 3 2 2" xfId="6016"/>
    <cellStyle name="Normal 21 3 3 2 3" xfId="6017"/>
    <cellStyle name="Normal 21 3 3 3" xfId="6018"/>
    <cellStyle name="Normal 21 3 3 3 2" xfId="6019"/>
    <cellStyle name="Normal 21 3 3 3 2 2" xfId="6020"/>
    <cellStyle name="Normal 21 3 3 3 2 3" xfId="6021"/>
    <cellStyle name="Normal 21 3 3 3 3" xfId="6022"/>
    <cellStyle name="Normal 21 3 3 3 3 2" xfId="34510"/>
    <cellStyle name="Normal 21 3 3 3 4" xfId="6023"/>
    <cellStyle name="Normal 21 3 3 3 5" xfId="6024"/>
    <cellStyle name="Normal 21 3 3 4" xfId="6025"/>
    <cellStyle name="Normal 21 3 3 5" xfId="6026"/>
    <cellStyle name="Normal 21 3 4" xfId="6027"/>
    <cellStyle name="Normal 21 3 4 2" xfId="6028"/>
    <cellStyle name="Normal 21 3 4 2 2" xfId="6029"/>
    <cellStyle name="Normal 21 3 4 2 3" xfId="6030"/>
    <cellStyle name="Normal 21 3 4 3" xfId="6031"/>
    <cellStyle name="Normal 21 3 4 3 2" xfId="34057"/>
    <cellStyle name="Normal 21 3 4 4" xfId="6032"/>
    <cellStyle name="Normal 21 3 4 5" xfId="6033"/>
    <cellStyle name="Normal 21 3 5" xfId="6034"/>
    <cellStyle name="Normal 21 3 5 2" xfId="6035"/>
    <cellStyle name="Normal 21 3 5 2 2" xfId="6036"/>
    <cellStyle name="Normal 21 3 5 2 3" xfId="6037"/>
    <cellStyle name="Normal 21 3 5 3" xfId="6038"/>
    <cellStyle name="Normal 21 3 5 4" xfId="6039"/>
    <cellStyle name="Normal 21 3 5 5" xfId="6040"/>
    <cellStyle name="Normal 21 3 6" xfId="6041"/>
    <cellStyle name="Normal 21 3 6 2" xfId="33246"/>
    <cellStyle name="Normal 21 3 7" xfId="6042"/>
    <cellStyle name="Normal 21 3 8" xfId="6043"/>
    <cellStyle name="Normal 21 3 9" xfId="6044"/>
    <cellStyle name="Normal 21 4" xfId="6045"/>
    <cellStyle name="Normal 21 4 2" xfId="6046"/>
    <cellStyle name="Normal 21 4 2 2" xfId="6047"/>
    <cellStyle name="Normal 21 4 2 2 2" xfId="6048"/>
    <cellStyle name="Normal 21 4 2 2 2 2" xfId="6049"/>
    <cellStyle name="Normal 21 4 2 2 2 3" xfId="6050"/>
    <cellStyle name="Normal 21 4 2 2 3" xfId="6051"/>
    <cellStyle name="Normal 21 4 2 2 3 2" xfId="34855"/>
    <cellStyle name="Normal 21 4 2 2 4" xfId="6052"/>
    <cellStyle name="Normal 21 4 2 2 5" xfId="6053"/>
    <cellStyle name="Normal 21 4 2 3" xfId="6054"/>
    <cellStyle name="Normal 21 4 2 3 2" xfId="6055"/>
    <cellStyle name="Normal 21 4 2 3 3" xfId="6056"/>
    <cellStyle name="Normal 21 4 2 4" xfId="6057"/>
    <cellStyle name="Normal 21 4 2 4 2" xfId="33249"/>
    <cellStyle name="Normal 21 4 2 5" xfId="6058"/>
    <cellStyle name="Normal 21 4 2 6" xfId="6059"/>
    <cellStyle name="Normal 21 4 3" xfId="6060"/>
    <cellStyle name="Normal 21 4 3 2" xfId="6061"/>
    <cellStyle name="Normal 21 4 3 2 2" xfId="6062"/>
    <cellStyle name="Normal 21 4 3 2 3" xfId="6063"/>
    <cellStyle name="Normal 21 4 3 3" xfId="6064"/>
    <cellStyle name="Normal 21 4 3 3 2" xfId="34236"/>
    <cellStyle name="Normal 21 4 3 4" xfId="6065"/>
    <cellStyle name="Normal 21 4 3 5" xfId="6066"/>
    <cellStyle name="Normal 21 4 4" xfId="6067"/>
    <cellStyle name="Normal 21 4 4 2" xfId="6068"/>
    <cellStyle name="Normal 21 4 4 2 2" xfId="6069"/>
    <cellStyle name="Normal 21 4 4 2 3" xfId="6070"/>
    <cellStyle name="Normal 21 4 4 3" xfId="6071"/>
    <cellStyle name="Normal 21 4 4 4" xfId="6072"/>
    <cellStyle name="Normal 21 4 4 5" xfId="6073"/>
    <cellStyle name="Normal 21 4 5" xfId="6074"/>
    <cellStyle name="Normal 21 4 5 2" xfId="6075"/>
    <cellStyle name="Normal 21 4 5 3" xfId="6076"/>
    <cellStyle name="Normal 21 4 6" xfId="6077"/>
    <cellStyle name="Normal 21 4 6 2" xfId="33248"/>
    <cellStyle name="Normal 21 4 7" xfId="6078"/>
    <cellStyle name="Normal 21 4 8" xfId="6079"/>
    <cellStyle name="Normal 21 4 9" xfId="6080"/>
    <cellStyle name="Normal 21 5" xfId="6081"/>
    <cellStyle name="Normal 21 5 2" xfId="6082"/>
    <cellStyle name="Normal 21 5 2 2" xfId="6083"/>
    <cellStyle name="Normal 21 5 2 2 2" xfId="6084"/>
    <cellStyle name="Normal 21 5 2 2 2 2" xfId="6085"/>
    <cellStyle name="Normal 21 5 2 2 2 3" xfId="6086"/>
    <cellStyle name="Normal 21 5 2 2 3" xfId="6087"/>
    <cellStyle name="Normal 21 5 2 2 3 2" xfId="34511"/>
    <cellStyle name="Normal 21 5 2 2 4" xfId="6088"/>
    <cellStyle name="Normal 21 5 2 2 5" xfId="6089"/>
    <cellStyle name="Normal 21 5 2 3" xfId="6090"/>
    <cellStyle name="Normal 21 5 2 3 2" xfId="6091"/>
    <cellStyle name="Normal 21 5 2 3 3" xfId="6092"/>
    <cellStyle name="Normal 21 5 2 4" xfId="6093"/>
    <cellStyle name="Normal 21 5 2 4 2" xfId="33251"/>
    <cellStyle name="Normal 21 5 2 5" xfId="6094"/>
    <cellStyle name="Normal 21 5 2 6" xfId="6095"/>
    <cellStyle name="Normal 21 5 3" xfId="6096"/>
    <cellStyle name="Normal 21 5 3 2" xfId="6097"/>
    <cellStyle name="Normal 21 5 3 2 2" xfId="6098"/>
    <cellStyle name="Normal 21 5 3 2 3" xfId="6099"/>
    <cellStyle name="Normal 21 5 3 3" xfId="6100"/>
    <cellStyle name="Normal 21 5 3 3 2" xfId="34512"/>
    <cellStyle name="Normal 21 5 3 4" xfId="6101"/>
    <cellStyle name="Normal 21 5 3 5" xfId="6102"/>
    <cellStyle name="Normal 21 5 4" xfId="6103"/>
    <cellStyle name="Normal 21 5 4 2" xfId="6104"/>
    <cellStyle name="Normal 21 5 4 3" xfId="6105"/>
    <cellStyle name="Normal 21 5 5" xfId="6106"/>
    <cellStyle name="Normal 21 5 5 2" xfId="33250"/>
    <cellStyle name="Normal 21 5 6" xfId="6107"/>
    <cellStyle name="Normal 21 5 7" xfId="6108"/>
    <cellStyle name="Normal 21 6" xfId="6109"/>
    <cellStyle name="Normal 21 6 2" xfId="6110"/>
    <cellStyle name="Normal 21 6 2 2" xfId="6111"/>
    <cellStyle name="Normal 21 6 2 2 2" xfId="6112"/>
    <cellStyle name="Normal 21 6 2 2 3" xfId="6113"/>
    <cellStyle name="Normal 21 6 2 3" xfId="6114"/>
    <cellStyle name="Normal 21 6 2 3 2" xfId="34805"/>
    <cellStyle name="Normal 21 6 2 4" xfId="6115"/>
    <cellStyle name="Normal 21 6 2 5" xfId="6116"/>
    <cellStyle name="Normal 21 6 3" xfId="6117"/>
    <cellStyle name="Normal 21 6 3 2" xfId="6118"/>
    <cellStyle name="Normal 21 6 3 3" xfId="6119"/>
    <cellStyle name="Normal 21 6 4" xfId="6120"/>
    <cellStyle name="Normal 21 6 4 2" xfId="33252"/>
    <cellStyle name="Normal 21 6 5" xfId="6121"/>
    <cellStyle name="Normal 21 6 6" xfId="6122"/>
    <cellStyle name="Normal 21 7" xfId="6123"/>
    <cellStyle name="Normal 21 7 2" xfId="6124"/>
    <cellStyle name="Normal 21 7 2 2" xfId="6125"/>
    <cellStyle name="Normal 21 7 2 2 2" xfId="6126"/>
    <cellStyle name="Normal 21 7 2 2 3" xfId="6127"/>
    <cellStyle name="Normal 21 7 2 3" xfId="6128"/>
    <cellStyle name="Normal 21 7 2 4" xfId="6129"/>
    <cellStyle name="Normal 21 7 2 5" xfId="6130"/>
    <cellStyle name="Normal 21 7 3" xfId="6131"/>
    <cellStyle name="Normal 21 7 3 2" xfId="6132"/>
    <cellStyle name="Normal 21 7 3 2 2" xfId="6133"/>
    <cellStyle name="Normal 21 7 3 2 3" xfId="6134"/>
    <cellStyle name="Normal 21 7 3 3" xfId="6135"/>
    <cellStyle name="Normal 21 7 3 3 2" xfId="34856"/>
    <cellStyle name="Normal 21 7 3 4" xfId="6136"/>
    <cellStyle name="Normal 21 7 3 5" xfId="6137"/>
    <cellStyle name="Normal 21 7 4" xfId="6138"/>
    <cellStyle name="Normal 21 7 4 2" xfId="6139"/>
    <cellStyle name="Normal 21 7 4 3" xfId="6140"/>
    <cellStyle name="Normal 21 7 5" xfId="6141"/>
    <cellStyle name="Normal 21 7 6" xfId="6142"/>
    <cellStyle name="Normal 21 7 7" xfId="6143"/>
    <cellStyle name="Normal 21 8" xfId="6144"/>
    <cellStyle name="Normal 21 8 2" xfId="6145"/>
    <cellStyle name="Normal 21 8 2 2" xfId="6146"/>
    <cellStyle name="Normal 21 8 2 3" xfId="6147"/>
    <cellStyle name="Normal 21 8 3" xfId="6148"/>
    <cellStyle name="Normal 21 8 3 2" xfId="34055"/>
    <cellStyle name="Normal 21 8 4" xfId="6149"/>
    <cellStyle name="Normal 21 8 5" xfId="6150"/>
    <cellStyle name="Normal 21 9" xfId="6151"/>
    <cellStyle name="Normal 21 9 2" xfId="6152"/>
    <cellStyle name="Normal 21 9 2 2" xfId="6153"/>
    <cellStyle name="Normal 21 9 2 3" xfId="6154"/>
    <cellStyle name="Normal 21 9 3" xfId="6155"/>
    <cellStyle name="Normal 21 9 4" xfId="6156"/>
    <cellStyle name="Normal 21 9 5" xfId="6157"/>
    <cellStyle name="Normal 22" xfId="6158"/>
    <cellStyle name="Normal 22 10" xfId="6159"/>
    <cellStyle name="Normal 22 10 2" xfId="33253"/>
    <cellStyle name="Normal 22 11" xfId="6160"/>
    <cellStyle name="Normal 22 12" xfId="6161"/>
    <cellStyle name="Normal 22 13" xfId="6162"/>
    <cellStyle name="Normal 22 2" xfId="6163"/>
    <cellStyle name="Normal 22 2 2" xfId="6164"/>
    <cellStyle name="Normal 22 2 2 2" xfId="6165"/>
    <cellStyle name="Normal 22 2 2 2 2" xfId="6166"/>
    <cellStyle name="Normal 22 2 2 2 2 2" xfId="6167"/>
    <cellStyle name="Normal 22 2 2 2 2 3" xfId="6168"/>
    <cellStyle name="Normal 22 2 2 2 3" xfId="6169"/>
    <cellStyle name="Normal 22 2 2 2 3 2" xfId="34513"/>
    <cellStyle name="Normal 22 2 2 2 4" xfId="6170"/>
    <cellStyle name="Normal 22 2 2 2 5" xfId="6171"/>
    <cellStyle name="Normal 22 2 2 3" xfId="6172"/>
    <cellStyle name="Normal 22 2 2 3 2" xfId="6173"/>
    <cellStyle name="Normal 22 2 2 3 3" xfId="6174"/>
    <cellStyle name="Normal 22 2 2 4" xfId="6175"/>
    <cellStyle name="Normal 22 2 2 4 2" xfId="33255"/>
    <cellStyle name="Normal 22 2 2 5" xfId="6176"/>
    <cellStyle name="Normal 22 2 2 6" xfId="6177"/>
    <cellStyle name="Normal 22 2 3" xfId="6178"/>
    <cellStyle name="Normal 22 2 3 2" xfId="6179"/>
    <cellStyle name="Normal 22 2 3 2 2" xfId="6180"/>
    <cellStyle name="Normal 22 2 3 2 3" xfId="6181"/>
    <cellStyle name="Normal 22 2 3 3" xfId="6182"/>
    <cellStyle name="Normal 22 2 3 3 2" xfId="34514"/>
    <cellStyle name="Normal 22 2 3 4" xfId="6183"/>
    <cellStyle name="Normal 22 2 3 5" xfId="6184"/>
    <cellStyle name="Normal 22 2 4" xfId="6185"/>
    <cellStyle name="Normal 22 2 4 2" xfId="6186"/>
    <cellStyle name="Normal 22 2 4 3" xfId="6187"/>
    <cellStyle name="Normal 22 2 5" xfId="6188"/>
    <cellStyle name="Normal 22 2 5 2" xfId="33254"/>
    <cellStyle name="Normal 22 2 6" xfId="6189"/>
    <cellStyle name="Normal 22 2 7" xfId="6190"/>
    <cellStyle name="Normal 22 3" xfId="6191"/>
    <cellStyle name="Normal 22 3 2" xfId="6192"/>
    <cellStyle name="Normal 22 3 2 2" xfId="6193"/>
    <cellStyle name="Normal 22 3 2 2 2" xfId="6194"/>
    <cellStyle name="Normal 22 3 2 2 2 2" xfId="6195"/>
    <cellStyle name="Normal 22 3 2 2 2 3" xfId="6196"/>
    <cellStyle name="Normal 22 3 2 2 3" xfId="6197"/>
    <cellStyle name="Normal 22 3 2 2 3 2" xfId="34857"/>
    <cellStyle name="Normal 22 3 2 2 4" xfId="6198"/>
    <cellStyle name="Normal 22 3 2 2 5" xfId="6199"/>
    <cellStyle name="Normal 22 3 2 3" xfId="6200"/>
    <cellStyle name="Normal 22 3 2 3 2" xfId="6201"/>
    <cellStyle name="Normal 22 3 2 3 3" xfId="6202"/>
    <cellStyle name="Normal 22 3 2 4" xfId="6203"/>
    <cellStyle name="Normal 22 3 2 4 2" xfId="33257"/>
    <cellStyle name="Normal 22 3 2 5" xfId="6204"/>
    <cellStyle name="Normal 22 3 2 6" xfId="6205"/>
    <cellStyle name="Normal 22 3 3" xfId="6206"/>
    <cellStyle name="Normal 22 3 3 2" xfId="6207"/>
    <cellStyle name="Normal 22 3 3 2 2" xfId="6208"/>
    <cellStyle name="Normal 22 3 3 2 3" xfId="6209"/>
    <cellStyle name="Normal 22 3 3 3" xfId="6210"/>
    <cellStyle name="Normal 22 3 3 3 2" xfId="34237"/>
    <cellStyle name="Normal 22 3 3 4" xfId="6211"/>
    <cellStyle name="Normal 22 3 3 5" xfId="6212"/>
    <cellStyle name="Normal 22 3 4" xfId="6213"/>
    <cellStyle name="Normal 22 3 4 2" xfId="6214"/>
    <cellStyle name="Normal 22 3 4 3" xfId="6215"/>
    <cellStyle name="Normal 22 3 5" xfId="6216"/>
    <cellStyle name="Normal 22 3 5 2" xfId="33256"/>
    <cellStyle name="Normal 22 3 6" xfId="6217"/>
    <cellStyle name="Normal 22 3 7" xfId="6218"/>
    <cellStyle name="Normal 22 4" xfId="6219"/>
    <cellStyle name="Normal 22 4 2" xfId="6220"/>
    <cellStyle name="Normal 22 4 2 2" xfId="6221"/>
    <cellStyle name="Normal 22 4 2 2 2" xfId="6222"/>
    <cellStyle name="Normal 22 4 2 2 2 2" xfId="6223"/>
    <cellStyle name="Normal 22 4 2 2 2 3" xfId="6224"/>
    <cellStyle name="Normal 22 4 2 2 3" xfId="6225"/>
    <cellStyle name="Normal 22 4 2 2 3 2" xfId="34806"/>
    <cellStyle name="Normal 22 4 2 2 4" xfId="6226"/>
    <cellStyle name="Normal 22 4 2 2 5" xfId="6227"/>
    <cellStyle name="Normal 22 4 2 3" xfId="6228"/>
    <cellStyle name="Normal 22 4 2 3 2" xfId="6229"/>
    <cellStyle name="Normal 22 4 2 3 3" xfId="6230"/>
    <cellStyle name="Normal 22 4 2 4" xfId="6231"/>
    <cellStyle name="Normal 22 4 2 4 2" xfId="33259"/>
    <cellStyle name="Normal 22 4 2 5" xfId="6232"/>
    <cellStyle name="Normal 22 4 2 6" xfId="6233"/>
    <cellStyle name="Normal 22 4 3" xfId="6234"/>
    <cellStyle name="Normal 22 4 3 2" xfId="6235"/>
    <cellStyle name="Normal 22 4 3 2 2" xfId="6236"/>
    <cellStyle name="Normal 22 4 3 2 3" xfId="6237"/>
    <cellStyle name="Normal 22 4 3 3" xfId="6238"/>
    <cellStyle name="Normal 22 4 3 3 2" xfId="34858"/>
    <cellStyle name="Normal 22 4 3 4" xfId="6239"/>
    <cellStyle name="Normal 22 4 3 5" xfId="6240"/>
    <cellStyle name="Normal 22 4 4" xfId="6241"/>
    <cellStyle name="Normal 22 4 4 2" xfId="6242"/>
    <cellStyle name="Normal 22 4 4 3" xfId="6243"/>
    <cellStyle name="Normal 22 4 5" xfId="6244"/>
    <cellStyle name="Normal 22 4 5 2" xfId="33258"/>
    <cellStyle name="Normal 22 4 6" xfId="6245"/>
    <cellStyle name="Normal 22 4 7" xfId="6246"/>
    <cellStyle name="Normal 22 5" xfId="6247"/>
    <cellStyle name="Normal 22 5 2" xfId="6248"/>
    <cellStyle name="Normal 22 5 2 2" xfId="6249"/>
    <cellStyle name="Normal 22 5 2 2 2" xfId="6250"/>
    <cellStyle name="Normal 22 5 2 2 2 2" xfId="6251"/>
    <cellStyle name="Normal 22 5 2 2 2 3" xfId="6252"/>
    <cellStyle name="Normal 22 5 2 2 3" xfId="6253"/>
    <cellStyle name="Normal 22 5 2 2 3 2" xfId="34515"/>
    <cellStyle name="Normal 22 5 2 2 4" xfId="6254"/>
    <cellStyle name="Normal 22 5 2 2 5" xfId="6255"/>
    <cellStyle name="Normal 22 5 2 3" xfId="6256"/>
    <cellStyle name="Normal 22 5 2 3 2" xfId="6257"/>
    <cellStyle name="Normal 22 5 2 3 3" xfId="6258"/>
    <cellStyle name="Normal 22 5 2 4" xfId="6259"/>
    <cellStyle name="Normal 22 5 2 4 2" xfId="33261"/>
    <cellStyle name="Normal 22 5 2 5" xfId="6260"/>
    <cellStyle name="Normal 22 5 2 6" xfId="6261"/>
    <cellStyle name="Normal 22 5 3" xfId="6262"/>
    <cellStyle name="Normal 22 5 3 2" xfId="6263"/>
    <cellStyle name="Normal 22 5 3 2 2" xfId="6264"/>
    <cellStyle name="Normal 22 5 3 2 3" xfId="6265"/>
    <cellStyle name="Normal 22 5 3 3" xfId="6266"/>
    <cellStyle name="Normal 22 5 3 3 2" xfId="34849"/>
    <cellStyle name="Normal 22 5 3 4" xfId="6267"/>
    <cellStyle name="Normal 22 5 3 5" xfId="6268"/>
    <cellStyle name="Normal 22 5 4" xfId="6269"/>
    <cellStyle name="Normal 22 5 4 2" xfId="6270"/>
    <cellStyle name="Normal 22 5 4 3" xfId="6271"/>
    <cellStyle name="Normal 22 5 5" xfId="6272"/>
    <cellStyle name="Normal 22 5 5 2" xfId="33260"/>
    <cellStyle name="Normal 22 5 6" xfId="6273"/>
    <cellStyle name="Normal 22 5 7" xfId="6274"/>
    <cellStyle name="Normal 22 6" xfId="6275"/>
    <cellStyle name="Normal 22 6 2" xfId="6276"/>
    <cellStyle name="Normal 22 6 2 2" xfId="6277"/>
    <cellStyle name="Normal 22 6 2 2 2" xfId="6278"/>
    <cellStyle name="Normal 22 6 2 2 3" xfId="6279"/>
    <cellStyle name="Normal 22 6 2 3" xfId="6280"/>
    <cellStyle name="Normal 22 6 2 3 2" xfId="34238"/>
    <cellStyle name="Normal 22 6 2 4" xfId="6281"/>
    <cellStyle name="Normal 22 6 2 5" xfId="6282"/>
    <cellStyle name="Normal 22 6 3" xfId="6283"/>
    <cellStyle name="Normal 22 6 3 2" xfId="6284"/>
    <cellStyle name="Normal 22 6 3 3" xfId="6285"/>
    <cellStyle name="Normal 22 6 4" xfId="6286"/>
    <cellStyle name="Normal 22 6 4 2" xfId="33262"/>
    <cellStyle name="Normal 22 6 5" xfId="6287"/>
    <cellStyle name="Normal 22 6 6" xfId="6288"/>
    <cellStyle name="Normal 22 7" xfId="6289"/>
    <cellStyle name="Normal 22 7 2" xfId="6290"/>
    <cellStyle name="Normal 22 7 2 2" xfId="6291"/>
    <cellStyle name="Normal 22 7 2 3" xfId="6292"/>
    <cellStyle name="Normal 22 7 3" xfId="6293"/>
    <cellStyle name="Normal 22 7 3 2" xfId="34516"/>
    <cellStyle name="Normal 22 7 4" xfId="6294"/>
    <cellStyle name="Normal 22 7 5" xfId="6295"/>
    <cellStyle name="Normal 22 8" xfId="6296"/>
    <cellStyle name="Normal 22 8 2" xfId="6297"/>
    <cellStyle name="Normal 22 8 2 2" xfId="6298"/>
    <cellStyle name="Normal 22 8 2 3" xfId="6299"/>
    <cellStyle name="Normal 22 8 3" xfId="6300"/>
    <cellStyle name="Normal 22 8 4" xfId="6301"/>
    <cellStyle name="Normal 22 8 5" xfId="6302"/>
    <cellStyle name="Normal 22 9" xfId="6303"/>
    <cellStyle name="Normal 22 9 2" xfId="6304"/>
    <cellStyle name="Normal 22 9 3" xfId="6305"/>
    <cellStyle name="Normal 23" xfId="6306"/>
    <cellStyle name="Normal 23 10" xfId="6307"/>
    <cellStyle name="Normal 23 10 2" xfId="33263"/>
    <cellStyle name="Normal 23 11" xfId="6308"/>
    <cellStyle name="Normal 23 12" xfId="6309"/>
    <cellStyle name="Normal 23 13" xfId="6310"/>
    <cellStyle name="Normal 23 2" xfId="6311"/>
    <cellStyle name="Normal 23 2 2" xfId="6312"/>
    <cellStyle name="Normal 23 2 2 2" xfId="6313"/>
    <cellStyle name="Normal 23 2 2 2 2" xfId="6314"/>
    <cellStyle name="Normal 23 2 2 2 2 2" xfId="6315"/>
    <cellStyle name="Normal 23 2 2 2 2 3" xfId="6316"/>
    <cellStyle name="Normal 23 2 2 2 3" xfId="6317"/>
    <cellStyle name="Normal 23 2 2 2 3 2" xfId="34517"/>
    <cellStyle name="Normal 23 2 2 2 4" xfId="6318"/>
    <cellStyle name="Normal 23 2 2 2 5" xfId="6319"/>
    <cellStyle name="Normal 23 2 2 3" xfId="6320"/>
    <cellStyle name="Normal 23 2 2 3 2" xfId="6321"/>
    <cellStyle name="Normal 23 2 2 3 3" xfId="6322"/>
    <cellStyle name="Normal 23 2 2 4" xfId="6323"/>
    <cellStyle name="Normal 23 2 2 4 2" xfId="33265"/>
    <cellStyle name="Normal 23 2 2 5" xfId="6324"/>
    <cellStyle name="Normal 23 2 2 6" xfId="6325"/>
    <cellStyle name="Normal 23 2 3" xfId="6326"/>
    <cellStyle name="Normal 23 2 3 2" xfId="6327"/>
    <cellStyle name="Normal 23 2 3 2 2" xfId="6328"/>
    <cellStyle name="Normal 23 2 3 2 3" xfId="6329"/>
    <cellStyle name="Normal 23 2 3 3" xfId="6330"/>
    <cellStyle name="Normal 23 2 3 3 2" xfId="34239"/>
    <cellStyle name="Normal 23 2 3 4" xfId="6331"/>
    <cellStyle name="Normal 23 2 3 5" xfId="6332"/>
    <cellStyle name="Normal 23 2 4" xfId="6333"/>
    <cellStyle name="Normal 23 2 4 2" xfId="6334"/>
    <cellStyle name="Normal 23 2 4 3" xfId="6335"/>
    <cellStyle name="Normal 23 2 5" xfId="6336"/>
    <cellStyle name="Normal 23 2 5 2" xfId="33264"/>
    <cellStyle name="Normal 23 2 6" xfId="6337"/>
    <cellStyle name="Normal 23 2 7" xfId="6338"/>
    <cellStyle name="Normal 23 3" xfId="6339"/>
    <cellStyle name="Normal 23 3 2" xfId="6340"/>
    <cellStyle name="Normal 23 3 2 2" xfId="6341"/>
    <cellStyle name="Normal 23 3 2 2 2" xfId="6342"/>
    <cellStyle name="Normal 23 3 2 2 2 2" xfId="6343"/>
    <cellStyle name="Normal 23 3 2 2 2 3" xfId="6344"/>
    <cellStyle name="Normal 23 3 2 2 3" xfId="6345"/>
    <cellStyle name="Normal 23 3 2 2 3 2" xfId="34240"/>
    <cellStyle name="Normal 23 3 2 2 4" xfId="6346"/>
    <cellStyle name="Normal 23 3 2 2 5" xfId="6347"/>
    <cellStyle name="Normal 23 3 2 3" xfId="6348"/>
    <cellStyle name="Normal 23 3 2 3 2" xfId="6349"/>
    <cellStyle name="Normal 23 3 2 3 3" xfId="6350"/>
    <cellStyle name="Normal 23 3 2 4" xfId="6351"/>
    <cellStyle name="Normal 23 3 2 4 2" xfId="33267"/>
    <cellStyle name="Normal 23 3 2 5" xfId="6352"/>
    <cellStyle name="Normal 23 3 2 6" xfId="6353"/>
    <cellStyle name="Normal 23 3 3" xfId="6354"/>
    <cellStyle name="Normal 23 3 3 2" xfId="6355"/>
    <cellStyle name="Normal 23 3 3 2 2" xfId="6356"/>
    <cellStyle name="Normal 23 3 3 2 3" xfId="6357"/>
    <cellStyle name="Normal 23 3 3 3" xfId="6358"/>
    <cellStyle name="Normal 23 3 3 3 2" xfId="34241"/>
    <cellStyle name="Normal 23 3 3 4" xfId="6359"/>
    <cellStyle name="Normal 23 3 3 5" xfId="6360"/>
    <cellStyle name="Normal 23 3 4" xfId="6361"/>
    <cellStyle name="Normal 23 3 4 2" xfId="6362"/>
    <cellStyle name="Normal 23 3 4 3" xfId="6363"/>
    <cellStyle name="Normal 23 3 5" xfId="6364"/>
    <cellStyle name="Normal 23 3 5 2" xfId="33266"/>
    <cellStyle name="Normal 23 3 6" xfId="6365"/>
    <cellStyle name="Normal 23 3 7" xfId="6366"/>
    <cellStyle name="Normal 23 4" xfId="6367"/>
    <cellStyle name="Normal 23 4 2" xfId="6368"/>
    <cellStyle name="Normal 23 4 2 2" xfId="6369"/>
    <cellStyle name="Normal 23 4 2 2 2" xfId="6370"/>
    <cellStyle name="Normal 23 4 2 2 2 2" xfId="6371"/>
    <cellStyle name="Normal 23 4 2 2 2 3" xfId="6372"/>
    <cellStyle name="Normal 23 4 2 2 3" xfId="6373"/>
    <cellStyle name="Normal 23 4 2 2 3 2" xfId="34518"/>
    <cellStyle name="Normal 23 4 2 2 4" xfId="6374"/>
    <cellStyle name="Normal 23 4 2 2 5" xfId="6375"/>
    <cellStyle name="Normal 23 4 2 3" xfId="6376"/>
    <cellStyle name="Normal 23 4 2 3 2" xfId="6377"/>
    <cellStyle name="Normal 23 4 2 3 3" xfId="6378"/>
    <cellStyle name="Normal 23 4 2 4" xfId="6379"/>
    <cellStyle name="Normal 23 4 2 4 2" xfId="33269"/>
    <cellStyle name="Normal 23 4 2 5" xfId="6380"/>
    <cellStyle name="Normal 23 4 2 6" xfId="6381"/>
    <cellStyle name="Normal 23 4 3" xfId="6382"/>
    <cellStyle name="Normal 23 4 3 2" xfId="6383"/>
    <cellStyle name="Normal 23 4 3 2 2" xfId="6384"/>
    <cellStyle name="Normal 23 4 3 2 3" xfId="6385"/>
    <cellStyle name="Normal 23 4 3 3" xfId="6386"/>
    <cellStyle name="Normal 23 4 3 3 2" xfId="34242"/>
    <cellStyle name="Normal 23 4 3 4" xfId="6387"/>
    <cellStyle name="Normal 23 4 3 5" xfId="6388"/>
    <cellStyle name="Normal 23 4 4" xfId="6389"/>
    <cellStyle name="Normal 23 4 4 2" xfId="6390"/>
    <cellStyle name="Normal 23 4 4 3" xfId="6391"/>
    <cellStyle name="Normal 23 4 5" xfId="6392"/>
    <cellStyle name="Normal 23 4 5 2" xfId="33268"/>
    <cellStyle name="Normal 23 4 6" xfId="6393"/>
    <cellStyle name="Normal 23 4 7" xfId="6394"/>
    <cellStyle name="Normal 23 5" xfId="6395"/>
    <cellStyle name="Normal 23 5 2" xfId="6396"/>
    <cellStyle name="Normal 23 5 2 2" xfId="6397"/>
    <cellStyle name="Normal 23 5 2 2 2" xfId="6398"/>
    <cellStyle name="Normal 23 5 2 2 2 2" xfId="6399"/>
    <cellStyle name="Normal 23 5 2 2 2 3" xfId="6400"/>
    <cellStyle name="Normal 23 5 2 2 3" xfId="6401"/>
    <cellStyle name="Normal 23 5 2 2 3 2" xfId="34243"/>
    <cellStyle name="Normal 23 5 2 2 4" xfId="6402"/>
    <cellStyle name="Normal 23 5 2 2 5" xfId="6403"/>
    <cellStyle name="Normal 23 5 2 3" xfId="6404"/>
    <cellStyle name="Normal 23 5 2 3 2" xfId="6405"/>
    <cellStyle name="Normal 23 5 2 3 3" xfId="6406"/>
    <cellStyle name="Normal 23 5 2 4" xfId="6407"/>
    <cellStyle name="Normal 23 5 2 4 2" xfId="33271"/>
    <cellStyle name="Normal 23 5 2 5" xfId="6408"/>
    <cellStyle name="Normal 23 5 2 6" xfId="6409"/>
    <cellStyle name="Normal 23 5 3" xfId="6410"/>
    <cellStyle name="Normal 23 5 3 2" xfId="6411"/>
    <cellStyle name="Normal 23 5 3 2 2" xfId="6412"/>
    <cellStyle name="Normal 23 5 3 2 3" xfId="6413"/>
    <cellStyle name="Normal 23 5 3 3" xfId="6414"/>
    <cellStyle name="Normal 23 5 3 3 2" xfId="34519"/>
    <cellStyle name="Normal 23 5 3 4" xfId="6415"/>
    <cellStyle name="Normal 23 5 3 5" xfId="6416"/>
    <cellStyle name="Normal 23 5 4" xfId="6417"/>
    <cellStyle name="Normal 23 5 4 2" xfId="6418"/>
    <cellStyle name="Normal 23 5 4 3" xfId="6419"/>
    <cellStyle name="Normal 23 5 5" xfId="6420"/>
    <cellStyle name="Normal 23 5 5 2" xfId="33270"/>
    <cellStyle name="Normal 23 5 6" xfId="6421"/>
    <cellStyle name="Normal 23 5 7" xfId="6422"/>
    <cellStyle name="Normal 23 6" xfId="6423"/>
    <cellStyle name="Normal 23 6 2" xfId="6424"/>
    <cellStyle name="Normal 23 6 2 2" xfId="6425"/>
    <cellStyle name="Normal 23 6 2 2 2" xfId="6426"/>
    <cellStyle name="Normal 23 6 2 2 3" xfId="6427"/>
    <cellStyle name="Normal 23 6 2 3" xfId="6428"/>
    <cellStyle name="Normal 23 6 2 3 2" xfId="34520"/>
    <cellStyle name="Normal 23 6 2 4" xfId="6429"/>
    <cellStyle name="Normal 23 6 2 5" xfId="6430"/>
    <cellStyle name="Normal 23 6 3" xfId="6431"/>
    <cellStyle name="Normal 23 6 3 2" xfId="6432"/>
    <cellStyle name="Normal 23 6 3 3" xfId="6433"/>
    <cellStyle name="Normal 23 6 4" xfId="6434"/>
    <cellStyle name="Normal 23 6 4 2" xfId="33272"/>
    <cellStyle name="Normal 23 6 5" xfId="6435"/>
    <cellStyle name="Normal 23 6 6" xfId="6436"/>
    <cellStyle name="Normal 23 7" xfId="6437"/>
    <cellStyle name="Normal 23 7 2" xfId="6438"/>
    <cellStyle name="Normal 23 7 2 2" xfId="6439"/>
    <cellStyle name="Normal 23 7 2 3" xfId="6440"/>
    <cellStyle name="Normal 23 7 3" xfId="6441"/>
    <cellStyle name="Normal 23 7 3 2" xfId="34521"/>
    <cellStyle name="Normal 23 7 4" xfId="6442"/>
    <cellStyle name="Normal 23 7 5" xfId="6443"/>
    <cellStyle name="Normal 23 8" xfId="6444"/>
    <cellStyle name="Normal 23 8 2" xfId="6445"/>
    <cellStyle name="Normal 23 8 2 2" xfId="6446"/>
    <cellStyle name="Normal 23 8 2 3" xfId="6447"/>
    <cellStyle name="Normal 23 8 3" xfId="6448"/>
    <cellStyle name="Normal 23 8 4" xfId="6449"/>
    <cellStyle name="Normal 23 8 5" xfId="6450"/>
    <cellStyle name="Normal 23 9" xfId="6451"/>
    <cellStyle name="Normal 23 9 2" xfId="6452"/>
    <cellStyle name="Normal 23 9 3" xfId="6453"/>
    <cellStyle name="Normal 24" xfId="6454"/>
    <cellStyle name="Normal 24 2" xfId="6455"/>
    <cellStyle name="Normal 24 2 2" xfId="6456"/>
    <cellStyle name="Normal 24 2 2 2" xfId="6457"/>
    <cellStyle name="Normal 24 2 2 3" xfId="6458"/>
    <cellStyle name="Normal 24 2 3" xfId="6459"/>
    <cellStyle name="Normal 24 2 4" xfId="6460"/>
    <cellStyle name="Normal 24 2 5" xfId="6461"/>
    <cellStyle name="Normal 24 3" xfId="6462"/>
    <cellStyle name="Normal 24 3 2" xfId="6463"/>
    <cellStyle name="Normal 24 3 3" xfId="6464"/>
    <cellStyle name="Normal 24 4" xfId="6465"/>
    <cellStyle name="Normal 24 5" xfId="6466"/>
    <cellStyle name="Normal 24 6" xfId="6467"/>
    <cellStyle name="Normal 24 7" xfId="6468"/>
    <cellStyle name="Normal 25" xfId="6469"/>
    <cellStyle name="Normal 25 10" xfId="6470"/>
    <cellStyle name="Normal 25 11" xfId="6471"/>
    <cellStyle name="Normal 25 2" xfId="6472"/>
    <cellStyle name="Normal 25 2 2" xfId="6473"/>
    <cellStyle name="Normal 25 2 2 2" xfId="6474"/>
    <cellStyle name="Normal 25 2 2 2 2" xfId="6475"/>
    <cellStyle name="Normal 25 2 2 2 3" xfId="6476"/>
    <cellStyle name="Normal 25 2 2 3" xfId="6477"/>
    <cellStyle name="Normal 25 2 2 4" xfId="6478"/>
    <cellStyle name="Normal 25 2 2 5" xfId="6479"/>
    <cellStyle name="Normal 25 2 3" xfId="6480"/>
    <cellStyle name="Normal 25 2 3 2" xfId="6481"/>
    <cellStyle name="Normal 25 2 3 2 2" xfId="6482"/>
    <cellStyle name="Normal 25 2 3 2 2 2" xfId="6483"/>
    <cellStyle name="Normal 25 2 3 2 2 3" xfId="6484"/>
    <cellStyle name="Normal 25 2 3 2 3" xfId="6485"/>
    <cellStyle name="Normal 25 2 3 2 3 2" xfId="34522"/>
    <cellStyle name="Normal 25 2 3 2 4" xfId="6486"/>
    <cellStyle name="Normal 25 2 3 2 5" xfId="6487"/>
    <cellStyle name="Normal 25 2 3 3" xfId="6488"/>
    <cellStyle name="Normal 25 2 3 3 2" xfId="6489"/>
    <cellStyle name="Normal 25 2 3 3 3" xfId="6490"/>
    <cellStyle name="Normal 25 2 3 4" xfId="6491"/>
    <cellStyle name="Normal 25 2 3 4 2" xfId="34167"/>
    <cellStyle name="Normal 25 2 3 5" xfId="6492"/>
    <cellStyle name="Normal 25 2 3 6" xfId="6493"/>
    <cellStyle name="Normal 25 2 4" xfId="6494"/>
    <cellStyle name="Normal 25 2 4 2" xfId="6495"/>
    <cellStyle name="Normal 25 2 4 2 2" xfId="6496"/>
    <cellStyle name="Normal 25 2 4 2 3" xfId="6497"/>
    <cellStyle name="Normal 25 2 4 3" xfId="6498"/>
    <cellStyle name="Normal 25 2 4 3 2" xfId="34523"/>
    <cellStyle name="Normal 25 2 4 4" xfId="6499"/>
    <cellStyle name="Normal 25 2 4 5" xfId="6500"/>
    <cellStyle name="Normal 25 2 5" xfId="6501"/>
    <cellStyle name="Normal 25 2 5 2" xfId="6502"/>
    <cellStyle name="Normal 25 2 5 3" xfId="6503"/>
    <cellStyle name="Normal 25 2 6" xfId="6504"/>
    <cellStyle name="Normal 25 2 6 2" xfId="33274"/>
    <cellStyle name="Normal 25 2 7" xfId="6505"/>
    <cellStyle name="Normal 25 2 8" xfId="6506"/>
    <cellStyle name="Normal 25 3" xfId="6507"/>
    <cellStyle name="Normal 25 3 2" xfId="6508"/>
    <cellStyle name="Normal 25 3 2 2" xfId="6509"/>
    <cellStyle name="Normal 25 3 2 3" xfId="6510"/>
    <cellStyle name="Normal 25 3 3" xfId="6511"/>
    <cellStyle name="Normal 25 3 4" xfId="6512"/>
    <cellStyle name="Normal 25 3 5" xfId="6513"/>
    <cellStyle name="Normal 25 4" xfId="6514"/>
    <cellStyle name="Normal 25 4 2" xfId="6515"/>
    <cellStyle name="Normal 25 4 2 2" xfId="6516"/>
    <cellStyle name="Normal 25 4 2 2 2" xfId="6517"/>
    <cellStyle name="Normal 25 4 2 2 3" xfId="6518"/>
    <cellStyle name="Normal 25 4 2 3" xfId="6519"/>
    <cellStyle name="Normal 25 4 2 3 2" xfId="34524"/>
    <cellStyle name="Normal 25 4 2 4" xfId="6520"/>
    <cellStyle name="Normal 25 4 2 5" xfId="6521"/>
    <cellStyle name="Normal 25 4 3" xfId="6522"/>
    <cellStyle name="Normal 25 4 3 2" xfId="6523"/>
    <cellStyle name="Normal 25 4 3 3" xfId="6524"/>
    <cellStyle name="Normal 25 4 4" xfId="6525"/>
    <cellStyle name="Normal 25 4 4 2" xfId="34166"/>
    <cellStyle name="Normal 25 4 5" xfId="6526"/>
    <cellStyle name="Normal 25 4 6" xfId="6527"/>
    <cellStyle name="Normal 25 5" xfId="6528"/>
    <cellStyle name="Normal 25 5 2" xfId="6529"/>
    <cellStyle name="Normal 25 5 2 2" xfId="6530"/>
    <cellStyle name="Normal 25 5 2 3" xfId="6531"/>
    <cellStyle name="Normal 25 5 3" xfId="6532"/>
    <cellStyle name="Normal 25 5 3 2" xfId="34525"/>
    <cellStyle name="Normal 25 5 4" xfId="6533"/>
    <cellStyle name="Normal 25 5 5" xfId="6534"/>
    <cellStyle name="Normal 25 6" xfId="6535"/>
    <cellStyle name="Normal 25 6 2" xfId="6536"/>
    <cellStyle name="Normal 25 6 2 2" xfId="6537"/>
    <cellStyle name="Normal 25 6 2 3" xfId="6538"/>
    <cellStyle name="Normal 25 6 3" xfId="6539"/>
    <cellStyle name="Normal 25 6 4" xfId="6540"/>
    <cellStyle name="Normal 25 6 5" xfId="6541"/>
    <cellStyle name="Normal 25 7" xfId="6542"/>
    <cellStyle name="Normal 25 7 2" xfId="6543"/>
    <cellStyle name="Normal 25 7 3" xfId="6544"/>
    <cellStyle name="Normal 25 8" xfId="6545"/>
    <cellStyle name="Normal 25 8 2" xfId="33273"/>
    <cellStyle name="Normal 25 9" xfId="6546"/>
    <cellStyle name="Normal 26" xfId="6547"/>
    <cellStyle name="Normal 26 2" xfId="6548"/>
    <cellStyle name="Normal 26 2 2" xfId="6549"/>
    <cellStyle name="Normal 26 2 2 2" xfId="6550"/>
    <cellStyle name="Normal 26 2 2 2 2" xfId="6551"/>
    <cellStyle name="Normal 26 2 2 2 3" xfId="6552"/>
    <cellStyle name="Normal 26 2 2 3" xfId="6553"/>
    <cellStyle name="Normal 26 2 2 3 2" xfId="34446"/>
    <cellStyle name="Normal 26 2 2 4" xfId="6554"/>
    <cellStyle name="Normal 26 2 2 5" xfId="6555"/>
    <cellStyle name="Normal 26 2 3" xfId="6556"/>
    <cellStyle name="Normal 26 2 3 2" xfId="6557"/>
    <cellStyle name="Normal 26 2 3 3" xfId="6558"/>
    <cellStyle name="Normal 26 2 4" xfId="6559"/>
    <cellStyle name="Normal 26 2 4 2" xfId="33276"/>
    <cellStyle name="Normal 26 2 5" xfId="6560"/>
    <cellStyle name="Normal 26 2 6" xfId="6561"/>
    <cellStyle name="Normal 26 2 7" xfId="6562"/>
    <cellStyle name="Normal 26 3" xfId="6563"/>
    <cellStyle name="Normal 26 3 2" xfId="6564"/>
    <cellStyle name="Normal 26 3 2 2" xfId="6565"/>
    <cellStyle name="Normal 26 3 2 3" xfId="6566"/>
    <cellStyle name="Normal 26 3 3" xfId="6567"/>
    <cellStyle name="Normal 26 3 3 2" xfId="34526"/>
    <cellStyle name="Normal 26 3 4" xfId="6568"/>
    <cellStyle name="Normal 26 3 5" xfId="6569"/>
    <cellStyle name="Normal 26 4" xfId="6570"/>
    <cellStyle name="Normal 26 4 2" xfId="6571"/>
    <cellStyle name="Normal 26 4 2 2" xfId="6572"/>
    <cellStyle name="Normal 26 4 2 3" xfId="6573"/>
    <cellStyle name="Normal 26 4 3" xfId="6574"/>
    <cellStyle name="Normal 26 4 3 2" xfId="6575"/>
    <cellStyle name="Normal 26 4 3 2 2" xfId="35070"/>
    <cellStyle name="Normal 26 4 4" xfId="6576"/>
    <cellStyle name="Normal 26 4 5" xfId="6577"/>
    <cellStyle name="Normal 26 5" xfId="6578"/>
    <cellStyle name="Normal 26 5 2" xfId="6579"/>
    <cellStyle name="Normal 26 5 3" xfId="6580"/>
    <cellStyle name="Normal 26 6" xfId="6581"/>
    <cellStyle name="Normal 26 6 2" xfId="33275"/>
    <cellStyle name="Normal 26 7" xfId="6582"/>
    <cellStyle name="Normal 26 8" xfId="6583"/>
    <cellStyle name="Normal 26 9" xfId="6584"/>
    <cellStyle name="Normal 27" xfId="6585"/>
    <cellStyle name="Normal 27 2" xfId="6586"/>
    <cellStyle name="Normal 27 2 2" xfId="6587"/>
    <cellStyle name="Normal 27 2 2 2" xfId="6588"/>
    <cellStyle name="Normal 27 2 2 2 2" xfId="6589"/>
    <cellStyle name="Normal 27 2 2 2 2 2" xfId="6590"/>
    <cellStyle name="Normal 27 2 2 2 2 3" xfId="6591"/>
    <cellStyle name="Normal 27 2 2 2 3" xfId="6592"/>
    <cellStyle name="Normal 27 2 2 2 3 2" xfId="34180"/>
    <cellStyle name="Normal 27 2 2 2 4" xfId="6593"/>
    <cellStyle name="Normal 27 2 2 2 5" xfId="6594"/>
    <cellStyle name="Normal 27 2 2 3" xfId="6595"/>
    <cellStyle name="Normal 27 2 2 3 2" xfId="6596"/>
    <cellStyle name="Normal 27 2 2 3 3" xfId="6597"/>
    <cellStyle name="Normal 27 2 2 4" xfId="6598"/>
    <cellStyle name="Normal 27 2 2 4 2" xfId="33278"/>
    <cellStyle name="Normal 27 2 2 5" xfId="6599"/>
    <cellStyle name="Normal 27 2 2 6" xfId="6600"/>
    <cellStyle name="Normal 27 2 3" xfId="6601"/>
    <cellStyle name="Normal 27 2 3 2" xfId="6602"/>
    <cellStyle name="Normal 27 2 3 2 2" xfId="6603"/>
    <cellStyle name="Normal 27 2 3 2 2 2" xfId="6604"/>
    <cellStyle name="Normal 27 2 3 2 2 3" xfId="6605"/>
    <cellStyle name="Normal 27 2 3 2 3" xfId="6606"/>
    <cellStyle name="Normal 27 2 3 2 3 2" xfId="34179"/>
    <cellStyle name="Normal 27 2 3 2 4" xfId="6607"/>
    <cellStyle name="Normal 27 2 3 2 5" xfId="6608"/>
    <cellStyle name="Normal 27 2 3 3" xfId="6609"/>
    <cellStyle name="Normal 27 2 3 3 2" xfId="6610"/>
    <cellStyle name="Normal 27 2 3 3 3" xfId="6611"/>
    <cellStyle name="Normal 27 2 3 4" xfId="6612"/>
    <cellStyle name="Normal 27 2 3 4 2" xfId="34165"/>
    <cellStyle name="Normal 27 2 3 5" xfId="6613"/>
    <cellStyle name="Normal 27 2 3 6" xfId="6614"/>
    <cellStyle name="Normal 27 2 4" xfId="6615"/>
    <cellStyle name="Normal 27 2 4 2" xfId="6616"/>
    <cellStyle name="Normal 27 2 4 2 2" xfId="6617"/>
    <cellStyle name="Normal 27 2 4 2 2 2" xfId="6618"/>
    <cellStyle name="Normal 27 2 4 2 2 3" xfId="6619"/>
    <cellStyle name="Normal 27 2 4 2 3" xfId="6620"/>
    <cellStyle name="Normal 27 2 4 2 3 2" xfId="34527"/>
    <cellStyle name="Normal 27 2 4 2 4" xfId="6621"/>
    <cellStyle name="Normal 27 2 4 2 5" xfId="6622"/>
    <cellStyle name="Normal 27 2 4 3" xfId="6623"/>
    <cellStyle name="Normal 27 2 4 3 2" xfId="6624"/>
    <cellStyle name="Normal 27 2 4 3 3" xfId="6625"/>
    <cellStyle name="Normal 27 2 4 4" xfId="6626"/>
    <cellStyle name="Normal 27 2 4 4 2" xfId="34164"/>
    <cellStyle name="Normal 27 2 4 5" xfId="6627"/>
    <cellStyle name="Normal 27 2 4 6" xfId="6628"/>
    <cellStyle name="Normal 27 2 5" xfId="6629"/>
    <cellStyle name="Normal 27 2 5 2" xfId="6630"/>
    <cellStyle name="Normal 27 2 5 2 2" xfId="6631"/>
    <cellStyle name="Normal 27 2 5 2 3" xfId="6632"/>
    <cellStyle name="Normal 27 2 5 3" xfId="6633"/>
    <cellStyle name="Normal 27 2 5 3 2" xfId="34807"/>
    <cellStyle name="Normal 27 2 5 4" xfId="6634"/>
    <cellStyle name="Normal 27 2 5 5" xfId="6635"/>
    <cellStyle name="Normal 27 2 6" xfId="6636"/>
    <cellStyle name="Normal 27 2 6 2" xfId="6637"/>
    <cellStyle name="Normal 27 2 6 3" xfId="6638"/>
    <cellStyle name="Normal 27 2 7" xfId="6639"/>
    <cellStyle name="Normal 27 2 7 2" xfId="33277"/>
    <cellStyle name="Normal 27 2 8" xfId="6640"/>
    <cellStyle name="Normal 27 2 9" xfId="6641"/>
    <cellStyle name="Normal 27 3" xfId="6642"/>
    <cellStyle name="Normal 27 3 2" xfId="6643"/>
    <cellStyle name="Normal 27 3 2 2" xfId="6644"/>
    <cellStyle name="Normal 27 3 2 2 2" xfId="6645"/>
    <cellStyle name="Normal 27 3 2 2 2 2" xfId="6646"/>
    <cellStyle name="Normal 27 3 2 2 2 3" xfId="6647"/>
    <cellStyle name="Normal 27 3 2 2 3" xfId="6648"/>
    <cellStyle name="Normal 27 3 2 2 3 2" xfId="34528"/>
    <cellStyle name="Normal 27 3 2 2 4" xfId="6649"/>
    <cellStyle name="Normal 27 3 2 2 5" xfId="6650"/>
    <cellStyle name="Normal 27 3 2 3" xfId="6651"/>
    <cellStyle name="Normal 27 3 2 3 2" xfId="6652"/>
    <cellStyle name="Normal 27 3 2 3 3" xfId="6653"/>
    <cellStyle name="Normal 27 3 2 4" xfId="6654"/>
    <cellStyle name="Normal 27 3 2 4 2" xfId="34163"/>
    <cellStyle name="Normal 27 3 2 5" xfId="6655"/>
    <cellStyle name="Normal 27 3 2 6" xfId="6656"/>
    <cellStyle name="Normal 27 3 3" xfId="6657"/>
    <cellStyle name="Normal 27 3 3 2" xfId="6658"/>
    <cellStyle name="Normal 27 3 3 3" xfId="6659"/>
    <cellStyle name="Normal 27 3 4" xfId="6660"/>
    <cellStyle name="Normal 27 3 5" xfId="6661"/>
    <cellStyle name="Normal 27 4" xfId="6662"/>
    <cellStyle name="Normal 27 4 2" xfId="6663"/>
    <cellStyle name="Normal 27 4 2 2" xfId="6664"/>
    <cellStyle name="Normal 27 4 2 3" xfId="6665"/>
    <cellStyle name="Normal 27 4 3" xfId="6666"/>
    <cellStyle name="Normal 27 4 4" xfId="6667"/>
    <cellStyle name="Normal 27 4 5" xfId="6668"/>
    <cellStyle name="Normal 27 5" xfId="6669"/>
    <cellStyle name="Normal 27 6" xfId="6670"/>
    <cellStyle name="Normal 27 6 2" xfId="6671"/>
    <cellStyle name="Normal 27 7" xfId="6672"/>
    <cellStyle name="Normal 28" xfId="6673"/>
    <cellStyle name="Normal 28 2" xfId="6674"/>
    <cellStyle name="Normal 28 3" xfId="6675"/>
    <cellStyle name="Normal 28 4" xfId="6676"/>
    <cellStyle name="Normal 29" xfId="6677"/>
    <cellStyle name="Normal 29 2" xfId="6678"/>
    <cellStyle name="Normal 29 2 2" xfId="6679"/>
    <cellStyle name="Normal 29 2 2 2" xfId="6680"/>
    <cellStyle name="Normal 29 2 2 3" xfId="6681"/>
    <cellStyle name="Normal 29 2 3" xfId="6682"/>
    <cellStyle name="Normal 29 2 4" xfId="6683"/>
    <cellStyle name="Normal 29 2 5" xfId="6684"/>
    <cellStyle name="Normal 29 3" xfId="6685"/>
    <cellStyle name="Normal 29 3 2" xfId="6686"/>
    <cellStyle name="Normal 29 3 2 2" xfId="6687"/>
    <cellStyle name="Normal 29 3 2 3" xfId="6688"/>
    <cellStyle name="Normal 29 3 3" xfId="6689"/>
    <cellStyle name="Normal 29 3 4" xfId="6690"/>
    <cellStyle name="Normal 29 3 5" xfId="6691"/>
    <cellStyle name="Normal 29 4" xfId="6692"/>
    <cellStyle name="Normal 29 4 2" xfId="6693"/>
    <cellStyle name="Normal 29 4 2 2" xfId="6694"/>
    <cellStyle name="Normal 29 4 2 3" xfId="6695"/>
    <cellStyle name="Normal 29 4 3" xfId="6696"/>
    <cellStyle name="Normal 29 4 4" xfId="6697"/>
    <cellStyle name="Normal 29 4 5" xfId="6698"/>
    <cellStyle name="Normal 29 5" xfId="6699"/>
    <cellStyle name="Normal 29 5 2" xfId="6700"/>
    <cellStyle name="Normal 29 5 3" xfId="6701"/>
    <cellStyle name="Normal 29 6" xfId="6702"/>
    <cellStyle name="Normal 29 7" xfId="6703"/>
    <cellStyle name="Normal 29 8" xfId="6704"/>
    <cellStyle name="Normal 29 9" xfId="6705"/>
    <cellStyle name="Normal 3" xfId="6706"/>
    <cellStyle name="Normal 3 10" xfId="6707"/>
    <cellStyle name="Normal 3 10 10" xfId="6708"/>
    <cellStyle name="Normal 3 10 11" xfId="6709"/>
    <cellStyle name="Normal 3 10 2" xfId="6710"/>
    <cellStyle name="Normal 3 10 2 2" xfId="6711"/>
    <cellStyle name="Normal 3 10 2 2 2" xfId="6712"/>
    <cellStyle name="Normal 3 10 2 2 2 2" xfId="6713"/>
    <cellStyle name="Normal 3 10 2 2 2 2 2" xfId="6714"/>
    <cellStyle name="Normal 3 10 2 2 2 2 3" xfId="6715"/>
    <cellStyle name="Normal 3 10 2 2 2 3" xfId="6716"/>
    <cellStyle name="Normal 3 10 2 2 2 3 2" xfId="34529"/>
    <cellStyle name="Normal 3 10 2 2 2 4" xfId="6717"/>
    <cellStyle name="Normal 3 10 2 2 2 5" xfId="6718"/>
    <cellStyle name="Normal 3 10 2 2 3" xfId="6719"/>
    <cellStyle name="Normal 3 10 2 2 3 2" xfId="6720"/>
    <cellStyle name="Normal 3 10 2 2 3 3" xfId="6721"/>
    <cellStyle name="Normal 3 10 2 2 4" xfId="6722"/>
    <cellStyle name="Normal 3 10 2 2 4 2" xfId="33281"/>
    <cellStyle name="Normal 3 10 2 2 5" xfId="6723"/>
    <cellStyle name="Normal 3 10 2 2 6" xfId="6724"/>
    <cellStyle name="Normal 3 10 2 3" xfId="6725"/>
    <cellStyle name="Normal 3 10 2 3 2" xfId="6726"/>
    <cellStyle name="Normal 3 10 2 3 2 2" xfId="6727"/>
    <cellStyle name="Normal 3 10 2 3 2 3" xfId="6728"/>
    <cellStyle name="Normal 3 10 2 3 3" xfId="6729"/>
    <cellStyle name="Normal 3 10 2 3 3 2" xfId="34530"/>
    <cellStyle name="Normal 3 10 2 3 4" xfId="6730"/>
    <cellStyle name="Normal 3 10 2 3 5" xfId="6731"/>
    <cellStyle name="Normal 3 10 2 4" xfId="6732"/>
    <cellStyle name="Normal 3 10 2 4 2" xfId="6733"/>
    <cellStyle name="Normal 3 10 2 4 2 2" xfId="6734"/>
    <cellStyle name="Normal 3 10 2 4 2 3" xfId="6735"/>
    <cellStyle name="Normal 3 10 2 4 3" xfId="6736"/>
    <cellStyle name="Normal 3 10 2 4 4" xfId="6737"/>
    <cellStyle name="Normal 3 10 2 4 5" xfId="6738"/>
    <cellStyle name="Normal 3 10 2 5" xfId="6739"/>
    <cellStyle name="Normal 3 10 2 5 2" xfId="6740"/>
    <cellStyle name="Normal 3 10 2 5 3" xfId="6741"/>
    <cellStyle name="Normal 3 10 2 6" xfId="6742"/>
    <cellStyle name="Normal 3 10 2 6 2" xfId="33280"/>
    <cellStyle name="Normal 3 10 2 7" xfId="6743"/>
    <cellStyle name="Normal 3 10 2 8" xfId="6744"/>
    <cellStyle name="Normal 3 10 2 9" xfId="6745"/>
    <cellStyle name="Normal 3 10 3" xfId="6746"/>
    <cellStyle name="Normal 3 10 3 2" xfId="6747"/>
    <cellStyle name="Normal 3 10 3 2 2" xfId="6748"/>
    <cellStyle name="Normal 3 10 3 2 2 2" xfId="6749"/>
    <cellStyle name="Normal 3 10 3 2 2 2 2" xfId="6750"/>
    <cellStyle name="Normal 3 10 3 2 2 2 3" xfId="6751"/>
    <cellStyle name="Normal 3 10 3 2 2 3" xfId="6752"/>
    <cellStyle name="Normal 3 10 3 2 2 4" xfId="6753"/>
    <cellStyle name="Normal 3 10 3 2 2 5" xfId="6754"/>
    <cellStyle name="Normal 3 10 3 2 3" xfId="6755"/>
    <cellStyle name="Normal 3 10 3 2 3 2" xfId="6756"/>
    <cellStyle name="Normal 3 10 3 2 3 3" xfId="6757"/>
    <cellStyle name="Normal 3 10 3 2 4" xfId="6758"/>
    <cellStyle name="Normal 3 10 3 2 4 2" xfId="34531"/>
    <cellStyle name="Normal 3 10 3 2 5" xfId="6759"/>
    <cellStyle name="Normal 3 10 3 2 6" xfId="6760"/>
    <cellStyle name="Normal 3 10 3 2 7" xfId="6761"/>
    <cellStyle name="Normal 3 10 3 3" xfId="6762"/>
    <cellStyle name="Normal 3 10 3 3 2" xfId="6763"/>
    <cellStyle name="Normal 3 10 3 3 2 2" xfId="6764"/>
    <cellStyle name="Normal 3 10 3 3 2 3" xfId="6765"/>
    <cellStyle name="Normal 3 10 3 3 3" xfId="6766"/>
    <cellStyle name="Normal 3 10 3 3 4" xfId="6767"/>
    <cellStyle name="Normal 3 10 3 3 5" xfId="6768"/>
    <cellStyle name="Normal 3 10 3 3 6" xfId="6769"/>
    <cellStyle name="Normal 3 10 3 4" xfId="6770"/>
    <cellStyle name="Normal 3 10 3 4 2" xfId="6771"/>
    <cellStyle name="Normal 3 10 3 4 2 2" xfId="6772"/>
    <cellStyle name="Normal 3 10 3 4 2 3" xfId="6773"/>
    <cellStyle name="Normal 3 10 3 4 3" xfId="6774"/>
    <cellStyle name="Normal 3 10 3 4 4" xfId="6775"/>
    <cellStyle name="Normal 3 10 3 4 5" xfId="6776"/>
    <cellStyle name="Normal 3 10 3 5" xfId="6777"/>
    <cellStyle name="Normal 3 10 3 5 2" xfId="6778"/>
    <cellStyle name="Normal 3 10 3 5 3" xfId="6779"/>
    <cellStyle name="Normal 3 10 3 6" xfId="6780"/>
    <cellStyle name="Normal 3 10 3 6 2" xfId="33282"/>
    <cellStyle name="Normal 3 10 3 7" xfId="6781"/>
    <cellStyle name="Normal 3 10 3 8" xfId="6782"/>
    <cellStyle name="Normal 3 10 3 9" xfId="6783"/>
    <cellStyle name="Normal 3 10 4" xfId="6784"/>
    <cellStyle name="Normal 3 10 4 2" xfId="6785"/>
    <cellStyle name="Normal 3 10 4 2 2" xfId="6786"/>
    <cellStyle name="Normal 3 10 4 2 3" xfId="6787"/>
    <cellStyle name="Normal 3 10 4 3" xfId="6788"/>
    <cellStyle name="Normal 3 10 4 3 2" xfId="34532"/>
    <cellStyle name="Normal 3 10 4 4" xfId="6789"/>
    <cellStyle name="Normal 3 10 4 5" xfId="6790"/>
    <cellStyle name="Normal 3 10 4 6" xfId="6791"/>
    <cellStyle name="Normal 3 10 5" xfId="6792"/>
    <cellStyle name="Normal 3 10 5 2" xfId="6793"/>
    <cellStyle name="Normal 3 10 5 2 2" xfId="6794"/>
    <cellStyle name="Normal 3 10 5 2 3" xfId="6795"/>
    <cellStyle name="Normal 3 10 5 3" xfId="6796"/>
    <cellStyle name="Normal 3 10 5 4" xfId="6797"/>
    <cellStyle name="Normal 3 10 5 5" xfId="6798"/>
    <cellStyle name="Normal 3 10 5 6" xfId="6799"/>
    <cellStyle name="Normal 3 10 6" xfId="6800"/>
    <cellStyle name="Normal 3 10 6 2" xfId="6801"/>
    <cellStyle name="Normal 3 10 6 2 2" xfId="6802"/>
    <cellStyle name="Normal 3 10 6 2 3" xfId="6803"/>
    <cellStyle name="Normal 3 10 6 3" xfId="6804"/>
    <cellStyle name="Normal 3 10 6 4" xfId="6805"/>
    <cellStyle name="Normal 3 10 6 5" xfId="6806"/>
    <cellStyle name="Normal 3 10 7" xfId="6807"/>
    <cellStyle name="Normal 3 10 7 2" xfId="6808"/>
    <cellStyle name="Normal 3 10 7 3" xfId="6809"/>
    <cellStyle name="Normal 3 10 8" xfId="6810"/>
    <cellStyle name="Normal 3 10 8 2" xfId="33279"/>
    <cellStyle name="Normal 3 10 9" xfId="6811"/>
    <cellStyle name="Normal 3 11" xfId="6812"/>
    <cellStyle name="Normal 3 11 10" xfId="6813"/>
    <cellStyle name="Normal 3 11 11" xfId="6814"/>
    <cellStyle name="Normal 3 11 2" xfId="6815"/>
    <cellStyle name="Normal 3 11 2 2" xfId="6816"/>
    <cellStyle name="Normal 3 11 2 2 2" xfId="6817"/>
    <cellStyle name="Normal 3 11 2 2 2 2" xfId="6818"/>
    <cellStyle name="Normal 3 11 2 2 2 2 2" xfId="6819"/>
    <cellStyle name="Normal 3 11 2 2 2 2 3" xfId="6820"/>
    <cellStyle name="Normal 3 11 2 2 2 3" xfId="6821"/>
    <cellStyle name="Normal 3 11 2 2 2 3 2" xfId="34533"/>
    <cellStyle name="Normal 3 11 2 2 2 4" xfId="6822"/>
    <cellStyle name="Normal 3 11 2 2 2 5" xfId="6823"/>
    <cellStyle name="Normal 3 11 2 2 3" xfId="6824"/>
    <cellStyle name="Normal 3 11 2 2 3 2" xfId="6825"/>
    <cellStyle name="Normal 3 11 2 2 3 3" xfId="6826"/>
    <cellStyle name="Normal 3 11 2 2 4" xfId="6827"/>
    <cellStyle name="Normal 3 11 2 2 4 2" xfId="33285"/>
    <cellStyle name="Normal 3 11 2 2 5" xfId="6828"/>
    <cellStyle name="Normal 3 11 2 2 6" xfId="6829"/>
    <cellStyle name="Normal 3 11 2 3" xfId="6830"/>
    <cellStyle name="Normal 3 11 2 3 2" xfId="6831"/>
    <cellStyle name="Normal 3 11 2 3 2 2" xfId="6832"/>
    <cellStyle name="Normal 3 11 2 3 2 3" xfId="6833"/>
    <cellStyle name="Normal 3 11 2 3 3" xfId="6834"/>
    <cellStyle name="Normal 3 11 2 3 3 2" xfId="34534"/>
    <cellStyle name="Normal 3 11 2 3 4" xfId="6835"/>
    <cellStyle name="Normal 3 11 2 3 5" xfId="6836"/>
    <cellStyle name="Normal 3 11 2 4" xfId="6837"/>
    <cellStyle name="Normal 3 11 2 4 2" xfId="6838"/>
    <cellStyle name="Normal 3 11 2 4 2 2" xfId="6839"/>
    <cellStyle name="Normal 3 11 2 4 2 3" xfId="6840"/>
    <cellStyle name="Normal 3 11 2 4 3" xfId="6841"/>
    <cellStyle name="Normal 3 11 2 4 4" xfId="6842"/>
    <cellStyle name="Normal 3 11 2 4 5" xfId="6843"/>
    <cellStyle name="Normal 3 11 2 5" xfId="6844"/>
    <cellStyle name="Normal 3 11 2 5 2" xfId="6845"/>
    <cellStyle name="Normal 3 11 2 5 3" xfId="6846"/>
    <cellStyle name="Normal 3 11 2 6" xfId="6847"/>
    <cellStyle name="Normal 3 11 2 6 2" xfId="33284"/>
    <cellStyle name="Normal 3 11 2 7" xfId="6848"/>
    <cellStyle name="Normal 3 11 2 8" xfId="6849"/>
    <cellStyle name="Normal 3 11 2 9" xfId="6850"/>
    <cellStyle name="Normal 3 11 3" xfId="6851"/>
    <cellStyle name="Normal 3 11 3 2" xfId="6852"/>
    <cellStyle name="Normal 3 11 3 2 2" xfId="6853"/>
    <cellStyle name="Normal 3 11 3 2 2 2" xfId="6854"/>
    <cellStyle name="Normal 3 11 3 2 2 3" xfId="6855"/>
    <cellStyle name="Normal 3 11 3 2 3" xfId="6856"/>
    <cellStyle name="Normal 3 11 3 2 3 2" xfId="34535"/>
    <cellStyle name="Normal 3 11 3 2 4" xfId="6857"/>
    <cellStyle name="Normal 3 11 3 2 5" xfId="6858"/>
    <cellStyle name="Normal 3 11 3 3" xfId="6859"/>
    <cellStyle name="Normal 3 11 3 3 2" xfId="6860"/>
    <cellStyle name="Normal 3 11 3 3 2 2" xfId="6861"/>
    <cellStyle name="Normal 3 11 3 3 2 3" xfId="6862"/>
    <cellStyle name="Normal 3 11 3 3 3" xfId="6863"/>
    <cellStyle name="Normal 3 11 3 3 4" xfId="6864"/>
    <cellStyle name="Normal 3 11 3 3 5" xfId="6865"/>
    <cellStyle name="Normal 3 11 3 4" xfId="6866"/>
    <cellStyle name="Normal 3 11 3 4 2" xfId="6867"/>
    <cellStyle name="Normal 3 11 3 4 3" xfId="6868"/>
    <cellStyle name="Normal 3 11 3 5" xfId="6869"/>
    <cellStyle name="Normal 3 11 3 5 2" xfId="33286"/>
    <cellStyle name="Normal 3 11 3 6" xfId="6870"/>
    <cellStyle name="Normal 3 11 3 7" xfId="6871"/>
    <cellStyle name="Normal 3 11 3 8" xfId="6872"/>
    <cellStyle name="Normal 3 11 4" xfId="6873"/>
    <cellStyle name="Normal 3 11 4 2" xfId="6874"/>
    <cellStyle name="Normal 3 11 4 2 2" xfId="6875"/>
    <cellStyle name="Normal 3 11 4 2 2 2" xfId="6876"/>
    <cellStyle name="Normal 3 11 4 2 2 3" xfId="6877"/>
    <cellStyle name="Normal 3 11 4 2 3" xfId="6878"/>
    <cellStyle name="Normal 3 11 4 2 4" xfId="6879"/>
    <cellStyle name="Normal 3 11 4 2 5" xfId="6880"/>
    <cellStyle name="Normal 3 11 4 3" xfId="6881"/>
    <cellStyle name="Normal 3 11 4 3 2" xfId="6882"/>
    <cellStyle name="Normal 3 11 4 3 2 2" xfId="6883"/>
    <cellStyle name="Normal 3 11 4 3 2 3" xfId="6884"/>
    <cellStyle name="Normal 3 11 4 3 3" xfId="6885"/>
    <cellStyle name="Normal 3 11 4 3 3 2" xfId="34536"/>
    <cellStyle name="Normal 3 11 4 3 4" xfId="6886"/>
    <cellStyle name="Normal 3 11 4 3 5" xfId="6887"/>
    <cellStyle name="Normal 3 11 4 4" xfId="6888"/>
    <cellStyle name="Normal 3 11 4 4 2" xfId="6889"/>
    <cellStyle name="Normal 3 11 4 4 3" xfId="6890"/>
    <cellStyle name="Normal 3 11 4 5" xfId="6891"/>
    <cellStyle name="Normal 3 11 4 6" xfId="6892"/>
    <cellStyle name="Normal 3 11 4 7" xfId="6893"/>
    <cellStyle name="Normal 3 11 4 8" xfId="6894"/>
    <cellStyle name="Normal 3 11 5" xfId="6895"/>
    <cellStyle name="Normal 3 11 5 2" xfId="6896"/>
    <cellStyle name="Normal 3 11 5 2 2" xfId="6897"/>
    <cellStyle name="Normal 3 11 5 2 2 2" xfId="6898"/>
    <cellStyle name="Normal 3 11 5 2 2 3" xfId="6899"/>
    <cellStyle name="Normal 3 11 5 2 3" xfId="6900"/>
    <cellStyle name="Normal 3 11 5 2 4" xfId="6901"/>
    <cellStyle name="Normal 3 11 5 2 5" xfId="6902"/>
    <cellStyle name="Normal 3 11 5 2 6" xfId="6903"/>
    <cellStyle name="Normal 3 11 5 3" xfId="6904"/>
    <cellStyle name="Normal 3 11 5 3 2" xfId="6905"/>
    <cellStyle name="Normal 3 11 5 3 3" xfId="6906"/>
    <cellStyle name="Normal 3 11 5 3 4" xfId="6907"/>
    <cellStyle name="Normal 3 11 5 4" xfId="6908"/>
    <cellStyle name="Normal 3 11 5 4 2" xfId="6909"/>
    <cellStyle name="Normal 3 11 5 4 2 2" xfId="6910"/>
    <cellStyle name="Normal 3 11 5 4 2 3" xfId="6911"/>
    <cellStyle name="Normal 3 11 5 4 3" xfId="6912"/>
    <cellStyle name="Normal 3 11 5 4 4" xfId="6913"/>
    <cellStyle name="Normal 3 11 5 4 5" xfId="6914"/>
    <cellStyle name="Normal 3 11 5 4 6" xfId="6915"/>
    <cellStyle name="Normal 3 11 5 5" xfId="6916"/>
    <cellStyle name="Normal 3 11 5 6" xfId="6917"/>
    <cellStyle name="Normal 3 11 5 7" xfId="6918"/>
    <cellStyle name="Normal 3 11 6" xfId="6919"/>
    <cellStyle name="Normal 3 11 6 2" xfId="6920"/>
    <cellStyle name="Normal 3 11 6 2 2" xfId="6921"/>
    <cellStyle name="Normal 3 11 6 2 3" xfId="6922"/>
    <cellStyle name="Normal 3 11 6 3" xfId="6923"/>
    <cellStyle name="Normal 3 11 6 4" xfId="6924"/>
    <cellStyle name="Normal 3 11 6 5" xfId="6925"/>
    <cellStyle name="Normal 3 11 6 6" xfId="6926"/>
    <cellStyle name="Normal 3 11 7" xfId="6927"/>
    <cellStyle name="Normal 3 11 7 2" xfId="6928"/>
    <cellStyle name="Normal 3 11 7 2 2" xfId="6929"/>
    <cellStyle name="Normal 3 11 7 2 3" xfId="6930"/>
    <cellStyle name="Normal 3 11 7 3" xfId="6931"/>
    <cellStyle name="Normal 3 11 7 4" xfId="6932"/>
    <cellStyle name="Normal 3 11 7 5" xfId="6933"/>
    <cellStyle name="Normal 3 11 8" xfId="6934"/>
    <cellStyle name="Normal 3 11 8 2" xfId="33283"/>
    <cellStyle name="Normal 3 11 9" xfId="6935"/>
    <cellStyle name="Normal 3 12" xfId="6936"/>
    <cellStyle name="Normal 3 12 10" xfId="6937"/>
    <cellStyle name="Normal 3 12 11" xfId="6938"/>
    <cellStyle name="Normal 3 12 2" xfId="6939"/>
    <cellStyle name="Normal 3 12 2 2" xfId="6940"/>
    <cellStyle name="Normal 3 12 2 2 2" xfId="6941"/>
    <cellStyle name="Normal 3 12 2 2 2 2" xfId="6942"/>
    <cellStyle name="Normal 3 12 2 2 2 3" xfId="6943"/>
    <cellStyle name="Normal 3 12 2 2 3" xfId="6944"/>
    <cellStyle name="Normal 3 12 2 2 3 2" xfId="34244"/>
    <cellStyle name="Normal 3 12 2 2 4" xfId="6945"/>
    <cellStyle name="Normal 3 12 2 2 5" xfId="6946"/>
    <cellStyle name="Normal 3 12 2 3" xfId="6947"/>
    <cellStyle name="Normal 3 12 2 3 2" xfId="6948"/>
    <cellStyle name="Normal 3 12 2 3 2 2" xfId="6949"/>
    <cellStyle name="Normal 3 12 2 3 2 3" xfId="6950"/>
    <cellStyle name="Normal 3 12 2 3 3" xfId="6951"/>
    <cellStyle name="Normal 3 12 2 3 3 2" xfId="35071"/>
    <cellStyle name="Normal 3 12 2 3 4" xfId="6952"/>
    <cellStyle name="Normal 3 12 2 3 5" xfId="6953"/>
    <cellStyle name="Normal 3 12 2 4" xfId="6954"/>
    <cellStyle name="Normal 3 12 2 4 2" xfId="6955"/>
    <cellStyle name="Normal 3 12 2 4 3" xfId="6956"/>
    <cellStyle name="Normal 3 12 2 5" xfId="6957"/>
    <cellStyle name="Normal 3 12 2 5 2" xfId="33288"/>
    <cellStyle name="Normal 3 12 2 6" xfId="6958"/>
    <cellStyle name="Normal 3 12 2 7" xfId="6959"/>
    <cellStyle name="Normal 3 12 2 8" xfId="6960"/>
    <cellStyle name="Normal 3 12 3" xfId="6961"/>
    <cellStyle name="Normal 3 12 3 2" xfId="6962"/>
    <cellStyle name="Normal 3 12 3 2 2" xfId="6963"/>
    <cellStyle name="Normal 3 12 3 2 2 2" xfId="6964"/>
    <cellStyle name="Normal 3 12 3 2 2 3" xfId="6965"/>
    <cellStyle name="Normal 3 12 3 2 3" xfId="6966"/>
    <cellStyle name="Normal 3 12 3 2 3 2" xfId="34537"/>
    <cellStyle name="Normal 3 12 3 2 4" xfId="6967"/>
    <cellStyle name="Normal 3 12 3 2 5" xfId="6968"/>
    <cellStyle name="Normal 3 12 3 3" xfId="6969"/>
    <cellStyle name="Normal 3 12 3 3 2" xfId="6970"/>
    <cellStyle name="Normal 3 12 3 3 2 2" xfId="6971"/>
    <cellStyle name="Normal 3 12 3 3 2 3" xfId="6972"/>
    <cellStyle name="Normal 3 12 3 3 3" xfId="6973"/>
    <cellStyle name="Normal 3 12 3 3 4" xfId="6974"/>
    <cellStyle name="Normal 3 12 3 3 5" xfId="6975"/>
    <cellStyle name="Normal 3 12 3 4" xfId="6976"/>
    <cellStyle name="Normal 3 12 3 4 2" xfId="6977"/>
    <cellStyle name="Normal 3 12 3 4 3" xfId="6978"/>
    <cellStyle name="Normal 3 12 3 5" xfId="6979"/>
    <cellStyle name="Normal 3 12 3 5 2" xfId="33289"/>
    <cellStyle name="Normal 3 12 3 6" xfId="6980"/>
    <cellStyle name="Normal 3 12 3 7" xfId="6981"/>
    <cellStyle name="Normal 3 12 3 8" xfId="6982"/>
    <cellStyle name="Normal 3 12 4" xfId="6983"/>
    <cellStyle name="Normal 3 12 4 2" xfId="6984"/>
    <cellStyle name="Normal 3 12 4 2 2" xfId="6985"/>
    <cellStyle name="Normal 3 12 4 2 2 2" xfId="6986"/>
    <cellStyle name="Normal 3 12 4 2 2 3" xfId="6987"/>
    <cellStyle name="Normal 3 12 4 2 3" xfId="6988"/>
    <cellStyle name="Normal 3 12 4 2 3 2" xfId="34497"/>
    <cellStyle name="Normal 3 12 4 2 4" xfId="6989"/>
    <cellStyle name="Normal 3 12 4 2 5" xfId="6990"/>
    <cellStyle name="Normal 3 12 4 3" xfId="6991"/>
    <cellStyle name="Normal 3 12 4 3 2" xfId="6992"/>
    <cellStyle name="Normal 3 12 4 3 2 2" xfId="6993"/>
    <cellStyle name="Normal 3 12 4 3 2 3" xfId="6994"/>
    <cellStyle name="Normal 3 12 4 3 3" xfId="6995"/>
    <cellStyle name="Normal 3 12 4 3 4" xfId="6996"/>
    <cellStyle name="Normal 3 12 4 3 5" xfId="6997"/>
    <cellStyle name="Normal 3 12 4 4" xfId="6998"/>
    <cellStyle name="Normal 3 12 4 4 2" xfId="6999"/>
    <cellStyle name="Normal 3 12 4 4 3" xfId="7000"/>
    <cellStyle name="Normal 3 12 4 5" xfId="7001"/>
    <cellStyle name="Normal 3 12 4 5 2" xfId="33290"/>
    <cellStyle name="Normal 3 12 4 6" xfId="7002"/>
    <cellStyle name="Normal 3 12 4 7" xfId="7003"/>
    <cellStyle name="Normal 3 12 4 8" xfId="7004"/>
    <cellStyle name="Normal 3 12 5" xfId="7005"/>
    <cellStyle name="Normal 3 12 5 2" xfId="7006"/>
    <cellStyle name="Normal 3 12 5 2 2" xfId="7007"/>
    <cellStyle name="Normal 3 12 5 2 2 2" xfId="7008"/>
    <cellStyle name="Normal 3 12 5 2 2 3" xfId="7009"/>
    <cellStyle name="Normal 3 12 5 2 3" xfId="7010"/>
    <cellStyle name="Normal 3 12 5 2 4" xfId="7011"/>
    <cellStyle name="Normal 3 12 5 2 5" xfId="7012"/>
    <cellStyle name="Normal 3 12 5 3" xfId="7013"/>
    <cellStyle name="Normal 3 12 5 3 2" xfId="7014"/>
    <cellStyle name="Normal 3 12 5 3 3" xfId="7015"/>
    <cellStyle name="Normal 3 12 5 4" xfId="7016"/>
    <cellStyle name="Normal 3 12 5 4 2" xfId="34538"/>
    <cellStyle name="Normal 3 12 5 5" xfId="7017"/>
    <cellStyle name="Normal 3 12 5 6" xfId="7018"/>
    <cellStyle name="Normal 3 12 5 7" xfId="7019"/>
    <cellStyle name="Normal 3 12 6" xfId="7020"/>
    <cellStyle name="Normal 3 12 6 2" xfId="7021"/>
    <cellStyle name="Normal 3 12 6 2 2" xfId="7022"/>
    <cellStyle name="Normal 3 12 6 2 3" xfId="7023"/>
    <cellStyle name="Normal 3 12 6 3" xfId="7024"/>
    <cellStyle name="Normal 3 12 6 3 2" xfId="35227"/>
    <cellStyle name="Normal 3 12 6 4" xfId="7025"/>
    <cellStyle name="Normal 3 12 6 5" xfId="7026"/>
    <cellStyle name="Normal 3 12 6 6" xfId="7027"/>
    <cellStyle name="Normal 3 12 7" xfId="7028"/>
    <cellStyle name="Normal 3 12 7 2" xfId="7029"/>
    <cellStyle name="Normal 3 12 7 3" xfId="7030"/>
    <cellStyle name="Normal 3 12 8" xfId="7031"/>
    <cellStyle name="Normal 3 12 8 2" xfId="33287"/>
    <cellStyle name="Normal 3 12 9" xfId="7032"/>
    <cellStyle name="Normal 3 13" xfId="7033"/>
    <cellStyle name="Normal 3 13 2" xfId="7034"/>
    <cellStyle name="Normal 3 13 2 2" xfId="7035"/>
    <cellStyle name="Normal 3 13 2 2 2" xfId="7036"/>
    <cellStyle name="Normal 3 13 2 2 2 2" xfId="7037"/>
    <cellStyle name="Normal 3 13 2 2 2 2 2" xfId="7038"/>
    <cellStyle name="Normal 3 13 2 2 2 2 3" xfId="7039"/>
    <cellStyle name="Normal 3 13 2 2 2 3" xfId="7040"/>
    <cellStyle name="Normal 3 13 2 2 2 4" xfId="7041"/>
    <cellStyle name="Normal 3 13 2 2 2 5" xfId="7042"/>
    <cellStyle name="Normal 3 13 2 2 3" xfId="7043"/>
    <cellStyle name="Normal 3 13 2 2 3 2" xfId="7044"/>
    <cellStyle name="Normal 3 13 2 2 3 3" xfId="7045"/>
    <cellStyle name="Normal 3 13 2 2 4" xfId="7046"/>
    <cellStyle name="Normal 3 13 2 2 4 2" xfId="34539"/>
    <cellStyle name="Normal 3 13 2 2 5" xfId="7047"/>
    <cellStyle name="Normal 3 13 2 2 6" xfId="7048"/>
    <cellStyle name="Normal 3 13 2 2 7" xfId="7049"/>
    <cellStyle name="Normal 3 13 2 3" xfId="7050"/>
    <cellStyle name="Normal 3 13 2 3 2" xfId="7051"/>
    <cellStyle name="Normal 3 13 2 3 2 2" xfId="7052"/>
    <cellStyle name="Normal 3 13 2 3 2 3" xfId="7053"/>
    <cellStyle name="Normal 3 13 2 3 3" xfId="7054"/>
    <cellStyle name="Normal 3 13 2 3 3 2" xfId="35226"/>
    <cellStyle name="Normal 3 13 2 3 4" xfId="7055"/>
    <cellStyle name="Normal 3 13 2 3 5" xfId="7056"/>
    <cellStyle name="Normal 3 13 2 3 6" xfId="7057"/>
    <cellStyle name="Normal 3 13 2 4" xfId="7058"/>
    <cellStyle name="Normal 3 13 2 4 2" xfId="7059"/>
    <cellStyle name="Normal 3 13 2 4 3" xfId="7060"/>
    <cellStyle name="Normal 3 13 2 5" xfId="7061"/>
    <cellStyle name="Normal 3 13 2 5 2" xfId="33292"/>
    <cellStyle name="Normal 3 13 2 6" xfId="7062"/>
    <cellStyle name="Normal 3 13 2 7" xfId="7063"/>
    <cellStyle name="Normal 3 13 2 8" xfId="7064"/>
    <cellStyle name="Normal 3 13 3" xfId="7065"/>
    <cellStyle name="Normal 3 13 3 2" xfId="7066"/>
    <cellStyle name="Normal 3 13 3 2 2" xfId="7067"/>
    <cellStyle name="Normal 3 13 3 2 2 2" xfId="7068"/>
    <cellStyle name="Normal 3 13 3 2 2 3" xfId="7069"/>
    <cellStyle name="Normal 3 13 3 2 3" xfId="7070"/>
    <cellStyle name="Normal 3 13 3 2 3 2" xfId="35304"/>
    <cellStyle name="Normal 3 13 3 2 4" xfId="7071"/>
    <cellStyle name="Normal 3 13 3 2 5" xfId="7072"/>
    <cellStyle name="Normal 3 13 3 2 6" xfId="7073"/>
    <cellStyle name="Normal 3 13 3 3" xfId="7074"/>
    <cellStyle name="Normal 3 13 3 3 2" xfId="7075"/>
    <cellStyle name="Normal 3 13 3 3 3" xfId="7076"/>
    <cellStyle name="Normal 3 13 3 4" xfId="7077"/>
    <cellStyle name="Normal 3 13 3 4 2" xfId="34540"/>
    <cellStyle name="Normal 3 13 3 5" xfId="7078"/>
    <cellStyle name="Normal 3 13 3 6" xfId="7079"/>
    <cellStyle name="Normal 3 13 3 7" xfId="7080"/>
    <cellStyle name="Normal 3 13 4" xfId="7081"/>
    <cellStyle name="Normal 3 13 4 2" xfId="7082"/>
    <cellStyle name="Normal 3 13 4 2 2" xfId="7083"/>
    <cellStyle name="Normal 3 13 4 2 3" xfId="7084"/>
    <cellStyle name="Normal 3 13 4 3" xfId="7085"/>
    <cellStyle name="Normal 3 13 4 4" xfId="7086"/>
    <cellStyle name="Normal 3 13 4 5" xfId="7087"/>
    <cellStyle name="Normal 3 13 5" xfId="7088"/>
    <cellStyle name="Normal 3 13 5 2" xfId="7089"/>
    <cellStyle name="Normal 3 13 5 3" xfId="7090"/>
    <cellStyle name="Normal 3 13 6" xfId="7091"/>
    <cellStyle name="Normal 3 13 6 2" xfId="33291"/>
    <cellStyle name="Normal 3 13 7" xfId="7092"/>
    <cellStyle name="Normal 3 13 8" xfId="7093"/>
    <cellStyle name="Normal 3 13 9" xfId="7094"/>
    <cellStyle name="Normal 3 14" xfId="7095"/>
    <cellStyle name="Normal 3 14 2" xfId="7096"/>
    <cellStyle name="Normal 3 14 2 2" xfId="7097"/>
    <cellStyle name="Normal 3 14 2 2 2" xfId="7098"/>
    <cellStyle name="Normal 3 14 2 2 2 2" xfId="7099"/>
    <cellStyle name="Normal 3 14 2 2 2 3" xfId="7100"/>
    <cellStyle name="Normal 3 14 2 2 3" xfId="7101"/>
    <cellStyle name="Normal 3 14 2 2 3 2" xfId="34541"/>
    <cellStyle name="Normal 3 14 2 2 4" xfId="7102"/>
    <cellStyle name="Normal 3 14 2 2 5" xfId="7103"/>
    <cellStyle name="Normal 3 14 2 2 6" xfId="7104"/>
    <cellStyle name="Normal 3 14 2 3" xfId="7105"/>
    <cellStyle name="Normal 3 14 2 3 2" xfId="33294"/>
    <cellStyle name="Normal 3 14 2 4" xfId="7106"/>
    <cellStyle name="Normal 3 14 2 5" xfId="7107"/>
    <cellStyle name="Normal 3 14 2 6" xfId="7108"/>
    <cellStyle name="Normal 3 14 3" xfId="7109"/>
    <cellStyle name="Normal 3 14 3 2" xfId="7110"/>
    <cellStyle name="Normal 3 14 3 2 2" xfId="7111"/>
    <cellStyle name="Normal 3 14 3 2 3" xfId="7112"/>
    <cellStyle name="Normal 3 14 3 3" xfId="7113"/>
    <cellStyle name="Normal 3 14 3 3 2" xfId="34542"/>
    <cellStyle name="Normal 3 14 3 4" xfId="7114"/>
    <cellStyle name="Normal 3 14 3 5" xfId="7115"/>
    <cellStyle name="Normal 3 14 3 6" xfId="7116"/>
    <cellStyle name="Normal 3 14 4" xfId="7117"/>
    <cellStyle name="Normal 3 14 4 2" xfId="7118"/>
    <cellStyle name="Normal 3 14 4 3" xfId="7119"/>
    <cellStyle name="Normal 3 14 4 4" xfId="7120"/>
    <cellStyle name="Normal 3 14 5" xfId="7121"/>
    <cellStyle name="Normal 3 14 5 2" xfId="7122"/>
    <cellStyle name="Normal 3 14 5 3" xfId="7123"/>
    <cellStyle name="Normal 3 14 5 4" xfId="7124"/>
    <cellStyle name="Normal 3 14 6" xfId="7125"/>
    <cellStyle name="Normal 3 14 6 2" xfId="33293"/>
    <cellStyle name="Normal 3 14 7" xfId="7126"/>
    <cellStyle name="Normal 3 14 8" xfId="7127"/>
    <cellStyle name="Normal 3 14 9" xfId="7128"/>
    <cellStyle name="Normal 3 15" xfId="7129"/>
    <cellStyle name="Normal 3 15 2" xfId="7130"/>
    <cellStyle name="Normal 3 15 2 2" xfId="7131"/>
    <cellStyle name="Normal 3 15 2 2 2" xfId="7132"/>
    <cellStyle name="Normal 3 15 2 2 2 2" xfId="7133"/>
    <cellStyle name="Normal 3 15 2 2 2 3" xfId="7134"/>
    <cellStyle name="Normal 3 15 2 2 3" xfId="7135"/>
    <cellStyle name="Normal 3 15 2 2 3 2" xfId="34543"/>
    <cellStyle name="Normal 3 15 2 2 4" xfId="7136"/>
    <cellStyle name="Normal 3 15 2 2 5" xfId="7137"/>
    <cellStyle name="Normal 3 15 2 3" xfId="7138"/>
    <cellStyle name="Normal 3 15 2 3 2" xfId="7139"/>
    <cellStyle name="Normal 3 15 2 3 3" xfId="7140"/>
    <cellStyle name="Normal 3 15 2 4" xfId="7141"/>
    <cellStyle name="Normal 3 15 2 4 2" xfId="33296"/>
    <cellStyle name="Normal 3 15 2 5" xfId="7142"/>
    <cellStyle name="Normal 3 15 2 6" xfId="7143"/>
    <cellStyle name="Normal 3 15 3" xfId="7144"/>
    <cellStyle name="Normal 3 15 3 2" xfId="7145"/>
    <cellStyle name="Normal 3 15 3 2 2" xfId="7146"/>
    <cellStyle name="Normal 3 15 3 2 3" xfId="7147"/>
    <cellStyle name="Normal 3 15 3 3" xfId="7148"/>
    <cellStyle name="Normal 3 15 3 3 2" xfId="34544"/>
    <cellStyle name="Normal 3 15 3 4" xfId="7149"/>
    <cellStyle name="Normal 3 15 3 5" xfId="7150"/>
    <cellStyle name="Normal 3 15 4" xfId="7151"/>
    <cellStyle name="Normal 3 15 4 2" xfId="7152"/>
    <cellStyle name="Normal 3 15 4 2 2" xfId="7153"/>
    <cellStyle name="Normal 3 15 4 2 3" xfId="7154"/>
    <cellStyle name="Normal 3 15 4 3" xfId="7155"/>
    <cellStyle name="Normal 3 15 4 4" xfId="7156"/>
    <cellStyle name="Normal 3 15 4 5" xfId="7157"/>
    <cellStyle name="Normal 3 15 5" xfId="7158"/>
    <cellStyle name="Normal 3 15 5 2" xfId="7159"/>
    <cellStyle name="Normal 3 15 5 3" xfId="7160"/>
    <cellStyle name="Normal 3 15 6" xfId="7161"/>
    <cellStyle name="Normal 3 15 6 2" xfId="33295"/>
    <cellStyle name="Normal 3 15 7" xfId="7162"/>
    <cellStyle name="Normal 3 15 8" xfId="7163"/>
    <cellStyle name="Normal 3 15 9" xfId="7164"/>
    <cellStyle name="Normal 3 16" xfId="7165"/>
    <cellStyle name="Normal 3 16 10" xfId="7166"/>
    <cellStyle name="Normal 3 16 10 2" xfId="7167"/>
    <cellStyle name="Normal 3 16 10 2 2" xfId="7168"/>
    <cellStyle name="Normal 3 16 10 2 2 2" xfId="7169"/>
    <cellStyle name="Normal 3 16 10 2 2 2 2" xfId="7170"/>
    <cellStyle name="Normal 3 16 10 2 2 2 2 2" xfId="7171"/>
    <cellStyle name="Normal 3 16 10 2 2 2 2 3" xfId="7172"/>
    <cellStyle name="Normal 3 16 10 2 2 2 3" xfId="7173"/>
    <cellStyle name="Normal 3 16 10 2 2 2 4" xfId="7174"/>
    <cellStyle name="Normal 3 16 10 2 2 2 5" xfId="7175"/>
    <cellStyle name="Normal 3 16 10 2 2 3" xfId="7176"/>
    <cellStyle name="Normal 3 16 10 2 2 3 2" xfId="7177"/>
    <cellStyle name="Normal 3 16 10 2 2 3 2 2" xfId="7178"/>
    <cellStyle name="Normal 3 16 10 2 2 3 2 3" xfId="7179"/>
    <cellStyle name="Normal 3 16 10 2 2 3 3" xfId="7180"/>
    <cellStyle name="Normal 3 16 10 2 2 3 3 2" xfId="34545"/>
    <cellStyle name="Normal 3 16 10 2 2 3 4" xfId="7181"/>
    <cellStyle name="Normal 3 16 10 2 2 3 5" xfId="7182"/>
    <cellStyle name="Normal 3 16 10 2 2 4" xfId="7183"/>
    <cellStyle name="Normal 3 16 10 2 2 4 2" xfId="7184"/>
    <cellStyle name="Normal 3 16 10 2 2 4 3" xfId="7185"/>
    <cellStyle name="Normal 3 16 10 2 2 5" xfId="7186"/>
    <cellStyle name="Normal 3 16 10 2 2 5 2" xfId="33298"/>
    <cellStyle name="Normal 3 16 10 2 2 6" xfId="7187"/>
    <cellStyle name="Normal 3 16 10 2 2 7" xfId="7188"/>
    <cellStyle name="Normal 3 16 10 2 3" xfId="7189"/>
    <cellStyle name="Normal 3 16 10 2 3 2" xfId="7190"/>
    <cellStyle name="Normal 3 16 10 2 3 2 2" xfId="7191"/>
    <cellStyle name="Normal 3 16 10 2 3 2 3" xfId="7192"/>
    <cellStyle name="Normal 3 16 10 2 3 3" xfId="7193"/>
    <cellStyle name="Normal 3 16 10 2 3 4" xfId="7194"/>
    <cellStyle name="Normal 3 16 10 2 3 5" xfId="7195"/>
    <cellStyle name="Normal 3 16 10 2 4" xfId="7196"/>
    <cellStyle name="Normal 3 16 10 2 4 2" xfId="7197"/>
    <cellStyle name="Normal 3 16 10 2 4 3" xfId="7198"/>
    <cellStyle name="Normal 3 16 10 2 5" xfId="7199"/>
    <cellStyle name="Normal 3 16 10 2 6" xfId="7200"/>
    <cellStyle name="Normal 3 16 10 2 7" xfId="7201"/>
    <cellStyle name="Normal 3 16 10 3" xfId="7202"/>
    <cellStyle name="Normal 3 16 10 3 2" xfId="7203"/>
    <cellStyle name="Normal 3 16 10 3 2 2" xfId="7204"/>
    <cellStyle name="Normal 3 16 10 3 2 3" xfId="7205"/>
    <cellStyle name="Normal 3 16 10 3 3" xfId="7206"/>
    <cellStyle name="Normal 3 16 10 3 4" xfId="7207"/>
    <cellStyle name="Normal 3 16 10 3 5" xfId="7208"/>
    <cellStyle name="Normal 3 16 10 4" xfId="7209"/>
    <cellStyle name="Normal 3 16 10 4 2" xfId="7210"/>
    <cellStyle name="Normal 3 16 10 4 2 2" xfId="7211"/>
    <cellStyle name="Normal 3 16 10 4 2 2 2" xfId="7212"/>
    <cellStyle name="Normal 3 16 10 4 2 2 2 2" xfId="7213"/>
    <cellStyle name="Normal 3 16 10 4 2 2 2 3" xfId="7214"/>
    <cellStyle name="Normal 3 16 10 4 2 2 3" xfId="7215"/>
    <cellStyle name="Normal 3 16 10 4 2 2 3 2" xfId="34546"/>
    <cellStyle name="Normal 3 16 10 4 2 2 4" xfId="7216"/>
    <cellStyle name="Normal 3 16 10 4 2 2 5" xfId="7217"/>
    <cellStyle name="Normal 3 16 10 4 2 3" xfId="7218"/>
    <cellStyle name="Normal 3 16 10 4 2 3 2" xfId="7219"/>
    <cellStyle name="Normal 3 16 10 4 2 3 3" xfId="7220"/>
    <cellStyle name="Normal 3 16 10 4 2 4" xfId="7221"/>
    <cellStyle name="Normal 3 16 10 4 2 4 2" xfId="33299"/>
    <cellStyle name="Normal 3 16 10 4 2 5" xfId="7222"/>
    <cellStyle name="Normal 3 16 10 4 2 6" xfId="7223"/>
    <cellStyle name="Normal 3 16 10 4 3" xfId="7224"/>
    <cellStyle name="Normal 3 16 10 4 3 2" xfId="7225"/>
    <cellStyle name="Normal 3 16 10 4 3 3" xfId="7226"/>
    <cellStyle name="Normal 3 16 10 4 4" xfId="7227"/>
    <cellStyle name="Normal 3 16 10 4 5" xfId="7228"/>
    <cellStyle name="Normal 3 16 10 4 6" xfId="7229"/>
    <cellStyle name="Normal 3 16 10 5" xfId="7230"/>
    <cellStyle name="Normal 3 16 10 5 2" xfId="7231"/>
    <cellStyle name="Normal 3 16 10 5 2 2" xfId="7232"/>
    <cellStyle name="Normal 3 16 10 5 2 3" xfId="7233"/>
    <cellStyle name="Normal 3 16 10 5 3" xfId="7234"/>
    <cellStyle name="Normal 3 16 10 5 3 2" xfId="34547"/>
    <cellStyle name="Normal 3 16 10 5 4" xfId="7235"/>
    <cellStyle name="Normal 3 16 10 5 5" xfId="7236"/>
    <cellStyle name="Normal 3 16 10 6" xfId="7237"/>
    <cellStyle name="Normal 3 16 10 6 2" xfId="7238"/>
    <cellStyle name="Normal 3 16 10 6 3" xfId="7239"/>
    <cellStyle name="Normal 3 16 10 7" xfId="7240"/>
    <cellStyle name="Normal 3 16 10 7 2" xfId="33297"/>
    <cellStyle name="Normal 3 16 10 8" xfId="7241"/>
    <cellStyle name="Normal 3 16 10 9" xfId="7242"/>
    <cellStyle name="Normal 3 16 11" xfId="7243"/>
    <cellStyle name="Normal 3 16 11 2" xfId="7244"/>
    <cellStyle name="Normal 3 16 11 2 2" xfId="7245"/>
    <cellStyle name="Normal 3 16 11 2 2 2" xfId="7246"/>
    <cellStyle name="Normal 3 16 11 2 2 2 2" xfId="7247"/>
    <cellStyle name="Normal 3 16 11 2 2 2 2 2" xfId="7248"/>
    <cellStyle name="Normal 3 16 11 2 2 2 2 3" xfId="7249"/>
    <cellStyle name="Normal 3 16 11 2 2 2 3" xfId="7250"/>
    <cellStyle name="Normal 3 16 11 2 2 2 3 2" xfId="34860"/>
    <cellStyle name="Normal 3 16 11 2 2 2 4" xfId="7251"/>
    <cellStyle name="Normal 3 16 11 2 2 2 5" xfId="7252"/>
    <cellStyle name="Normal 3 16 11 2 2 3" xfId="7253"/>
    <cellStyle name="Normal 3 16 11 2 2 3 2" xfId="7254"/>
    <cellStyle name="Normal 3 16 11 2 2 3 3" xfId="7255"/>
    <cellStyle name="Normal 3 16 11 2 2 4" xfId="7256"/>
    <cellStyle name="Normal 3 16 11 2 2 4 2" xfId="33301"/>
    <cellStyle name="Normal 3 16 11 2 2 5" xfId="7257"/>
    <cellStyle name="Normal 3 16 11 2 2 6" xfId="7258"/>
    <cellStyle name="Normal 3 16 11 2 3" xfId="7259"/>
    <cellStyle name="Normal 3 16 11 2 3 2" xfId="7260"/>
    <cellStyle name="Normal 3 16 11 2 3 3" xfId="7261"/>
    <cellStyle name="Normal 3 16 11 2 4" xfId="7262"/>
    <cellStyle name="Normal 3 16 11 2 5" xfId="7263"/>
    <cellStyle name="Normal 3 16 11 2 6" xfId="7264"/>
    <cellStyle name="Normal 3 16 11 3" xfId="7265"/>
    <cellStyle name="Normal 3 16 11 3 2" xfId="7266"/>
    <cellStyle name="Normal 3 16 11 3 2 2" xfId="7267"/>
    <cellStyle name="Normal 3 16 11 3 2 2 2" xfId="7268"/>
    <cellStyle name="Normal 3 16 11 3 2 2 3" xfId="7269"/>
    <cellStyle name="Normal 3 16 11 3 2 3" xfId="7270"/>
    <cellStyle name="Normal 3 16 11 3 2 3 2" xfId="34185"/>
    <cellStyle name="Normal 3 16 11 3 2 4" xfId="7271"/>
    <cellStyle name="Normal 3 16 11 3 2 5" xfId="7272"/>
    <cellStyle name="Normal 3 16 11 3 3" xfId="7273"/>
    <cellStyle name="Normal 3 16 11 3 3 2" xfId="7274"/>
    <cellStyle name="Normal 3 16 11 3 3 3" xfId="7275"/>
    <cellStyle name="Normal 3 16 11 3 4" xfId="7276"/>
    <cellStyle name="Normal 3 16 11 3 4 2" xfId="33302"/>
    <cellStyle name="Normal 3 16 11 3 5" xfId="7277"/>
    <cellStyle name="Normal 3 16 11 3 6" xfId="7278"/>
    <cellStyle name="Normal 3 16 11 4" xfId="7279"/>
    <cellStyle name="Normal 3 16 11 4 2" xfId="7280"/>
    <cellStyle name="Normal 3 16 11 4 2 2" xfId="7281"/>
    <cellStyle name="Normal 3 16 11 4 2 3" xfId="7282"/>
    <cellStyle name="Normal 3 16 11 4 3" xfId="7283"/>
    <cellStyle name="Normal 3 16 11 4 3 2" xfId="34458"/>
    <cellStyle name="Normal 3 16 11 4 4" xfId="7284"/>
    <cellStyle name="Normal 3 16 11 4 5" xfId="7285"/>
    <cellStyle name="Normal 3 16 11 5" xfId="7286"/>
    <cellStyle name="Normal 3 16 11 5 2" xfId="7287"/>
    <cellStyle name="Normal 3 16 11 5 3" xfId="7288"/>
    <cellStyle name="Normal 3 16 11 6" xfId="7289"/>
    <cellStyle name="Normal 3 16 11 6 2" xfId="33300"/>
    <cellStyle name="Normal 3 16 11 7" xfId="7290"/>
    <cellStyle name="Normal 3 16 11 8" xfId="7291"/>
    <cellStyle name="Normal 3 16 12" xfId="7292"/>
    <cellStyle name="Normal 3 16 12 2" xfId="7293"/>
    <cellStyle name="Normal 3 16 12 2 2" xfId="7294"/>
    <cellStyle name="Normal 3 16 12 2 2 2" xfId="7295"/>
    <cellStyle name="Normal 3 16 12 2 2 3" xfId="7296"/>
    <cellStyle name="Normal 3 16 12 2 3" xfId="7297"/>
    <cellStyle name="Normal 3 16 12 2 4" xfId="7298"/>
    <cellStyle name="Normal 3 16 12 2 5" xfId="7299"/>
    <cellStyle name="Normal 3 16 12 3" xfId="7300"/>
    <cellStyle name="Normal 3 16 12 3 2" xfId="7301"/>
    <cellStyle name="Normal 3 16 12 3 2 2" xfId="7302"/>
    <cellStyle name="Normal 3 16 12 3 2 3" xfId="7303"/>
    <cellStyle name="Normal 3 16 12 3 3" xfId="7304"/>
    <cellStyle name="Normal 3 16 12 3 3 2" xfId="34548"/>
    <cellStyle name="Normal 3 16 12 3 4" xfId="7305"/>
    <cellStyle name="Normal 3 16 12 3 5" xfId="7306"/>
    <cellStyle name="Normal 3 16 12 4" xfId="7307"/>
    <cellStyle name="Normal 3 16 12 4 2" xfId="7308"/>
    <cellStyle name="Normal 3 16 12 4 3" xfId="7309"/>
    <cellStyle name="Normal 3 16 12 5" xfId="7310"/>
    <cellStyle name="Normal 3 16 12 5 2" xfId="33303"/>
    <cellStyle name="Normal 3 16 12 6" xfId="7311"/>
    <cellStyle name="Normal 3 16 12 7" xfId="7312"/>
    <cellStyle name="Normal 3 16 13" xfId="7313"/>
    <cellStyle name="Normal 3 16 13 2" xfId="7314"/>
    <cellStyle name="Normal 3 16 13 3" xfId="7315"/>
    <cellStyle name="Normal 3 16 14" xfId="7316"/>
    <cellStyle name="Normal 3 16 15" xfId="7317"/>
    <cellStyle name="Normal 3 16 16" xfId="7318"/>
    <cellStyle name="Normal 3 16 2" xfId="7319"/>
    <cellStyle name="Normal 3 16 2 2" xfId="7320"/>
    <cellStyle name="Normal 3 16 2 2 2" xfId="7321"/>
    <cellStyle name="Normal 3 16 2 2 3" xfId="7322"/>
    <cellStyle name="Normal 3 16 2 3" xfId="7323"/>
    <cellStyle name="Normal 3 16 2 4" xfId="7324"/>
    <cellStyle name="Normal 3 16 2 5" xfId="7325"/>
    <cellStyle name="Normal 3 16 3" xfId="7326"/>
    <cellStyle name="Normal 3 16 3 2" xfId="7327"/>
    <cellStyle name="Normal 3 16 3 2 2" xfId="7328"/>
    <cellStyle name="Normal 3 16 3 2 3" xfId="7329"/>
    <cellStyle name="Normal 3 16 3 3" xfId="7330"/>
    <cellStyle name="Normal 3 16 3 4" xfId="7331"/>
    <cellStyle name="Normal 3 16 3 5" xfId="7332"/>
    <cellStyle name="Normal 3 16 4" xfId="7333"/>
    <cellStyle name="Normal 3 16 4 2" xfId="7334"/>
    <cellStyle name="Normal 3 16 4 2 2" xfId="7335"/>
    <cellStyle name="Normal 3 16 4 2 3" xfId="7336"/>
    <cellStyle name="Normal 3 16 4 3" xfId="7337"/>
    <cellStyle name="Normal 3 16 4 4" xfId="7338"/>
    <cellStyle name="Normal 3 16 4 5" xfId="7339"/>
    <cellStyle name="Normal 3 16 5" xfId="7340"/>
    <cellStyle name="Normal 3 16 5 2" xfId="7341"/>
    <cellStyle name="Normal 3 16 5 2 2" xfId="7342"/>
    <cellStyle name="Normal 3 16 5 2 3" xfId="7343"/>
    <cellStyle name="Normal 3 16 5 3" xfId="7344"/>
    <cellStyle name="Normal 3 16 5 4" xfId="7345"/>
    <cellStyle name="Normal 3 16 5 5" xfId="7346"/>
    <cellStyle name="Normal 3 16 6" xfId="7347"/>
    <cellStyle name="Normal 3 16 6 2" xfId="7348"/>
    <cellStyle name="Normal 3 16 6 2 2" xfId="7349"/>
    <cellStyle name="Normal 3 16 6 2 3" xfId="7350"/>
    <cellStyle name="Normal 3 16 6 3" xfId="7351"/>
    <cellStyle name="Normal 3 16 6 4" xfId="7352"/>
    <cellStyle name="Normal 3 16 6 5" xfId="7353"/>
    <cellStyle name="Normal 3 16 7" xfId="7354"/>
    <cellStyle name="Normal 3 16 7 2" xfId="7355"/>
    <cellStyle name="Normal 3 16 7 2 2" xfId="7356"/>
    <cellStyle name="Normal 3 16 7 2 2 2" xfId="7357"/>
    <cellStyle name="Normal 3 16 7 2 2 3" xfId="7358"/>
    <cellStyle name="Normal 3 16 7 2 3" xfId="7359"/>
    <cellStyle name="Normal 3 16 7 2 4" xfId="7360"/>
    <cellStyle name="Normal 3 16 7 2 5" xfId="7361"/>
    <cellStyle name="Normal 3 16 7 3" xfId="7362"/>
    <cellStyle name="Normal 3 16 7 3 2" xfId="7363"/>
    <cellStyle name="Normal 3 16 7 3 2 2" xfId="7364"/>
    <cellStyle name="Normal 3 16 7 3 2 3" xfId="7365"/>
    <cellStyle name="Normal 3 16 7 3 3" xfId="7366"/>
    <cellStyle name="Normal 3 16 7 3 3 2" xfId="34459"/>
    <cellStyle name="Normal 3 16 7 3 4" xfId="7367"/>
    <cellStyle name="Normal 3 16 7 3 5" xfId="7368"/>
    <cellStyle name="Normal 3 16 7 4" xfId="7369"/>
    <cellStyle name="Normal 3 16 7 4 2" xfId="7370"/>
    <cellStyle name="Normal 3 16 7 4 3" xfId="7371"/>
    <cellStyle name="Normal 3 16 7 5" xfId="7372"/>
    <cellStyle name="Normal 3 16 7 5 2" xfId="33304"/>
    <cellStyle name="Normal 3 16 7 6" xfId="7373"/>
    <cellStyle name="Normal 3 16 7 7" xfId="7374"/>
    <cellStyle name="Normal 3 16 8" xfId="7375"/>
    <cellStyle name="Normal 3 16 8 2" xfId="7376"/>
    <cellStyle name="Normal 3 16 8 2 2" xfId="7377"/>
    <cellStyle name="Normal 3 16 8 2 3" xfId="7378"/>
    <cellStyle name="Normal 3 16 8 3" xfId="7379"/>
    <cellStyle name="Normal 3 16 8 4" xfId="7380"/>
    <cellStyle name="Normal 3 16 8 5" xfId="7381"/>
    <cellStyle name="Normal 3 16 9" xfId="7382"/>
    <cellStyle name="Normal 3 16 9 2" xfId="7383"/>
    <cellStyle name="Normal 3 16 9 2 2" xfId="7384"/>
    <cellStyle name="Normal 3 16 9 2 3" xfId="7385"/>
    <cellStyle name="Normal 3 16 9 3" xfId="7386"/>
    <cellStyle name="Normal 3 16 9 4" xfId="7387"/>
    <cellStyle name="Normal 3 16 9 5" xfId="7388"/>
    <cellStyle name="Normal 3 17" xfId="7389"/>
    <cellStyle name="Normal 3 17 10" xfId="7390"/>
    <cellStyle name="Normal 3 17 10 2" xfId="7391"/>
    <cellStyle name="Normal 3 17 10 2 2" xfId="7392"/>
    <cellStyle name="Normal 3 17 10 2 3" xfId="7393"/>
    <cellStyle name="Normal 3 17 10 3" xfId="7394"/>
    <cellStyle name="Normal 3 17 10 4" xfId="7395"/>
    <cellStyle name="Normal 3 17 10 5" xfId="7396"/>
    <cellStyle name="Normal 3 17 11" xfId="7397"/>
    <cellStyle name="Normal 3 17 11 2" xfId="7398"/>
    <cellStyle name="Normal 3 17 11 2 2" xfId="7399"/>
    <cellStyle name="Normal 3 17 11 2 2 2" xfId="7400"/>
    <cellStyle name="Normal 3 17 11 2 2 2 2" xfId="7401"/>
    <cellStyle name="Normal 3 17 11 2 2 2 2 2" xfId="7402"/>
    <cellStyle name="Normal 3 17 11 2 2 2 2 3" xfId="7403"/>
    <cellStyle name="Normal 3 17 11 2 2 2 3" xfId="7404"/>
    <cellStyle name="Normal 3 17 11 2 2 2 4" xfId="7405"/>
    <cellStyle name="Normal 3 17 11 2 2 2 5" xfId="7406"/>
    <cellStyle name="Normal 3 17 11 2 2 3" xfId="7407"/>
    <cellStyle name="Normal 3 17 11 2 2 3 2" xfId="7408"/>
    <cellStyle name="Normal 3 17 11 2 2 3 2 2" xfId="7409"/>
    <cellStyle name="Normal 3 17 11 2 2 3 2 3" xfId="7410"/>
    <cellStyle name="Normal 3 17 11 2 2 3 3" xfId="7411"/>
    <cellStyle name="Normal 3 17 11 2 2 3 3 2" xfId="34245"/>
    <cellStyle name="Normal 3 17 11 2 2 3 4" xfId="7412"/>
    <cellStyle name="Normal 3 17 11 2 2 3 5" xfId="7413"/>
    <cellStyle name="Normal 3 17 11 2 2 4" xfId="7414"/>
    <cellStyle name="Normal 3 17 11 2 2 4 2" xfId="7415"/>
    <cellStyle name="Normal 3 17 11 2 2 4 3" xfId="7416"/>
    <cellStyle name="Normal 3 17 11 2 2 5" xfId="7417"/>
    <cellStyle name="Normal 3 17 11 2 2 5 2" xfId="33306"/>
    <cellStyle name="Normal 3 17 11 2 2 6" xfId="7418"/>
    <cellStyle name="Normal 3 17 11 2 2 7" xfId="7419"/>
    <cellStyle name="Normal 3 17 11 2 3" xfId="7420"/>
    <cellStyle name="Normal 3 17 11 2 3 2" xfId="7421"/>
    <cellStyle name="Normal 3 17 11 2 3 2 2" xfId="7422"/>
    <cellStyle name="Normal 3 17 11 2 3 2 3" xfId="7423"/>
    <cellStyle name="Normal 3 17 11 2 3 3" xfId="7424"/>
    <cellStyle name="Normal 3 17 11 2 3 4" xfId="7425"/>
    <cellStyle name="Normal 3 17 11 2 3 5" xfId="7426"/>
    <cellStyle name="Normal 3 17 11 2 4" xfId="7427"/>
    <cellStyle name="Normal 3 17 11 2 4 2" xfId="7428"/>
    <cellStyle name="Normal 3 17 11 2 4 3" xfId="7429"/>
    <cellStyle name="Normal 3 17 11 2 5" xfId="7430"/>
    <cellStyle name="Normal 3 17 11 2 6" xfId="7431"/>
    <cellStyle name="Normal 3 17 11 2 7" xfId="7432"/>
    <cellStyle name="Normal 3 17 11 3" xfId="7433"/>
    <cellStyle name="Normal 3 17 11 3 2" xfId="7434"/>
    <cellStyle name="Normal 3 17 11 3 2 2" xfId="7435"/>
    <cellStyle name="Normal 3 17 11 3 2 3" xfId="7436"/>
    <cellStyle name="Normal 3 17 11 3 3" xfId="7437"/>
    <cellStyle name="Normal 3 17 11 3 4" xfId="7438"/>
    <cellStyle name="Normal 3 17 11 3 5" xfId="7439"/>
    <cellStyle name="Normal 3 17 11 4" xfId="7440"/>
    <cellStyle name="Normal 3 17 11 4 2" xfId="7441"/>
    <cellStyle name="Normal 3 17 11 4 2 2" xfId="7442"/>
    <cellStyle name="Normal 3 17 11 4 2 2 2" xfId="7443"/>
    <cellStyle name="Normal 3 17 11 4 2 2 2 2" xfId="7444"/>
    <cellStyle name="Normal 3 17 11 4 2 2 2 3" xfId="7445"/>
    <cellStyle name="Normal 3 17 11 4 2 2 3" xfId="7446"/>
    <cellStyle name="Normal 3 17 11 4 2 2 3 2" xfId="34631"/>
    <cellStyle name="Normal 3 17 11 4 2 2 4" xfId="7447"/>
    <cellStyle name="Normal 3 17 11 4 2 2 5" xfId="7448"/>
    <cellStyle name="Normal 3 17 11 4 2 3" xfId="7449"/>
    <cellStyle name="Normal 3 17 11 4 2 3 2" xfId="7450"/>
    <cellStyle name="Normal 3 17 11 4 2 3 3" xfId="7451"/>
    <cellStyle name="Normal 3 17 11 4 2 4" xfId="7452"/>
    <cellStyle name="Normal 3 17 11 4 2 4 2" xfId="33307"/>
    <cellStyle name="Normal 3 17 11 4 2 5" xfId="7453"/>
    <cellStyle name="Normal 3 17 11 4 2 6" xfId="7454"/>
    <cellStyle name="Normal 3 17 11 4 3" xfId="7455"/>
    <cellStyle name="Normal 3 17 11 4 3 2" xfId="7456"/>
    <cellStyle name="Normal 3 17 11 4 3 3" xfId="7457"/>
    <cellStyle name="Normal 3 17 11 4 4" xfId="7458"/>
    <cellStyle name="Normal 3 17 11 4 5" xfId="7459"/>
    <cellStyle name="Normal 3 17 11 4 6" xfId="7460"/>
    <cellStyle name="Normal 3 17 11 5" xfId="7461"/>
    <cellStyle name="Normal 3 17 11 5 2" xfId="7462"/>
    <cellStyle name="Normal 3 17 11 5 2 2" xfId="7463"/>
    <cellStyle name="Normal 3 17 11 5 2 3" xfId="7464"/>
    <cellStyle name="Normal 3 17 11 5 3" xfId="7465"/>
    <cellStyle name="Normal 3 17 11 5 3 2" xfId="34184"/>
    <cellStyle name="Normal 3 17 11 5 4" xfId="7466"/>
    <cellStyle name="Normal 3 17 11 5 5" xfId="7467"/>
    <cellStyle name="Normal 3 17 11 6" xfId="7468"/>
    <cellStyle name="Normal 3 17 11 6 2" xfId="7469"/>
    <cellStyle name="Normal 3 17 11 6 3" xfId="7470"/>
    <cellStyle name="Normal 3 17 11 7" xfId="7471"/>
    <cellStyle name="Normal 3 17 11 7 2" xfId="33305"/>
    <cellStyle name="Normal 3 17 11 8" xfId="7472"/>
    <cellStyle name="Normal 3 17 11 9" xfId="7473"/>
    <cellStyle name="Normal 3 17 12" xfId="7474"/>
    <cellStyle name="Normal 3 17 12 2" xfId="7475"/>
    <cellStyle name="Normal 3 17 12 2 2" xfId="7476"/>
    <cellStyle name="Normal 3 17 12 2 2 2" xfId="7477"/>
    <cellStyle name="Normal 3 17 12 2 2 2 2" xfId="7478"/>
    <cellStyle name="Normal 3 17 12 2 2 2 2 2" xfId="7479"/>
    <cellStyle name="Normal 3 17 12 2 2 2 2 3" xfId="7480"/>
    <cellStyle name="Normal 3 17 12 2 2 2 3" xfId="7481"/>
    <cellStyle name="Normal 3 17 12 2 2 2 3 2" xfId="34246"/>
    <cellStyle name="Normal 3 17 12 2 2 2 4" xfId="7482"/>
    <cellStyle name="Normal 3 17 12 2 2 2 5" xfId="7483"/>
    <cellStyle name="Normal 3 17 12 2 2 3" xfId="7484"/>
    <cellStyle name="Normal 3 17 12 2 2 3 2" xfId="7485"/>
    <cellStyle name="Normal 3 17 12 2 2 3 3" xfId="7486"/>
    <cellStyle name="Normal 3 17 12 2 2 4" xfId="7487"/>
    <cellStyle name="Normal 3 17 12 2 2 4 2" xfId="33309"/>
    <cellStyle name="Normal 3 17 12 2 2 5" xfId="7488"/>
    <cellStyle name="Normal 3 17 12 2 2 6" xfId="7489"/>
    <cellStyle name="Normal 3 17 12 2 3" xfId="7490"/>
    <cellStyle name="Normal 3 17 12 2 3 2" xfId="7491"/>
    <cellStyle name="Normal 3 17 12 2 3 3" xfId="7492"/>
    <cellStyle name="Normal 3 17 12 2 4" xfId="7493"/>
    <cellStyle name="Normal 3 17 12 2 5" xfId="7494"/>
    <cellStyle name="Normal 3 17 12 2 6" xfId="7495"/>
    <cellStyle name="Normal 3 17 12 3" xfId="7496"/>
    <cellStyle name="Normal 3 17 12 3 2" xfId="7497"/>
    <cellStyle name="Normal 3 17 12 3 2 2" xfId="7498"/>
    <cellStyle name="Normal 3 17 12 3 2 2 2" xfId="7499"/>
    <cellStyle name="Normal 3 17 12 3 2 2 3" xfId="7500"/>
    <cellStyle name="Normal 3 17 12 3 2 3" xfId="7501"/>
    <cellStyle name="Normal 3 17 12 3 2 3 2" xfId="34549"/>
    <cellStyle name="Normal 3 17 12 3 2 4" xfId="7502"/>
    <cellStyle name="Normal 3 17 12 3 2 5" xfId="7503"/>
    <cellStyle name="Normal 3 17 12 3 3" xfId="7504"/>
    <cellStyle name="Normal 3 17 12 3 3 2" xfId="7505"/>
    <cellStyle name="Normal 3 17 12 3 3 3" xfId="7506"/>
    <cellStyle name="Normal 3 17 12 3 4" xfId="7507"/>
    <cellStyle name="Normal 3 17 12 3 4 2" xfId="33310"/>
    <cellStyle name="Normal 3 17 12 3 5" xfId="7508"/>
    <cellStyle name="Normal 3 17 12 3 6" xfId="7509"/>
    <cellStyle name="Normal 3 17 12 4" xfId="7510"/>
    <cellStyle name="Normal 3 17 12 4 2" xfId="7511"/>
    <cellStyle name="Normal 3 17 12 4 2 2" xfId="7512"/>
    <cellStyle name="Normal 3 17 12 4 2 3" xfId="7513"/>
    <cellStyle name="Normal 3 17 12 4 3" xfId="7514"/>
    <cellStyle name="Normal 3 17 12 4 3 2" xfId="34183"/>
    <cellStyle name="Normal 3 17 12 4 4" xfId="7515"/>
    <cellStyle name="Normal 3 17 12 4 5" xfId="7516"/>
    <cellStyle name="Normal 3 17 12 5" xfId="7517"/>
    <cellStyle name="Normal 3 17 12 5 2" xfId="7518"/>
    <cellStyle name="Normal 3 17 12 5 3" xfId="7519"/>
    <cellStyle name="Normal 3 17 12 6" xfId="7520"/>
    <cellStyle name="Normal 3 17 12 6 2" xfId="33308"/>
    <cellStyle name="Normal 3 17 12 7" xfId="7521"/>
    <cellStyle name="Normal 3 17 12 8" xfId="7522"/>
    <cellStyle name="Normal 3 17 13" xfId="7523"/>
    <cellStyle name="Normal 3 17 13 2" xfId="7524"/>
    <cellStyle name="Normal 3 17 13 2 2" xfId="7525"/>
    <cellStyle name="Normal 3 17 13 2 2 2" xfId="7526"/>
    <cellStyle name="Normal 3 17 13 2 2 3" xfId="7527"/>
    <cellStyle name="Normal 3 17 13 2 3" xfId="7528"/>
    <cellStyle name="Normal 3 17 13 2 4" xfId="7529"/>
    <cellStyle name="Normal 3 17 13 2 5" xfId="7530"/>
    <cellStyle name="Normal 3 17 13 3" xfId="7531"/>
    <cellStyle name="Normal 3 17 13 3 2" xfId="7532"/>
    <cellStyle name="Normal 3 17 13 3 2 2" xfId="7533"/>
    <cellStyle name="Normal 3 17 13 3 2 3" xfId="7534"/>
    <cellStyle name="Normal 3 17 13 3 3" xfId="7535"/>
    <cellStyle name="Normal 3 17 13 3 3 2" xfId="34550"/>
    <cellStyle name="Normal 3 17 13 3 4" xfId="7536"/>
    <cellStyle name="Normal 3 17 13 3 5" xfId="7537"/>
    <cellStyle name="Normal 3 17 13 4" xfId="7538"/>
    <cellStyle name="Normal 3 17 13 4 2" xfId="7539"/>
    <cellStyle name="Normal 3 17 13 4 3" xfId="7540"/>
    <cellStyle name="Normal 3 17 13 5" xfId="7541"/>
    <cellStyle name="Normal 3 17 13 5 2" xfId="33311"/>
    <cellStyle name="Normal 3 17 13 6" xfId="7542"/>
    <cellStyle name="Normal 3 17 13 7" xfId="7543"/>
    <cellStyle name="Normal 3 17 14" xfId="7544"/>
    <cellStyle name="Normal 3 17 14 2" xfId="7545"/>
    <cellStyle name="Normal 3 17 14 3" xfId="7546"/>
    <cellStyle name="Normal 3 17 15" xfId="7547"/>
    <cellStyle name="Normal 3 17 16" xfId="7548"/>
    <cellStyle name="Normal 3 17 17" xfId="7549"/>
    <cellStyle name="Normal 3 17 2" xfId="7550"/>
    <cellStyle name="Normal 3 17 2 2" xfId="7551"/>
    <cellStyle name="Normal 3 17 2 2 2" xfId="7552"/>
    <cellStyle name="Normal 3 17 2 2 3" xfId="7553"/>
    <cellStyle name="Normal 3 17 2 3" xfId="7554"/>
    <cellStyle name="Normal 3 17 2 4" xfId="7555"/>
    <cellStyle name="Normal 3 17 2 5" xfId="7556"/>
    <cellStyle name="Normal 3 17 3" xfId="7557"/>
    <cellStyle name="Normal 3 17 3 2" xfId="7558"/>
    <cellStyle name="Normal 3 17 3 2 2" xfId="7559"/>
    <cellStyle name="Normal 3 17 3 2 3" xfId="7560"/>
    <cellStyle name="Normal 3 17 3 3" xfId="7561"/>
    <cellStyle name="Normal 3 17 3 4" xfId="7562"/>
    <cellStyle name="Normal 3 17 3 5" xfId="7563"/>
    <cellStyle name="Normal 3 17 4" xfId="7564"/>
    <cellStyle name="Normal 3 17 4 2" xfId="7565"/>
    <cellStyle name="Normal 3 17 4 2 2" xfId="7566"/>
    <cellStyle name="Normal 3 17 4 2 3" xfId="7567"/>
    <cellStyle name="Normal 3 17 4 3" xfId="7568"/>
    <cellStyle name="Normal 3 17 4 4" xfId="7569"/>
    <cellStyle name="Normal 3 17 4 5" xfId="7570"/>
    <cellStyle name="Normal 3 17 5" xfId="7571"/>
    <cellStyle name="Normal 3 17 5 2" xfId="7572"/>
    <cellStyle name="Normal 3 17 5 2 2" xfId="7573"/>
    <cellStyle name="Normal 3 17 5 2 3" xfId="7574"/>
    <cellStyle name="Normal 3 17 5 3" xfId="7575"/>
    <cellStyle name="Normal 3 17 5 4" xfId="7576"/>
    <cellStyle name="Normal 3 17 5 5" xfId="7577"/>
    <cellStyle name="Normal 3 17 6" xfId="7578"/>
    <cellStyle name="Normal 3 17 6 2" xfId="7579"/>
    <cellStyle name="Normal 3 17 6 2 2" xfId="7580"/>
    <cellStyle name="Normal 3 17 6 2 3" xfId="7581"/>
    <cellStyle name="Normal 3 17 6 3" xfId="7582"/>
    <cellStyle name="Normal 3 17 6 4" xfId="7583"/>
    <cellStyle name="Normal 3 17 6 5" xfId="7584"/>
    <cellStyle name="Normal 3 17 7" xfId="7585"/>
    <cellStyle name="Normal 3 17 7 2" xfId="7586"/>
    <cellStyle name="Normal 3 17 7 2 2" xfId="7587"/>
    <cellStyle name="Normal 3 17 7 2 3" xfId="7588"/>
    <cellStyle name="Normal 3 17 7 3" xfId="7589"/>
    <cellStyle name="Normal 3 17 7 4" xfId="7590"/>
    <cellStyle name="Normal 3 17 7 5" xfId="7591"/>
    <cellStyle name="Normal 3 17 8" xfId="7592"/>
    <cellStyle name="Normal 3 17 8 2" xfId="7593"/>
    <cellStyle name="Normal 3 17 8 2 2" xfId="7594"/>
    <cellStyle name="Normal 3 17 8 2 2 2" xfId="7595"/>
    <cellStyle name="Normal 3 17 8 2 2 3" xfId="7596"/>
    <cellStyle name="Normal 3 17 8 2 3" xfId="7597"/>
    <cellStyle name="Normal 3 17 8 2 4" xfId="7598"/>
    <cellStyle name="Normal 3 17 8 2 5" xfId="7599"/>
    <cellStyle name="Normal 3 17 8 3" xfId="7600"/>
    <cellStyle name="Normal 3 17 8 3 2" xfId="7601"/>
    <cellStyle name="Normal 3 17 8 3 2 2" xfId="7602"/>
    <cellStyle name="Normal 3 17 8 3 2 3" xfId="7603"/>
    <cellStyle name="Normal 3 17 8 3 3" xfId="7604"/>
    <cellStyle name="Normal 3 17 8 3 3 2" xfId="34831"/>
    <cellStyle name="Normal 3 17 8 3 4" xfId="7605"/>
    <cellStyle name="Normal 3 17 8 3 5" xfId="7606"/>
    <cellStyle name="Normal 3 17 8 4" xfId="7607"/>
    <cellStyle name="Normal 3 17 8 4 2" xfId="7608"/>
    <cellStyle name="Normal 3 17 8 4 3" xfId="7609"/>
    <cellStyle name="Normal 3 17 8 5" xfId="7610"/>
    <cellStyle name="Normal 3 17 8 5 2" xfId="33312"/>
    <cellStyle name="Normal 3 17 8 6" xfId="7611"/>
    <cellStyle name="Normal 3 17 8 7" xfId="7612"/>
    <cellStyle name="Normal 3 17 9" xfId="7613"/>
    <cellStyle name="Normal 3 17 9 2" xfId="7614"/>
    <cellStyle name="Normal 3 17 9 2 2" xfId="7615"/>
    <cellStyle name="Normal 3 17 9 2 3" xfId="7616"/>
    <cellStyle name="Normal 3 17 9 3" xfId="7617"/>
    <cellStyle name="Normal 3 17 9 4" xfId="7618"/>
    <cellStyle name="Normal 3 17 9 5" xfId="7619"/>
    <cellStyle name="Normal 3 18" xfId="7620"/>
    <cellStyle name="Normal 3 18 2" xfId="7621"/>
    <cellStyle name="Normal 3 18 2 2" xfId="7622"/>
    <cellStyle name="Normal 3 18 2 2 2" xfId="7623"/>
    <cellStyle name="Normal 3 18 2 2 2 2" xfId="7624"/>
    <cellStyle name="Normal 3 18 2 2 2 3" xfId="7625"/>
    <cellStyle name="Normal 3 18 2 2 3" xfId="7626"/>
    <cellStyle name="Normal 3 18 2 2 3 2" xfId="34191"/>
    <cellStyle name="Normal 3 18 2 2 4" xfId="7627"/>
    <cellStyle name="Normal 3 18 2 2 5" xfId="7628"/>
    <cellStyle name="Normal 3 18 2 3" xfId="7629"/>
    <cellStyle name="Normal 3 18 2 3 2" xfId="7630"/>
    <cellStyle name="Normal 3 18 2 3 3" xfId="7631"/>
    <cellStyle name="Normal 3 18 2 4" xfId="7632"/>
    <cellStyle name="Normal 3 18 2 4 2" xfId="33314"/>
    <cellStyle name="Normal 3 18 2 5" xfId="7633"/>
    <cellStyle name="Normal 3 18 2 6" xfId="7634"/>
    <cellStyle name="Normal 3 18 3" xfId="7635"/>
    <cellStyle name="Normal 3 18 3 2" xfId="7636"/>
    <cellStyle name="Normal 3 18 3 2 2" xfId="7637"/>
    <cellStyle name="Normal 3 18 3 2 3" xfId="7638"/>
    <cellStyle name="Normal 3 18 3 3" xfId="7639"/>
    <cellStyle name="Normal 3 18 3 3 2" xfId="34488"/>
    <cellStyle name="Normal 3 18 3 4" xfId="7640"/>
    <cellStyle name="Normal 3 18 3 5" xfId="7641"/>
    <cellStyle name="Normal 3 18 4" xfId="7642"/>
    <cellStyle name="Normal 3 18 4 2" xfId="7643"/>
    <cellStyle name="Normal 3 18 4 3" xfId="7644"/>
    <cellStyle name="Normal 3 18 5" xfId="7645"/>
    <cellStyle name="Normal 3 18 5 2" xfId="33313"/>
    <cellStyle name="Normal 3 18 6" xfId="7646"/>
    <cellStyle name="Normal 3 18 7" xfId="7647"/>
    <cellStyle name="Normal 3 19" xfId="7648"/>
    <cellStyle name="Normal 3 19 2" xfId="7649"/>
    <cellStyle name="Normal 3 19 2 2" xfId="7650"/>
    <cellStyle name="Normal 3 19 2 2 2" xfId="7651"/>
    <cellStyle name="Normal 3 19 2 2 2 2" xfId="7652"/>
    <cellStyle name="Normal 3 19 2 2 2 3" xfId="7653"/>
    <cellStyle name="Normal 3 19 2 2 3" xfId="7654"/>
    <cellStyle name="Normal 3 19 2 2 3 2" xfId="34914"/>
    <cellStyle name="Normal 3 19 2 2 4" xfId="7655"/>
    <cellStyle name="Normal 3 19 2 2 5" xfId="7656"/>
    <cellStyle name="Normal 3 19 2 3" xfId="7657"/>
    <cellStyle name="Normal 3 19 2 3 2" xfId="7658"/>
    <cellStyle name="Normal 3 19 2 3 3" xfId="7659"/>
    <cellStyle name="Normal 3 19 2 4" xfId="7660"/>
    <cellStyle name="Normal 3 19 2 4 2" xfId="33316"/>
    <cellStyle name="Normal 3 19 2 5" xfId="7661"/>
    <cellStyle name="Normal 3 19 2 6" xfId="7662"/>
    <cellStyle name="Normal 3 19 3" xfId="7663"/>
    <cellStyle name="Normal 3 19 3 2" xfId="7664"/>
    <cellStyle name="Normal 3 19 3 2 2" xfId="7665"/>
    <cellStyle name="Normal 3 19 3 2 3" xfId="7666"/>
    <cellStyle name="Normal 3 19 3 3" xfId="7667"/>
    <cellStyle name="Normal 3 19 3 3 2" xfId="34551"/>
    <cellStyle name="Normal 3 19 3 4" xfId="7668"/>
    <cellStyle name="Normal 3 19 3 5" xfId="7669"/>
    <cellStyle name="Normal 3 19 4" xfId="7670"/>
    <cellStyle name="Normal 3 19 4 2" xfId="7671"/>
    <cellStyle name="Normal 3 19 4 3" xfId="7672"/>
    <cellStyle name="Normal 3 19 5" xfId="7673"/>
    <cellStyle name="Normal 3 19 5 2" xfId="33315"/>
    <cellStyle name="Normal 3 19 6" xfId="7674"/>
    <cellStyle name="Normal 3 19 7" xfId="7675"/>
    <cellStyle name="Normal 3 2" xfId="7676"/>
    <cellStyle name="Normal 3 2 10" xfId="7677"/>
    <cellStyle name="Normal 3 2 10 2" xfId="7678"/>
    <cellStyle name="Normal 3 2 10 2 2" xfId="7679"/>
    <cellStyle name="Normal 3 2 10 2 2 2" xfId="7680"/>
    <cellStyle name="Normal 3 2 10 2 2 2 2" xfId="7681"/>
    <cellStyle name="Normal 3 2 10 2 2 2 3" xfId="7682"/>
    <cellStyle name="Normal 3 2 10 2 2 3" xfId="7683"/>
    <cellStyle name="Normal 3 2 10 2 2 3 2" xfId="34192"/>
    <cellStyle name="Normal 3 2 10 2 2 4" xfId="7684"/>
    <cellStyle name="Normal 3 2 10 2 2 5" xfId="7685"/>
    <cellStyle name="Normal 3 2 10 2 3" xfId="7686"/>
    <cellStyle name="Normal 3 2 10 2 3 2" xfId="7687"/>
    <cellStyle name="Normal 3 2 10 2 3 3" xfId="7688"/>
    <cellStyle name="Normal 3 2 10 2 4" xfId="7689"/>
    <cellStyle name="Normal 3 2 10 2 4 2" xfId="33318"/>
    <cellStyle name="Normal 3 2 10 2 5" xfId="7690"/>
    <cellStyle name="Normal 3 2 10 2 6" xfId="7691"/>
    <cellStyle name="Normal 3 2 10 3" xfId="7692"/>
    <cellStyle name="Normal 3 2 10 3 2" xfId="7693"/>
    <cellStyle name="Normal 3 2 10 3 2 2" xfId="7694"/>
    <cellStyle name="Normal 3 2 10 3 2 3" xfId="7695"/>
    <cellStyle name="Normal 3 2 10 3 3" xfId="7696"/>
    <cellStyle name="Normal 3 2 10 3 3 2" xfId="34198"/>
    <cellStyle name="Normal 3 2 10 3 4" xfId="7697"/>
    <cellStyle name="Normal 3 2 10 3 5" xfId="7698"/>
    <cellStyle name="Normal 3 2 10 4" xfId="7699"/>
    <cellStyle name="Normal 3 2 10 4 2" xfId="7700"/>
    <cellStyle name="Normal 3 2 10 4 3" xfId="7701"/>
    <cellStyle name="Normal 3 2 10 5" xfId="7702"/>
    <cellStyle name="Normal 3 2 10 5 2" xfId="33317"/>
    <cellStyle name="Normal 3 2 10 6" xfId="7703"/>
    <cellStyle name="Normal 3 2 10 7" xfId="7704"/>
    <cellStyle name="Normal 3 2 11" xfId="7705"/>
    <cellStyle name="Normal 3 2 11 2" xfId="7706"/>
    <cellStyle name="Normal 3 2 11 2 2" xfId="7707"/>
    <cellStyle name="Normal 3 2 11 2 2 2" xfId="7708"/>
    <cellStyle name="Normal 3 2 11 2 2 2 2" xfId="7709"/>
    <cellStyle name="Normal 3 2 11 2 2 2 3" xfId="7710"/>
    <cellStyle name="Normal 3 2 11 2 2 3" xfId="7711"/>
    <cellStyle name="Normal 3 2 11 2 2 3 2" xfId="34199"/>
    <cellStyle name="Normal 3 2 11 2 2 4" xfId="7712"/>
    <cellStyle name="Normal 3 2 11 2 2 5" xfId="7713"/>
    <cellStyle name="Normal 3 2 11 2 3" xfId="7714"/>
    <cellStyle name="Normal 3 2 11 2 3 2" xfId="7715"/>
    <cellStyle name="Normal 3 2 11 2 3 3" xfId="7716"/>
    <cellStyle name="Normal 3 2 11 2 4" xfId="7717"/>
    <cellStyle name="Normal 3 2 11 2 4 2" xfId="33320"/>
    <cellStyle name="Normal 3 2 11 2 5" xfId="7718"/>
    <cellStyle name="Normal 3 2 11 2 6" xfId="7719"/>
    <cellStyle name="Normal 3 2 11 3" xfId="7720"/>
    <cellStyle name="Normal 3 2 11 3 2" xfId="7721"/>
    <cellStyle name="Normal 3 2 11 3 2 2" xfId="7722"/>
    <cellStyle name="Normal 3 2 11 3 2 3" xfId="7723"/>
    <cellStyle name="Normal 3 2 11 3 3" xfId="7724"/>
    <cellStyle name="Normal 3 2 11 3 3 2" xfId="34247"/>
    <cellStyle name="Normal 3 2 11 3 4" xfId="7725"/>
    <cellStyle name="Normal 3 2 11 3 5" xfId="7726"/>
    <cellStyle name="Normal 3 2 11 4" xfId="7727"/>
    <cellStyle name="Normal 3 2 11 4 2" xfId="7728"/>
    <cellStyle name="Normal 3 2 11 4 3" xfId="7729"/>
    <cellStyle name="Normal 3 2 11 5" xfId="7730"/>
    <cellStyle name="Normal 3 2 11 5 2" xfId="33319"/>
    <cellStyle name="Normal 3 2 11 6" xfId="7731"/>
    <cellStyle name="Normal 3 2 11 7" xfId="7732"/>
    <cellStyle name="Normal 3 2 12" xfId="7733"/>
    <cellStyle name="Normal 3 2 12 2" xfId="7734"/>
    <cellStyle name="Normal 3 2 12 2 2" xfId="7735"/>
    <cellStyle name="Normal 3 2 12 2 2 2" xfId="7736"/>
    <cellStyle name="Normal 3 2 12 2 2 2 2" xfId="7737"/>
    <cellStyle name="Normal 3 2 12 2 2 2 3" xfId="7738"/>
    <cellStyle name="Normal 3 2 12 2 2 3" xfId="7739"/>
    <cellStyle name="Normal 3 2 12 2 2 3 2" xfId="34552"/>
    <cellStyle name="Normal 3 2 12 2 2 4" xfId="7740"/>
    <cellStyle name="Normal 3 2 12 2 2 5" xfId="7741"/>
    <cellStyle name="Normal 3 2 12 2 3" xfId="7742"/>
    <cellStyle name="Normal 3 2 12 2 3 2" xfId="7743"/>
    <cellStyle name="Normal 3 2 12 2 3 3" xfId="7744"/>
    <cellStyle name="Normal 3 2 12 2 4" xfId="7745"/>
    <cellStyle name="Normal 3 2 12 2 4 2" xfId="33322"/>
    <cellStyle name="Normal 3 2 12 2 5" xfId="7746"/>
    <cellStyle name="Normal 3 2 12 2 6" xfId="7747"/>
    <cellStyle name="Normal 3 2 12 3" xfId="7748"/>
    <cellStyle name="Normal 3 2 12 3 2" xfId="7749"/>
    <cellStyle name="Normal 3 2 12 3 2 2" xfId="7750"/>
    <cellStyle name="Normal 3 2 12 3 2 3" xfId="7751"/>
    <cellStyle name="Normal 3 2 12 3 3" xfId="7752"/>
    <cellStyle name="Normal 3 2 12 3 3 2" xfId="34808"/>
    <cellStyle name="Normal 3 2 12 3 4" xfId="7753"/>
    <cellStyle name="Normal 3 2 12 3 5" xfId="7754"/>
    <cellStyle name="Normal 3 2 12 4" xfId="7755"/>
    <cellStyle name="Normal 3 2 12 4 2" xfId="7756"/>
    <cellStyle name="Normal 3 2 12 4 3" xfId="7757"/>
    <cellStyle name="Normal 3 2 12 5" xfId="7758"/>
    <cellStyle name="Normal 3 2 12 5 2" xfId="33321"/>
    <cellStyle name="Normal 3 2 12 6" xfId="7759"/>
    <cellStyle name="Normal 3 2 12 7" xfId="7760"/>
    <cellStyle name="Normal 3 2 13" xfId="7761"/>
    <cellStyle name="Normal 3 2 13 2" xfId="7762"/>
    <cellStyle name="Normal 3 2 13 2 2" xfId="7763"/>
    <cellStyle name="Normal 3 2 13 2 2 2" xfId="7764"/>
    <cellStyle name="Normal 3 2 13 2 2 2 2" xfId="7765"/>
    <cellStyle name="Normal 3 2 13 2 2 2 3" xfId="7766"/>
    <cellStyle name="Normal 3 2 13 2 2 3" xfId="7767"/>
    <cellStyle name="Normal 3 2 13 2 2 3 2" xfId="34460"/>
    <cellStyle name="Normal 3 2 13 2 2 4" xfId="7768"/>
    <cellStyle name="Normal 3 2 13 2 2 5" xfId="7769"/>
    <cellStyle name="Normal 3 2 13 2 3" xfId="7770"/>
    <cellStyle name="Normal 3 2 13 2 3 2" xfId="7771"/>
    <cellStyle name="Normal 3 2 13 2 3 3" xfId="7772"/>
    <cellStyle name="Normal 3 2 13 2 4" xfId="7773"/>
    <cellStyle name="Normal 3 2 13 2 4 2" xfId="33324"/>
    <cellStyle name="Normal 3 2 13 2 5" xfId="7774"/>
    <cellStyle name="Normal 3 2 13 2 6" xfId="7775"/>
    <cellStyle name="Normal 3 2 13 3" xfId="7776"/>
    <cellStyle name="Normal 3 2 13 3 2" xfId="7777"/>
    <cellStyle name="Normal 3 2 13 3 2 2" xfId="7778"/>
    <cellStyle name="Normal 3 2 13 3 2 3" xfId="7779"/>
    <cellStyle name="Normal 3 2 13 3 3" xfId="7780"/>
    <cellStyle name="Normal 3 2 13 3 3 2" xfId="34893"/>
    <cellStyle name="Normal 3 2 13 3 4" xfId="7781"/>
    <cellStyle name="Normal 3 2 13 3 5" xfId="7782"/>
    <cellStyle name="Normal 3 2 13 4" xfId="7783"/>
    <cellStyle name="Normal 3 2 13 4 2" xfId="7784"/>
    <cellStyle name="Normal 3 2 13 4 3" xfId="7785"/>
    <cellStyle name="Normal 3 2 13 5" xfId="7786"/>
    <cellStyle name="Normal 3 2 13 5 2" xfId="33323"/>
    <cellStyle name="Normal 3 2 13 6" xfId="7787"/>
    <cellStyle name="Normal 3 2 13 7" xfId="7788"/>
    <cellStyle name="Normal 3 2 14" xfId="7789"/>
    <cellStyle name="Normal 3 2 14 2" xfId="7790"/>
    <cellStyle name="Normal 3 2 14 2 2" xfId="7791"/>
    <cellStyle name="Normal 3 2 14 2 2 2" xfId="7792"/>
    <cellStyle name="Normal 3 2 14 2 2 2 2" xfId="7793"/>
    <cellStyle name="Normal 3 2 14 2 2 2 3" xfId="7794"/>
    <cellStyle name="Normal 3 2 14 2 2 3" xfId="7795"/>
    <cellStyle name="Normal 3 2 14 2 2 3 2" xfId="34182"/>
    <cellStyle name="Normal 3 2 14 2 2 4" xfId="7796"/>
    <cellStyle name="Normal 3 2 14 2 2 5" xfId="7797"/>
    <cellStyle name="Normal 3 2 14 2 3" xfId="7798"/>
    <cellStyle name="Normal 3 2 14 2 3 2" xfId="7799"/>
    <cellStyle name="Normal 3 2 14 2 3 3" xfId="7800"/>
    <cellStyle name="Normal 3 2 14 2 4" xfId="7801"/>
    <cellStyle name="Normal 3 2 14 2 4 2" xfId="33326"/>
    <cellStyle name="Normal 3 2 14 2 5" xfId="7802"/>
    <cellStyle name="Normal 3 2 14 2 6" xfId="7803"/>
    <cellStyle name="Normal 3 2 14 3" xfId="7804"/>
    <cellStyle name="Normal 3 2 14 3 2" xfId="7805"/>
    <cellStyle name="Normal 3 2 14 3 2 2" xfId="7806"/>
    <cellStyle name="Normal 3 2 14 3 2 3" xfId="7807"/>
    <cellStyle name="Normal 3 2 14 3 3" xfId="7808"/>
    <cellStyle name="Normal 3 2 14 3 3 2" xfId="34448"/>
    <cellStyle name="Normal 3 2 14 3 4" xfId="7809"/>
    <cellStyle name="Normal 3 2 14 3 5" xfId="7810"/>
    <cellStyle name="Normal 3 2 14 4" xfId="7811"/>
    <cellStyle name="Normal 3 2 14 4 2" xfId="7812"/>
    <cellStyle name="Normal 3 2 14 4 3" xfId="7813"/>
    <cellStyle name="Normal 3 2 14 5" xfId="7814"/>
    <cellStyle name="Normal 3 2 14 5 2" xfId="33325"/>
    <cellStyle name="Normal 3 2 14 6" xfId="7815"/>
    <cellStyle name="Normal 3 2 14 7" xfId="7816"/>
    <cellStyle name="Normal 3 2 15" xfId="7817"/>
    <cellStyle name="Normal 3 2 15 2" xfId="7818"/>
    <cellStyle name="Normal 3 2 15 2 2" xfId="7819"/>
    <cellStyle name="Normal 3 2 15 2 2 2" xfId="7820"/>
    <cellStyle name="Normal 3 2 15 2 2 2 2" xfId="7821"/>
    <cellStyle name="Normal 3 2 15 2 2 2 3" xfId="7822"/>
    <cellStyle name="Normal 3 2 15 2 2 3" xfId="7823"/>
    <cellStyle name="Normal 3 2 15 2 2 3 2" xfId="34929"/>
    <cellStyle name="Normal 3 2 15 2 2 4" xfId="7824"/>
    <cellStyle name="Normal 3 2 15 2 2 5" xfId="7825"/>
    <cellStyle name="Normal 3 2 15 2 3" xfId="7826"/>
    <cellStyle name="Normal 3 2 15 2 3 2" xfId="7827"/>
    <cellStyle name="Normal 3 2 15 2 3 3" xfId="7828"/>
    <cellStyle name="Normal 3 2 15 2 4" xfId="7829"/>
    <cellStyle name="Normal 3 2 15 2 4 2" xfId="33328"/>
    <cellStyle name="Normal 3 2 15 2 5" xfId="7830"/>
    <cellStyle name="Normal 3 2 15 2 6" xfId="7831"/>
    <cellStyle name="Normal 3 2 15 3" xfId="7832"/>
    <cellStyle name="Normal 3 2 15 3 2" xfId="7833"/>
    <cellStyle name="Normal 3 2 15 3 2 2" xfId="7834"/>
    <cellStyle name="Normal 3 2 15 3 2 3" xfId="7835"/>
    <cellStyle name="Normal 3 2 15 3 3" xfId="7836"/>
    <cellStyle name="Normal 3 2 15 3 3 2" xfId="34449"/>
    <cellStyle name="Normal 3 2 15 3 4" xfId="7837"/>
    <cellStyle name="Normal 3 2 15 3 5" xfId="7838"/>
    <cellStyle name="Normal 3 2 15 4" xfId="7839"/>
    <cellStyle name="Normal 3 2 15 4 2" xfId="7840"/>
    <cellStyle name="Normal 3 2 15 4 3" xfId="7841"/>
    <cellStyle name="Normal 3 2 15 5" xfId="7842"/>
    <cellStyle name="Normal 3 2 15 5 2" xfId="33327"/>
    <cellStyle name="Normal 3 2 15 6" xfId="7843"/>
    <cellStyle name="Normal 3 2 15 7" xfId="7844"/>
    <cellStyle name="Normal 3 2 16" xfId="7845"/>
    <cellStyle name="Normal 3 2 16 2" xfId="7846"/>
    <cellStyle name="Normal 3 2 16 2 2" xfId="7847"/>
    <cellStyle name="Normal 3 2 16 2 2 2" xfId="7848"/>
    <cellStyle name="Normal 3 2 16 2 2 3" xfId="7849"/>
    <cellStyle name="Normal 3 2 16 2 3" xfId="7850"/>
    <cellStyle name="Normal 3 2 16 2 3 2" xfId="34186"/>
    <cellStyle name="Normal 3 2 16 2 4" xfId="7851"/>
    <cellStyle name="Normal 3 2 16 2 5" xfId="7852"/>
    <cellStyle name="Normal 3 2 16 3" xfId="7853"/>
    <cellStyle name="Normal 3 2 16 3 2" xfId="7854"/>
    <cellStyle name="Normal 3 2 16 3 3" xfId="7855"/>
    <cellStyle name="Normal 3 2 16 4" xfId="7856"/>
    <cellStyle name="Normal 3 2 16 4 2" xfId="33329"/>
    <cellStyle name="Normal 3 2 16 5" xfId="7857"/>
    <cellStyle name="Normal 3 2 16 6" xfId="7858"/>
    <cellStyle name="Normal 3 2 17" xfId="7859"/>
    <cellStyle name="Normal 3 2 17 2" xfId="7860"/>
    <cellStyle name="Normal 3 2 17 2 2" xfId="7861"/>
    <cellStyle name="Normal 3 2 17 2 2 2" xfId="7862"/>
    <cellStyle name="Normal 3 2 17 2 2 3" xfId="7863"/>
    <cellStyle name="Normal 3 2 17 2 3" xfId="7864"/>
    <cellStyle name="Normal 3 2 17 2 3 2" xfId="34810"/>
    <cellStyle name="Normal 3 2 17 2 4" xfId="7865"/>
    <cellStyle name="Normal 3 2 17 2 5" xfId="7866"/>
    <cellStyle name="Normal 3 2 17 3" xfId="7867"/>
    <cellStyle name="Normal 3 2 17 3 2" xfId="7868"/>
    <cellStyle name="Normal 3 2 17 3 3" xfId="7869"/>
    <cellStyle name="Normal 3 2 17 4" xfId="7870"/>
    <cellStyle name="Normal 3 2 17 4 2" xfId="33330"/>
    <cellStyle name="Normal 3 2 17 5" xfId="7871"/>
    <cellStyle name="Normal 3 2 17 6" xfId="7872"/>
    <cellStyle name="Normal 3 2 18" xfId="7873"/>
    <cellStyle name="Normal 3 2 18 2" xfId="7874"/>
    <cellStyle name="Normal 3 2 18 2 2" xfId="7875"/>
    <cellStyle name="Normal 3 2 18 2 2 2" xfId="7876"/>
    <cellStyle name="Normal 3 2 18 2 2 3" xfId="7877"/>
    <cellStyle name="Normal 3 2 18 2 3" xfId="7878"/>
    <cellStyle name="Normal 3 2 18 2 3 2" xfId="34811"/>
    <cellStyle name="Normal 3 2 18 2 4" xfId="7879"/>
    <cellStyle name="Normal 3 2 18 2 5" xfId="7880"/>
    <cellStyle name="Normal 3 2 18 3" xfId="7881"/>
    <cellStyle name="Normal 3 2 18 3 2" xfId="7882"/>
    <cellStyle name="Normal 3 2 18 3 3" xfId="7883"/>
    <cellStyle name="Normal 3 2 18 4" xfId="7884"/>
    <cellStyle name="Normal 3 2 18 4 2" xfId="33331"/>
    <cellStyle name="Normal 3 2 18 5" xfId="7885"/>
    <cellStyle name="Normal 3 2 18 6" xfId="7886"/>
    <cellStyle name="Normal 3 2 19" xfId="7887"/>
    <cellStyle name="Normal 3 2 19 2" xfId="7888"/>
    <cellStyle name="Normal 3 2 19 2 2" xfId="7889"/>
    <cellStyle name="Normal 3 2 19 2 2 2" xfId="7890"/>
    <cellStyle name="Normal 3 2 19 2 2 3" xfId="7891"/>
    <cellStyle name="Normal 3 2 19 2 3" xfId="7892"/>
    <cellStyle name="Normal 3 2 19 2 3 2" xfId="34809"/>
    <cellStyle name="Normal 3 2 19 2 4" xfId="7893"/>
    <cellStyle name="Normal 3 2 19 2 5" xfId="7894"/>
    <cellStyle name="Normal 3 2 19 3" xfId="7895"/>
    <cellStyle name="Normal 3 2 19 3 2" xfId="7896"/>
    <cellStyle name="Normal 3 2 19 3 3" xfId="7897"/>
    <cellStyle name="Normal 3 2 19 4" xfId="7898"/>
    <cellStyle name="Normal 3 2 19 4 2" xfId="33332"/>
    <cellStyle name="Normal 3 2 19 5" xfId="7899"/>
    <cellStyle name="Normal 3 2 19 6" xfId="7900"/>
    <cellStyle name="Normal 3 2 2" xfId="7901"/>
    <cellStyle name="Normal 3 2 2 10" xfId="7902"/>
    <cellStyle name="Normal 3 2 2 10 2" xfId="7903"/>
    <cellStyle name="Normal 3 2 2 10 2 2" xfId="7904"/>
    <cellStyle name="Normal 3 2 2 10 2 3" xfId="7905"/>
    <cellStyle name="Normal 3 2 2 10 3" xfId="7906"/>
    <cellStyle name="Normal 3 2 2 10 4" xfId="7907"/>
    <cellStyle name="Normal 3 2 2 10 5" xfId="7908"/>
    <cellStyle name="Normal 3 2 2 11" xfId="7909"/>
    <cellStyle name="Normal 3 2 2 11 2" xfId="7910"/>
    <cellStyle name="Normal 3 2 2 11 2 2" xfId="7911"/>
    <cellStyle name="Normal 3 2 2 11 2 3" xfId="7912"/>
    <cellStyle name="Normal 3 2 2 11 3" xfId="7913"/>
    <cellStyle name="Normal 3 2 2 11 4" xfId="7914"/>
    <cellStyle name="Normal 3 2 2 11 5" xfId="7915"/>
    <cellStyle name="Normal 3 2 2 12" xfId="7916"/>
    <cellStyle name="Normal 3 2 2 12 2" xfId="7917"/>
    <cellStyle name="Normal 3 2 2 12 2 2" xfId="7918"/>
    <cellStyle name="Normal 3 2 2 12 2 3" xfId="7919"/>
    <cellStyle name="Normal 3 2 2 12 3" xfId="7920"/>
    <cellStyle name="Normal 3 2 2 12 4" xfId="7921"/>
    <cellStyle name="Normal 3 2 2 12 5" xfId="7922"/>
    <cellStyle name="Normal 3 2 2 13" xfId="7923"/>
    <cellStyle name="Normal 3 2 2 13 2" xfId="7924"/>
    <cellStyle name="Normal 3 2 2 13 2 2" xfId="7925"/>
    <cellStyle name="Normal 3 2 2 13 2 2 2" xfId="7926"/>
    <cellStyle name="Normal 3 2 2 13 2 2 3" xfId="7927"/>
    <cellStyle name="Normal 3 2 2 13 2 3" xfId="7928"/>
    <cellStyle name="Normal 3 2 2 13 2 3 2" xfId="34632"/>
    <cellStyle name="Normal 3 2 2 13 2 4" xfId="7929"/>
    <cellStyle name="Normal 3 2 2 13 2 5" xfId="7930"/>
    <cellStyle name="Normal 3 2 2 13 3" xfId="7931"/>
    <cellStyle name="Normal 3 2 2 13 3 2" xfId="7932"/>
    <cellStyle name="Normal 3 2 2 13 3 3" xfId="7933"/>
    <cellStyle name="Normal 3 2 2 13 4" xfId="7934"/>
    <cellStyle name="Normal 3 2 2 13 4 2" xfId="33333"/>
    <cellStyle name="Normal 3 2 2 13 5" xfId="7935"/>
    <cellStyle name="Normal 3 2 2 13 6" xfId="7936"/>
    <cellStyle name="Normal 3 2 2 14" xfId="7937"/>
    <cellStyle name="Normal 3 2 2 14 2" xfId="7938"/>
    <cellStyle name="Normal 3 2 2 14 2 2" xfId="7939"/>
    <cellStyle name="Normal 3 2 2 14 2 3" xfId="7940"/>
    <cellStyle name="Normal 3 2 2 14 3" xfId="7941"/>
    <cellStyle name="Normal 3 2 2 14 4" xfId="7942"/>
    <cellStyle name="Normal 3 2 2 14 5" xfId="7943"/>
    <cellStyle name="Normal 3 2 2 15" xfId="7944"/>
    <cellStyle name="Normal 3 2 2 15 2" xfId="7945"/>
    <cellStyle name="Normal 3 2 2 15 2 2" xfId="7946"/>
    <cellStyle name="Normal 3 2 2 15 2 3" xfId="7947"/>
    <cellStyle name="Normal 3 2 2 15 3" xfId="7948"/>
    <cellStyle name="Normal 3 2 2 15 4" xfId="7949"/>
    <cellStyle name="Normal 3 2 2 15 5" xfId="7950"/>
    <cellStyle name="Normal 3 2 2 16" xfId="7951"/>
    <cellStyle name="Normal 3 2 2 16 2" xfId="7952"/>
    <cellStyle name="Normal 3 2 2 16 2 2" xfId="7953"/>
    <cellStyle name="Normal 3 2 2 16 2 3" xfId="7954"/>
    <cellStyle name="Normal 3 2 2 16 3" xfId="7955"/>
    <cellStyle name="Normal 3 2 2 16 4" xfId="7956"/>
    <cellStyle name="Normal 3 2 2 16 5" xfId="7957"/>
    <cellStyle name="Normal 3 2 2 17" xfId="7958"/>
    <cellStyle name="Normal 3 2 2 17 2" xfId="7959"/>
    <cellStyle name="Normal 3 2 2 17 2 2" xfId="7960"/>
    <cellStyle name="Normal 3 2 2 17 2 2 2" xfId="7961"/>
    <cellStyle name="Normal 3 2 2 17 2 2 3" xfId="7962"/>
    <cellStyle name="Normal 3 2 2 17 2 3" xfId="7963"/>
    <cellStyle name="Normal 3 2 2 17 2 3 2" xfId="34310"/>
    <cellStyle name="Normal 3 2 2 17 2 4" xfId="7964"/>
    <cellStyle name="Normal 3 2 2 17 2 5" xfId="7965"/>
    <cellStyle name="Normal 3 2 2 17 3" xfId="7966"/>
    <cellStyle name="Normal 3 2 2 17 3 2" xfId="7967"/>
    <cellStyle name="Normal 3 2 2 17 3 3" xfId="7968"/>
    <cellStyle name="Normal 3 2 2 17 4" xfId="7969"/>
    <cellStyle name="Normal 3 2 2 17 4 2" xfId="33334"/>
    <cellStyle name="Normal 3 2 2 17 5" xfId="7970"/>
    <cellStyle name="Normal 3 2 2 17 6" xfId="7971"/>
    <cellStyle name="Normal 3 2 2 18" xfId="7972"/>
    <cellStyle name="Normal 3 2 2 18 2" xfId="7973"/>
    <cellStyle name="Normal 3 2 2 18 2 2" xfId="7974"/>
    <cellStyle name="Normal 3 2 2 18 2 3" xfId="7975"/>
    <cellStyle name="Normal 3 2 2 18 3" xfId="7976"/>
    <cellStyle name="Normal 3 2 2 18 3 2" xfId="34010"/>
    <cellStyle name="Normal 3 2 2 18 4" xfId="7977"/>
    <cellStyle name="Normal 3 2 2 18 5" xfId="7978"/>
    <cellStyle name="Normal 3 2 2 19" xfId="7979"/>
    <cellStyle name="Normal 3 2 2 19 2" xfId="7980"/>
    <cellStyle name="Normal 3 2 2 19 2 2" xfId="7981"/>
    <cellStyle name="Normal 3 2 2 19 2 3" xfId="7982"/>
    <cellStyle name="Normal 3 2 2 19 3" xfId="7983"/>
    <cellStyle name="Normal 3 2 2 19 4" xfId="7984"/>
    <cellStyle name="Normal 3 2 2 19 5" xfId="7985"/>
    <cellStyle name="Normal 3 2 2 2" xfId="7986"/>
    <cellStyle name="Normal 3 2 2 2 10" xfId="7987"/>
    <cellStyle name="Normal 3 2 2 2 10 2" xfId="7988"/>
    <cellStyle name="Normal 3 2 2 2 10 2 2" xfId="7989"/>
    <cellStyle name="Normal 3 2 2 2 10 2 2 2" xfId="7990"/>
    <cellStyle name="Normal 3 2 2 2 10 2 2 3" xfId="7991"/>
    <cellStyle name="Normal 3 2 2 2 10 2 3" xfId="7992"/>
    <cellStyle name="Normal 3 2 2 2 10 2 3 2" xfId="34311"/>
    <cellStyle name="Normal 3 2 2 2 10 2 4" xfId="7993"/>
    <cellStyle name="Normal 3 2 2 2 10 2 5" xfId="7994"/>
    <cellStyle name="Normal 3 2 2 2 10 3" xfId="7995"/>
    <cellStyle name="Normal 3 2 2 2 10 3 2" xfId="7996"/>
    <cellStyle name="Normal 3 2 2 2 10 3 3" xfId="7997"/>
    <cellStyle name="Normal 3 2 2 2 10 4" xfId="7998"/>
    <cellStyle name="Normal 3 2 2 2 10 4 2" xfId="33336"/>
    <cellStyle name="Normal 3 2 2 2 10 5" xfId="7999"/>
    <cellStyle name="Normal 3 2 2 2 10 6" xfId="8000"/>
    <cellStyle name="Normal 3 2 2 2 11" xfId="8001"/>
    <cellStyle name="Normal 3 2 2 2 11 2" xfId="8002"/>
    <cellStyle name="Normal 3 2 2 2 11 2 2" xfId="8003"/>
    <cellStyle name="Normal 3 2 2 2 11 2 2 2" xfId="8004"/>
    <cellStyle name="Normal 3 2 2 2 11 2 2 3" xfId="8005"/>
    <cellStyle name="Normal 3 2 2 2 11 2 3" xfId="8006"/>
    <cellStyle name="Normal 3 2 2 2 11 2 3 2" xfId="34312"/>
    <cellStyle name="Normal 3 2 2 2 11 2 4" xfId="8007"/>
    <cellStyle name="Normal 3 2 2 2 11 2 5" xfId="8008"/>
    <cellStyle name="Normal 3 2 2 2 11 3" xfId="8009"/>
    <cellStyle name="Normal 3 2 2 2 11 3 2" xfId="8010"/>
    <cellStyle name="Normal 3 2 2 2 11 3 3" xfId="8011"/>
    <cellStyle name="Normal 3 2 2 2 11 4" xfId="8012"/>
    <cellStyle name="Normal 3 2 2 2 11 4 2" xfId="33337"/>
    <cellStyle name="Normal 3 2 2 2 11 5" xfId="8013"/>
    <cellStyle name="Normal 3 2 2 2 11 6" xfId="8014"/>
    <cellStyle name="Normal 3 2 2 2 12" xfId="8015"/>
    <cellStyle name="Normal 3 2 2 2 12 2" xfId="8016"/>
    <cellStyle name="Normal 3 2 2 2 12 2 2" xfId="8017"/>
    <cellStyle name="Normal 3 2 2 2 12 2 3" xfId="8018"/>
    <cellStyle name="Normal 3 2 2 2 12 3" xfId="8019"/>
    <cellStyle name="Normal 3 2 2 2 12 4" xfId="8020"/>
    <cellStyle name="Normal 3 2 2 2 12 5" xfId="8021"/>
    <cellStyle name="Normal 3 2 2 2 13" xfId="8022"/>
    <cellStyle name="Normal 3 2 2 2 13 2" xfId="8023"/>
    <cellStyle name="Normal 3 2 2 2 13 2 2" xfId="8024"/>
    <cellStyle name="Normal 3 2 2 2 13 2 3" xfId="8025"/>
    <cellStyle name="Normal 3 2 2 2 13 3" xfId="8026"/>
    <cellStyle name="Normal 3 2 2 2 13 3 2" xfId="34313"/>
    <cellStyle name="Normal 3 2 2 2 13 4" xfId="8027"/>
    <cellStyle name="Normal 3 2 2 2 13 5" xfId="8028"/>
    <cellStyle name="Normal 3 2 2 2 14" xfId="8029"/>
    <cellStyle name="Normal 3 2 2 2 14 2" xfId="8030"/>
    <cellStyle name="Normal 3 2 2 2 14 3" xfId="8031"/>
    <cellStyle name="Normal 3 2 2 2 15" xfId="8032"/>
    <cellStyle name="Normal 3 2 2 2 15 2" xfId="33335"/>
    <cellStyle name="Normal 3 2 2 2 16" xfId="8033"/>
    <cellStyle name="Normal 3 2 2 2 17" xfId="8034"/>
    <cellStyle name="Normal 3 2 2 2 18" xfId="8035"/>
    <cellStyle name="Normal 3 2 2 2 2" xfId="8036"/>
    <cellStyle name="Normal 3 2 2 2 2 2" xfId="8037"/>
    <cellStyle name="Normal 3 2 2 2 2 2 2" xfId="8038"/>
    <cellStyle name="Normal 3 2 2 2 2 2 2 2" xfId="8039"/>
    <cellStyle name="Normal 3 2 2 2 2 2 2 2 2" xfId="8040"/>
    <cellStyle name="Normal 3 2 2 2 2 2 2 2 3" xfId="8041"/>
    <cellStyle name="Normal 3 2 2 2 2 2 2 3" xfId="8042"/>
    <cellStyle name="Normal 3 2 2 2 2 2 2 3 2" xfId="34314"/>
    <cellStyle name="Normal 3 2 2 2 2 2 2 4" xfId="8043"/>
    <cellStyle name="Normal 3 2 2 2 2 2 2 5" xfId="8044"/>
    <cellStyle name="Normal 3 2 2 2 2 2 3" xfId="8045"/>
    <cellStyle name="Normal 3 2 2 2 2 2 3 2" xfId="8046"/>
    <cellStyle name="Normal 3 2 2 2 2 2 3 3" xfId="8047"/>
    <cellStyle name="Normal 3 2 2 2 2 2 4" xfId="8048"/>
    <cellStyle name="Normal 3 2 2 2 2 2 4 2" xfId="33339"/>
    <cellStyle name="Normal 3 2 2 2 2 2 5" xfId="8049"/>
    <cellStyle name="Normal 3 2 2 2 2 2 6" xfId="8050"/>
    <cellStyle name="Normal 3 2 2 2 2 3" xfId="8051"/>
    <cellStyle name="Normal 3 2 2 2 2 3 2" xfId="8052"/>
    <cellStyle name="Normal 3 2 2 2 2 3 2 2" xfId="8053"/>
    <cellStyle name="Normal 3 2 2 2 2 3 2 2 2" xfId="8054"/>
    <cellStyle name="Normal 3 2 2 2 2 3 2 2 3" xfId="8055"/>
    <cellStyle name="Normal 3 2 2 2 2 3 2 3" xfId="8056"/>
    <cellStyle name="Normal 3 2 2 2 2 3 2 3 2" xfId="34315"/>
    <cellStyle name="Normal 3 2 2 2 2 3 2 4" xfId="8057"/>
    <cellStyle name="Normal 3 2 2 2 2 3 2 5" xfId="8058"/>
    <cellStyle name="Normal 3 2 2 2 2 3 3" xfId="8059"/>
    <cellStyle name="Normal 3 2 2 2 2 3 3 2" xfId="8060"/>
    <cellStyle name="Normal 3 2 2 2 2 3 3 3" xfId="8061"/>
    <cellStyle name="Normal 3 2 2 2 2 3 4" xfId="8062"/>
    <cellStyle name="Normal 3 2 2 2 2 3 4 2" xfId="33340"/>
    <cellStyle name="Normal 3 2 2 2 2 3 5" xfId="8063"/>
    <cellStyle name="Normal 3 2 2 2 2 3 6" xfId="8064"/>
    <cellStyle name="Normal 3 2 2 2 2 4" xfId="8065"/>
    <cellStyle name="Normal 3 2 2 2 2 4 2" xfId="8066"/>
    <cellStyle name="Normal 3 2 2 2 2 4 2 2" xfId="8067"/>
    <cellStyle name="Normal 3 2 2 2 2 4 2 3" xfId="8068"/>
    <cellStyle name="Normal 3 2 2 2 2 4 3" xfId="8069"/>
    <cellStyle name="Normal 3 2 2 2 2 4 3 2" xfId="34316"/>
    <cellStyle name="Normal 3 2 2 2 2 4 4" xfId="8070"/>
    <cellStyle name="Normal 3 2 2 2 2 4 5" xfId="8071"/>
    <cellStyle name="Normal 3 2 2 2 2 5" xfId="8072"/>
    <cellStyle name="Normal 3 2 2 2 2 5 2" xfId="8073"/>
    <cellStyle name="Normal 3 2 2 2 2 5 3" xfId="8074"/>
    <cellStyle name="Normal 3 2 2 2 2 6" xfId="8075"/>
    <cellStyle name="Normal 3 2 2 2 2 6 2" xfId="33338"/>
    <cellStyle name="Normal 3 2 2 2 2 7" xfId="8076"/>
    <cellStyle name="Normal 3 2 2 2 2 8" xfId="8077"/>
    <cellStyle name="Normal 3 2 2 2 3" xfId="8078"/>
    <cellStyle name="Normal 3 2 2 2 3 2" xfId="8079"/>
    <cellStyle name="Normal 3 2 2 2 3 2 2" xfId="8080"/>
    <cellStyle name="Normal 3 2 2 2 3 2 2 2" xfId="8081"/>
    <cellStyle name="Normal 3 2 2 2 3 2 2 2 2" xfId="8082"/>
    <cellStyle name="Normal 3 2 2 2 3 2 2 2 3" xfId="8083"/>
    <cellStyle name="Normal 3 2 2 2 3 2 2 3" xfId="8084"/>
    <cellStyle name="Normal 3 2 2 2 3 2 2 3 2" xfId="34317"/>
    <cellStyle name="Normal 3 2 2 2 3 2 2 4" xfId="8085"/>
    <cellStyle name="Normal 3 2 2 2 3 2 2 5" xfId="8086"/>
    <cellStyle name="Normal 3 2 2 2 3 2 3" xfId="8087"/>
    <cellStyle name="Normal 3 2 2 2 3 2 3 2" xfId="8088"/>
    <cellStyle name="Normal 3 2 2 2 3 2 3 3" xfId="8089"/>
    <cellStyle name="Normal 3 2 2 2 3 2 4" xfId="8090"/>
    <cellStyle name="Normal 3 2 2 2 3 2 4 2" xfId="33342"/>
    <cellStyle name="Normal 3 2 2 2 3 2 5" xfId="8091"/>
    <cellStyle name="Normal 3 2 2 2 3 2 6" xfId="8092"/>
    <cellStyle name="Normal 3 2 2 2 3 3" xfId="8093"/>
    <cellStyle name="Normal 3 2 2 2 3 3 2" xfId="8094"/>
    <cellStyle name="Normal 3 2 2 2 3 3 2 2" xfId="8095"/>
    <cellStyle name="Normal 3 2 2 2 3 3 2 3" xfId="8096"/>
    <cellStyle name="Normal 3 2 2 2 3 3 3" xfId="8097"/>
    <cellStyle name="Normal 3 2 2 2 3 3 3 2" xfId="34318"/>
    <cellStyle name="Normal 3 2 2 2 3 3 4" xfId="8098"/>
    <cellStyle name="Normal 3 2 2 2 3 3 5" xfId="8099"/>
    <cellStyle name="Normal 3 2 2 2 3 4" xfId="8100"/>
    <cellStyle name="Normal 3 2 2 2 3 4 2" xfId="8101"/>
    <cellStyle name="Normal 3 2 2 2 3 4 3" xfId="8102"/>
    <cellStyle name="Normal 3 2 2 2 3 5" xfId="8103"/>
    <cellStyle name="Normal 3 2 2 2 3 5 2" xfId="33341"/>
    <cellStyle name="Normal 3 2 2 2 3 6" xfId="8104"/>
    <cellStyle name="Normal 3 2 2 2 3 7" xfId="8105"/>
    <cellStyle name="Normal 3 2 2 2 4" xfId="8106"/>
    <cellStyle name="Normal 3 2 2 2 4 2" xfId="8107"/>
    <cellStyle name="Normal 3 2 2 2 4 2 2" xfId="8108"/>
    <cellStyle name="Normal 3 2 2 2 4 2 2 2" xfId="8109"/>
    <cellStyle name="Normal 3 2 2 2 4 2 2 2 2" xfId="8110"/>
    <cellStyle name="Normal 3 2 2 2 4 2 2 2 3" xfId="8111"/>
    <cellStyle name="Normal 3 2 2 2 4 2 2 3" xfId="8112"/>
    <cellStyle name="Normal 3 2 2 2 4 2 2 3 2" xfId="34319"/>
    <cellStyle name="Normal 3 2 2 2 4 2 2 4" xfId="8113"/>
    <cellStyle name="Normal 3 2 2 2 4 2 2 5" xfId="8114"/>
    <cellStyle name="Normal 3 2 2 2 4 2 3" xfId="8115"/>
    <cellStyle name="Normal 3 2 2 2 4 2 3 2" xfId="8116"/>
    <cellStyle name="Normal 3 2 2 2 4 2 3 3" xfId="8117"/>
    <cellStyle name="Normal 3 2 2 2 4 2 4" xfId="8118"/>
    <cellStyle name="Normal 3 2 2 2 4 2 4 2" xfId="33344"/>
    <cellStyle name="Normal 3 2 2 2 4 2 5" xfId="8119"/>
    <cellStyle name="Normal 3 2 2 2 4 2 6" xfId="8120"/>
    <cellStyle name="Normal 3 2 2 2 4 3" xfId="8121"/>
    <cellStyle name="Normal 3 2 2 2 4 3 2" xfId="8122"/>
    <cellStyle name="Normal 3 2 2 2 4 3 2 2" xfId="8123"/>
    <cellStyle name="Normal 3 2 2 2 4 3 2 3" xfId="8124"/>
    <cellStyle name="Normal 3 2 2 2 4 3 3" xfId="8125"/>
    <cellStyle name="Normal 3 2 2 2 4 3 3 2" xfId="34320"/>
    <cellStyle name="Normal 3 2 2 2 4 3 4" xfId="8126"/>
    <cellStyle name="Normal 3 2 2 2 4 3 5" xfId="8127"/>
    <cellStyle name="Normal 3 2 2 2 4 4" xfId="8128"/>
    <cellStyle name="Normal 3 2 2 2 4 4 2" xfId="8129"/>
    <cellStyle name="Normal 3 2 2 2 4 4 3" xfId="8130"/>
    <cellStyle name="Normal 3 2 2 2 4 5" xfId="8131"/>
    <cellStyle name="Normal 3 2 2 2 4 5 2" xfId="33343"/>
    <cellStyle name="Normal 3 2 2 2 4 6" xfId="8132"/>
    <cellStyle name="Normal 3 2 2 2 4 7" xfId="8133"/>
    <cellStyle name="Normal 3 2 2 2 5" xfId="8134"/>
    <cellStyle name="Normal 3 2 2 2 5 2" xfId="8135"/>
    <cellStyle name="Normal 3 2 2 2 5 2 2" xfId="8136"/>
    <cellStyle name="Normal 3 2 2 2 5 2 2 2" xfId="8137"/>
    <cellStyle name="Normal 3 2 2 2 5 2 2 2 2" xfId="8138"/>
    <cellStyle name="Normal 3 2 2 2 5 2 2 2 3" xfId="8139"/>
    <cellStyle name="Normal 3 2 2 2 5 2 2 3" xfId="8140"/>
    <cellStyle name="Normal 3 2 2 2 5 2 2 3 2" xfId="34321"/>
    <cellStyle name="Normal 3 2 2 2 5 2 2 4" xfId="8141"/>
    <cellStyle name="Normal 3 2 2 2 5 2 2 5" xfId="8142"/>
    <cellStyle name="Normal 3 2 2 2 5 2 3" xfId="8143"/>
    <cellStyle name="Normal 3 2 2 2 5 2 3 2" xfId="8144"/>
    <cellStyle name="Normal 3 2 2 2 5 2 3 3" xfId="8145"/>
    <cellStyle name="Normal 3 2 2 2 5 2 4" xfId="8146"/>
    <cellStyle name="Normal 3 2 2 2 5 2 4 2" xfId="33346"/>
    <cellStyle name="Normal 3 2 2 2 5 2 5" xfId="8147"/>
    <cellStyle name="Normal 3 2 2 2 5 2 6" xfId="8148"/>
    <cellStyle name="Normal 3 2 2 2 5 3" xfId="8149"/>
    <cellStyle name="Normal 3 2 2 2 5 3 2" xfId="8150"/>
    <cellStyle name="Normal 3 2 2 2 5 3 2 2" xfId="8151"/>
    <cellStyle name="Normal 3 2 2 2 5 3 2 3" xfId="8152"/>
    <cellStyle name="Normal 3 2 2 2 5 3 3" xfId="8153"/>
    <cellStyle name="Normal 3 2 2 2 5 3 3 2" xfId="34322"/>
    <cellStyle name="Normal 3 2 2 2 5 3 4" xfId="8154"/>
    <cellStyle name="Normal 3 2 2 2 5 3 5" xfId="8155"/>
    <cellStyle name="Normal 3 2 2 2 5 4" xfId="8156"/>
    <cellStyle name="Normal 3 2 2 2 5 4 2" xfId="8157"/>
    <cellStyle name="Normal 3 2 2 2 5 4 3" xfId="8158"/>
    <cellStyle name="Normal 3 2 2 2 5 5" xfId="8159"/>
    <cellStyle name="Normal 3 2 2 2 5 5 2" xfId="33345"/>
    <cellStyle name="Normal 3 2 2 2 5 6" xfId="8160"/>
    <cellStyle name="Normal 3 2 2 2 5 7" xfId="8161"/>
    <cellStyle name="Normal 3 2 2 2 6" xfId="8162"/>
    <cellStyle name="Normal 3 2 2 2 6 2" xfId="8163"/>
    <cellStyle name="Normal 3 2 2 2 6 2 2" xfId="8164"/>
    <cellStyle name="Normal 3 2 2 2 6 2 2 2" xfId="8165"/>
    <cellStyle name="Normal 3 2 2 2 6 2 2 2 2" xfId="8166"/>
    <cellStyle name="Normal 3 2 2 2 6 2 2 2 3" xfId="8167"/>
    <cellStyle name="Normal 3 2 2 2 6 2 2 3" xfId="8168"/>
    <cellStyle name="Normal 3 2 2 2 6 2 2 3 2" xfId="34323"/>
    <cellStyle name="Normal 3 2 2 2 6 2 2 4" xfId="8169"/>
    <cellStyle name="Normal 3 2 2 2 6 2 2 5" xfId="8170"/>
    <cellStyle name="Normal 3 2 2 2 6 2 3" xfId="8171"/>
    <cellStyle name="Normal 3 2 2 2 6 2 3 2" xfId="8172"/>
    <cellStyle name="Normal 3 2 2 2 6 2 3 3" xfId="8173"/>
    <cellStyle name="Normal 3 2 2 2 6 2 4" xfId="8174"/>
    <cellStyle name="Normal 3 2 2 2 6 2 4 2" xfId="33348"/>
    <cellStyle name="Normal 3 2 2 2 6 2 5" xfId="8175"/>
    <cellStyle name="Normal 3 2 2 2 6 2 6" xfId="8176"/>
    <cellStyle name="Normal 3 2 2 2 6 3" xfId="8177"/>
    <cellStyle name="Normal 3 2 2 2 6 3 2" xfId="8178"/>
    <cellStyle name="Normal 3 2 2 2 6 3 2 2" xfId="8179"/>
    <cellStyle name="Normal 3 2 2 2 6 3 2 3" xfId="8180"/>
    <cellStyle name="Normal 3 2 2 2 6 3 3" xfId="8181"/>
    <cellStyle name="Normal 3 2 2 2 6 3 3 2" xfId="34324"/>
    <cellStyle name="Normal 3 2 2 2 6 3 4" xfId="8182"/>
    <cellStyle name="Normal 3 2 2 2 6 3 5" xfId="8183"/>
    <cellStyle name="Normal 3 2 2 2 6 4" xfId="8184"/>
    <cellStyle name="Normal 3 2 2 2 6 4 2" xfId="8185"/>
    <cellStyle name="Normal 3 2 2 2 6 4 3" xfId="8186"/>
    <cellStyle name="Normal 3 2 2 2 6 5" xfId="8187"/>
    <cellStyle name="Normal 3 2 2 2 6 5 2" xfId="33347"/>
    <cellStyle name="Normal 3 2 2 2 6 6" xfId="8188"/>
    <cellStyle name="Normal 3 2 2 2 6 7" xfId="8189"/>
    <cellStyle name="Normal 3 2 2 2 7" xfId="8190"/>
    <cellStyle name="Normal 3 2 2 2 7 2" xfId="8191"/>
    <cellStyle name="Normal 3 2 2 2 7 2 2" xfId="8192"/>
    <cellStyle name="Normal 3 2 2 2 7 2 2 2" xfId="8193"/>
    <cellStyle name="Normal 3 2 2 2 7 2 2 2 2" xfId="8194"/>
    <cellStyle name="Normal 3 2 2 2 7 2 2 2 3" xfId="8195"/>
    <cellStyle name="Normal 3 2 2 2 7 2 2 3" xfId="8196"/>
    <cellStyle name="Normal 3 2 2 2 7 2 2 3 2" xfId="34325"/>
    <cellStyle name="Normal 3 2 2 2 7 2 2 4" xfId="8197"/>
    <cellStyle name="Normal 3 2 2 2 7 2 2 5" xfId="8198"/>
    <cellStyle name="Normal 3 2 2 2 7 2 3" xfId="8199"/>
    <cellStyle name="Normal 3 2 2 2 7 2 3 2" xfId="8200"/>
    <cellStyle name="Normal 3 2 2 2 7 2 3 3" xfId="8201"/>
    <cellStyle name="Normal 3 2 2 2 7 2 4" xfId="8202"/>
    <cellStyle name="Normal 3 2 2 2 7 2 4 2" xfId="33350"/>
    <cellStyle name="Normal 3 2 2 2 7 2 5" xfId="8203"/>
    <cellStyle name="Normal 3 2 2 2 7 2 6" xfId="8204"/>
    <cellStyle name="Normal 3 2 2 2 7 3" xfId="8205"/>
    <cellStyle name="Normal 3 2 2 2 7 3 2" xfId="8206"/>
    <cellStyle name="Normal 3 2 2 2 7 3 2 2" xfId="8207"/>
    <cellStyle name="Normal 3 2 2 2 7 3 2 3" xfId="8208"/>
    <cellStyle name="Normal 3 2 2 2 7 3 3" xfId="8209"/>
    <cellStyle name="Normal 3 2 2 2 7 3 3 2" xfId="34633"/>
    <cellStyle name="Normal 3 2 2 2 7 3 4" xfId="8210"/>
    <cellStyle name="Normal 3 2 2 2 7 3 5" xfId="8211"/>
    <cellStyle name="Normal 3 2 2 2 7 4" xfId="8212"/>
    <cellStyle name="Normal 3 2 2 2 7 4 2" xfId="8213"/>
    <cellStyle name="Normal 3 2 2 2 7 4 3" xfId="8214"/>
    <cellStyle name="Normal 3 2 2 2 7 5" xfId="8215"/>
    <cellStyle name="Normal 3 2 2 2 7 5 2" xfId="33349"/>
    <cellStyle name="Normal 3 2 2 2 7 6" xfId="8216"/>
    <cellStyle name="Normal 3 2 2 2 7 7" xfId="8217"/>
    <cellStyle name="Normal 3 2 2 2 8" xfId="8218"/>
    <cellStyle name="Normal 3 2 2 2 8 2" xfId="8219"/>
    <cellStyle name="Normal 3 2 2 2 8 2 2" xfId="8220"/>
    <cellStyle name="Normal 3 2 2 2 8 2 2 2" xfId="8221"/>
    <cellStyle name="Normal 3 2 2 2 8 2 2 2 2" xfId="8222"/>
    <cellStyle name="Normal 3 2 2 2 8 2 2 2 3" xfId="8223"/>
    <cellStyle name="Normal 3 2 2 2 8 2 2 3" xfId="8224"/>
    <cellStyle name="Normal 3 2 2 2 8 2 2 3 2" xfId="34326"/>
    <cellStyle name="Normal 3 2 2 2 8 2 2 4" xfId="8225"/>
    <cellStyle name="Normal 3 2 2 2 8 2 2 5" xfId="8226"/>
    <cellStyle name="Normal 3 2 2 2 8 2 3" xfId="8227"/>
    <cellStyle name="Normal 3 2 2 2 8 2 3 2" xfId="8228"/>
    <cellStyle name="Normal 3 2 2 2 8 2 3 3" xfId="8229"/>
    <cellStyle name="Normal 3 2 2 2 8 2 4" xfId="8230"/>
    <cellStyle name="Normal 3 2 2 2 8 2 4 2" xfId="33352"/>
    <cellStyle name="Normal 3 2 2 2 8 2 5" xfId="8231"/>
    <cellStyle name="Normal 3 2 2 2 8 2 6" xfId="8232"/>
    <cellStyle name="Normal 3 2 2 2 8 3" xfId="8233"/>
    <cellStyle name="Normal 3 2 2 2 8 3 2" xfId="8234"/>
    <cellStyle name="Normal 3 2 2 2 8 3 2 2" xfId="8235"/>
    <cellStyle name="Normal 3 2 2 2 8 3 2 3" xfId="8236"/>
    <cellStyle name="Normal 3 2 2 2 8 3 3" xfId="8237"/>
    <cellStyle name="Normal 3 2 2 2 8 3 3 2" xfId="34327"/>
    <cellStyle name="Normal 3 2 2 2 8 3 4" xfId="8238"/>
    <cellStyle name="Normal 3 2 2 2 8 3 5" xfId="8239"/>
    <cellStyle name="Normal 3 2 2 2 8 4" xfId="8240"/>
    <cellStyle name="Normal 3 2 2 2 8 4 2" xfId="8241"/>
    <cellStyle name="Normal 3 2 2 2 8 4 3" xfId="8242"/>
    <cellStyle name="Normal 3 2 2 2 8 5" xfId="8243"/>
    <cellStyle name="Normal 3 2 2 2 8 5 2" xfId="33351"/>
    <cellStyle name="Normal 3 2 2 2 8 6" xfId="8244"/>
    <cellStyle name="Normal 3 2 2 2 8 7" xfId="8245"/>
    <cellStyle name="Normal 3 2 2 2 9" xfId="8246"/>
    <cellStyle name="Normal 3 2 2 2 9 2" xfId="8247"/>
    <cellStyle name="Normal 3 2 2 2 9 2 2" xfId="8248"/>
    <cellStyle name="Normal 3 2 2 2 9 2 2 2" xfId="8249"/>
    <cellStyle name="Normal 3 2 2 2 9 2 2 3" xfId="8250"/>
    <cellStyle name="Normal 3 2 2 2 9 2 3" xfId="8251"/>
    <cellStyle name="Normal 3 2 2 2 9 2 3 2" xfId="34328"/>
    <cellStyle name="Normal 3 2 2 2 9 2 4" xfId="8252"/>
    <cellStyle name="Normal 3 2 2 2 9 2 5" xfId="8253"/>
    <cellStyle name="Normal 3 2 2 2 9 3" xfId="8254"/>
    <cellStyle name="Normal 3 2 2 2 9 3 2" xfId="8255"/>
    <cellStyle name="Normal 3 2 2 2 9 3 3" xfId="8256"/>
    <cellStyle name="Normal 3 2 2 2 9 4" xfId="8257"/>
    <cellStyle name="Normal 3 2 2 2 9 4 2" xfId="33353"/>
    <cellStyle name="Normal 3 2 2 2 9 5" xfId="8258"/>
    <cellStyle name="Normal 3 2 2 2 9 6" xfId="8259"/>
    <cellStyle name="Normal 3 2 2 20" xfId="8260"/>
    <cellStyle name="Normal 3 2 2 20 2" xfId="8261"/>
    <cellStyle name="Normal 3 2 2 20 3" xfId="8262"/>
    <cellStyle name="Normal 3 2 2 21" xfId="8263"/>
    <cellStyle name="Normal 3 2 2 21 2" xfId="32417"/>
    <cellStyle name="Normal 3 2 2 22" xfId="8264"/>
    <cellStyle name="Normal 3 2 2 23" xfId="8265"/>
    <cellStyle name="Normal 3 2 2 24" xfId="8266"/>
    <cellStyle name="Normal 3 2 2 3" xfId="8267"/>
    <cellStyle name="Normal 3 2 2 3 10" xfId="8268"/>
    <cellStyle name="Normal 3 2 2 3 2" xfId="8269"/>
    <cellStyle name="Normal 3 2 2 3 2 2" xfId="8270"/>
    <cellStyle name="Normal 3 2 2 3 2 2 2" xfId="8271"/>
    <cellStyle name="Normal 3 2 2 3 2 2 2 2" xfId="8272"/>
    <cellStyle name="Normal 3 2 2 3 2 2 2 2 2" xfId="8273"/>
    <cellStyle name="Normal 3 2 2 3 2 2 2 2 3" xfId="8274"/>
    <cellStyle name="Normal 3 2 2 3 2 2 2 3" xfId="8275"/>
    <cellStyle name="Normal 3 2 2 3 2 2 2 3 2" xfId="34329"/>
    <cellStyle name="Normal 3 2 2 3 2 2 2 4" xfId="8276"/>
    <cellStyle name="Normal 3 2 2 3 2 2 2 5" xfId="8277"/>
    <cellStyle name="Normal 3 2 2 3 2 2 3" xfId="8278"/>
    <cellStyle name="Normal 3 2 2 3 2 2 3 2" xfId="8279"/>
    <cellStyle name="Normal 3 2 2 3 2 2 3 3" xfId="8280"/>
    <cellStyle name="Normal 3 2 2 3 2 2 4" xfId="8281"/>
    <cellStyle name="Normal 3 2 2 3 2 2 4 2" xfId="33356"/>
    <cellStyle name="Normal 3 2 2 3 2 2 5" xfId="8282"/>
    <cellStyle name="Normal 3 2 2 3 2 2 6" xfId="8283"/>
    <cellStyle name="Normal 3 2 2 3 2 3" xfId="8284"/>
    <cellStyle name="Normal 3 2 2 3 2 3 2" xfId="8285"/>
    <cellStyle name="Normal 3 2 2 3 2 3 2 2" xfId="8286"/>
    <cellStyle name="Normal 3 2 2 3 2 3 2 3" xfId="8287"/>
    <cellStyle name="Normal 3 2 2 3 2 3 3" xfId="8288"/>
    <cellStyle name="Normal 3 2 2 3 2 3 3 2" xfId="34330"/>
    <cellStyle name="Normal 3 2 2 3 2 3 4" xfId="8289"/>
    <cellStyle name="Normal 3 2 2 3 2 3 5" xfId="8290"/>
    <cellStyle name="Normal 3 2 2 3 2 4" xfId="8291"/>
    <cellStyle name="Normal 3 2 2 3 2 4 2" xfId="8292"/>
    <cellStyle name="Normal 3 2 2 3 2 4 3" xfId="8293"/>
    <cellStyle name="Normal 3 2 2 3 2 5" xfId="8294"/>
    <cellStyle name="Normal 3 2 2 3 2 5 2" xfId="33355"/>
    <cellStyle name="Normal 3 2 2 3 2 6" xfId="8295"/>
    <cellStyle name="Normal 3 2 2 3 2 7" xfId="8296"/>
    <cellStyle name="Normal 3 2 2 3 3" xfId="8297"/>
    <cellStyle name="Normal 3 2 2 3 3 2" xfId="8298"/>
    <cellStyle name="Normal 3 2 2 3 3 2 2" xfId="8299"/>
    <cellStyle name="Normal 3 2 2 3 3 2 2 2" xfId="8300"/>
    <cellStyle name="Normal 3 2 2 3 3 2 2 3" xfId="8301"/>
    <cellStyle name="Normal 3 2 2 3 3 2 3" xfId="8302"/>
    <cellStyle name="Normal 3 2 2 3 3 2 3 2" xfId="34331"/>
    <cellStyle name="Normal 3 2 2 3 3 2 4" xfId="8303"/>
    <cellStyle name="Normal 3 2 2 3 3 2 5" xfId="8304"/>
    <cellStyle name="Normal 3 2 2 3 3 3" xfId="8305"/>
    <cellStyle name="Normal 3 2 2 3 3 3 2" xfId="8306"/>
    <cellStyle name="Normal 3 2 2 3 3 3 3" xfId="8307"/>
    <cellStyle name="Normal 3 2 2 3 3 4" xfId="8308"/>
    <cellStyle name="Normal 3 2 2 3 3 4 2" xfId="33357"/>
    <cellStyle name="Normal 3 2 2 3 3 5" xfId="8309"/>
    <cellStyle name="Normal 3 2 2 3 3 6" xfId="8310"/>
    <cellStyle name="Normal 3 2 2 3 4" xfId="8311"/>
    <cellStyle name="Normal 3 2 2 3 4 2" xfId="8312"/>
    <cellStyle name="Normal 3 2 2 3 4 2 2" xfId="8313"/>
    <cellStyle name="Normal 3 2 2 3 4 2 3" xfId="8314"/>
    <cellStyle name="Normal 3 2 2 3 4 3" xfId="8315"/>
    <cellStyle name="Normal 3 2 2 3 4 3 2" xfId="34332"/>
    <cellStyle name="Normal 3 2 2 3 4 4" xfId="8316"/>
    <cellStyle name="Normal 3 2 2 3 4 5" xfId="8317"/>
    <cellStyle name="Normal 3 2 2 3 5" xfId="8318"/>
    <cellStyle name="Normal 3 2 2 3 5 2" xfId="8319"/>
    <cellStyle name="Normal 3 2 2 3 5 2 2" xfId="8320"/>
    <cellStyle name="Normal 3 2 2 3 5 2 3" xfId="8321"/>
    <cellStyle name="Normal 3 2 2 3 5 3" xfId="8322"/>
    <cellStyle name="Normal 3 2 2 3 5 4" xfId="8323"/>
    <cellStyle name="Normal 3 2 2 3 5 5" xfId="8324"/>
    <cellStyle name="Normal 3 2 2 3 6" xfId="8325"/>
    <cellStyle name="Normal 3 2 2 3 6 2" xfId="8326"/>
    <cellStyle name="Normal 3 2 2 3 6 3" xfId="8327"/>
    <cellStyle name="Normal 3 2 2 3 7" xfId="8328"/>
    <cellStyle name="Normal 3 2 2 3 7 2" xfId="33354"/>
    <cellStyle name="Normal 3 2 2 3 8" xfId="8329"/>
    <cellStyle name="Normal 3 2 2 3 9" xfId="8330"/>
    <cellStyle name="Normal 3 2 2 4" xfId="8331"/>
    <cellStyle name="Normal 3 2 2 4 2" xfId="8332"/>
    <cellStyle name="Normal 3 2 2 4 2 2" xfId="8333"/>
    <cellStyle name="Normal 3 2 2 4 2 2 2" xfId="8334"/>
    <cellStyle name="Normal 3 2 2 4 2 2 2 2" xfId="8335"/>
    <cellStyle name="Normal 3 2 2 4 2 2 2 2 2" xfId="8336"/>
    <cellStyle name="Normal 3 2 2 4 2 2 2 2 3" xfId="8337"/>
    <cellStyle name="Normal 3 2 2 4 2 2 2 3" xfId="8338"/>
    <cellStyle name="Normal 3 2 2 4 2 2 2 3 2" xfId="34885"/>
    <cellStyle name="Normal 3 2 2 4 2 2 2 4" xfId="8339"/>
    <cellStyle name="Normal 3 2 2 4 2 2 2 5" xfId="8340"/>
    <cellStyle name="Normal 3 2 2 4 2 2 3" xfId="8341"/>
    <cellStyle name="Normal 3 2 2 4 2 2 3 2" xfId="8342"/>
    <cellStyle name="Normal 3 2 2 4 2 2 3 3" xfId="8343"/>
    <cellStyle name="Normal 3 2 2 4 2 2 4" xfId="8344"/>
    <cellStyle name="Normal 3 2 2 4 2 2 4 2" xfId="33360"/>
    <cellStyle name="Normal 3 2 2 4 2 2 5" xfId="8345"/>
    <cellStyle name="Normal 3 2 2 4 2 2 6" xfId="8346"/>
    <cellStyle name="Normal 3 2 2 4 2 3" xfId="8347"/>
    <cellStyle name="Normal 3 2 2 4 2 3 2" xfId="8348"/>
    <cellStyle name="Normal 3 2 2 4 2 3 2 2" xfId="8349"/>
    <cellStyle name="Normal 3 2 2 4 2 3 2 3" xfId="8350"/>
    <cellStyle name="Normal 3 2 2 4 2 3 3" xfId="8351"/>
    <cellStyle name="Normal 3 2 2 4 2 3 3 2" xfId="34553"/>
    <cellStyle name="Normal 3 2 2 4 2 3 4" xfId="8352"/>
    <cellStyle name="Normal 3 2 2 4 2 3 5" xfId="8353"/>
    <cellStyle name="Normal 3 2 2 4 2 4" xfId="8354"/>
    <cellStyle name="Normal 3 2 2 4 2 4 2" xfId="8355"/>
    <cellStyle name="Normal 3 2 2 4 2 4 3" xfId="8356"/>
    <cellStyle name="Normal 3 2 2 4 2 5" xfId="8357"/>
    <cellStyle name="Normal 3 2 2 4 2 5 2" xfId="33359"/>
    <cellStyle name="Normal 3 2 2 4 2 6" xfId="8358"/>
    <cellStyle name="Normal 3 2 2 4 2 7" xfId="8359"/>
    <cellStyle name="Normal 3 2 2 4 3" xfId="8360"/>
    <cellStyle name="Normal 3 2 2 4 3 2" xfId="8361"/>
    <cellStyle name="Normal 3 2 2 4 3 2 2" xfId="8362"/>
    <cellStyle name="Normal 3 2 2 4 3 2 2 2" xfId="8363"/>
    <cellStyle name="Normal 3 2 2 4 3 2 2 3" xfId="8364"/>
    <cellStyle name="Normal 3 2 2 4 3 2 3" xfId="8365"/>
    <cellStyle name="Normal 3 2 2 4 3 2 3 2" xfId="34461"/>
    <cellStyle name="Normal 3 2 2 4 3 2 4" xfId="8366"/>
    <cellStyle name="Normal 3 2 2 4 3 2 5" xfId="8367"/>
    <cellStyle name="Normal 3 2 2 4 3 3" xfId="8368"/>
    <cellStyle name="Normal 3 2 2 4 3 3 2" xfId="8369"/>
    <cellStyle name="Normal 3 2 2 4 3 3 3" xfId="8370"/>
    <cellStyle name="Normal 3 2 2 4 3 4" xfId="8371"/>
    <cellStyle name="Normal 3 2 2 4 3 4 2" xfId="33361"/>
    <cellStyle name="Normal 3 2 2 4 3 5" xfId="8372"/>
    <cellStyle name="Normal 3 2 2 4 3 6" xfId="8373"/>
    <cellStyle name="Normal 3 2 2 4 4" xfId="8374"/>
    <cellStyle name="Normal 3 2 2 4 4 2" xfId="8375"/>
    <cellStyle name="Normal 3 2 2 4 4 2 2" xfId="8376"/>
    <cellStyle name="Normal 3 2 2 4 4 2 3" xfId="8377"/>
    <cellStyle name="Normal 3 2 2 4 4 3" xfId="8378"/>
    <cellStyle name="Normal 3 2 2 4 4 3 2" xfId="34812"/>
    <cellStyle name="Normal 3 2 2 4 4 4" xfId="8379"/>
    <cellStyle name="Normal 3 2 2 4 4 5" xfId="8380"/>
    <cellStyle name="Normal 3 2 2 4 5" xfId="8381"/>
    <cellStyle name="Normal 3 2 2 4 5 2" xfId="8382"/>
    <cellStyle name="Normal 3 2 2 4 5 3" xfId="8383"/>
    <cellStyle name="Normal 3 2 2 4 6" xfId="8384"/>
    <cellStyle name="Normal 3 2 2 4 6 2" xfId="33358"/>
    <cellStyle name="Normal 3 2 2 4 7" xfId="8385"/>
    <cellStyle name="Normal 3 2 2 4 8" xfId="8386"/>
    <cellStyle name="Normal 3 2 2 4 9" xfId="8387"/>
    <cellStyle name="Normal 3 2 2 5" xfId="8388"/>
    <cellStyle name="Normal 3 2 2 5 2" xfId="8389"/>
    <cellStyle name="Normal 3 2 2 5 2 2" xfId="8390"/>
    <cellStyle name="Normal 3 2 2 5 2 2 2" xfId="8391"/>
    <cellStyle name="Normal 3 2 2 5 2 2 2 2" xfId="8392"/>
    <cellStyle name="Normal 3 2 2 5 2 2 2 2 2" xfId="8393"/>
    <cellStyle name="Normal 3 2 2 5 2 2 2 2 3" xfId="8394"/>
    <cellStyle name="Normal 3 2 2 5 2 2 2 3" xfId="8395"/>
    <cellStyle name="Normal 3 2 2 5 2 2 2 3 2" xfId="34445"/>
    <cellStyle name="Normal 3 2 2 5 2 2 2 4" xfId="8396"/>
    <cellStyle name="Normal 3 2 2 5 2 2 2 5" xfId="8397"/>
    <cellStyle name="Normal 3 2 2 5 2 2 3" xfId="8398"/>
    <cellStyle name="Normal 3 2 2 5 2 2 3 2" xfId="8399"/>
    <cellStyle name="Normal 3 2 2 5 2 2 3 3" xfId="8400"/>
    <cellStyle name="Normal 3 2 2 5 2 2 4" xfId="8401"/>
    <cellStyle name="Normal 3 2 2 5 2 2 4 2" xfId="33364"/>
    <cellStyle name="Normal 3 2 2 5 2 2 5" xfId="8402"/>
    <cellStyle name="Normal 3 2 2 5 2 2 6" xfId="8403"/>
    <cellStyle name="Normal 3 2 2 5 2 3" xfId="8404"/>
    <cellStyle name="Normal 3 2 2 5 2 3 2" xfId="8405"/>
    <cellStyle name="Normal 3 2 2 5 2 3 2 2" xfId="8406"/>
    <cellStyle name="Normal 3 2 2 5 2 3 2 3" xfId="8407"/>
    <cellStyle name="Normal 3 2 2 5 2 3 3" xfId="8408"/>
    <cellStyle name="Normal 3 2 2 5 2 3 3 2" xfId="34189"/>
    <cellStyle name="Normal 3 2 2 5 2 3 4" xfId="8409"/>
    <cellStyle name="Normal 3 2 2 5 2 3 5" xfId="8410"/>
    <cellStyle name="Normal 3 2 2 5 2 4" xfId="8411"/>
    <cellStyle name="Normal 3 2 2 5 2 4 2" xfId="8412"/>
    <cellStyle name="Normal 3 2 2 5 2 4 3" xfId="8413"/>
    <cellStyle name="Normal 3 2 2 5 2 5" xfId="8414"/>
    <cellStyle name="Normal 3 2 2 5 2 5 2" xfId="33363"/>
    <cellStyle name="Normal 3 2 2 5 2 6" xfId="8415"/>
    <cellStyle name="Normal 3 2 2 5 2 7" xfId="8416"/>
    <cellStyle name="Normal 3 2 2 5 3" xfId="8417"/>
    <cellStyle name="Normal 3 2 2 5 3 2" xfId="8418"/>
    <cellStyle name="Normal 3 2 2 5 3 2 2" xfId="8419"/>
    <cellStyle name="Normal 3 2 2 5 3 2 2 2" xfId="8420"/>
    <cellStyle name="Normal 3 2 2 5 3 2 2 3" xfId="8421"/>
    <cellStyle name="Normal 3 2 2 5 3 2 3" xfId="8422"/>
    <cellStyle name="Normal 3 2 2 5 3 2 3 2" xfId="34934"/>
    <cellStyle name="Normal 3 2 2 5 3 2 4" xfId="8423"/>
    <cellStyle name="Normal 3 2 2 5 3 2 5" xfId="8424"/>
    <cellStyle name="Normal 3 2 2 5 3 3" xfId="8425"/>
    <cellStyle name="Normal 3 2 2 5 3 3 2" xfId="8426"/>
    <cellStyle name="Normal 3 2 2 5 3 3 3" xfId="8427"/>
    <cellStyle name="Normal 3 2 2 5 3 4" xfId="8428"/>
    <cellStyle name="Normal 3 2 2 5 3 4 2" xfId="33365"/>
    <cellStyle name="Normal 3 2 2 5 3 5" xfId="8429"/>
    <cellStyle name="Normal 3 2 2 5 3 6" xfId="8430"/>
    <cellStyle name="Normal 3 2 2 5 4" xfId="8431"/>
    <cellStyle name="Normal 3 2 2 5 4 2" xfId="8432"/>
    <cellStyle name="Normal 3 2 2 5 4 2 2" xfId="8433"/>
    <cellStyle name="Normal 3 2 2 5 4 2 3" xfId="8434"/>
    <cellStyle name="Normal 3 2 2 5 4 3" xfId="8435"/>
    <cellStyle name="Normal 3 2 2 5 4 3 2" xfId="34188"/>
    <cellStyle name="Normal 3 2 2 5 4 4" xfId="8436"/>
    <cellStyle name="Normal 3 2 2 5 4 5" xfId="8437"/>
    <cellStyle name="Normal 3 2 2 5 5" xfId="8438"/>
    <cellStyle name="Normal 3 2 2 5 5 2" xfId="8439"/>
    <cellStyle name="Normal 3 2 2 5 5 3" xfId="8440"/>
    <cellStyle name="Normal 3 2 2 5 6" xfId="8441"/>
    <cellStyle name="Normal 3 2 2 5 6 2" xfId="33362"/>
    <cellStyle name="Normal 3 2 2 5 7" xfId="8442"/>
    <cellStyle name="Normal 3 2 2 5 8" xfId="8443"/>
    <cellStyle name="Normal 3 2 2 5 9" xfId="8444"/>
    <cellStyle name="Normal 3 2 2 6" xfId="8445"/>
    <cellStyle name="Normal 3 2 2 6 2" xfId="8446"/>
    <cellStyle name="Normal 3 2 2 6 2 2" xfId="8447"/>
    <cellStyle name="Normal 3 2 2 6 2 2 2" xfId="8448"/>
    <cellStyle name="Normal 3 2 2 6 2 2 2 2" xfId="8449"/>
    <cellStyle name="Normal 3 2 2 6 2 2 2 3" xfId="8450"/>
    <cellStyle name="Normal 3 2 2 6 2 2 3" xfId="8451"/>
    <cellStyle name="Normal 3 2 2 6 2 2 3 2" xfId="34227"/>
    <cellStyle name="Normal 3 2 2 6 2 2 4" xfId="8452"/>
    <cellStyle name="Normal 3 2 2 6 2 2 5" xfId="8453"/>
    <cellStyle name="Normal 3 2 2 6 2 3" xfId="8454"/>
    <cellStyle name="Normal 3 2 2 6 2 3 2" xfId="8455"/>
    <cellStyle name="Normal 3 2 2 6 2 3 3" xfId="8456"/>
    <cellStyle name="Normal 3 2 2 6 2 4" xfId="8457"/>
    <cellStyle name="Normal 3 2 2 6 2 4 2" xfId="33367"/>
    <cellStyle name="Normal 3 2 2 6 2 5" xfId="8458"/>
    <cellStyle name="Normal 3 2 2 6 2 6" xfId="8459"/>
    <cellStyle name="Normal 3 2 2 6 3" xfId="8460"/>
    <cellStyle name="Normal 3 2 2 6 3 2" xfId="8461"/>
    <cellStyle name="Normal 3 2 2 6 3 2 2" xfId="8462"/>
    <cellStyle name="Normal 3 2 2 6 3 2 3" xfId="8463"/>
    <cellStyle name="Normal 3 2 2 6 3 3" xfId="8464"/>
    <cellStyle name="Normal 3 2 2 6 3 3 2" xfId="34935"/>
    <cellStyle name="Normal 3 2 2 6 3 4" xfId="8465"/>
    <cellStyle name="Normal 3 2 2 6 3 5" xfId="8466"/>
    <cellStyle name="Normal 3 2 2 6 4" xfId="8467"/>
    <cellStyle name="Normal 3 2 2 6 4 2" xfId="8468"/>
    <cellStyle name="Normal 3 2 2 6 4 3" xfId="8469"/>
    <cellStyle name="Normal 3 2 2 6 5" xfId="8470"/>
    <cellStyle name="Normal 3 2 2 6 5 2" xfId="33366"/>
    <cellStyle name="Normal 3 2 2 6 6" xfId="8471"/>
    <cellStyle name="Normal 3 2 2 6 7" xfId="8472"/>
    <cellStyle name="Normal 3 2 2 6 8" xfId="8473"/>
    <cellStyle name="Normal 3 2 2 7" xfId="8474"/>
    <cellStyle name="Normal 3 2 2 7 2" xfId="8475"/>
    <cellStyle name="Normal 3 2 2 7 2 2" xfId="8476"/>
    <cellStyle name="Normal 3 2 2 7 2 3" xfId="8477"/>
    <cellStyle name="Normal 3 2 2 7 3" xfId="8478"/>
    <cellStyle name="Normal 3 2 2 7 4" xfId="8479"/>
    <cellStyle name="Normal 3 2 2 7 5" xfId="8480"/>
    <cellStyle name="Normal 3 2 2 8" xfId="8481"/>
    <cellStyle name="Normal 3 2 2 8 2" xfId="8482"/>
    <cellStyle name="Normal 3 2 2 8 2 2" xfId="8483"/>
    <cellStyle name="Normal 3 2 2 8 2 3" xfId="8484"/>
    <cellStyle name="Normal 3 2 2 8 3" xfId="8485"/>
    <cellStyle name="Normal 3 2 2 8 4" xfId="8486"/>
    <cellStyle name="Normal 3 2 2 8 5" xfId="8487"/>
    <cellStyle name="Normal 3 2 2 9" xfId="8488"/>
    <cellStyle name="Normal 3 2 2 9 2" xfId="8489"/>
    <cellStyle name="Normal 3 2 2 9 2 2" xfId="8490"/>
    <cellStyle name="Normal 3 2 2 9 2 3" xfId="8491"/>
    <cellStyle name="Normal 3 2 2 9 3" xfId="8492"/>
    <cellStyle name="Normal 3 2 2 9 4" xfId="8493"/>
    <cellStyle name="Normal 3 2 2 9 5" xfId="8494"/>
    <cellStyle name="Normal 3 2 20" xfId="8495"/>
    <cellStyle name="Normal 3 2 20 2" xfId="8496"/>
    <cellStyle name="Normal 3 2 20 2 2" xfId="8497"/>
    <cellStyle name="Normal 3 2 20 2 2 2" xfId="8498"/>
    <cellStyle name="Normal 3 2 20 2 2 3" xfId="8499"/>
    <cellStyle name="Normal 3 2 20 2 3" xfId="8500"/>
    <cellStyle name="Normal 3 2 20 2 3 2" xfId="34813"/>
    <cellStyle name="Normal 3 2 20 2 4" xfId="8501"/>
    <cellStyle name="Normal 3 2 20 2 5" xfId="8502"/>
    <cellStyle name="Normal 3 2 20 3" xfId="8503"/>
    <cellStyle name="Normal 3 2 20 3 2" xfId="8504"/>
    <cellStyle name="Normal 3 2 20 3 3" xfId="8505"/>
    <cellStyle name="Normal 3 2 20 4" xfId="8506"/>
    <cellStyle name="Normal 3 2 20 4 2" xfId="33368"/>
    <cellStyle name="Normal 3 2 20 5" xfId="8507"/>
    <cellStyle name="Normal 3 2 20 6" xfId="8508"/>
    <cellStyle name="Normal 3 2 21" xfId="8509"/>
    <cellStyle name="Normal 3 2 21 2" xfId="8510"/>
    <cellStyle name="Normal 3 2 21 2 2" xfId="8511"/>
    <cellStyle name="Normal 3 2 21 2 2 2" xfId="8512"/>
    <cellStyle name="Normal 3 2 21 2 2 3" xfId="8513"/>
    <cellStyle name="Normal 3 2 21 2 3" xfId="8514"/>
    <cellStyle name="Normal 3 2 21 2 3 2" xfId="34872"/>
    <cellStyle name="Normal 3 2 21 2 4" xfId="8515"/>
    <cellStyle name="Normal 3 2 21 2 5" xfId="8516"/>
    <cellStyle name="Normal 3 2 21 3" xfId="8517"/>
    <cellStyle name="Normal 3 2 21 3 2" xfId="8518"/>
    <cellStyle name="Normal 3 2 21 3 3" xfId="8519"/>
    <cellStyle name="Normal 3 2 21 4" xfId="8520"/>
    <cellStyle name="Normal 3 2 21 4 2" xfId="33369"/>
    <cellStyle name="Normal 3 2 21 5" xfId="8521"/>
    <cellStyle name="Normal 3 2 21 6" xfId="8522"/>
    <cellStyle name="Normal 3 2 22" xfId="8523"/>
    <cellStyle name="Normal 3 2 22 2" xfId="8524"/>
    <cellStyle name="Normal 3 2 22 2 2" xfId="8525"/>
    <cellStyle name="Normal 3 2 22 2 2 2" xfId="8526"/>
    <cellStyle name="Normal 3 2 22 2 2 3" xfId="8527"/>
    <cellStyle name="Normal 3 2 22 2 3" xfId="8528"/>
    <cellStyle name="Normal 3 2 22 2 3 2" xfId="34936"/>
    <cellStyle name="Normal 3 2 22 2 4" xfId="8529"/>
    <cellStyle name="Normal 3 2 22 2 5" xfId="8530"/>
    <cellStyle name="Normal 3 2 22 3" xfId="8531"/>
    <cellStyle name="Normal 3 2 22 3 2" xfId="8532"/>
    <cellStyle name="Normal 3 2 22 3 3" xfId="8533"/>
    <cellStyle name="Normal 3 2 22 4" xfId="8534"/>
    <cellStyle name="Normal 3 2 22 4 2" xfId="33370"/>
    <cellStyle name="Normal 3 2 22 5" xfId="8535"/>
    <cellStyle name="Normal 3 2 22 6" xfId="8536"/>
    <cellStyle name="Normal 3 2 23" xfId="8537"/>
    <cellStyle name="Normal 3 2 23 2" xfId="8538"/>
    <cellStyle name="Normal 3 2 23 2 2" xfId="8539"/>
    <cellStyle name="Normal 3 2 23 2 2 2" xfId="8540"/>
    <cellStyle name="Normal 3 2 23 2 2 3" xfId="8541"/>
    <cellStyle name="Normal 3 2 23 2 3" xfId="8542"/>
    <cellStyle name="Normal 3 2 23 2 3 2" xfId="34832"/>
    <cellStyle name="Normal 3 2 23 2 4" xfId="8543"/>
    <cellStyle name="Normal 3 2 23 2 5" xfId="8544"/>
    <cellStyle name="Normal 3 2 23 3" xfId="8545"/>
    <cellStyle name="Normal 3 2 23 3 2" xfId="8546"/>
    <cellStyle name="Normal 3 2 23 3 3" xfId="8547"/>
    <cellStyle name="Normal 3 2 23 4" xfId="8548"/>
    <cellStyle name="Normal 3 2 23 4 2" xfId="33371"/>
    <cellStyle name="Normal 3 2 23 5" xfId="8549"/>
    <cellStyle name="Normal 3 2 23 6" xfId="8550"/>
    <cellStyle name="Normal 3 2 24" xfId="8551"/>
    <cellStyle name="Normal 3 2 24 2" xfId="8552"/>
    <cellStyle name="Normal 3 2 24 2 2" xfId="8553"/>
    <cellStyle name="Normal 3 2 24 2 3" xfId="8554"/>
    <cellStyle name="Normal 3 2 24 3" xfId="8555"/>
    <cellStyle name="Normal 3 2 24 4" xfId="8556"/>
    <cellStyle name="Normal 3 2 24 5" xfId="8557"/>
    <cellStyle name="Normal 3 2 25" xfId="8558"/>
    <cellStyle name="Normal 3 2 25 2" xfId="8559"/>
    <cellStyle name="Normal 3 2 25 2 2" xfId="8560"/>
    <cellStyle name="Normal 3 2 25 2 2 2" xfId="8561"/>
    <cellStyle name="Normal 3 2 25 2 2 2 2" xfId="8562"/>
    <cellStyle name="Normal 3 2 25 2 2 2 3" xfId="8563"/>
    <cellStyle name="Normal 3 2 25 2 2 3" xfId="8564"/>
    <cellStyle name="Normal 3 2 25 2 2 3 2" xfId="34833"/>
    <cellStyle name="Normal 3 2 25 2 2 4" xfId="8565"/>
    <cellStyle name="Normal 3 2 25 2 2 5" xfId="8566"/>
    <cellStyle name="Normal 3 2 25 2 3" xfId="8567"/>
    <cellStyle name="Normal 3 2 25 2 3 2" xfId="8568"/>
    <cellStyle name="Normal 3 2 25 2 3 3" xfId="8569"/>
    <cellStyle name="Normal 3 2 25 2 4" xfId="8570"/>
    <cellStyle name="Normal 3 2 25 2 4 2" xfId="34175"/>
    <cellStyle name="Normal 3 2 25 2 5" xfId="8571"/>
    <cellStyle name="Normal 3 2 25 2 6" xfId="8572"/>
    <cellStyle name="Normal 3 2 25 3" xfId="8573"/>
    <cellStyle name="Normal 3 2 25 3 2" xfId="8574"/>
    <cellStyle name="Normal 3 2 25 3 2 2" xfId="8575"/>
    <cellStyle name="Normal 3 2 25 3 2 3" xfId="8576"/>
    <cellStyle name="Normal 3 2 25 3 3" xfId="8577"/>
    <cellStyle name="Normal 3 2 25 3 3 2" xfId="34131"/>
    <cellStyle name="Normal 3 2 25 3 4" xfId="8578"/>
    <cellStyle name="Normal 3 2 25 3 5" xfId="8579"/>
    <cellStyle name="Normal 3 2 25 4" xfId="8580"/>
    <cellStyle name="Normal 3 2 25 4 2" xfId="8581"/>
    <cellStyle name="Normal 3 2 25 4 2 2" xfId="8582"/>
    <cellStyle name="Normal 3 2 25 4 2 3" xfId="8583"/>
    <cellStyle name="Normal 3 2 25 4 3" xfId="8584"/>
    <cellStyle name="Normal 3 2 25 4 3 2" xfId="35012"/>
    <cellStyle name="Normal 3 2 25 4 4" xfId="8585"/>
    <cellStyle name="Normal 3 2 25 4 5" xfId="8586"/>
    <cellStyle name="Normal 3 2 25 5" xfId="8587"/>
    <cellStyle name="Normal 3 2 25 5 2" xfId="8588"/>
    <cellStyle name="Normal 3 2 25 5 3" xfId="8589"/>
    <cellStyle name="Normal 3 2 25 6" xfId="8590"/>
    <cellStyle name="Normal 3 2 25 6 2" xfId="34009"/>
    <cellStyle name="Normal 3 2 25 7" xfId="8591"/>
    <cellStyle name="Normal 3 2 25 8" xfId="8592"/>
    <cellStyle name="Normal 3 2 26" xfId="8593"/>
    <cellStyle name="Normal 3 2 26 2" xfId="8594"/>
    <cellStyle name="Normal 3 2 26 2 2" xfId="8595"/>
    <cellStyle name="Normal 3 2 26 2 2 2" xfId="8596"/>
    <cellStyle name="Normal 3 2 26 2 2 3" xfId="8597"/>
    <cellStyle name="Normal 3 2 26 2 3" xfId="8598"/>
    <cellStyle name="Normal 3 2 26 2 3 2" xfId="34172"/>
    <cellStyle name="Normal 3 2 26 2 4" xfId="8599"/>
    <cellStyle name="Normal 3 2 26 2 5" xfId="8600"/>
    <cellStyle name="Normal 3 2 26 3" xfId="8601"/>
    <cellStyle name="Normal 3 2 26 3 2" xfId="8602"/>
    <cellStyle name="Normal 3 2 26 3 3" xfId="8603"/>
    <cellStyle name="Normal 3 2 26 4" xfId="8604"/>
    <cellStyle name="Normal 3 2 26 5" xfId="8605"/>
    <cellStyle name="Normal 3 2 27" xfId="8606"/>
    <cellStyle name="Normal 3 2 27 2" xfId="8607"/>
    <cellStyle name="Normal 3 2 27 2 2" xfId="8608"/>
    <cellStyle name="Normal 3 2 27 2 3" xfId="8609"/>
    <cellStyle name="Normal 3 2 27 3" xfId="8610"/>
    <cellStyle name="Normal 3 2 27 3 2" xfId="34333"/>
    <cellStyle name="Normal 3 2 27 4" xfId="8611"/>
    <cellStyle name="Normal 3 2 27 5" xfId="8612"/>
    <cellStyle name="Normal 3 2 28" xfId="8613"/>
    <cellStyle name="Normal 3 2 28 2" xfId="32416"/>
    <cellStyle name="Normal 3 2 29" xfId="8614"/>
    <cellStyle name="Normal 3 2 3" xfId="8615"/>
    <cellStyle name="Normal 3 2 3 10" xfId="8616"/>
    <cellStyle name="Normal 3 2 3 10 2" xfId="8617"/>
    <cellStyle name="Normal 3 2 3 10 2 2" xfId="8618"/>
    <cellStyle name="Normal 3 2 3 10 2 2 2" xfId="8619"/>
    <cellStyle name="Normal 3 2 3 10 2 2 3" xfId="8620"/>
    <cellStyle name="Normal 3 2 3 10 2 3" xfId="8621"/>
    <cellStyle name="Normal 3 2 3 10 2 3 2" xfId="32420"/>
    <cellStyle name="Normal 3 2 3 10 2 4" xfId="8622"/>
    <cellStyle name="Normal 3 2 3 10 2 5" xfId="8623"/>
    <cellStyle name="Normal 3 2 3 10 3" xfId="8624"/>
    <cellStyle name="Normal 3 2 3 10 3 2" xfId="8625"/>
    <cellStyle name="Normal 3 2 3 10 3 3" xfId="8626"/>
    <cellStyle name="Normal 3 2 3 10 4" xfId="8627"/>
    <cellStyle name="Normal 3 2 3 10 4 2" xfId="32419"/>
    <cellStyle name="Normal 3 2 3 10 5" xfId="8628"/>
    <cellStyle name="Normal 3 2 3 10 6" xfId="8629"/>
    <cellStyle name="Normal 3 2 3 11" xfId="8630"/>
    <cellStyle name="Normal 3 2 3 11 2" xfId="8631"/>
    <cellStyle name="Normal 3 2 3 11 2 2" xfId="8632"/>
    <cellStyle name="Normal 3 2 3 11 2 2 2" xfId="8633"/>
    <cellStyle name="Normal 3 2 3 11 2 2 3" xfId="8634"/>
    <cellStyle name="Normal 3 2 3 11 2 3" xfId="8635"/>
    <cellStyle name="Normal 3 2 3 11 2 3 2" xfId="32422"/>
    <cellStyle name="Normal 3 2 3 11 2 4" xfId="8636"/>
    <cellStyle name="Normal 3 2 3 11 2 5" xfId="8637"/>
    <cellStyle name="Normal 3 2 3 11 3" xfId="8638"/>
    <cellStyle name="Normal 3 2 3 11 3 2" xfId="8639"/>
    <cellStyle name="Normal 3 2 3 11 3 3" xfId="8640"/>
    <cellStyle name="Normal 3 2 3 11 4" xfId="8641"/>
    <cellStyle name="Normal 3 2 3 11 4 2" xfId="32421"/>
    <cellStyle name="Normal 3 2 3 11 5" xfId="8642"/>
    <cellStyle name="Normal 3 2 3 11 6" xfId="8643"/>
    <cellStyle name="Normal 3 2 3 12" xfId="8644"/>
    <cellStyle name="Normal 3 2 3 12 2" xfId="8645"/>
    <cellStyle name="Normal 3 2 3 12 2 2" xfId="8646"/>
    <cellStyle name="Normal 3 2 3 12 2 2 2" xfId="8647"/>
    <cellStyle name="Normal 3 2 3 12 2 2 3" xfId="8648"/>
    <cellStyle name="Normal 3 2 3 12 2 3" xfId="8649"/>
    <cellStyle name="Normal 3 2 3 12 2 3 2" xfId="32424"/>
    <cellStyle name="Normal 3 2 3 12 2 4" xfId="8650"/>
    <cellStyle name="Normal 3 2 3 12 2 5" xfId="8651"/>
    <cellStyle name="Normal 3 2 3 12 3" xfId="8652"/>
    <cellStyle name="Normal 3 2 3 12 3 2" xfId="8653"/>
    <cellStyle name="Normal 3 2 3 12 3 3" xfId="8654"/>
    <cellStyle name="Normal 3 2 3 12 4" xfId="8655"/>
    <cellStyle name="Normal 3 2 3 12 4 2" xfId="32423"/>
    <cellStyle name="Normal 3 2 3 12 5" xfId="8656"/>
    <cellStyle name="Normal 3 2 3 12 6" xfId="8657"/>
    <cellStyle name="Normal 3 2 3 13" xfId="8658"/>
    <cellStyle name="Normal 3 2 3 13 2" xfId="8659"/>
    <cellStyle name="Normal 3 2 3 13 2 2" xfId="8660"/>
    <cellStyle name="Normal 3 2 3 13 2 2 2" xfId="8661"/>
    <cellStyle name="Normal 3 2 3 13 2 2 3" xfId="8662"/>
    <cellStyle name="Normal 3 2 3 13 2 3" xfId="8663"/>
    <cellStyle name="Normal 3 2 3 13 2 3 2" xfId="32426"/>
    <cellStyle name="Normal 3 2 3 13 2 4" xfId="8664"/>
    <cellStyle name="Normal 3 2 3 13 2 5" xfId="8665"/>
    <cellStyle name="Normal 3 2 3 13 3" xfId="8666"/>
    <cellStyle name="Normal 3 2 3 13 3 2" xfId="8667"/>
    <cellStyle name="Normal 3 2 3 13 3 3" xfId="8668"/>
    <cellStyle name="Normal 3 2 3 13 4" xfId="8669"/>
    <cellStyle name="Normal 3 2 3 13 4 2" xfId="32425"/>
    <cellStyle name="Normal 3 2 3 13 5" xfId="8670"/>
    <cellStyle name="Normal 3 2 3 13 6" xfId="8671"/>
    <cellStyle name="Normal 3 2 3 14" xfId="8672"/>
    <cellStyle name="Normal 3 2 3 14 2" xfId="8673"/>
    <cellStyle name="Normal 3 2 3 14 2 2" xfId="8674"/>
    <cellStyle name="Normal 3 2 3 14 2 2 2" xfId="8675"/>
    <cellStyle name="Normal 3 2 3 14 2 2 3" xfId="8676"/>
    <cellStyle name="Normal 3 2 3 14 2 3" xfId="8677"/>
    <cellStyle name="Normal 3 2 3 14 2 3 2" xfId="32428"/>
    <cellStyle name="Normal 3 2 3 14 2 4" xfId="8678"/>
    <cellStyle name="Normal 3 2 3 14 2 5" xfId="8679"/>
    <cellStyle name="Normal 3 2 3 14 3" xfId="8680"/>
    <cellStyle name="Normal 3 2 3 14 3 2" xfId="8681"/>
    <cellStyle name="Normal 3 2 3 14 3 3" xfId="8682"/>
    <cellStyle name="Normal 3 2 3 14 4" xfId="8683"/>
    <cellStyle name="Normal 3 2 3 14 4 2" xfId="32427"/>
    <cellStyle name="Normal 3 2 3 14 5" xfId="8684"/>
    <cellStyle name="Normal 3 2 3 14 6" xfId="8685"/>
    <cellStyle name="Normal 3 2 3 15" xfId="8686"/>
    <cellStyle name="Normal 3 2 3 15 2" xfId="8687"/>
    <cellStyle name="Normal 3 2 3 15 2 2" xfId="8688"/>
    <cellStyle name="Normal 3 2 3 15 2 2 2" xfId="8689"/>
    <cellStyle name="Normal 3 2 3 15 2 2 3" xfId="8690"/>
    <cellStyle name="Normal 3 2 3 15 2 3" xfId="8691"/>
    <cellStyle name="Normal 3 2 3 15 2 3 2" xfId="32430"/>
    <cellStyle name="Normal 3 2 3 15 2 4" xfId="8692"/>
    <cellStyle name="Normal 3 2 3 15 2 5" xfId="8693"/>
    <cellStyle name="Normal 3 2 3 15 3" xfId="8694"/>
    <cellStyle name="Normal 3 2 3 15 3 2" xfId="8695"/>
    <cellStyle name="Normal 3 2 3 15 3 3" xfId="8696"/>
    <cellStyle name="Normal 3 2 3 15 4" xfId="8697"/>
    <cellStyle name="Normal 3 2 3 15 4 2" xfId="32429"/>
    <cellStyle name="Normal 3 2 3 15 5" xfId="8698"/>
    <cellStyle name="Normal 3 2 3 15 6" xfId="8699"/>
    <cellStyle name="Normal 3 2 3 16" xfId="8700"/>
    <cellStyle name="Normal 3 2 3 16 2" xfId="8701"/>
    <cellStyle name="Normal 3 2 3 16 2 2" xfId="8702"/>
    <cellStyle name="Normal 3 2 3 16 2 2 2" xfId="8703"/>
    <cellStyle name="Normal 3 2 3 16 2 2 3" xfId="8704"/>
    <cellStyle name="Normal 3 2 3 16 2 3" xfId="8705"/>
    <cellStyle name="Normal 3 2 3 16 2 3 2" xfId="32432"/>
    <cellStyle name="Normal 3 2 3 16 2 4" xfId="8706"/>
    <cellStyle name="Normal 3 2 3 16 2 5" xfId="8707"/>
    <cellStyle name="Normal 3 2 3 16 3" xfId="8708"/>
    <cellStyle name="Normal 3 2 3 16 3 2" xfId="8709"/>
    <cellStyle name="Normal 3 2 3 16 3 3" xfId="8710"/>
    <cellStyle name="Normal 3 2 3 16 4" xfId="8711"/>
    <cellStyle name="Normal 3 2 3 16 4 2" xfId="32431"/>
    <cellStyle name="Normal 3 2 3 16 5" xfId="8712"/>
    <cellStyle name="Normal 3 2 3 16 6" xfId="8713"/>
    <cellStyle name="Normal 3 2 3 17" xfId="8714"/>
    <cellStyle name="Normal 3 2 3 17 2" xfId="8715"/>
    <cellStyle name="Normal 3 2 3 17 2 2" xfId="8716"/>
    <cellStyle name="Normal 3 2 3 17 2 2 2" xfId="8717"/>
    <cellStyle name="Normal 3 2 3 17 2 2 3" xfId="8718"/>
    <cellStyle name="Normal 3 2 3 17 2 3" xfId="8719"/>
    <cellStyle name="Normal 3 2 3 17 2 3 2" xfId="32434"/>
    <cellStyle name="Normal 3 2 3 17 2 4" xfId="8720"/>
    <cellStyle name="Normal 3 2 3 17 2 5" xfId="8721"/>
    <cellStyle name="Normal 3 2 3 17 3" xfId="8722"/>
    <cellStyle name="Normal 3 2 3 17 3 2" xfId="8723"/>
    <cellStyle name="Normal 3 2 3 17 3 3" xfId="8724"/>
    <cellStyle name="Normal 3 2 3 17 4" xfId="8725"/>
    <cellStyle name="Normal 3 2 3 17 4 2" xfId="32433"/>
    <cellStyle name="Normal 3 2 3 17 5" xfId="8726"/>
    <cellStyle name="Normal 3 2 3 17 6" xfId="8727"/>
    <cellStyle name="Normal 3 2 3 18" xfId="8728"/>
    <cellStyle name="Normal 3 2 3 18 2" xfId="8729"/>
    <cellStyle name="Normal 3 2 3 18 2 2" xfId="8730"/>
    <cellStyle name="Normal 3 2 3 18 2 2 2" xfId="8731"/>
    <cellStyle name="Normal 3 2 3 18 2 2 3" xfId="8732"/>
    <cellStyle name="Normal 3 2 3 18 2 3" xfId="8733"/>
    <cellStyle name="Normal 3 2 3 18 2 3 2" xfId="32436"/>
    <cellStyle name="Normal 3 2 3 18 2 4" xfId="8734"/>
    <cellStyle name="Normal 3 2 3 18 2 5" xfId="8735"/>
    <cellStyle name="Normal 3 2 3 18 3" xfId="8736"/>
    <cellStyle name="Normal 3 2 3 18 3 2" xfId="8737"/>
    <cellStyle name="Normal 3 2 3 18 3 3" xfId="8738"/>
    <cellStyle name="Normal 3 2 3 18 4" xfId="8739"/>
    <cellStyle name="Normal 3 2 3 18 4 2" xfId="32435"/>
    <cellStyle name="Normal 3 2 3 18 5" xfId="8740"/>
    <cellStyle name="Normal 3 2 3 18 6" xfId="8741"/>
    <cellStyle name="Normal 3 2 3 19" xfId="8742"/>
    <cellStyle name="Normal 3 2 3 19 2" xfId="8743"/>
    <cellStyle name="Normal 3 2 3 19 2 2" xfId="8744"/>
    <cellStyle name="Normal 3 2 3 19 2 2 2" xfId="8745"/>
    <cellStyle name="Normal 3 2 3 19 2 2 3" xfId="8746"/>
    <cellStyle name="Normal 3 2 3 19 2 3" xfId="8747"/>
    <cellStyle name="Normal 3 2 3 19 2 3 2" xfId="32438"/>
    <cellStyle name="Normal 3 2 3 19 2 4" xfId="8748"/>
    <cellStyle name="Normal 3 2 3 19 2 5" xfId="8749"/>
    <cellStyle name="Normal 3 2 3 19 3" xfId="8750"/>
    <cellStyle name="Normal 3 2 3 19 3 2" xfId="8751"/>
    <cellStyle name="Normal 3 2 3 19 3 3" xfId="8752"/>
    <cellStyle name="Normal 3 2 3 19 4" xfId="8753"/>
    <cellStyle name="Normal 3 2 3 19 4 2" xfId="32437"/>
    <cellStyle name="Normal 3 2 3 19 5" xfId="8754"/>
    <cellStyle name="Normal 3 2 3 19 6" xfId="8755"/>
    <cellStyle name="Normal 3 2 3 2" xfId="8756"/>
    <cellStyle name="Normal 3 2 3 2 10" xfId="8757"/>
    <cellStyle name="Normal 3 2 3 2 10 2" xfId="8758"/>
    <cellStyle name="Normal 3 2 3 2 10 2 2" xfId="8759"/>
    <cellStyle name="Normal 3 2 3 2 10 2 3" xfId="8760"/>
    <cellStyle name="Normal 3 2 3 2 10 3" xfId="8761"/>
    <cellStyle name="Normal 3 2 3 2 10 3 2" xfId="32440"/>
    <cellStyle name="Normal 3 2 3 2 10 4" xfId="8762"/>
    <cellStyle name="Normal 3 2 3 2 10 5" xfId="8763"/>
    <cellStyle name="Normal 3 2 3 2 11" xfId="8764"/>
    <cellStyle name="Normal 3 2 3 2 11 2" xfId="8765"/>
    <cellStyle name="Normal 3 2 3 2 11 2 2" xfId="8766"/>
    <cellStyle name="Normal 3 2 3 2 11 2 3" xfId="8767"/>
    <cellStyle name="Normal 3 2 3 2 11 3" xfId="8768"/>
    <cellStyle name="Normal 3 2 3 2 11 3 2" xfId="32441"/>
    <cellStyle name="Normal 3 2 3 2 11 4" xfId="8769"/>
    <cellStyle name="Normal 3 2 3 2 11 5" xfId="8770"/>
    <cellStyle name="Normal 3 2 3 2 12" xfId="8771"/>
    <cellStyle name="Normal 3 2 3 2 12 2" xfId="8772"/>
    <cellStyle name="Normal 3 2 3 2 12 2 2" xfId="8773"/>
    <cellStyle name="Normal 3 2 3 2 12 2 3" xfId="8774"/>
    <cellStyle name="Normal 3 2 3 2 12 3" xfId="8775"/>
    <cellStyle name="Normal 3 2 3 2 12 3 2" xfId="32442"/>
    <cellStyle name="Normal 3 2 3 2 12 4" xfId="8776"/>
    <cellStyle name="Normal 3 2 3 2 12 5" xfId="8777"/>
    <cellStyle name="Normal 3 2 3 2 13" xfId="8778"/>
    <cellStyle name="Normal 3 2 3 2 13 2" xfId="8779"/>
    <cellStyle name="Normal 3 2 3 2 13 2 2" xfId="8780"/>
    <cellStyle name="Normal 3 2 3 2 13 2 3" xfId="8781"/>
    <cellStyle name="Normal 3 2 3 2 13 3" xfId="8782"/>
    <cellStyle name="Normal 3 2 3 2 13 3 2" xfId="32443"/>
    <cellStyle name="Normal 3 2 3 2 13 4" xfId="8783"/>
    <cellStyle name="Normal 3 2 3 2 13 5" xfId="8784"/>
    <cellStyle name="Normal 3 2 3 2 14" xfId="8785"/>
    <cellStyle name="Normal 3 2 3 2 14 2" xfId="8786"/>
    <cellStyle name="Normal 3 2 3 2 14 2 2" xfId="8787"/>
    <cellStyle name="Normal 3 2 3 2 14 2 3" xfId="8788"/>
    <cellStyle name="Normal 3 2 3 2 14 3" xfId="8789"/>
    <cellStyle name="Normal 3 2 3 2 14 3 2" xfId="32444"/>
    <cellStyle name="Normal 3 2 3 2 14 4" xfId="8790"/>
    <cellStyle name="Normal 3 2 3 2 14 5" xfId="8791"/>
    <cellStyle name="Normal 3 2 3 2 15" xfId="8792"/>
    <cellStyle name="Normal 3 2 3 2 15 2" xfId="8793"/>
    <cellStyle name="Normal 3 2 3 2 15 2 2" xfId="8794"/>
    <cellStyle name="Normal 3 2 3 2 15 2 3" xfId="8795"/>
    <cellStyle name="Normal 3 2 3 2 15 3" xfId="8796"/>
    <cellStyle name="Normal 3 2 3 2 15 3 2" xfId="32445"/>
    <cellStyle name="Normal 3 2 3 2 15 4" xfId="8797"/>
    <cellStyle name="Normal 3 2 3 2 15 5" xfId="8798"/>
    <cellStyle name="Normal 3 2 3 2 16" xfId="8799"/>
    <cellStyle name="Normal 3 2 3 2 16 2" xfId="8800"/>
    <cellStyle name="Normal 3 2 3 2 16 2 2" xfId="8801"/>
    <cellStyle name="Normal 3 2 3 2 16 2 3" xfId="8802"/>
    <cellStyle name="Normal 3 2 3 2 16 3" xfId="8803"/>
    <cellStyle name="Normal 3 2 3 2 16 3 2" xfId="32446"/>
    <cellStyle name="Normal 3 2 3 2 16 4" xfId="8804"/>
    <cellStyle name="Normal 3 2 3 2 16 5" xfId="8805"/>
    <cellStyle name="Normal 3 2 3 2 17" xfId="8806"/>
    <cellStyle name="Normal 3 2 3 2 17 2" xfId="8807"/>
    <cellStyle name="Normal 3 2 3 2 17 2 2" xfId="8808"/>
    <cellStyle name="Normal 3 2 3 2 17 2 3" xfId="8809"/>
    <cellStyle name="Normal 3 2 3 2 17 3" xfId="8810"/>
    <cellStyle name="Normal 3 2 3 2 17 3 2" xfId="32447"/>
    <cellStyle name="Normal 3 2 3 2 17 4" xfId="8811"/>
    <cellStyle name="Normal 3 2 3 2 17 5" xfId="8812"/>
    <cellStyle name="Normal 3 2 3 2 18" xfId="8813"/>
    <cellStyle name="Normal 3 2 3 2 18 2" xfId="8814"/>
    <cellStyle name="Normal 3 2 3 2 18 2 2" xfId="8815"/>
    <cellStyle name="Normal 3 2 3 2 18 2 3" xfId="8816"/>
    <cellStyle name="Normal 3 2 3 2 18 3" xfId="8817"/>
    <cellStyle name="Normal 3 2 3 2 18 3 2" xfId="32448"/>
    <cellStyle name="Normal 3 2 3 2 18 4" xfId="8818"/>
    <cellStyle name="Normal 3 2 3 2 18 5" xfId="8819"/>
    <cellStyle name="Normal 3 2 3 2 19" xfId="8820"/>
    <cellStyle name="Normal 3 2 3 2 19 2" xfId="8821"/>
    <cellStyle name="Normal 3 2 3 2 19 2 2" xfId="8822"/>
    <cellStyle name="Normal 3 2 3 2 19 2 3" xfId="8823"/>
    <cellStyle name="Normal 3 2 3 2 19 3" xfId="8824"/>
    <cellStyle name="Normal 3 2 3 2 19 3 2" xfId="32449"/>
    <cellStyle name="Normal 3 2 3 2 19 4" xfId="8825"/>
    <cellStyle name="Normal 3 2 3 2 19 5" xfId="8826"/>
    <cellStyle name="Normal 3 2 3 2 2" xfId="8827"/>
    <cellStyle name="Normal 3 2 3 2 2 2" xfId="8828"/>
    <cellStyle name="Normal 3 2 3 2 2 2 2" xfId="8829"/>
    <cellStyle name="Normal 3 2 3 2 2 2 2 2" xfId="8830"/>
    <cellStyle name="Normal 3 2 3 2 2 2 2 3" xfId="8831"/>
    <cellStyle name="Normal 3 2 3 2 2 2 3" xfId="8832"/>
    <cellStyle name="Normal 3 2 3 2 2 2 3 2" xfId="33372"/>
    <cellStyle name="Normal 3 2 3 2 2 2 4" xfId="8833"/>
    <cellStyle name="Normal 3 2 3 2 2 2 5" xfId="8834"/>
    <cellStyle name="Normal 3 2 3 2 2 3" xfId="8835"/>
    <cellStyle name="Normal 3 2 3 2 2 3 2" xfId="8836"/>
    <cellStyle name="Normal 3 2 3 2 2 3 2 2" xfId="8837"/>
    <cellStyle name="Normal 3 2 3 2 2 3 2 3" xfId="8838"/>
    <cellStyle name="Normal 3 2 3 2 2 3 3" xfId="8839"/>
    <cellStyle name="Normal 3 2 3 2 2 3 3 2" xfId="34937"/>
    <cellStyle name="Normal 3 2 3 2 2 3 4" xfId="8840"/>
    <cellStyle name="Normal 3 2 3 2 2 3 5" xfId="8841"/>
    <cellStyle name="Normal 3 2 3 2 2 4" xfId="8842"/>
    <cellStyle name="Normal 3 2 3 2 2 4 2" xfId="8843"/>
    <cellStyle name="Normal 3 2 3 2 2 4 3" xfId="8844"/>
    <cellStyle name="Normal 3 2 3 2 2 5" xfId="8845"/>
    <cellStyle name="Normal 3 2 3 2 2 5 2" xfId="32450"/>
    <cellStyle name="Normal 3 2 3 2 2 6" xfId="8846"/>
    <cellStyle name="Normal 3 2 3 2 2 7" xfId="8847"/>
    <cellStyle name="Normal 3 2 3 2 20" xfId="8848"/>
    <cellStyle name="Normal 3 2 3 2 20 2" xfId="8849"/>
    <cellStyle name="Normal 3 2 3 2 20 3" xfId="8850"/>
    <cellStyle name="Normal 3 2 3 2 21" xfId="8851"/>
    <cellStyle name="Normal 3 2 3 2 21 2" xfId="32439"/>
    <cellStyle name="Normal 3 2 3 2 22" xfId="8852"/>
    <cellStyle name="Normal 3 2 3 2 23" xfId="8853"/>
    <cellStyle name="Normal 3 2 3 2 24" xfId="8854"/>
    <cellStyle name="Normal 3 2 3 2 3" xfId="8855"/>
    <cellStyle name="Normal 3 2 3 2 3 2" xfId="8856"/>
    <cellStyle name="Normal 3 2 3 2 3 2 2" xfId="8857"/>
    <cellStyle name="Normal 3 2 3 2 3 2 3" xfId="8858"/>
    <cellStyle name="Normal 3 2 3 2 3 3" xfId="8859"/>
    <cellStyle name="Normal 3 2 3 2 3 3 2" xfId="32451"/>
    <cellStyle name="Normal 3 2 3 2 3 4" xfId="8860"/>
    <cellStyle name="Normal 3 2 3 2 3 5" xfId="8861"/>
    <cellStyle name="Normal 3 2 3 2 4" xfId="8862"/>
    <cellStyle name="Normal 3 2 3 2 4 2" xfId="8863"/>
    <cellStyle name="Normal 3 2 3 2 4 2 2" xfId="8864"/>
    <cellStyle name="Normal 3 2 3 2 4 2 3" xfId="8865"/>
    <cellStyle name="Normal 3 2 3 2 4 3" xfId="8866"/>
    <cellStyle name="Normal 3 2 3 2 4 3 2" xfId="32452"/>
    <cellStyle name="Normal 3 2 3 2 4 4" xfId="8867"/>
    <cellStyle name="Normal 3 2 3 2 4 5" xfId="8868"/>
    <cellStyle name="Normal 3 2 3 2 5" xfId="8869"/>
    <cellStyle name="Normal 3 2 3 2 5 2" xfId="8870"/>
    <cellStyle name="Normal 3 2 3 2 5 2 2" xfId="8871"/>
    <cellStyle name="Normal 3 2 3 2 5 2 3" xfId="8872"/>
    <cellStyle name="Normal 3 2 3 2 5 3" xfId="8873"/>
    <cellStyle name="Normal 3 2 3 2 5 3 2" xfId="32453"/>
    <cellStyle name="Normal 3 2 3 2 5 4" xfId="8874"/>
    <cellStyle name="Normal 3 2 3 2 5 5" xfId="8875"/>
    <cellStyle name="Normal 3 2 3 2 6" xfId="8876"/>
    <cellStyle name="Normal 3 2 3 2 6 2" xfId="8877"/>
    <cellStyle name="Normal 3 2 3 2 6 2 2" xfId="8878"/>
    <cellStyle name="Normal 3 2 3 2 6 2 3" xfId="8879"/>
    <cellStyle name="Normal 3 2 3 2 6 3" xfId="8880"/>
    <cellStyle name="Normal 3 2 3 2 6 3 2" xfId="32454"/>
    <cellStyle name="Normal 3 2 3 2 6 4" xfId="8881"/>
    <cellStyle name="Normal 3 2 3 2 6 5" xfId="8882"/>
    <cellStyle name="Normal 3 2 3 2 7" xfId="8883"/>
    <cellStyle name="Normal 3 2 3 2 7 2" xfId="8884"/>
    <cellStyle name="Normal 3 2 3 2 7 2 2" xfId="8885"/>
    <cellStyle name="Normal 3 2 3 2 7 2 3" xfId="8886"/>
    <cellStyle name="Normal 3 2 3 2 7 3" xfId="8887"/>
    <cellStyle name="Normal 3 2 3 2 7 3 2" xfId="32455"/>
    <cellStyle name="Normal 3 2 3 2 7 4" xfId="8888"/>
    <cellStyle name="Normal 3 2 3 2 7 5" xfId="8889"/>
    <cellStyle name="Normal 3 2 3 2 8" xfId="8890"/>
    <cellStyle name="Normal 3 2 3 2 8 2" xfId="8891"/>
    <cellStyle name="Normal 3 2 3 2 8 2 2" xfId="8892"/>
    <cellStyle name="Normal 3 2 3 2 8 2 3" xfId="8893"/>
    <cellStyle name="Normal 3 2 3 2 8 3" xfId="8894"/>
    <cellStyle name="Normal 3 2 3 2 8 3 2" xfId="32456"/>
    <cellStyle name="Normal 3 2 3 2 8 4" xfId="8895"/>
    <cellStyle name="Normal 3 2 3 2 8 5" xfId="8896"/>
    <cellStyle name="Normal 3 2 3 2 9" xfId="8897"/>
    <cellStyle name="Normal 3 2 3 2 9 2" xfId="8898"/>
    <cellStyle name="Normal 3 2 3 2 9 2 2" xfId="8899"/>
    <cellStyle name="Normal 3 2 3 2 9 2 3" xfId="8900"/>
    <cellStyle name="Normal 3 2 3 2 9 3" xfId="8901"/>
    <cellStyle name="Normal 3 2 3 2 9 3 2" xfId="32457"/>
    <cellStyle name="Normal 3 2 3 2 9 4" xfId="8902"/>
    <cellStyle name="Normal 3 2 3 2 9 5" xfId="8903"/>
    <cellStyle name="Normal 3 2 3 20" xfId="8904"/>
    <cellStyle name="Normal 3 2 3 20 2" xfId="8905"/>
    <cellStyle name="Normal 3 2 3 20 2 2" xfId="8906"/>
    <cellStyle name="Normal 3 2 3 20 2 2 2" xfId="8907"/>
    <cellStyle name="Normal 3 2 3 20 2 2 3" xfId="8908"/>
    <cellStyle name="Normal 3 2 3 20 2 3" xfId="8909"/>
    <cellStyle name="Normal 3 2 3 20 2 3 2" xfId="32459"/>
    <cellStyle name="Normal 3 2 3 20 2 4" xfId="8910"/>
    <cellStyle name="Normal 3 2 3 20 2 5" xfId="8911"/>
    <cellStyle name="Normal 3 2 3 20 3" xfId="8912"/>
    <cellStyle name="Normal 3 2 3 20 3 2" xfId="8913"/>
    <cellStyle name="Normal 3 2 3 20 3 3" xfId="8914"/>
    <cellStyle name="Normal 3 2 3 20 4" xfId="8915"/>
    <cellStyle name="Normal 3 2 3 20 4 2" xfId="32458"/>
    <cellStyle name="Normal 3 2 3 20 5" xfId="8916"/>
    <cellStyle name="Normal 3 2 3 20 6" xfId="8917"/>
    <cellStyle name="Normal 3 2 3 21" xfId="8918"/>
    <cellStyle name="Normal 3 2 3 21 2" xfId="8919"/>
    <cellStyle name="Normal 3 2 3 21 2 2" xfId="8920"/>
    <cellStyle name="Normal 3 2 3 21 2 2 2" xfId="8921"/>
    <cellStyle name="Normal 3 2 3 21 2 2 3" xfId="8922"/>
    <cellStyle name="Normal 3 2 3 21 2 3" xfId="8923"/>
    <cellStyle name="Normal 3 2 3 21 2 3 2" xfId="32461"/>
    <cellStyle name="Normal 3 2 3 21 2 4" xfId="8924"/>
    <cellStyle name="Normal 3 2 3 21 2 5" xfId="8925"/>
    <cellStyle name="Normal 3 2 3 21 3" xfId="8926"/>
    <cellStyle name="Normal 3 2 3 21 3 2" xfId="8927"/>
    <cellStyle name="Normal 3 2 3 21 3 3" xfId="8928"/>
    <cellStyle name="Normal 3 2 3 21 4" xfId="8929"/>
    <cellStyle name="Normal 3 2 3 21 4 2" xfId="32460"/>
    <cellStyle name="Normal 3 2 3 21 5" xfId="8930"/>
    <cellStyle name="Normal 3 2 3 21 6" xfId="8931"/>
    <cellStyle name="Normal 3 2 3 22" xfId="8932"/>
    <cellStyle name="Normal 3 2 3 22 2" xfId="8933"/>
    <cellStyle name="Normal 3 2 3 22 2 2" xfId="8934"/>
    <cellStyle name="Normal 3 2 3 22 2 2 2" xfId="8935"/>
    <cellStyle name="Normal 3 2 3 22 2 2 3" xfId="8936"/>
    <cellStyle name="Normal 3 2 3 22 2 3" xfId="8937"/>
    <cellStyle name="Normal 3 2 3 22 2 3 2" xfId="32463"/>
    <cellStyle name="Normal 3 2 3 22 2 4" xfId="8938"/>
    <cellStyle name="Normal 3 2 3 22 2 5" xfId="8939"/>
    <cellStyle name="Normal 3 2 3 22 3" xfId="8940"/>
    <cellStyle name="Normal 3 2 3 22 3 2" xfId="8941"/>
    <cellStyle name="Normal 3 2 3 22 3 3" xfId="8942"/>
    <cellStyle name="Normal 3 2 3 22 4" xfId="8943"/>
    <cellStyle name="Normal 3 2 3 22 4 2" xfId="32462"/>
    <cellStyle name="Normal 3 2 3 22 5" xfId="8944"/>
    <cellStyle name="Normal 3 2 3 22 6" xfId="8945"/>
    <cellStyle name="Normal 3 2 3 23" xfId="8946"/>
    <cellStyle name="Normal 3 2 3 23 2" xfId="8947"/>
    <cellStyle name="Normal 3 2 3 23 3" xfId="8948"/>
    <cellStyle name="Normal 3 2 3 24" xfId="8949"/>
    <cellStyle name="Normal 3 2 3 24 2" xfId="32418"/>
    <cellStyle name="Normal 3 2 3 25" xfId="8950"/>
    <cellStyle name="Normal 3 2 3 26" xfId="8951"/>
    <cellStyle name="Normal 3 2 3 27" xfId="8952"/>
    <cellStyle name="Normal 3 2 3 3" xfId="8953"/>
    <cellStyle name="Normal 3 2 3 3 2" xfId="8954"/>
    <cellStyle name="Normal 3 2 3 3 2 2" xfId="8955"/>
    <cellStyle name="Normal 3 2 3 3 2 2 2" xfId="8956"/>
    <cellStyle name="Normal 3 2 3 3 2 2 3" xfId="8957"/>
    <cellStyle name="Normal 3 2 3 3 2 3" xfId="8958"/>
    <cellStyle name="Normal 3 2 3 3 2 3 2" xfId="33373"/>
    <cellStyle name="Normal 3 2 3 3 2 4" xfId="8959"/>
    <cellStyle name="Normal 3 2 3 3 2 5" xfId="8960"/>
    <cellStyle name="Normal 3 2 3 3 3" xfId="8961"/>
    <cellStyle name="Normal 3 2 3 3 3 2" xfId="8962"/>
    <cellStyle name="Normal 3 2 3 3 3 2 2" xfId="8963"/>
    <cellStyle name="Normal 3 2 3 3 3 2 3" xfId="8964"/>
    <cellStyle name="Normal 3 2 3 3 3 3" xfId="8965"/>
    <cellStyle name="Normal 3 2 3 3 3 3 2" xfId="34938"/>
    <cellStyle name="Normal 3 2 3 3 3 4" xfId="8966"/>
    <cellStyle name="Normal 3 2 3 3 3 5" xfId="8967"/>
    <cellStyle name="Normal 3 2 3 3 4" xfId="8968"/>
    <cellStyle name="Normal 3 2 3 3 4 2" xfId="8969"/>
    <cellStyle name="Normal 3 2 3 3 4 2 2" xfId="8970"/>
    <cellStyle name="Normal 3 2 3 3 4 2 3" xfId="8971"/>
    <cellStyle name="Normal 3 2 3 3 4 3" xfId="8972"/>
    <cellStyle name="Normal 3 2 3 3 4 4" xfId="8973"/>
    <cellStyle name="Normal 3 2 3 3 4 5" xfId="8974"/>
    <cellStyle name="Normal 3 2 3 3 5" xfId="8975"/>
    <cellStyle name="Normal 3 2 3 3 5 2" xfId="8976"/>
    <cellStyle name="Normal 3 2 3 3 5 3" xfId="8977"/>
    <cellStyle name="Normal 3 2 3 3 6" xfId="8978"/>
    <cellStyle name="Normal 3 2 3 3 6 2" xfId="32464"/>
    <cellStyle name="Normal 3 2 3 3 7" xfId="8979"/>
    <cellStyle name="Normal 3 2 3 3 8" xfId="8980"/>
    <cellStyle name="Normal 3 2 3 3 9" xfId="8981"/>
    <cellStyle name="Normal 3 2 3 4" xfId="8982"/>
    <cellStyle name="Normal 3 2 3 4 2" xfId="8983"/>
    <cellStyle name="Normal 3 2 3 4 2 2" xfId="8984"/>
    <cellStyle name="Normal 3 2 3 4 2 2 2" xfId="8985"/>
    <cellStyle name="Normal 3 2 3 4 2 2 3" xfId="8986"/>
    <cellStyle name="Normal 3 2 3 4 2 3" xfId="8987"/>
    <cellStyle name="Normal 3 2 3 4 2 4" xfId="8988"/>
    <cellStyle name="Normal 3 2 3 4 2 5" xfId="8989"/>
    <cellStyle name="Normal 3 2 3 4 3" xfId="8990"/>
    <cellStyle name="Normal 3 2 3 4 3 2" xfId="8991"/>
    <cellStyle name="Normal 3 2 3 4 3 3" xfId="8992"/>
    <cellStyle name="Normal 3 2 3 4 4" xfId="8993"/>
    <cellStyle name="Normal 3 2 3 4 4 2" xfId="32465"/>
    <cellStyle name="Normal 3 2 3 4 5" xfId="8994"/>
    <cellStyle name="Normal 3 2 3 4 6" xfId="8995"/>
    <cellStyle name="Normal 3 2 3 4 7" xfId="8996"/>
    <cellStyle name="Normal 3 2 3 5" xfId="8997"/>
    <cellStyle name="Normal 3 2 3 5 2" xfId="8998"/>
    <cellStyle name="Normal 3 2 3 5 2 2" xfId="8999"/>
    <cellStyle name="Normal 3 2 3 5 2 2 2" xfId="9000"/>
    <cellStyle name="Normal 3 2 3 5 2 2 3" xfId="9001"/>
    <cellStyle name="Normal 3 2 3 5 2 3" xfId="9002"/>
    <cellStyle name="Normal 3 2 3 5 2 4" xfId="9003"/>
    <cellStyle name="Normal 3 2 3 5 2 5" xfId="9004"/>
    <cellStyle name="Normal 3 2 3 5 3" xfId="9005"/>
    <cellStyle name="Normal 3 2 3 5 3 2" xfId="9006"/>
    <cellStyle name="Normal 3 2 3 5 3 3" xfId="9007"/>
    <cellStyle name="Normal 3 2 3 5 4" xfId="9008"/>
    <cellStyle name="Normal 3 2 3 5 4 2" xfId="32466"/>
    <cellStyle name="Normal 3 2 3 5 5" xfId="9009"/>
    <cellStyle name="Normal 3 2 3 5 6" xfId="9010"/>
    <cellStyle name="Normal 3 2 3 5 7" xfId="9011"/>
    <cellStyle name="Normal 3 2 3 6" xfId="9012"/>
    <cellStyle name="Normal 3 2 3 6 2" xfId="9013"/>
    <cellStyle name="Normal 3 2 3 6 2 2" xfId="9014"/>
    <cellStyle name="Normal 3 2 3 6 2 3" xfId="9015"/>
    <cellStyle name="Normal 3 2 3 6 3" xfId="9016"/>
    <cellStyle name="Normal 3 2 3 6 3 2" xfId="32467"/>
    <cellStyle name="Normal 3 2 3 6 4" xfId="9017"/>
    <cellStyle name="Normal 3 2 3 6 5" xfId="9018"/>
    <cellStyle name="Normal 3 2 3 7" xfId="9019"/>
    <cellStyle name="Normal 3 2 3 7 2" xfId="9020"/>
    <cellStyle name="Normal 3 2 3 7 2 2" xfId="9021"/>
    <cellStyle name="Normal 3 2 3 7 2 3" xfId="9022"/>
    <cellStyle name="Normal 3 2 3 7 3" xfId="9023"/>
    <cellStyle name="Normal 3 2 3 7 3 2" xfId="32468"/>
    <cellStyle name="Normal 3 2 3 7 4" xfId="9024"/>
    <cellStyle name="Normal 3 2 3 7 5" xfId="9025"/>
    <cellStyle name="Normal 3 2 3 8" xfId="9026"/>
    <cellStyle name="Normal 3 2 3 8 2" xfId="9027"/>
    <cellStyle name="Normal 3 2 3 8 2 2" xfId="9028"/>
    <cellStyle name="Normal 3 2 3 8 2 2 2" xfId="9029"/>
    <cellStyle name="Normal 3 2 3 8 2 2 3" xfId="9030"/>
    <cellStyle name="Normal 3 2 3 8 2 3" xfId="9031"/>
    <cellStyle name="Normal 3 2 3 8 2 3 2" xfId="32470"/>
    <cellStyle name="Normal 3 2 3 8 2 4" xfId="9032"/>
    <cellStyle name="Normal 3 2 3 8 2 5" xfId="9033"/>
    <cellStyle name="Normal 3 2 3 8 3" xfId="9034"/>
    <cellStyle name="Normal 3 2 3 8 3 2" xfId="9035"/>
    <cellStyle name="Normal 3 2 3 8 3 3" xfId="9036"/>
    <cellStyle name="Normal 3 2 3 8 4" xfId="9037"/>
    <cellStyle name="Normal 3 2 3 8 4 2" xfId="32469"/>
    <cellStyle name="Normal 3 2 3 8 5" xfId="9038"/>
    <cellStyle name="Normal 3 2 3 8 6" xfId="9039"/>
    <cellStyle name="Normal 3 2 3 9" xfId="9040"/>
    <cellStyle name="Normal 3 2 3 9 2" xfId="9041"/>
    <cellStyle name="Normal 3 2 3 9 2 2" xfId="9042"/>
    <cellStyle name="Normal 3 2 3 9 2 2 2" xfId="9043"/>
    <cellStyle name="Normal 3 2 3 9 2 2 3" xfId="9044"/>
    <cellStyle name="Normal 3 2 3 9 2 3" xfId="9045"/>
    <cellStyle name="Normal 3 2 3 9 2 3 2" xfId="32472"/>
    <cellStyle name="Normal 3 2 3 9 2 4" xfId="9046"/>
    <cellStyle name="Normal 3 2 3 9 2 5" xfId="9047"/>
    <cellStyle name="Normal 3 2 3 9 3" xfId="9048"/>
    <cellStyle name="Normal 3 2 3 9 3 2" xfId="9049"/>
    <cellStyle name="Normal 3 2 3 9 3 3" xfId="9050"/>
    <cellStyle name="Normal 3 2 3 9 4" xfId="9051"/>
    <cellStyle name="Normal 3 2 3 9 4 2" xfId="32471"/>
    <cellStyle name="Normal 3 2 3 9 5" xfId="9052"/>
    <cellStyle name="Normal 3 2 3 9 6" xfId="9053"/>
    <cellStyle name="Normal 3 2 30" xfId="9054"/>
    <cellStyle name="Normal 3 2 4" xfId="9055"/>
    <cellStyle name="Normal 3 2 4 10" xfId="9056"/>
    <cellStyle name="Normal 3 2 4 2" xfId="9057"/>
    <cellStyle name="Normal 3 2 4 2 2" xfId="9058"/>
    <cellStyle name="Normal 3 2 4 2 2 2" xfId="9059"/>
    <cellStyle name="Normal 3 2 4 2 2 2 2" xfId="9060"/>
    <cellStyle name="Normal 3 2 4 2 2 2 3" xfId="9061"/>
    <cellStyle name="Normal 3 2 4 2 2 3" xfId="9062"/>
    <cellStyle name="Normal 3 2 4 2 2 3 2" xfId="34554"/>
    <cellStyle name="Normal 3 2 4 2 2 4" xfId="9063"/>
    <cellStyle name="Normal 3 2 4 2 2 5" xfId="9064"/>
    <cellStyle name="Normal 3 2 4 2 3" xfId="9065"/>
    <cellStyle name="Normal 3 2 4 2 3 2" xfId="9066"/>
    <cellStyle name="Normal 3 2 4 2 3 2 2" xfId="9067"/>
    <cellStyle name="Normal 3 2 4 2 3 2 3" xfId="9068"/>
    <cellStyle name="Normal 3 2 4 2 3 3" xfId="9069"/>
    <cellStyle name="Normal 3 2 4 2 3 3 2" xfId="35217"/>
    <cellStyle name="Normal 3 2 4 2 3 4" xfId="9070"/>
    <cellStyle name="Normal 3 2 4 2 3 5" xfId="9071"/>
    <cellStyle name="Normal 3 2 4 2 4" xfId="9072"/>
    <cellStyle name="Normal 3 2 4 2 4 2" xfId="9073"/>
    <cellStyle name="Normal 3 2 4 2 4 3" xfId="9074"/>
    <cellStyle name="Normal 3 2 4 2 5" xfId="9075"/>
    <cellStyle name="Normal 3 2 4 2 5 2" xfId="33375"/>
    <cellStyle name="Normal 3 2 4 2 6" xfId="9076"/>
    <cellStyle name="Normal 3 2 4 2 7" xfId="9077"/>
    <cellStyle name="Normal 3 2 4 2 8" xfId="9078"/>
    <cellStyle name="Normal 3 2 4 3" xfId="9079"/>
    <cellStyle name="Normal 3 2 4 3 2" xfId="9080"/>
    <cellStyle name="Normal 3 2 4 3 2 2" xfId="9081"/>
    <cellStyle name="Normal 3 2 4 3 2 2 2" xfId="9082"/>
    <cellStyle name="Normal 3 2 4 3 2 2 3" xfId="9083"/>
    <cellStyle name="Normal 3 2 4 3 2 3" xfId="9084"/>
    <cellStyle name="Normal 3 2 4 3 2 4" xfId="9085"/>
    <cellStyle name="Normal 3 2 4 3 2 5" xfId="9086"/>
    <cellStyle name="Normal 3 2 4 3 3" xfId="9087"/>
    <cellStyle name="Normal 3 2 4 3 3 2" xfId="9088"/>
    <cellStyle name="Normal 3 2 4 3 3 3" xfId="9089"/>
    <cellStyle name="Normal 3 2 4 3 4" xfId="9090"/>
    <cellStyle name="Normal 3 2 4 3 5" xfId="9091"/>
    <cellStyle name="Normal 3 2 4 3 6" xfId="9092"/>
    <cellStyle name="Normal 3 2 4 3 7" xfId="9093"/>
    <cellStyle name="Normal 3 2 4 4" xfId="9094"/>
    <cellStyle name="Normal 3 2 4 4 2" xfId="9095"/>
    <cellStyle name="Normal 3 2 4 4 2 2" xfId="9096"/>
    <cellStyle name="Normal 3 2 4 4 2 3" xfId="9097"/>
    <cellStyle name="Normal 3 2 4 4 3" xfId="9098"/>
    <cellStyle name="Normal 3 2 4 4 3 2" xfId="34886"/>
    <cellStyle name="Normal 3 2 4 4 4" xfId="9099"/>
    <cellStyle name="Normal 3 2 4 4 5" xfId="9100"/>
    <cellStyle name="Normal 3 2 4 5" xfId="9101"/>
    <cellStyle name="Normal 3 2 4 5 2" xfId="9102"/>
    <cellStyle name="Normal 3 2 4 5 2 2" xfId="9103"/>
    <cellStyle name="Normal 3 2 4 5 2 3" xfId="9104"/>
    <cellStyle name="Normal 3 2 4 5 3" xfId="9105"/>
    <cellStyle name="Normal 3 2 4 5 4" xfId="9106"/>
    <cellStyle name="Normal 3 2 4 5 5" xfId="9107"/>
    <cellStyle name="Normal 3 2 4 6" xfId="9108"/>
    <cellStyle name="Normal 3 2 4 6 2" xfId="9109"/>
    <cellStyle name="Normal 3 2 4 6 3" xfId="9110"/>
    <cellStyle name="Normal 3 2 4 7" xfId="9111"/>
    <cellStyle name="Normal 3 2 4 7 2" xfId="33374"/>
    <cellStyle name="Normal 3 2 4 8" xfId="9112"/>
    <cellStyle name="Normal 3 2 4 9" xfId="9113"/>
    <cellStyle name="Normal 3 2 5" xfId="9114"/>
    <cellStyle name="Normal 3 2 5 10" xfId="9115"/>
    <cellStyle name="Normal 3 2 5 2" xfId="9116"/>
    <cellStyle name="Normal 3 2 5 2 2" xfId="9117"/>
    <cellStyle name="Normal 3 2 5 2 2 2" xfId="9118"/>
    <cellStyle name="Normal 3 2 5 2 2 2 2" xfId="9119"/>
    <cellStyle name="Normal 3 2 5 2 2 2 3" xfId="9120"/>
    <cellStyle name="Normal 3 2 5 2 2 3" xfId="9121"/>
    <cellStyle name="Normal 3 2 5 2 2 3 2" xfId="34200"/>
    <cellStyle name="Normal 3 2 5 2 2 4" xfId="9122"/>
    <cellStyle name="Normal 3 2 5 2 2 5" xfId="9123"/>
    <cellStyle name="Normal 3 2 5 2 3" xfId="9124"/>
    <cellStyle name="Normal 3 2 5 2 3 2" xfId="9125"/>
    <cellStyle name="Normal 3 2 5 2 3 3" xfId="9126"/>
    <cellStyle name="Normal 3 2 5 2 4" xfId="9127"/>
    <cellStyle name="Normal 3 2 5 2 4 2" xfId="33377"/>
    <cellStyle name="Normal 3 2 5 2 5" xfId="9128"/>
    <cellStyle name="Normal 3 2 5 2 6" xfId="9129"/>
    <cellStyle name="Normal 3 2 5 3" xfId="9130"/>
    <cellStyle name="Normal 3 2 5 3 2" xfId="9131"/>
    <cellStyle name="Normal 3 2 5 3 2 2" xfId="9132"/>
    <cellStyle name="Normal 3 2 5 3 2 3" xfId="9133"/>
    <cellStyle name="Normal 3 2 5 3 3" xfId="9134"/>
    <cellStyle name="Normal 3 2 5 3 4" xfId="9135"/>
    <cellStyle name="Normal 3 2 5 3 5" xfId="9136"/>
    <cellStyle name="Normal 3 2 5 4" xfId="9137"/>
    <cellStyle name="Normal 3 2 5 4 2" xfId="9138"/>
    <cellStyle name="Normal 3 2 5 4 2 2" xfId="9139"/>
    <cellStyle name="Normal 3 2 5 4 2 3" xfId="9140"/>
    <cellStyle name="Normal 3 2 5 4 3" xfId="9141"/>
    <cellStyle name="Normal 3 2 5 4 3 2" xfId="34887"/>
    <cellStyle name="Normal 3 2 5 4 4" xfId="9142"/>
    <cellStyle name="Normal 3 2 5 4 5" xfId="9143"/>
    <cellStyle name="Normal 3 2 5 5" xfId="9144"/>
    <cellStyle name="Normal 3 2 5 5 2" xfId="9145"/>
    <cellStyle name="Normal 3 2 5 5 2 2" xfId="9146"/>
    <cellStyle name="Normal 3 2 5 5 2 3" xfId="9147"/>
    <cellStyle name="Normal 3 2 5 5 3" xfId="9148"/>
    <cellStyle name="Normal 3 2 5 5 3 2" xfId="35072"/>
    <cellStyle name="Normal 3 2 5 5 4" xfId="9149"/>
    <cellStyle name="Normal 3 2 5 5 5" xfId="9150"/>
    <cellStyle name="Normal 3 2 5 6" xfId="9151"/>
    <cellStyle name="Normal 3 2 5 6 2" xfId="9152"/>
    <cellStyle name="Normal 3 2 5 6 3" xfId="9153"/>
    <cellStyle name="Normal 3 2 5 7" xfId="9154"/>
    <cellStyle name="Normal 3 2 5 7 2" xfId="33376"/>
    <cellStyle name="Normal 3 2 5 8" xfId="9155"/>
    <cellStyle name="Normal 3 2 5 9" xfId="9156"/>
    <cellStyle name="Normal 3 2 6" xfId="9157"/>
    <cellStyle name="Normal 3 2 6 2" xfId="9158"/>
    <cellStyle name="Normal 3 2 6 2 2" xfId="9159"/>
    <cellStyle name="Normal 3 2 6 2 2 2" xfId="9160"/>
    <cellStyle name="Normal 3 2 6 2 2 3" xfId="9161"/>
    <cellStyle name="Normal 3 2 6 2 3" xfId="9162"/>
    <cellStyle name="Normal 3 2 6 2 4" xfId="9163"/>
    <cellStyle name="Normal 3 2 6 2 5" xfId="9164"/>
    <cellStyle name="Normal 3 2 6 3" xfId="9165"/>
    <cellStyle name="Normal 3 2 6 3 2" xfId="9166"/>
    <cellStyle name="Normal 3 2 6 3 2 2" xfId="9167"/>
    <cellStyle name="Normal 3 2 6 3 2 3" xfId="9168"/>
    <cellStyle name="Normal 3 2 6 3 3" xfId="9169"/>
    <cellStyle name="Normal 3 2 6 3 3 2" xfId="34814"/>
    <cellStyle name="Normal 3 2 6 3 4" xfId="9170"/>
    <cellStyle name="Normal 3 2 6 3 5" xfId="9171"/>
    <cellStyle name="Normal 3 2 6 4" xfId="9172"/>
    <cellStyle name="Normal 3 2 6 4 2" xfId="9173"/>
    <cellStyle name="Normal 3 2 6 4 3" xfId="9174"/>
    <cellStyle name="Normal 3 2 6 5" xfId="9175"/>
    <cellStyle name="Normal 3 2 6 5 2" xfId="33378"/>
    <cellStyle name="Normal 3 2 6 6" xfId="9176"/>
    <cellStyle name="Normal 3 2 6 7" xfId="9177"/>
    <cellStyle name="Normal 3 2 6 8" xfId="9178"/>
    <cellStyle name="Normal 3 2 7" xfId="9179"/>
    <cellStyle name="Normal 3 2 7 2" xfId="9180"/>
    <cellStyle name="Normal 3 2 7 2 2" xfId="9181"/>
    <cellStyle name="Normal 3 2 7 2 2 2" xfId="9182"/>
    <cellStyle name="Normal 3 2 7 2 2 3" xfId="9183"/>
    <cellStyle name="Normal 3 2 7 2 3" xfId="9184"/>
    <cellStyle name="Normal 3 2 7 2 4" xfId="9185"/>
    <cellStyle name="Normal 3 2 7 2 5" xfId="9186"/>
    <cellStyle name="Normal 3 2 7 3" xfId="9187"/>
    <cellStyle name="Normal 3 2 7 3 2" xfId="9188"/>
    <cellStyle name="Normal 3 2 7 3 2 2" xfId="9189"/>
    <cellStyle name="Normal 3 2 7 3 2 3" xfId="9190"/>
    <cellStyle name="Normal 3 2 7 3 3" xfId="9191"/>
    <cellStyle name="Normal 3 2 7 3 3 2" xfId="34201"/>
    <cellStyle name="Normal 3 2 7 3 4" xfId="9192"/>
    <cellStyle name="Normal 3 2 7 3 5" xfId="9193"/>
    <cellStyle name="Normal 3 2 7 4" xfId="9194"/>
    <cellStyle name="Normal 3 2 7 4 2" xfId="9195"/>
    <cellStyle name="Normal 3 2 7 4 3" xfId="9196"/>
    <cellStyle name="Normal 3 2 7 5" xfId="9197"/>
    <cellStyle name="Normal 3 2 7 5 2" xfId="33379"/>
    <cellStyle name="Normal 3 2 7 6" xfId="9198"/>
    <cellStyle name="Normal 3 2 7 7" xfId="9199"/>
    <cellStyle name="Normal 3 2 8" xfId="9200"/>
    <cellStyle name="Normal 3 2 8 2" xfId="9201"/>
    <cellStyle name="Normal 3 2 8 2 2" xfId="9202"/>
    <cellStyle name="Normal 3 2 8 2 2 2" xfId="9203"/>
    <cellStyle name="Normal 3 2 8 2 2 2 2" xfId="9204"/>
    <cellStyle name="Normal 3 2 8 2 2 2 3" xfId="9205"/>
    <cellStyle name="Normal 3 2 8 2 2 3" xfId="9206"/>
    <cellStyle name="Normal 3 2 8 2 2 3 2" xfId="34815"/>
    <cellStyle name="Normal 3 2 8 2 2 4" xfId="9207"/>
    <cellStyle name="Normal 3 2 8 2 2 5" xfId="9208"/>
    <cellStyle name="Normal 3 2 8 2 3" xfId="9209"/>
    <cellStyle name="Normal 3 2 8 2 3 2" xfId="9210"/>
    <cellStyle name="Normal 3 2 8 2 3 3" xfId="9211"/>
    <cellStyle name="Normal 3 2 8 2 4" xfId="9212"/>
    <cellStyle name="Normal 3 2 8 2 4 2" xfId="33381"/>
    <cellStyle name="Normal 3 2 8 2 5" xfId="9213"/>
    <cellStyle name="Normal 3 2 8 2 6" xfId="9214"/>
    <cellStyle name="Normal 3 2 8 3" xfId="9215"/>
    <cellStyle name="Normal 3 2 8 3 2" xfId="9216"/>
    <cellStyle name="Normal 3 2 8 3 2 2" xfId="9217"/>
    <cellStyle name="Normal 3 2 8 3 2 3" xfId="9218"/>
    <cellStyle name="Normal 3 2 8 3 3" xfId="9219"/>
    <cellStyle name="Normal 3 2 8 3 3 2" xfId="34888"/>
    <cellStyle name="Normal 3 2 8 3 4" xfId="9220"/>
    <cellStyle name="Normal 3 2 8 3 5" xfId="9221"/>
    <cellStyle name="Normal 3 2 8 4" xfId="9222"/>
    <cellStyle name="Normal 3 2 8 4 2" xfId="9223"/>
    <cellStyle name="Normal 3 2 8 4 3" xfId="9224"/>
    <cellStyle name="Normal 3 2 8 5" xfId="9225"/>
    <cellStyle name="Normal 3 2 8 5 2" xfId="33380"/>
    <cellStyle name="Normal 3 2 8 6" xfId="9226"/>
    <cellStyle name="Normal 3 2 8 7" xfId="9227"/>
    <cellStyle name="Normal 3 2 9" xfId="9228"/>
    <cellStyle name="Normal 3 2 9 2" xfId="9229"/>
    <cellStyle name="Normal 3 2 9 2 2" xfId="9230"/>
    <cellStyle name="Normal 3 2 9 2 2 2" xfId="9231"/>
    <cellStyle name="Normal 3 2 9 2 2 2 2" xfId="9232"/>
    <cellStyle name="Normal 3 2 9 2 2 2 3" xfId="9233"/>
    <cellStyle name="Normal 3 2 9 2 2 3" xfId="9234"/>
    <cellStyle name="Normal 3 2 9 2 2 3 2" xfId="34193"/>
    <cellStyle name="Normal 3 2 9 2 2 4" xfId="9235"/>
    <cellStyle name="Normal 3 2 9 2 2 5" xfId="9236"/>
    <cellStyle name="Normal 3 2 9 2 3" xfId="9237"/>
    <cellStyle name="Normal 3 2 9 2 3 2" xfId="9238"/>
    <cellStyle name="Normal 3 2 9 2 3 3" xfId="9239"/>
    <cellStyle name="Normal 3 2 9 2 4" xfId="9240"/>
    <cellStyle name="Normal 3 2 9 2 4 2" xfId="33383"/>
    <cellStyle name="Normal 3 2 9 2 5" xfId="9241"/>
    <cellStyle name="Normal 3 2 9 2 6" xfId="9242"/>
    <cellStyle name="Normal 3 2 9 3" xfId="9243"/>
    <cellStyle name="Normal 3 2 9 3 2" xfId="9244"/>
    <cellStyle name="Normal 3 2 9 3 2 2" xfId="9245"/>
    <cellStyle name="Normal 3 2 9 3 2 3" xfId="9246"/>
    <cellStyle name="Normal 3 2 9 3 3" xfId="9247"/>
    <cellStyle name="Normal 3 2 9 3 3 2" xfId="34202"/>
    <cellStyle name="Normal 3 2 9 3 4" xfId="9248"/>
    <cellStyle name="Normal 3 2 9 3 5" xfId="9249"/>
    <cellStyle name="Normal 3 2 9 4" xfId="9250"/>
    <cellStyle name="Normal 3 2 9 4 2" xfId="9251"/>
    <cellStyle name="Normal 3 2 9 4 3" xfId="9252"/>
    <cellStyle name="Normal 3 2 9 5" xfId="9253"/>
    <cellStyle name="Normal 3 2 9 5 2" xfId="33382"/>
    <cellStyle name="Normal 3 2 9 6" xfId="9254"/>
    <cellStyle name="Normal 3 2 9 7" xfId="9255"/>
    <cellStyle name="Normal 3 20" xfId="9256"/>
    <cellStyle name="Normal 3 20 2" xfId="9257"/>
    <cellStyle name="Normal 3 20 2 2" xfId="9258"/>
    <cellStyle name="Normal 3 20 2 2 2" xfId="9259"/>
    <cellStyle name="Normal 3 20 2 2 2 2" xfId="9260"/>
    <cellStyle name="Normal 3 20 2 2 2 3" xfId="9261"/>
    <cellStyle name="Normal 3 20 2 2 3" xfId="9262"/>
    <cellStyle name="Normal 3 20 2 2 3 2" xfId="34555"/>
    <cellStyle name="Normal 3 20 2 2 4" xfId="9263"/>
    <cellStyle name="Normal 3 20 2 2 5" xfId="9264"/>
    <cellStyle name="Normal 3 20 2 3" xfId="9265"/>
    <cellStyle name="Normal 3 20 2 3 2" xfId="9266"/>
    <cellStyle name="Normal 3 20 2 3 3" xfId="9267"/>
    <cellStyle name="Normal 3 20 2 4" xfId="9268"/>
    <cellStyle name="Normal 3 20 2 4 2" xfId="33385"/>
    <cellStyle name="Normal 3 20 2 5" xfId="9269"/>
    <cellStyle name="Normal 3 20 2 6" xfId="9270"/>
    <cellStyle name="Normal 3 20 3" xfId="9271"/>
    <cellStyle name="Normal 3 20 3 2" xfId="9272"/>
    <cellStyle name="Normal 3 20 3 2 2" xfId="9273"/>
    <cellStyle name="Normal 3 20 3 2 3" xfId="9274"/>
    <cellStyle name="Normal 3 20 3 3" xfId="9275"/>
    <cellStyle name="Normal 3 20 3 3 2" xfId="34556"/>
    <cellStyle name="Normal 3 20 3 4" xfId="9276"/>
    <cellStyle name="Normal 3 20 3 5" xfId="9277"/>
    <cellStyle name="Normal 3 20 4" xfId="9278"/>
    <cellStyle name="Normal 3 20 4 2" xfId="9279"/>
    <cellStyle name="Normal 3 20 4 3" xfId="9280"/>
    <cellStyle name="Normal 3 20 5" xfId="9281"/>
    <cellStyle name="Normal 3 20 5 2" xfId="33384"/>
    <cellStyle name="Normal 3 20 6" xfId="9282"/>
    <cellStyle name="Normal 3 20 7" xfId="9283"/>
    <cellStyle name="Normal 3 21" xfId="9284"/>
    <cellStyle name="Normal 3 21 2" xfId="9285"/>
    <cellStyle name="Normal 3 21 2 2" xfId="9286"/>
    <cellStyle name="Normal 3 21 2 2 2" xfId="9287"/>
    <cellStyle name="Normal 3 21 2 2 2 2" xfId="9288"/>
    <cellStyle name="Normal 3 21 2 2 2 3" xfId="9289"/>
    <cellStyle name="Normal 3 21 2 2 3" xfId="9290"/>
    <cellStyle name="Normal 3 21 2 2 3 2" xfId="34557"/>
    <cellStyle name="Normal 3 21 2 2 4" xfId="9291"/>
    <cellStyle name="Normal 3 21 2 2 5" xfId="9292"/>
    <cellStyle name="Normal 3 21 2 3" xfId="9293"/>
    <cellStyle name="Normal 3 21 2 3 2" xfId="9294"/>
    <cellStyle name="Normal 3 21 2 3 3" xfId="9295"/>
    <cellStyle name="Normal 3 21 2 4" xfId="9296"/>
    <cellStyle name="Normal 3 21 2 4 2" xfId="33387"/>
    <cellStyle name="Normal 3 21 2 5" xfId="9297"/>
    <cellStyle name="Normal 3 21 2 6" xfId="9298"/>
    <cellStyle name="Normal 3 21 3" xfId="9299"/>
    <cellStyle name="Normal 3 21 3 2" xfId="9300"/>
    <cellStyle name="Normal 3 21 3 2 2" xfId="9301"/>
    <cellStyle name="Normal 3 21 3 2 3" xfId="9302"/>
    <cellStyle name="Normal 3 21 3 3" xfId="9303"/>
    <cellStyle name="Normal 3 21 3 3 2" xfId="34194"/>
    <cellStyle name="Normal 3 21 3 4" xfId="9304"/>
    <cellStyle name="Normal 3 21 3 5" xfId="9305"/>
    <cellStyle name="Normal 3 21 4" xfId="9306"/>
    <cellStyle name="Normal 3 21 4 2" xfId="9307"/>
    <cellStyle name="Normal 3 21 4 3" xfId="9308"/>
    <cellStyle name="Normal 3 21 5" xfId="9309"/>
    <cellStyle name="Normal 3 21 5 2" xfId="33386"/>
    <cellStyle name="Normal 3 21 6" xfId="9310"/>
    <cellStyle name="Normal 3 21 7" xfId="9311"/>
    <cellStyle name="Normal 3 22" xfId="9312"/>
    <cellStyle name="Normal 3 22 2" xfId="9313"/>
    <cellStyle name="Normal 3 22 2 2" xfId="9314"/>
    <cellStyle name="Normal 3 22 2 2 2" xfId="9315"/>
    <cellStyle name="Normal 3 22 2 2 2 2" xfId="9316"/>
    <cellStyle name="Normal 3 22 2 2 2 3" xfId="9317"/>
    <cellStyle name="Normal 3 22 2 2 3" xfId="9318"/>
    <cellStyle name="Normal 3 22 2 2 3 2" xfId="34248"/>
    <cellStyle name="Normal 3 22 2 2 4" xfId="9319"/>
    <cellStyle name="Normal 3 22 2 2 5" xfId="9320"/>
    <cellStyle name="Normal 3 22 2 3" xfId="9321"/>
    <cellStyle name="Normal 3 22 2 3 2" xfId="9322"/>
    <cellStyle name="Normal 3 22 2 3 3" xfId="9323"/>
    <cellStyle name="Normal 3 22 2 4" xfId="9324"/>
    <cellStyle name="Normal 3 22 2 4 2" xfId="33389"/>
    <cellStyle name="Normal 3 22 2 5" xfId="9325"/>
    <cellStyle name="Normal 3 22 2 6" xfId="9326"/>
    <cellStyle name="Normal 3 22 3" xfId="9327"/>
    <cellStyle name="Normal 3 22 3 2" xfId="9328"/>
    <cellStyle name="Normal 3 22 3 2 2" xfId="9329"/>
    <cellStyle name="Normal 3 22 3 2 3" xfId="9330"/>
    <cellStyle name="Normal 3 22 3 3" xfId="9331"/>
    <cellStyle name="Normal 3 22 3 3 2" xfId="34558"/>
    <cellStyle name="Normal 3 22 3 4" xfId="9332"/>
    <cellStyle name="Normal 3 22 3 5" xfId="9333"/>
    <cellStyle name="Normal 3 22 4" xfId="9334"/>
    <cellStyle name="Normal 3 22 4 2" xfId="9335"/>
    <cellStyle name="Normal 3 22 4 3" xfId="9336"/>
    <cellStyle name="Normal 3 22 5" xfId="9337"/>
    <cellStyle name="Normal 3 22 5 2" xfId="33388"/>
    <cellStyle name="Normal 3 22 6" xfId="9338"/>
    <cellStyle name="Normal 3 22 7" xfId="9339"/>
    <cellStyle name="Normal 3 23" xfId="9340"/>
    <cellStyle name="Normal 3 23 2" xfId="9341"/>
    <cellStyle name="Normal 3 23 2 2" xfId="9342"/>
    <cellStyle name="Normal 3 23 2 2 2" xfId="9343"/>
    <cellStyle name="Normal 3 23 2 2 2 2" xfId="9344"/>
    <cellStyle name="Normal 3 23 2 2 2 3" xfId="9345"/>
    <cellStyle name="Normal 3 23 2 2 3" xfId="9346"/>
    <cellStyle name="Normal 3 23 2 2 3 2" xfId="34559"/>
    <cellStyle name="Normal 3 23 2 2 4" xfId="9347"/>
    <cellStyle name="Normal 3 23 2 2 5" xfId="9348"/>
    <cellStyle name="Normal 3 23 2 3" xfId="9349"/>
    <cellStyle name="Normal 3 23 2 3 2" xfId="9350"/>
    <cellStyle name="Normal 3 23 2 3 3" xfId="9351"/>
    <cellStyle name="Normal 3 23 2 4" xfId="9352"/>
    <cellStyle name="Normal 3 23 2 4 2" xfId="33391"/>
    <cellStyle name="Normal 3 23 2 5" xfId="9353"/>
    <cellStyle name="Normal 3 23 2 6" xfId="9354"/>
    <cellStyle name="Normal 3 23 3" xfId="9355"/>
    <cellStyle name="Normal 3 23 3 2" xfId="9356"/>
    <cellStyle name="Normal 3 23 3 2 2" xfId="9357"/>
    <cellStyle name="Normal 3 23 3 2 3" xfId="9358"/>
    <cellStyle name="Normal 3 23 3 3" xfId="9359"/>
    <cellStyle name="Normal 3 23 3 3 2" xfId="34816"/>
    <cellStyle name="Normal 3 23 3 4" xfId="9360"/>
    <cellStyle name="Normal 3 23 3 5" xfId="9361"/>
    <cellStyle name="Normal 3 23 4" xfId="9362"/>
    <cellStyle name="Normal 3 23 4 2" xfId="9363"/>
    <cellStyle name="Normal 3 23 4 3" xfId="9364"/>
    <cellStyle name="Normal 3 23 5" xfId="9365"/>
    <cellStyle name="Normal 3 23 5 2" xfId="33390"/>
    <cellStyle name="Normal 3 23 6" xfId="9366"/>
    <cellStyle name="Normal 3 23 7" xfId="9367"/>
    <cellStyle name="Normal 3 24" xfId="9368"/>
    <cellStyle name="Normal 3 24 2" xfId="9369"/>
    <cellStyle name="Normal 3 24 2 2" xfId="9370"/>
    <cellStyle name="Normal 3 24 2 2 2" xfId="9371"/>
    <cellStyle name="Normal 3 24 2 2 2 2" xfId="9372"/>
    <cellStyle name="Normal 3 24 2 2 2 3" xfId="9373"/>
    <cellStyle name="Normal 3 24 2 2 3" xfId="9374"/>
    <cellStyle name="Normal 3 24 2 2 3 2" xfId="34334"/>
    <cellStyle name="Normal 3 24 2 2 4" xfId="9375"/>
    <cellStyle name="Normal 3 24 2 2 5" xfId="9376"/>
    <cellStyle name="Normal 3 24 2 3" xfId="9377"/>
    <cellStyle name="Normal 3 24 2 3 2" xfId="9378"/>
    <cellStyle name="Normal 3 24 2 3 3" xfId="9379"/>
    <cellStyle name="Normal 3 24 2 4" xfId="9380"/>
    <cellStyle name="Normal 3 24 2 4 2" xfId="33393"/>
    <cellStyle name="Normal 3 24 2 5" xfId="9381"/>
    <cellStyle name="Normal 3 24 2 6" xfId="9382"/>
    <cellStyle name="Normal 3 24 3" xfId="9383"/>
    <cellStyle name="Normal 3 24 3 2" xfId="9384"/>
    <cellStyle name="Normal 3 24 3 2 2" xfId="9385"/>
    <cellStyle name="Normal 3 24 3 2 3" xfId="9386"/>
    <cellStyle name="Normal 3 24 3 3" xfId="9387"/>
    <cellStyle name="Normal 3 24 3 3 2" xfId="34834"/>
    <cellStyle name="Normal 3 24 3 4" xfId="9388"/>
    <cellStyle name="Normal 3 24 3 5" xfId="9389"/>
    <cellStyle name="Normal 3 24 4" xfId="9390"/>
    <cellStyle name="Normal 3 24 4 2" xfId="9391"/>
    <cellStyle name="Normal 3 24 4 3" xfId="9392"/>
    <cellStyle name="Normal 3 24 5" xfId="9393"/>
    <cellStyle name="Normal 3 24 5 2" xfId="33392"/>
    <cellStyle name="Normal 3 24 6" xfId="9394"/>
    <cellStyle name="Normal 3 24 7" xfId="9395"/>
    <cellStyle name="Normal 3 25" xfId="9396"/>
    <cellStyle name="Normal 3 25 2" xfId="9397"/>
    <cellStyle name="Normal 3 25 2 2" xfId="9398"/>
    <cellStyle name="Normal 3 25 2 2 2" xfId="9399"/>
    <cellStyle name="Normal 3 25 2 2 2 2" xfId="9400"/>
    <cellStyle name="Normal 3 25 2 2 2 3" xfId="9401"/>
    <cellStyle name="Normal 3 25 2 2 3" xfId="9402"/>
    <cellStyle name="Normal 3 25 2 2 3 2" xfId="34335"/>
    <cellStyle name="Normal 3 25 2 2 4" xfId="9403"/>
    <cellStyle name="Normal 3 25 2 2 5" xfId="9404"/>
    <cellStyle name="Normal 3 25 2 3" xfId="9405"/>
    <cellStyle name="Normal 3 25 2 3 2" xfId="9406"/>
    <cellStyle name="Normal 3 25 2 3 3" xfId="9407"/>
    <cellStyle name="Normal 3 25 2 4" xfId="9408"/>
    <cellStyle name="Normal 3 25 2 4 2" xfId="33395"/>
    <cellStyle name="Normal 3 25 2 5" xfId="9409"/>
    <cellStyle name="Normal 3 25 2 6" xfId="9410"/>
    <cellStyle name="Normal 3 25 3" xfId="9411"/>
    <cellStyle name="Normal 3 25 3 2" xfId="9412"/>
    <cellStyle name="Normal 3 25 3 2 2" xfId="9413"/>
    <cellStyle name="Normal 3 25 3 2 3" xfId="9414"/>
    <cellStyle name="Normal 3 25 3 3" xfId="9415"/>
    <cellStyle name="Normal 3 25 3 3 2" xfId="34835"/>
    <cellStyle name="Normal 3 25 3 4" xfId="9416"/>
    <cellStyle name="Normal 3 25 3 5" xfId="9417"/>
    <cellStyle name="Normal 3 25 4" xfId="9418"/>
    <cellStyle name="Normal 3 25 4 2" xfId="9419"/>
    <cellStyle name="Normal 3 25 4 3" xfId="9420"/>
    <cellStyle name="Normal 3 25 5" xfId="9421"/>
    <cellStyle name="Normal 3 25 5 2" xfId="33394"/>
    <cellStyle name="Normal 3 25 6" xfId="9422"/>
    <cellStyle name="Normal 3 25 7" xfId="9423"/>
    <cellStyle name="Normal 3 26" xfId="9424"/>
    <cellStyle name="Normal 3 26 2" xfId="9425"/>
    <cellStyle name="Normal 3 26 2 2" xfId="9426"/>
    <cellStyle name="Normal 3 26 2 2 2" xfId="9427"/>
    <cellStyle name="Normal 3 26 2 2 3" xfId="9428"/>
    <cellStyle name="Normal 3 26 2 3" xfId="9429"/>
    <cellStyle name="Normal 3 26 2 3 2" xfId="34873"/>
    <cellStyle name="Normal 3 26 2 4" xfId="9430"/>
    <cellStyle name="Normal 3 26 2 5" xfId="9431"/>
    <cellStyle name="Normal 3 26 3" xfId="9432"/>
    <cellStyle name="Normal 3 26 3 2" xfId="9433"/>
    <cellStyle name="Normal 3 26 3 3" xfId="9434"/>
    <cellStyle name="Normal 3 26 4" xfId="9435"/>
    <cellStyle name="Normal 3 26 4 2" xfId="33396"/>
    <cellStyle name="Normal 3 26 5" xfId="9436"/>
    <cellStyle name="Normal 3 26 6" xfId="9437"/>
    <cellStyle name="Normal 3 27" xfId="9438"/>
    <cellStyle name="Normal 3 27 2" xfId="9439"/>
    <cellStyle name="Normal 3 27 2 2" xfId="9440"/>
    <cellStyle name="Normal 3 27 2 3" xfId="9441"/>
    <cellStyle name="Normal 3 27 3" xfId="9442"/>
    <cellStyle name="Normal 3 27 4" xfId="9443"/>
    <cellStyle name="Normal 3 27 5" xfId="9444"/>
    <cellStyle name="Normal 3 28" xfId="9445"/>
    <cellStyle name="Normal 3 28 2" xfId="9446"/>
    <cellStyle name="Normal 3 28 2 2" xfId="9447"/>
    <cellStyle name="Normal 3 28 2 3" xfId="9448"/>
    <cellStyle name="Normal 3 28 3" xfId="9449"/>
    <cellStyle name="Normal 3 28 4" xfId="9450"/>
    <cellStyle name="Normal 3 28 5" xfId="9451"/>
    <cellStyle name="Normal 3 29" xfId="9452"/>
    <cellStyle name="Normal 3 29 2" xfId="9453"/>
    <cellStyle name="Normal 3 29 2 2" xfId="9454"/>
    <cellStyle name="Normal 3 29 2 3" xfId="9455"/>
    <cellStyle name="Normal 3 29 3" xfId="9456"/>
    <cellStyle name="Normal 3 29 4" xfId="9457"/>
    <cellStyle name="Normal 3 29 5" xfId="9458"/>
    <cellStyle name="Normal 3 3" xfId="9459"/>
    <cellStyle name="Normal 3 3 10" xfId="9460"/>
    <cellStyle name="Normal 3 3 10 2" xfId="9461"/>
    <cellStyle name="Normal 3 3 10 3" xfId="9462"/>
    <cellStyle name="Normal 3 3 11" xfId="9463"/>
    <cellStyle name="Normal 3 3 11 2" xfId="32473"/>
    <cellStyle name="Normal 3 3 12" xfId="9464"/>
    <cellStyle name="Normal 3 3 13" xfId="9465"/>
    <cellStyle name="Normal 3 3 2" xfId="9466"/>
    <cellStyle name="Normal 3 3 2 2" xfId="9467"/>
    <cellStyle name="Normal 3 3 2 2 2" xfId="9468"/>
    <cellStyle name="Normal 3 3 2 2 2 2" xfId="9469"/>
    <cellStyle name="Normal 3 3 2 2 2 2 2" xfId="9470"/>
    <cellStyle name="Normal 3 3 2 2 2 2 3" xfId="9471"/>
    <cellStyle name="Normal 3 3 2 2 2 3" xfId="9472"/>
    <cellStyle name="Normal 3 3 2 2 2 3 2" xfId="34634"/>
    <cellStyle name="Normal 3 3 2 2 2 4" xfId="9473"/>
    <cellStyle name="Normal 3 3 2 2 2 5" xfId="9474"/>
    <cellStyle name="Normal 3 3 2 2 3" xfId="9475"/>
    <cellStyle name="Normal 3 3 2 2 3 2" xfId="9476"/>
    <cellStyle name="Normal 3 3 2 2 3 3" xfId="9477"/>
    <cellStyle name="Normal 3 3 2 2 4" xfId="9478"/>
    <cellStyle name="Normal 3 3 2 2 4 2" xfId="33398"/>
    <cellStyle name="Normal 3 3 2 2 5" xfId="9479"/>
    <cellStyle name="Normal 3 3 2 2 6" xfId="9480"/>
    <cellStyle name="Normal 3 3 2 2 7" xfId="9481"/>
    <cellStyle name="Normal 3 3 2 3" xfId="9482"/>
    <cellStyle name="Normal 3 3 2 3 2" xfId="9483"/>
    <cellStyle name="Normal 3 3 2 3 2 2" xfId="9484"/>
    <cellStyle name="Normal 3 3 2 3 2 2 2" xfId="9485"/>
    <cellStyle name="Normal 3 3 2 3 2 2 3" xfId="9486"/>
    <cellStyle name="Normal 3 3 2 3 2 3" xfId="9487"/>
    <cellStyle name="Normal 3 3 2 3 2 3 2" xfId="34635"/>
    <cellStyle name="Normal 3 3 2 3 2 4" xfId="9488"/>
    <cellStyle name="Normal 3 3 2 3 2 5" xfId="9489"/>
    <cellStyle name="Normal 3 3 2 3 3" xfId="9490"/>
    <cellStyle name="Normal 3 3 2 3 3 2" xfId="9491"/>
    <cellStyle name="Normal 3 3 2 3 3 3" xfId="9492"/>
    <cellStyle name="Normal 3 3 2 3 4" xfId="9493"/>
    <cellStyle name="Normal 3 3 2 3 4 2" xfId="33399"/>
    <cellStyle name="Normal 3 3 2 3 5" xfId="9494"/>
    <cellStyle name="Normal 3 3 2 3 6" xfId="9495"/>
    <cellStyle name="Normal 3 3 2 3 7" xfId="9496"/>
    <cellStyle name="Normal 3 3 2 4" xfId="9497"/>
    <cellStyle name="Normal 3 3 2 4 2" xfId="9498"/>
    <cellStyle name="Normal 3 3 2 4 2 2" xfId="9499"/>
    <cellStyle name="Normal 3 3 2 4 2 3" xfId="9500"/>
    <cellStyle name="Normal 3 3 2 4 3" xfId="9501"/>
    <cellStyle name="Normal 3 3 2 4 3 2" xfId="34636"/>
    <cellStyle name="Normal 3 3 2 4 4" xfId="9502"/>
    <cellStyle name="Normal 3 3 2 4 5" xfId="9503"/>
    <cellStyle name="Normal 3 3 2 4 6" xfId="9504"/>
    <cellStyle name="Normal 3 3 2 5" xfId="9505"/>
    <cellStyle name="Normal 3 3 2 5 2" xfId="9506"/>
    <cellStyle name="Normal 3 3 2 5 3" xfId="9507"/>
    <cellStyle name="Normal 3 3 2 6" xfId="9508"/>
    <cellStyle name="Normal 3 3 2 6 2" xfId="33397"/>
    <cellStyle name="Normal 3 3 2 7" xfId="9509"/>
    <cellStyle name="Normal 3 3 2 8" xfId="9510"/>
    <cellStyle name="Normal 3 3 2 9" xfId="9511"/>
    <cellStyle name="Normal 3 3 3" xfId="9512"/>
    <cellStyle name="Normal 3 3 3 2" xfId="9513"/>
    <cellStyle name="Normal 3 3 3 2 2" xfId="9514"/>
    <cellStyle name="Normal 3 3 3 2 2 2" xfId="9515"/>
    <cellStyle name="Normal 3 3 3 2 2 2 2" xfId="9516"/>
    <cellStyle name="Normal 3 3 3 2 2 2 3" xfId="9517"/>
    <cellStyle name="Normal 3 3 3 2 2 3" xfId="9518"/>
    <cellStyle name="Normal 3 3 3 2 2 3 2" xfId="34894"/>
    <cellStyle name="Normal 3 3 3 2 2 4" xfId="9519"/>
    <cellStyle name="Normal 3 3 3 2 2 5" xfId="9520"/>
    <cellStyle name="Normal 3 3 3 2 3" xfId="9521"/>
    <cellStyle name="Normal 3 3 3 2 3 2" xfId="9522"/>
    <cellStyle name="Normal 3 3 3 2 3 3" xfId="9523"/>
    <cellStyle name="Normal 3 3 3 2 4" xfId="9524"/>
    <cellStyle name="Normal 3 3 3 2 4 2" xfId="33401"/>
    <cellStyle name="Normal 3 3 3 2 5" xfId="9525"/>
    <cellStyle name="Normal 3 3 3 2 6" xfId="9526"/>
    <cellStyle name="Normal 3 3 3 3" xfId="9527"/>
    <cellStyle name="Normal 3 3 3 3 2" xfId="9528"/>
    <cellStyle name="Normal 3 3 3 3 2 2" xfId="9529"/>
    <cellStyle name="Normal 3 3 3 3 2 3" xfId="9530"/>
    <cellStyle name="Normal 3 3 3 3 3" xfId="9531"/>
    <cellStyle name="Normal 3 3 3 3 3 2" xfId="34637"/>
    <cellStyle name="Normal 3 3 3 3 4" xfId="9532"/>
    <cellStyle name="Normal 3 3 3 3 5" xfId="9533"/>
    <cellStyle name="Normal 3 3 3 4" xfId="9534"/>
    <cellStyle name="Normal 3 3 3 4 2" xfId="9535"/>
    <cellStyle name="Normal 3 3 3 4 2 2" xfId="9536"/>
    <cellStyle name="Normal 3 3 3 4 2 3" xfId="9537"/>
    <cellStyle name="Normal 3 3 3 4 3" xfId="9538"/>
    <cellStyle name="Normal 3 3 3 4 4" xfId="9539"/>
    <cellStyle name="Normal 3 3 3 4 5" xfId="9540"/>
    <cellStyle name="Normal 3 3 3 5" xfId="9541"/>
    <cellStyle name="Normal 3 3 3 5 2" xfId="9542"/>
    <cellStyle name="Normal 3 3 3 5 3" xfId="9543"/>
    <cellStyle name="Normal 3 3 3 6" xfId="9544"/>
    <cellStyle name="Normal 3 3 3 6 2" xfId="33400"/>
    <cellStyle name="Normal 3 3 3 7" xfId="9545"/>
    <cellStyle name="Normal 3 3 3 8" xfId="9546"/>
    <cellStyle name="Normal 3 3 3 9" xfId="9547"/>
    <cellStyle name="Normal 3 3 4" xfId="9548"/>
    <cellStyle name="Normal 3 3 4 2" xfId="9549"/>
    <cellStyle name="Normal 3 3 4 2 2" xfId="9550"/>
    <cellStyle name="Normal 3 3 4 2 2 2" xfId="9551"/>
    <cellStyle name="Normal 3 3 4 2 2 2 2" xfId="9552"/>
    <cellStyle name="Normal 3 3 4 2 2 2 3" xfId="9553"/>
    <cellStyle name="Normal 3 3 4 2 2 3" xfId="9554"/>
    <cellStyle name="Normal 3 3 4 2 2 3 2" xfId="34454"/>
    <cellStyle name="Normal 3 3 4 2 2 4" xfId="9555"/>
    <cellStyle name="Normal 3 3 4 2 2 5" xfId="9556"/>
    <cellStyle name="Normal 3 3 4 2 3" xfId="9557"/>
    <cellStyle name="Normal 3 3 4 2 3 2" xfId="9558"/>
    <cellStyle name="Normal 3 3 4 2 3 3" xfId="9559"/>
    <cellStyle name="Normal 3 3 4 2 4" xfId="9560"/>
    <cellStyle name="Normal 3 3 4 2 4 2" xfId="33403"/>
    <cellStyle name="Normal 3 3 4 2 5" xfId="9561"/>
    <cellStyle name="Normal 3 3 4 2 6" xfId="9562"/>
    <cellStyle name="Normal 3 3 4 3" xfId="9563"/>
    <cellStyle name="Normal 3 3 4 3 2" xfId="9564"/>
    <cellStyle name="Normal 3 3 4 3 2 2" xfId="9565"/>
    <cellStyle name="Normal 3 3 4 3 2 3" xfId="9566"/>
    <cellStyle name="Normal 3 3 4 3 3" xfId="9567"/>
    <cellStyle name="Normal 3 3 4 3 3 2" xfId="34638"/>
    <cellStyle name="Normal 3 3 4 3 4" xfId="9568"/>
    <cellStyle name="Normal 3 3 4 3 5" xfId="9569"/>
    <cellStyle name="Normal 3 3 4 4" xfId="9570"/>
    <cellStyle name="Normal 3 3 4 4 2" xfId="9571"/>
    <cellStyle name="Normal 3 3 4 4 3" xfId="9572"/>
    <cellStyle name="Normal 3 3 4 5" xfId="9573"/>
    <cellStyle name="Normal 3 3 4 5 2" xfId="33402"/>
    <cellStyle name="Normal 3 3 4 6" xfId="9574"/>
    <cellStyle name="Normal 3 3 4 7" xfId="9575"/>
    <cellStyle name="Normal 3 3 4 8" xfId="9576"/>
    <cellStyle name="Normal 3 3 5" xfId="9577"/>
    <cellStyle name="Normal 3 3 5 2" xfId="9578"/>
    <cellStyle name="Normal 3 3 5 2 2" xfId="9579"/>
    <cellStyle name="Normal 3 3 5 2 2 2" xfId="9580"/>
    <cellStyle name="Normal 3 3 5 2 2 2 2" xfId="9581"/>
    <cellStyle name="Normal 3 3 5 2 2 2 3" xfId="9582"/>
    <cellStyle name="Normal 3 3 5 2 2 3" xfId="9583"/>
    <cellStyle name="Normal 3 3 5 2 2 3 2" xfId="34639"/>
    <cellStyle name="Normal 3 3 5 2 2 4" xfId="9584"/>
    <cellStyle name="Normal 3 3 5 2 2 5" xfId="9585"/>
    <cellStyle name="Normal 3 3 5 2 3" xfId="9586"/>
    <cellStyle name="Normal 3 3 5 2 3 2" xfId="9587"/>
    <cellStyle name="Normal 3 3 5 2 3 3" xfId="9588"/>
    <cellStyle name="Normal 3 3 5 2 4" xfId="9589"/>
    <cellStyle name="Normal 3 3 5 2 4 2" xfId="33405"/>
    <cellStyle name="Normal 3 3 5 2 5" xfId="9590"/>
    <cellStyle name="Normal 3 3 5 2 6" xfId="9591"/>
    <cellStyle name="Normal 3 3 5 3" xfId="9592"/>
    <cellStyle name="Normal 3 3 5 3 2" xfId="9593"/>
    <cellStyle name="Normal 3 3 5 3 2 2" xfId="9594"/>
    <cellStyle name="Normal 3 3 5 3 2 3" xfId="9595"/>
    <cellStyle name="Normal 3 3 5 3 3" xfId="9596"/>
    <cellStyle name="Normal 3 3 5 3 3 2" xfId="34640"/>
    <cellStyle name="Normal 3 3 5 3 4" xfId="9597"/>
    <cellStyle name="Normal 3 3 5 3 5" xfId="9598"/>
    <cellStyle name="Normal 3 3 5 4" xfId="9599"/>
    <cellStyle name="Normal 3 3 5 4 2" xfId="9600"/>
    <cellStyle name="Normal 3 3 5 4 3" xfId="9601"/>
    <cellStyle name="Normal 3 3 5 5" xfId="9602"/>
    <cellStyle name="Normal 3 3 5 5 2" xfId="33404"/>
    <cellStyle name="Normal 3 3 5 6" xfId="9603"/>
    <cellStyle name="Normal 3 3 5 7" xfId="9604"/>
    <cellStyle name="Normal 3 3 6" xfId="9605"/>
    <cellStyle name="Normal 3 3 6 2" xfId="9606"/>
    <cellStyle name="Normal 3 3 6 2 2" xfId="9607"/>
    <cellStyle name="Normal 3 3 6 2 2 2" xfId="9608"/>
    <cellStyle name="Normal 3 3 6 2 2 3" xfId="9609"/>
    <cellStyle name="Normal 3 3 6 2 3" xfId="9610"/>
    <cellStyle name="Normal 3 3 6 2 3 2" xfId="34641"/>
    <cellStyle name="Normal 3 3 6 2 4" xfId="9611"/>
    <cellStyle name="Normal 3 3 6 2 5" xfId="9612"/>
    <cellStyle name="Normal 3 3 6 3" xfId="9613"/>
    <cellStyle name="Normal 3 3 6 3 2" xfId="9614"/>
    <cellStyle name="Normal 3 3 6 3 3" xfId="9615"/>
    <cellStyle name="Normal 3 3 6 4" xfId="9616"/>
    <cellStyle name="Normal 3 3 6 4 2" xfId="33406"/>
    <cellStyle name="Normal 3 3 6 5" xfId="9617"/>
    <cellStyle name="Normal 3 3 6 6" xfId="9618"/>
    <cellStyle name="Normal 3 3 7" xfId="9619"/>
    <cellStyle name="Normal 3 3 7 2" xfId="9620"/>
    <cellStyle name="Normal 3 3 7 2 2" xfId="9621"/>
    <cellStyle name="Normal 3 3 7 2 2 2" xfId="9622"/>
    <cellStyle name="Normal 3 3 7 2 2 3" xfId="9623"/>
    <cellStyle name="Normal 3 3 7 2 3" xfId="9624"/>
    <cellStyle name="Normal 3 3 7 2 4" xfId="9625"/>
    <cellStyle name="Normal 3 3 7 2 5" xfId="9626"/>
    <cellStyle name="Normal 3 3 7 3" xfId="9627"/>
    <cellStyle name="Normal 3 3 7 3 2" xfId="9628"/>
    <cellStyle name="Normal 3 3 7 3 2 2" xfId="9629"/>
    <cellStyle name="Normal 3 3 7 3 2 3" xfId="9630"/>
    <cellStyle name="Normal 3 3 7 3 3" xfId="9631"/>
    <cellStyle name="Normal 3 3 7 3 4" xfId="9632"/>
    <cellStyle name="Normal 3 3 7 3 5" xfId="9633"/>
    <cellStyle name="Normal 3 3 7 4" xfId="9634"/>
    <cellStyle name="Normal 3 3 7 4 2" xfId="9635"/>
    <cellStyle name="Normal 3 3 7 4 2 2" xfId="9636"/>
    <cellStyle name="Normal 3 3 7 4 2 3" xfId="9637"/>
    <cellStyle name="Normal 3 3 7 4 3" xfId="9638"/>
    <cellStyle name="Normal 3 3 7 4 3 2" xfId="35013"/>
    <cellStyle name="Normal 3 3 7 4 4" xfId="9639"/>
    <cellStyle name="Normal 3 3 7 4 5" xfId="9640"/>
    <cellStyle name="Normal 3 3 7 5" xfId="9641"/>
    <cellStyle name="Normal 3 3 7 5 2" xfId="9642"/>
    <cellStyle name="Normal 3 3 7 5 3" xfId="9643"/>
    <cellStyle name="Normal 3 3 7 6" xfId="9644"/>
    <cellStyle name="Normal 3 3 7 6 2" xfId="34011"/>
    <cellStyle name="Normal 3 3 7 7" xfId="9645"/>
    <cellStyle name="Normal 3 3 7 8" xfId="9646"/>
    <cellStyle name="Normal 3 3 8" xfId="9647"/>
    <cellStyle name="Normal 3 3 8 2" xfId="9648"/>
    <cellStyle name="Normal 3 3 8 2 2" xfId="9649"/>
    <cellStyle name="Normal 3 3 8 2 2 2" xfId="9650"/>
    <cellStyle name="Normal 3 3 8 2 2 3" xfId="9651"/>
    <cellStyle name="Normal 3 3 8 2 3" xfId="9652"/>
    <cellStyle name="Normal 3 3 8 2 3 2" xfId="34162"/>
    <cellStyle name="Normal 3 3 8 2 4" xfId="9653"/>
    <cellStyle name="Normal 3 3 8 2 5" xfId="9654"/>
    <cellStyle name="Normal 3 3 8 3" xfId="9655"/>
    <cellStyle name="Normal 3 3 8 3 2" xfId="9656"/>
    <cellStyle name="Normal 3 3 8 3 2 2" xfId="9657"/>
    <cellStyle name="Normal 3 3 8 3 2 3" xfId="9658"/>
    <cellStyle name="Normal 3 3 8 3 3" xfId="9659"/>
    <cellStyle name="Normal 3 3 8 3 4" xfId="9660"/>
    <cellStyle name="Normal 3 3 8 3 5" xfId="9661"/>
    <cellStyle name="Normal 3 3 8 4" xfId="9662"/>
    <cellStyle name="Normal 3 3 8 4 2" xfId="9663"/>
    <cellStyle name="Normal 3 3 8 4 3" xfId="9664"/>
    <cellStyle name="Normal 3 3 8 5" xfId="9665"/>
    <cellStyle name="Normal 3 3 8 6" xfId="9666"/>
    <cellStyle name="Normal 3 3 8 7" xfId="9667"/>
    <cellStyle name="Normal 3 3 9" xfId="9668"/>
    <cellStyle name="Normal 3 3 9 2" xfId="9669"/>
    <cellStyle name="Normal 3 3 9 2 2" xfId="9670"/>
    <cellStyle name="Normal 3 3 9 2 3" xfId="9671"/>
    <cellStyle name="Normal 3 3 9 3" xfId="9672"/>
    <cellStyle name="Normal 3 3 9 3 2" xfId="34642"/>
    <cellStyle name="Normal 3 3 9 4" xfId="9673"/>
    <cellStyle name="Normal 3 3 9 5" xfId="9674"/>
    <cellStyle name="Normal 3 30" xfId="9675"/>
    <cellStyle name="Normal 3 30 2" xfId="9676"/>
    <cellStyle name="Normal 3 30 2 2" xfId="9677"/>
    <cellStyle name="Normal 3 30 2 3" xfId="9678"/>
    <cellStyle name="Normal 3 30 3" xfId="9679"/>
    <cellStyle name="Normal 3 30 4" xfId="9680"/>
    <cellStyle name="Normal 3 30 5" xfId="9681"/>
    <cellStyle name="Normal 3 31" xfId="9682"/>
    <cellStyle name="Normal 3 31 2" xfId="9683"/>
    <cellStyle name="Normal 3 31 2 2" xfId="9684"/>
    <cellStyle name="Normal 3 31 2 3" xfId="9685"/>
    <cellStyle name="Normal 3 31 3" xfId="9686"/>
    <cellStyle name="Normal 3 31 4" xfId="9687"/>
    <cellStyle name="Normal 3 31 5" xfId="9688"/>
    <cellStyle name="Normal 3 32" xfId="9689"/>
    <cellStyle name="Normal 3 32 2" xfId="9690"/>
    <cellStyle name="Normal 3 32 2 2" xfId="9691"/>
    <cellStyle name="Normal 3 32 2 3" xfId="9692"/>
    <cellStyle name="Normal 3 32 3" xfId="9693"/>
    <cellStyle name="Normal 3 32 4" xfId="9694"/>
    <cellStyle name="Normal 3 32 5" xfId="9695"/>
    <cellStyle name="Normal 3 33" xfId="9696"/>
    <cellStyle name="Normal 3 33 2" xfId="9697"/>
    <cellStyle name="Normal 3 33 2 2" xfId="9698"/>
    <cellStyle name="Normal 3 33 2 3" xfId="9699"/>
    <cellStyle name="Normal 3 33 3" xfId="9700"/>
    <cellStyle name="Normal 3 33 4" xfId="9701"/>
    <cellStyle name="Normal 3 33 5" xfId="9702"/>
    <cellStyle name="Normal 3 34" xfId="9703"/>
    <cellStyle name="Normal 3 34 2" xfId="9704"/>
    <cellStyle name="Normal 3 34 2 2" xfId="9705"/>
    <cellStyle name="Normal 3 34 2 3" xfId="9706"/>
    <cellStyle name="Normal 3 34 3" xfId="9707"/>
    <cellStyle name="Normal 3 34 4" xfId="9708"/>
    <cellStyle name="Normal 3 34 5" xfId="9709"/>
    <cellStyle name="Normal 3 35" xfId="9710"/>
    <cellStyle name="Normal 3 35 2" xfId="9711"/>
    <cellStyle name="Normal 3 35 2 2" xfId="9712"/>
    <cellStyle name="Normal 3 35 2 2 2" xfId="9713"/>
    <cellStyle name="Normal 3 35 2 2 3" xfId="9714"/>
    <cellStyle name="Normal 3 35 2 3" xfId="9715"/>
    <cellStyle name="Normal 3 35 2 3 2" xfId="34643"/>
    <cellStyle name="Normal 3 35 2 4" xfId="9716"/>
    <cellStyle name="Normal 3 35 2 5" xfId="9717"/>
    <cellStyle name="Normal 3 35 3" xfId="9718"/>
    <cellStyle name="Normal 3 35 3 2" xfId="9719"/>
    <cellStyle name="Normal 3 35 3 3" xfId="9720"/>
    <cellStyle name="Normal 3 35 4" xfId="9721"/>
    <cellStyle name="Normal 3 35 4 2" xfId="33407"/>
    <cellStyle name="Normal 3 35 5" xfId="9722"/>
    <cellStyle name="Normal 3 35 6" xfId="9723"/>
    <cellStyle name="Normal 3 36" xfId="9724"/>
    <cellStyle name="Normal 3 36 2" xfId="9725"/>
    <cellStyle name="Normal 3 36 2 2" xfId="9726"/>
    <cellStyle name="Normal 3 36 2 2 2" xfId="9727"/>
    <cellStyle name="Normal 3 36 2 2 2 2" xfId="9728"/>
    <cellStyle name="Normal 3 36 2 2 2 3" xfId="9729"/>
    <cellStyle name="Normal 3 36 2 2 3" xfId="9730"/>
    <cellStyle name="Normal 3 36 2 2 3 2" xfId="34644"/>
    <cellStyle name="Normal 3 36 2 2 4" xfId="9731"/>
    <cellStyle name="Normal 3 36 2 2 5" xfId="9732"/>
    <cellStyle name="Normal 3 36 2 3" xfId="9733"/>
    <cellStyle name="Normal 3 36 2 3 2" xfId="9734"/>
    <cellStyle name="Normal 3 36 2 3 3" xfId="9735"/>
    <cellStyle name="Normal 3 36 2 4" xfId="9736"/>
    <cellStyle name="Normal 3 36 2 4 2" xfId="33939"/>
    <cellStyle name="Normal 3 36 2 5" xfId="9737"/>
    <cellStyle name="Normal 3 36 2 6" xfId="9738"/>
    <cellStyle name="Normal 3 36 3" xfId="9739"/>
    <cellStyle name="Normal 3 36 3 2" xfId="9740"/>
    <cellStyle name="Normal 3 36 3 2 2" xfId="9741"/>
    <cellStyle name="Normal 3 36 3 2 3" xfId="9742"/>
    <cellStyle name="Normal 3 36 3 3" xfId="9743"/>
    <cellStyle name="Normal 3 36 3 3 2" xfId="34645"/>
    <cellStyle name="Normal 3 36 3 4" xfId="9744"/>
    <cellStyle name="Normal 3 36 3 5" xfId="9745"/>
    <cellStyle name="Normal 3 36 4" xfId="9746"/>
    <cellStyle name="Normal 3 36 4 2" xfId="9747"/>
    <cellStyle name="Normal 3 36 4 3" xfId="9748"/>
    <cellStyle name="Normal 3 36 5" xfId="9749"/>
    <cellStyle name="Normal 3 36 5 2" xfId="33938"/>
    <cellStyle name="Normal 3 36 6" xfId="9750"/>
    <cellStyle name="Normal 3 36 7" xfId="9751"/>
    <cellStyle name="Normal 3 37" xfId="9752"/>
    <cellStyle name="Normal 3 37 2" xfId="9753"/>
    <cellStyle name="Normal 3 37 2 2" xfId="9754"/>
    <cellStyle name="Normal 3 37 2 2 2" xfId="9755"/>
    <cellStyle name="Normal 3 37 2 2 3" xfId="9756"/>
    <cellStyle name="Normal 3 37 2 3" xfId="9757"/>
    <cellStyle name="Normal 3 37 2 3 2" xfId="34646"/>
    <cellStyle name="Normal 3 37 2 4" xfId="9758"/>
    <cellStyle name="Normal 3 37 2 5" xfId="9759"/>
    <cellStyle name="Normal 3 37 3" xfId="9760"/>
    <cellStyle name="Normal 3 37 3 2" xfId="9761"/>
    <cellStyle name="Normal 3 37 3 3" xfId="9762"/>
    <cellStyle name="Normal 3 37 4" xfId="9763"/>
    <cellStyle name="Normal 3 37 4 2" xfId="34008"/>
    <cellStyle name="Normal 3 37 5" xfId="9764"/>
    <cellStyle name="Normal 3 37 6" xfId="9765"/>
    <cellStyle name="Normal 3 38" xfId="9766"/>
    <cellStyle name="Normal 3 38 2" xfId="9767"/>
    <cellStyle name="Normal 3 38 2 2" xfId="9768"/>
    <cellStyle name="Normal 3 38 2 2 2" xfId="9769"/>
    <cellStyle name="Normal 3 38 2 2 2 2" xfId="9770"/>
    <cellStyle name="Normal 3 38 2 2 2 3" xfId="9771"/>
    <cellStyle name="Normal 3 38 2 2 3" xfId="9772"/>
    <cellStyle name="Normal 3 38 2 2 3 2" xfId="34895"/>
    <cellStyle name="Normal 3 38 2 2 4" xfId="9773"/>
    <cellStyle name="Normal 3 38 2 2 5" xfId="9774"/>
    <cellStyle name="Normal 3 38 2 3" xfId="9775"/>
    <cellStyle name="Normal 3 38 2 3 2" xfId="9776"/>
    <cellStyle name="Normal 3 38 2 3 3" xfId="9777"/>
    <cellStyle name="Normal 3 38 2 4" xfId="9778"/>
    <cellStyle name="Normal 3 38 2 4 2" xfId="34160"/>
    <cellStyle name="Normal 3 38 2 5" xfId="9779"/>
    <cellStyle name="Normal 3 38 2 6" xfId="9780"/>
    <cellStyle name="Normal 3 38 3" xfId="9781"/>
    <cellStyle name="Normal 3 38 3 2" xfId="9782"/>
    <cellStyle name="Normal 3 38 3 2 2" xfId="9783"/>
    <cellStyle name="Normal 3 38 3 2 3" xfId="9784"/>
    <cellStyle name="Normal 3 38 3 3" xfId="9785"/>
    <cellStyle name="Normal 3 38 3 3 2" xfId="34161"/>
    <cellStyle name="Normal 3 38 3 4" xfId="9786"/>
    <cellStyle name="Normal 3 38 3 5" xfId="9787"/>
    <cellStyle name="Normal 3 38 4" xfId="9788"/>
    <cellStyle name="Normal 3 38 4 2" xfId="9789"/>
    <cellStyle name="Normal 3 38 4 2 2" xfId="9790"/>
    <cellStyle name="Normal 3 38 4 2 3" xfId="9791"/>
    <cellStyle name="Normal 3 38 4 3" xfId="9792"/>
    <cellStyle name="Normal 3 38 4 3 2" xfId="35018"/>
    <cellStyle name="Normal 3 38 4 4" xfId="9793"/>
    <cellStyle name="Normal 3 38 4 5" xfId="9794"/>
    <cellStyle name="Normal 3 38 5" xfId="9795"/>
    <cellStyle name="Normal 3 38 5 2" xfId="9796"/>
    <cellStyle name="Normal 3 38 5 3" xfId="9797"/>
    <cellStyle name="Normal 3 38 6" xfId="9798"/>
    <cellStyle name="Normal 3 38 6 2" xfId="34100"/>
    <cellStyle name="Normal 3 38 7" xfId="9799"/>
    <cellStyle name="Normal 3 38 8" xfId="9800"/>
    <cellStyle name="Normal 3 39" xfId="9801"/>
    <cellStyle name="Normal 3 39 2" xfId="9802"/>
    <cellStyle name="Normal 3 39 2 2" xfId="9803"/>
    <cellStyle name="Normal 3 39 2 2 2" xfId="9804"/>
    <cellStyle name="Normal 3 39 2 2 2 2" xfId="9805"/>
    <cellStyle name="Normal 3 39 2 2 2 3" xfId="9806"/>
    <cellStyle name="Normal 3 39 2 2 3" xfId="9807"/>
    <cellStyle name="Normal 3 39 2 2 3 2" xfId="34836"/>
    <cellStyle name="Normal 3 39 2 2 4" xfId="9808"/>
    <cellStyle name="Normal 3 39 2 2 5" xfId="9809"/>
    <cellStyle name="Normal 3 39 2 3" xfId="9810"/>
    <cellStyle name="Normal 3 39 2 3 2" xfId="9811"/>
    <cellStyle name="Normal 3 39 2 3 3" xfId="9812"/>
    <cellStyle name="Normal 3 39 2 4" xfId="9813"/>
    <cellStyle name="Normal 3 39 2 4 2" xfId="34158"/>
    <cellStyle name="Normal 3 39 2 5" xfId="9814"/>
    <cellStyle name="Normal 3 39 2 6" xfId="9815"/>
    <cellStyle name="Normal 3 39 3" xfId="9816"/>
    <cellStyle name="Normal 3 39 3 2" xfId="9817"/>
    <cellStyle name="Normal 3 39 3 2 2" xfId="9818"/>
    <cellStyle name="Normal 3 39 3 2 3" xfId="9819"/>
    <cellStyle name="Normal 3 39 3 3" xfId="9820"/>
    <cellStyle name="Normal 3 39 3 3 2" xfId="34159"/>
    <cellStyle name="Normal 3 39 3 4" xfId="9821"/>
    <cellStyle name="Normal 3 39 3 5" xfId="9822"/>
    <cellStyle name="Normal 3 39 4" xfId="9823"/>
    <cellStyle name="Normal 3 39 4 2" xfId="9824"/>
    <cellStyle name="Normal 3 39 4 2 2" xfId="9825"/>
    <cellStyle name="Normal 3 39 4 2 3" xfId="9826"/>
    <cellStyle name="Normal 3 39 4 3" xfId="9827"/>
    <cellStyle name="Normal 3 39 4 3 2" xfId="35019"/>
    <cellStyle name="Normal 3 39 4 4" xfId="9828"/>
    <cellStyle name="Normal 3 39 4 5" xfId="9829"/>
    <cellStyle name="Normal 3 39 5" xfId="9830"/>
    <cellStyle name="Normal 3 39 5 2" xfId="9831"/>
    <cellStyle name="Normal 3 39 5 3" xfId="9832"/>
    <cellStyle name="Normal 3 39 6" xfId="9833"/>
    <cellStyle name="Normal 3 39 6 2" xfId="34101"/>
    <cellStyle name="Normal 3 39 7" xfId="9834"/>
    <cellStyle name="Normal 3 39 8" xfId="9835"/>
    <cellStyle name="Normal 3 4" xfId="9836"/>
    <cellStyle name="Normal 3 4 10" xfId="9837"/>
    <cellStyle name="Normal 3 4 10 2" xfId="9838"/>
    <cellStyle name="Normal 3 4 10 2 2" xfId="9839"/>
    <cellStyle name="Normal 3 4 10 2 2 2" xfId="9840"/>
    <cellStyle name="Normal 3 4 10 2 2 3" xfId="9841"/>
    <cellStyle name="Normal 3 4 10 2 3" xfId="9842"/>
    <cellStyle name="Normal 3 4 10 2 3 2" xfId="32476"/>
    <cellStyle name="Normal 3 4 10 2 4" xfId="9843"/>
    <cellStyle name="Normal 3 4 10 2 5" xfId="9844"/>
    <cellStyle name="Normal 3 4 10 3" xfId="9845"/>
    <cellStyle name="Normal 3 4 10 3 2" xfId="9846"/>
    <cellStyle name="Normal 3 4 10 3 3" xfId="9847"/>
    <cellStyle name="Normal 3 4 10 4" xfId="9848"/>
    <cellStyle name="Normal 3 4 10 4 2" xfId="32475"/>
    <cellStyle name="Normal 3 4 10 5" xfId="9849"/>
    <cellStyle name="Normal 3 4 10 6" xfId="9850"/>
    <cellStyle name="Normal 3 4 11" xfId="9851"/>
    <cellStyle name="Normal 3 4 11 2" xfId="9852"/>
    <cellStyle name="Normal 3 4 11 2 2" xfId="9853"/>
    <cellStyle name="Normal 3 4 11 2 2 2" xfId="9854"/>
    <cellStyle name="Normal 3 4 11 2 2 3" xfId="9855"/>
    <cellStyle name="Normal 3 4 11 2 3" xfId="9856"/>
    <cellStyle name="Normal 3 4 11 2 3 2" xfId="32478"/>
    <cellStyle name="Normal 3 4 11 2 4" xfId="9857"/>
    <cellStyle name="Normal 3 4 11 2 5" xfId="9858"/>
    <cellStyle name="Normal 3 4 11 3" xfId="9859"/>
    <cellStyle name="Normal 3 4 11 3 2" xfId="9860"/>
    <cellStyle name="Normal 3 4 11 3 3" xfId="9861"/>
    <cellStyle name="Normal 3 4 11 4" xfId="9862"/>
    <cellStyle name="Normal 3 4 11 4 2" xfId="32477"/>
    <cellStyle name="Normal 3 4 11 5" xfId="9863"/>
    <cellStyle name="Normal 3 4 11 6" xfId="9864"/>
    <cellStyle name="Normal 3 4 12" xfId="9865"/>
    <cellStyle name="Normal 3 4 12 2" xfId="9866"/>
    <cellStyle name="Normal 3 4 12 2 2" xfId="9867"/>
    <cellStyle name="Normal 3 4 12 2 2 2" xfId="9868"/>
    <cellStyle name="Normal 3 4 12 2 2 3" xfId="9869"/>
    <cellStyle name="Normal 3 4 12 2 3" xfId="9870"/>
    <cellStyle name="Normal 3 4 12 2 3 2" xfId="32480"/>
    <cellStyle name="Normal 3 4 12 2 4" xfId="9871"/>
    <cellStyle name="Normal 3 4 12 2 5" xfId="9872"/>
    <cellStyle name="Normal 3 4 12 3" xfId="9873"/>
    <cellStyle name="Normal 3 4 12 3 2" xfId="9874"/>
    <cellStyle name="Normal 3 4 12 3 3" xfId="9875"/>
    <cellStyle name="Normal 3 4 12 4" xfId="9876"/>
    <cellStyle name="Normal 3 4 12 4 2" xfId="32479"/>
    <cellStyle name="Normal 3 4 12 5" xfId="9877"/>
    <cellStyle name="Normal 3 4 12 6" xfId="9878"/>
    <cellStyle name="Normal 3 4 13" xfId="9879"/>
    <cellStyle name="Normal 3 4 13 2" xfId="9880"/>
    <cellStyle name="Normal 3 4 13 2 2" xfId="9881"/>
    <cellStyle name="Normal 3 4 13 2 2 2" xfId="9882"/>
    <cellStyle name="Normal 3 4 13 2 2 3" xfId="9883"/>
    <cellStyle name="Normal 3 4 13 2 3" xfId="9884"/>
    <cellStyle name="Normal 3 4 13 2 3 2" xfId="32482"/>
    <cellStyle name="Normal 3 4 13 2 4" xfId="9885"/>
    <cellStyle name="Normal 3 4 13 2 5" xfId="9886"/>
    <cellStyle name="Normal 3 4 13 3" xfId="9887"/>
    <cellStyle name="Normal 3 4 13 3 2" xfId="9888"/>
    <cellStyle name="Normal 3 4 13 3 3" xfId="9889"/>
    <cellStyle name="Normal 3 4 13 4" xfId="9890"/>
    <cellStyle name="Normal 3 4 13 4 2" xfId="32481"/>
    <cellStyle name="Normal 3 4 13 5" xfId="9891"/>
    <cellStyle name="Normal 3 4 13 6" xfId="9892"/>
    <cellStyle name="Normal 3 4 14" xfId="9893"/>
    <cellStyle name="Normal 3 4 14 2" xfId="9894"/>
    <cellStyle name="Normal 3 4 14 2 2" xfId="9895"/>
    <cellStyle name="Normal 3 4 14 2 2 2" xfId="9896"/>
    <cellStyle name="Normal 3 4 14 2 2 3" xfId="9897"/>
    <cellStyle name="Normal 3 4 14 2 3" xfId="9898"/>
    <cellStyle name="Normal 3 4 14 2 3 2" xfId="32484"/>
    <cellStyle name="Normal 3 4 14 2 4" xfId="9899"/>
    <cellStyle name="Normal 3 4 14 2 5" xfId="9900"/>
    <cellStyle name="Normal 3 4 14 3" xfId="9901"/>
    <cellStyle name="Normal 3 4 14 3 2" xfId="9902"/>
    <cellStyle name="Normal 3 4 14 3 3" xfId="9903"/>
    <cellStyle name="Normal 3 4 14 4" xfId="9904"/>
    <cellStyle name="Normal 3 4 14 4 2" xfId="32483"/>
    <cellStyle name="Normal 3 4 14 5" xfId="9905"/>
    <cellStyle name="Normal 3 4 14 6" xfId="9906"/>
    <cellStyle name="Normal 3 4 15" xfId="9907"/>
    <cellStyle name="Normal 3 4 15 2" xfId="9908"/>
    <cellStyle name="Normal 3 4 15 2 2" xfId="9909"/>
    <cellStyle name="Normal 3 4 15 2 2 2" xfId="9910"/>
    <cellStyle name="Normal 3 4 15 2 2 3" xfId="9911"/>
    <cellStyle name="Normal 3 4 15 2 3" xfId="9912"/>
    <cellStyle name="Normal 3 4 15 2 3 2" xfId="32486"/>
    <cellStyle name="Normal 3 4 15 2 4" xfId="9913"/>
    <cellStyle name="Normal 3 4 15 2 5" xfId="9914"/>
    <cellStyle name="Normal 3 4 15 3" xfId="9915"/>
    <cellStyle name="Normal 3 4 15 3 2" xfId="9916"/>
    <cellStyle name="Normal 3 4 15 3 3" xfId="9917"/>
    <cellStyle name="Normal 3 4 15 4" xfId="9918"/>
    <cellStyle name="Normal 3 4 15 4 2" xfId="32485"/>
    <cellStyle name="Normal 3 4 15 5" xfId="9919"/>
    <cellStyle name="Normal 3 4 15 6" xfId="9920"/>
    <cellStyle name="Normal 3 4 16" xfId="9921"/>
    <cellStyle name="Normal 3 4 16 2" xfId="9922"/>
    <cellStyle name="Normal 3 4 16 2 2" xfId="9923"/>
    <cellStyle name="Normal 3 4 16 2 2 2" xfId="9924"/>
    <cellStyle name="Normal 3 4 16 2 2 3" xfId="9925"/>
    <cellStyle name="Normal 3 4 16 2 3" xfId="9926"/>
    <cellStyle name="Normal 3 4 16 2 3 2" xfId="32488"/>
    <cellStyle name="Normal 3 4 16 2 4" xfId="9927"/>
    <cellStyle name="Normal 3 4 16 2 5" xfId="9928"/>
    <cellStyle name="Normal 3 4 16 3" xfId="9929"/>
    <cellStyle name="Normal 3 4 16 3 2" xfId="9930"/>
    <cellStyle name="Normal 3 4 16 3 3" xfId="9931"/>
    <cellStyle name="Normal 3 4 16 4" xfId="9932"/>
    <cellStyle name="Normal 3 4 16 4 2" xfId="32487"/>
    <cellStyle name="Normal 3 4 16 5" xfId="9933"/>
    <cellStyle name="Normal 3 4 16 6" xfId="9934"/>
    <cellStyle name="Normal 3 4 17" xfId="9935"/>
    <cellStyle name="Normal 3 4 17 2" xfId="9936"/>
    <cellStyle name="Normal 3 4 17 2 2" xfId="9937"/>
    <cellStyle name="Normal 3 4 17 2 2 2" xfId="9938"/>
    <cellStyle name="Normal 3 4 17 2 2 3" xfId="9939"/>
    <cellStyle name="Normal 3 4 17 2 3" xfId="9940"/>
    <cellStyle name="Normal 3 4 17 2 3 2" xfId="32490"/>
    <cellStyle name="Normal 3 4 17 2 4" xfId="9941"/>
    <cellStyle name="Normal 3 4 17 2 5" xfId="9942"/>
    <cellStyle name="Normal 3 4 17 3" xfId="9943"/>
    <cellStyle name="Normal 3 4 17 3 2" xfId="9944"/>
    <cellStyle name="Normal 3 4 17 3 3" xfId="9945"/>
    <cellStyle name="Normal 3 4 17 4" xfId="9946"/>
    <cellStyle name="Normal 3 4 17 4 2" xfId="32489"/>
    <cellStyle name="Normal 3 4 17 5" xfId="9947"/>
    <cellStyle name="Normal 3 4 17 6" xfId="9948"/>
    <cellStyle name="Normal 3 4 18" xfId="9949"/>
    <cellStyle name="Normal 3 4 18 2" xfId="9950"/>
    <cellStyle name="Normal 3 4 18 2 2" xfId="9951"/>
    <cellStyle name="Normal 3 4 18 2 2 2" xfId="9952"/>
    <cellStyle name="Normal 3 4 18 2 2 3" xfId="9953"/>
    <cellStyle name="Normal 3 4 18 2 3" xfId="9954"/>
    <cellStyle name="Normal 3 4 18 2 3 2" xfId="32492"/>
    <cellStyle name="Normal 3 4 18 2 4" xfId="9955"/>
    <cellStyle name="Normal 3 4 18 2 5" xfId="9956"/>
    <cellStyle name="Normal 3 4 18 3" xfId="9957"/>
    <cellStyle name="Normal 3 4 18 3 2" xfId="9958"/>
    <cellStyle name="Normal 3 4 18 3 3" xfId="9959"/>
    <cellStyle name="Normal 3 4 18 4" xfId="9960"/>
    <cellStyle name="Normal 3 4 18 4 2" xfId="32491"/>
    <cellStyle name="Normal 3 4 18 5" xfId="9961"/>
    <cellStyle name="Normal 3 4 18 6" xfId="9962"/>
    <cellStyle name="Normal 3 4 19" xfId="9963"/>
    <cellStyle name="Normal 3 4 19 2" xfId="9964"/>
    <cellStyle name="Normal 3 4 19 2 2" xfId="9965"/>
    <cellStyle name="Normal 3 4 19 2 2 2" xfId="9966"/>
    <cellStyle name="Normal 3 4 19 2 2 3" xfId="9967"/>
    <cellStyle name="Normal 3 4 19 2 3" xfId="9968"/>
    <cellStyle name="Normal 3 4 19 2 3 2" xfId="32494"/>
    <cellStyle name="Normal 3 4 19 2 4" xfId="9969"/>
    <cellStyle name="Normal 3 4 19 2 5" xfId="9970"/>
    <cellStyle name="Normal 3 4 19 3" xfId="9971"/>
    <cellStyle name="Normal 3 4 19 3 2" xfId="9972"/>
    <cellStyle name="Normal 3 4 19 3 3" xfId="9973"/>
    <cellStyle name="Normal 3 4 19 4" xfId="9974"/>
    <cellStyle name="Normal 3 4 19 4 2" xfId="32493"/>
    <cellStyle name="Normal 3 4 19 5" xfId="9975"/>
    <cellStyle name="Normal 3 4 19 6" xfId="9976"/>
    <cellStyle name="Normal 3 4 2" xfId="9977"/>
    <cellStyle name="Normal 3 4 2 10" xfId="9978"/>
    <cellStyle name="Normal 3 4 2 10 2" xfId="9979"/>
    <cellStyle name="Normal 3 4 2 10 2 2" xfId="9980"/>
    <cellStyle name="Normal 3 4 2 10 2 3" xfId="9981"/>
    <cellStyle name="Normal 3 4 2 10 3" xfId="9982"/>
    <cellStyle name="Normal 3 4 2 10 3 2" xfId="32496"/>
    <cellStyle name="Normal 3 4 2 10 4" xfId="9983"/>
    <cellStyle name="Normal 3 4 2 10 5" xfId="9984"/>
    <cellStyle name="Normal 3 4 2 11" xfId="9985"/>
    <cellStyle name="Normal 3 4 2 11 2" xfId="9986"/>
    <cellStyle name="Normal 3 4 2 11 2 2" xfId="9987"/>
    <cellStyle name="Normal 3 4 2 11 2 3" xfId="9988"/>
    <cellStyle name="Normal 3 4 2 11 3" xfId="9989"/>
    <cellStyle name="Normal 3 4 2 11 3 2" xfId="32497"/>
    <cellStyle name="Normal 3 4 2 11 4" xfId="9990"/>
    <cellStyle name="Normal 3 4 2 11 5" xfId="9991"/>
    <cellStyle name="Normal 3 4 2 12" xfId="9992"/>
    <cellStyle name="Normal 3 4 2 12 2" xfId="9993"/>
    <cellStyle name="Normal 3 4 2 12 2 2" xfId="9994"/>
    <cellStyle name="Normal 3 4 2 12 2 3" xfId="9995"/>
    <cellStyle name="Normal 3 4 2 12 3" xfId="9996"/>
    <cellStyle name="Normal 3 4 2 12 3 2" xfId="32498"/>
    <cellStyle name="Normal 3 4 2 12 4" xfId="9997"/>
    <cellStyle name="Normal 3 4 2 12 5" xfId="9998"/>
    <cellStyle name="Normal 3 4 2 13" xfId="9999"/>
    <cellStyle name="Normal 3 4 2 13 2" xfId="10000"/>
    <cellStyle name="Normal 3 4 2 13 2 2" xfId="10001"/>
    <cellStyle name="Normal 3 4 2 13 2 3" xfId="10002"/>
    <cellStyle name="Normal 3 4 2 13 3" xfId="10003"/>
    <cellStyle name="Normal 3 4 2 13 3 2" xfId="32499"/>
    <cellStyle name="Normal 3 4 2 13 4" xfId="10004"/>
    <cellStyle name="Normal 3 4 2 13 5" xfId="10005"/>
    <cellStyle name="Normal 3 4 2 14" xfId="10006"/>
    <cellStyle name="Normal 3 4 2 14 2" xfId="10007"/>
    <cellStyle name="Normal 3 4 2 14 2 2" xfId="10008"/>
    <cellStyle name="Normal 3 4 2 14 2 3" xfId="10009"/>
    <cellStyle name="Normal 3 4 2 14 3" xfId="10010"/>
    <cellStyle name="Normal 3 4 2 14 3 2" xfId="32500"/>
    <cellStyle name="Normal 3 4 2 14 4" xfId="10011"/>
    <cellStyle name="Normal 3 4 2 14 5" xfId="10012"/>
    <cellStyle name="Normal 3 4 2 15" xfId="10013"/>
    <cellStyle name="Normal 3 4 2 15 2" xfId="10014"/>
    <cellStyle name="Normal 3 4 2 15 2 2" xfId="10015"/>
    <cellStyle name="Normal 3 4 2 15 2 3" xfId="10016"/>
    <cellStyle name="Normal 3 4 2 15 3" xfId="10017"/>
    <cellStyle name="Normal 3 4 2 15 3 2" xfId="32501"/>
    <cellStyle name="Normal 3 4 2 15 4" xfId="10018"/>
    <cellStyle name="Normal 3 4 2 15 5" xfId="10019"/>
    <cellStyle name="Normal 3 4 2 16" xfId="10020"/>
    <cellStyle name="Normal 3 4 2 16 2" xfId="10021"/>
    <cellStyle name="Normal 3 4 2 16 2 2" xfId="10022"/>
    <cellStyle name="Normal 3 4 2 16 2 3" xfId="10023"/>
    <cellStyle name="Normal 3 4 2 16 3" xfId="10024"/>
    <cellStyle name="Normal 3 4 2 16 3 2" xfId="32502"/>
    <cellStyle name="Normal 3 4 2 16 4" xfId="10025"/>
    <cellStyle name="Normal 3 4 2 16 5" xfId="10026"/>
    <cellStyle name="Normal 3 4 2 17" xfId="10027"/>
    <cellStyle name="Normal 3 4 2 17 2" xfId="10028"/>
    <cellStyle name="Normal 3 4 2 17 2 2" xfId="10029"/>
    <cellStyle name="Normal 3 4 2 17 2 3" xfId="10030"/>
    <cellStyle name="Normal 3 4 2 17 3" xfId="10031"/>
    <cellStyle name="Normal 3 4 2 17 3 2" xfId="32503"/>
    <cellStyle name="Normal 3 4 2 17 4" xfId="10032"/>
    <cellStyle name="Normal 3 4 2 17 5" xfId="10033"/>
    <cellStyle name="Normal 3 4 2 18" xfId="10034"/>
    <cellStyle name="Normal 3 4 2 18 2" xfId="10035"/>
    <cellStyle name="Normal 3 4 2 18 2 2" xfId="10036"/>
    <cellStyle name="Normal 3 4 2 18 2 3" xfId="10037"/>
    <cellStyle name="Normal 3 4 2 18 3" xfId="10038"/>
    <cellStyle name="Normal 3 4 2 18 3 2" xfId="32504"/>
    <cellStyle name="Normal 3 4 2 18 4" xfId="10039"/>
    <cellStyle name="Normal 3 4 2 18 5" xfId="10040"/>
    <cellStyle name="Normal 3 4 2 19" xfId="10041"/>
    <cellStyle name="Normal 3 4 2 19 2" xfId="10042"/>
    <cellStyle name="Normal 3 4 2 19 2 2" xfId="10043"/>
    <cellStyle name="Normal 3 4 2 19 2 3" xfId="10044"/>
    <cellStyle name="Normal 3 4 2 19 3" xfId="10045"/>
    <cellStyle name="Normal 3 4 2 19 3 2" xfId="32505"/>
    <cellStyle name="Normal 3 4 2 19 4" xfId="10046"/>
    <cellStyle name="Normal 3 4 2 19 5" xfId="10047"/>
    <cellStyle name="Normal 3 4 2 2" xfId="10048"/>
    <cellStyle name="Normal 3 4 2 2 2" xfId="10049"/>
    <cellStyle name="Normal 3 4 2 2 2 2" xfId="10050"/>
    <cellStyle name="Normal 3 4 2 2 2 2 2" xfId="10051"/>
    <cellStyle name="Normal 3 4 2 2 2 2 3" xfId="10052"/>
    <cellStyle name="Normal 3 4 2 2 2 3" xfId="10053"/>
    <cellStyle name="Normal 3 4 2 2 2 3 2" xfId="33408"/>
    <cellStyle name="Normal 3 4 2 2 2 4" xfId="10054"/>
    <cellStyle name="Normal 3 4 2 2 2 5" xfId="10055"/>
    <cellStyle name="Normal 3 4 2 2 3" xfId="10056"/>
    <cellStyle name="Normal 3 4 2 2 3 2" xfId="10057"/>
    <cellStyle name="Normal 3 4 2 2 3 2 2" xfId="10058"/>
    <cellStyle name="Normal 3 4 2 2 3 2 3" xfId="10059"/>
    <cellStyle name="Normal 3 4 2 2 3 3" xfId="10060"/>
    <cellStyle name="Normal 3 4 2 2 3 3 2" xfId="34939"/>
    <cellStyle name="Normal 3 4 2 2 3 4" xfId="10061"/>
    <cellStyle name="Normal 3 4 2 2 3 5" xfId="10062"/>
    <cellStyle name="Normal 3 4 2 2 4" xfId="10063"/>
    <cellStyle name="Normal 3 4 2 2 4 2" xfId="10064"/>
    <cellStyle name="Normal 3 4 2 2 4 3" xfId="10065"/>
    <cellStyle name="Normal 3 4 2 2 5" xfId="10066"/>
    <cellStyle name="Normal 3 4 2 2 5 2" xfId="32506"/>
    <cellStyle name="Normal 3 4 2 2 6" xfId="10067"/>
    <cellStyle name="Normal 3 4 2 2 7" xfId="10068"/>
    <cellStyle name="Normal 3 4 2 2 8" xfId="10069"/>
    <cellStyle name="Normal 3 4 2 20" xfId="10070"/>
    <cellStyle name="Normal 3 4 2 20 2" xfId="10071"/>
    <cellStyle name="Normal 3 4 2 20 2 2" xfId="10072"/>
    <cellStyle name="Normal 3 4 2 20 2 2 2" xfId="10073"/>
    <cellStyle name="Normal 3 4 2 20 2 2 3" xfId="10074"/>
    <cellStyle name="Normal 3 4 2 20 2 3" xfId="10075"/>
    <cellStyle name="Normal 3 4 2 20 2 3 2" xfId="34919"/>
    <cellStyle name="Normal 3 4 2 20 2 4" xfId="10076"/>
    <cellStyle name="Normal 3 4 2 20 2 5" xfId="10077"/>
    <cellStyle name="Normal 3 4 2 20 3" xfId="10078"/>
    <cellStyle name="Normal 3 4 2 20 3 2" xfId="10079"/>
    <cellStyle name="Normal 3 4 2 20 3 3" xfId="10080"/>
    <cellStyle name="Normal 3 4 2 20 4" xfId="10081"/>
    <cellStyle name="Normal 3 4 2 20 4 2" xfId="34114"/>
    <cellStyle name="Normal 3 4 2 20 5" xfId="10082"/>
    <cellStyle name="Normal 3 4 2 20 6" xfId="10083"/>
    <cellStyle name="Normal 3 4 2 21" xfId="10084"/>
    <cellStyle name="Normal 3 4 2 21 2" xfId="10085"/>
    <cellStyle name="Normal 3 4 2 21 3" xfId="10086"/>
    <cellStyle name="Normal 3 4 2 22" xfId="10087"/>
    <cellStyle name="Normal 3 4 2 22 2" xfId="32495"/>
    <cellStyle name="Normal 3 4 2 23" xfId="10088"/>
    <cellStyle name="Normal 3 4 2 24" xfId="10089"/>
    <cellStyle name="Normal 3 4 2 25" xfId="10090"/>
    <cellStyle name="Normal 3 4 2 3" xfId="10091"/>
    <cellStyle name="Normal 3 4 2 3 2" xfId="10092"/>
    <cellStyle name="Normal 3 4 2 3 2 2" xfId="10093"/>
    <cellStyle name="Normal 3 4 2 3 2 2 2" xfId="10094"/>
    <cellStyle name="Normal 3 4 2 3 2 2 3" xfId="10095"/>
    <cellStyle name="Normal 3 4 2 3 2 3" xfId="10096"/>
    <cellStyle name="Normal 3 4 2 3 2 3 2" xfId="35211"/>
    <cellStyle name="Normal 3 4 2 3 2 4" xfId="10097"/>
    <cellStyle name="Normal 3 4 2 3 2 5" xfId="10098"/>
    <cellStyle name="Normal 3 4 2 3 2 6" xfId="10099"/>
    <cellStyle name="Normal 3 4 2 3 3" xfId="10100"/>
    <cellStyle name="Normal 3 4 2 3 3 2" xfId="10101"/>
    <cellStyle name="Normal 3 4 2 3 3 2 2" xfId="10102"/>
    <cellStyle name="Normal 3 4 2 3 3 2 3" xfId="10103"/>
    <cellStyle name="Normal 3 4 2 3 3 3" xfId="10104"/>
    <cellStyle name="Normal 3 4 2 3 3 3 2" xfId="35270"/>
    <cellStyle name="Normal 3 4 2 3 3 4" xfId="10105"/>
    <cellStyle name="Normal 3 4 2 3 3 5" xfId="10106"/>
    <cellStyle name="Normal 3 4 2 3 4" xfId="10107"/>
    <cellStyle name="Normal 3 4 2 3 4 2" xfId="10108"/>
    <cellStyle name="Normal 3 4 2 3 4 3" xfId="10109"/>
    <cellStyle name="Normal 3 4 2 3 5" xfId="10110"/>
    <cellStyle name="Normal 3 4 2 3 5 2" xfId="32507"/>
    <cellStyle name="Normal 3 4 2 3 6" xfId="10111"/>
    <cellStyle name="Normal 3 4 2 3 7" xfId="10112"/>
    <cellStyle name="Normal 3 4 2 3 8" xfId="10113"/>
    <cellStyle name="Normal 3 4 2 4" xfId="10114"/>
    <cellStyle name="Normal 3 4 2 4 2" xfId="10115"/>
    <cellStyle name="Normal 3 4 2 4 2 2" xfId="10116"/>
    <cellStyle name="Normal 3 4 2 4 2 2 2" xfId="10117"/>
    <cellStyle name="Normal 3 4 2 4 2 2 3" xfId="10118"/>
    <cellStyle name="Normal 3 4 2 4 2 3" xfId="10119"/>
    <cellStyle name="Normal 3 4 2 4 2 3 2" xfId="35207"/>
    <cellStyle name="Normal 3 4 2 4 2 4" xfId="10120"/>
    <cellStyle name="Normal 3 4 2 4 2 5" xfId="10121"/>
    <cellStyle name="Normal 3 4 2 4 2 6" xfId="10122"/>
    <cellStyle name="Normal 3 4 2 4 3" xfId="10123"/>
    <cellStyle name="Normal 3 4 2 4 3 2" xfId="10124"/>
    <cellStyle name="Normal 3 4 2 4 3 2 2" xfId="10125"/>
    <cellStyle name="Normal 3 4 2 4 3 2 3" xfId="10126"/>
    <cellStyle name="Normal 3 4 2 4 3 3" xfId="10127"/>
    <cellStyle name="Normal 3 4 2 4 3 3 2" xfId="35073"/>
    <cellStyle name="Normal 3 4 2 4 3 4" xfId="10128"/>
    <cellStyle name="Normal 3 4 2 4 3 5" xfId="10129"/>
    <cellStyle name="Normal 3 4 2 4 4" xfId="10130"/>
    <cellStyle name="Normal 3 4 2 4 4 2" xfId="10131"/>
    <cellStyle name="Normal 3 4 2 4 4 3" xfId="10132"/>
    <cellStyle name="Normal 3 4 2 4 5" xfId="10133"/>
    <cellStyle name="Normal 3 4 2 4 5 2" xfId="32508"/>
    <cellStyle name="Normal 3 4 2 4 6" xfId="10134"/>
    <cellStyle name="Normal 3 4 2 4 7" xfId="10135"/>
    <cellStyle name="Normal 3 4 2 4 8" xfId="10136"/>
    <cellStyle name="Normal 3 4 2 5" xfId="10137"/>
    <cellStyle name="Normal 3 4 2 5 2" xfId="10138"/>
    <cellStyle name="Normal 3 4 2 5 2 2" xfId="10139"/>
    <cellStyle name="Normal 3 4 2 5 2 3" xfId="10140"/>
    <cellStyle name="Normal 3 4 2 5 3" xfId="10141"/>
    <cellStyle name="Normal 3 4 2 5 3 2" xfId="32509"/>
    <cellStyle name="Normal 3 4 2 5 4" xfId="10142"/>
    <cellStyle name="Normal 3 4 2 5 5" xfId="10143"/>
    <cellStyle name="Normal 3 4 2 6" xfId="10144"/>
    <cellStyle name="Normal 3 4 2 6 2" xfId="10145"/>
    <cellStyle name="Normal 3 4 2 6 2 2" xfId="10146"/>
    <cellStyle name="Normal 3 4 2 6 2 3" xfId="10147"/>
    <cellStyle name="Normal 3 4 2 6 3" xfId="10148"/>
    <cellStyle name="Normal 3 4 2 6 3 2" xfId="32510"/>
    <cellStyle name="Normal 3 4 2 6 4" xfId="10149"/>
    <cellStyle name="Normal 3 4 2 6 5" xfId="10150"/>
    <cellStyle name="Normal 3 4 2 7" xfId="10151"/>
    <cellStyle name="Normal 3 4 2 7 2" xfId="10152"/>
    <cellStyle name="Normal 3 4 2 7 2 2" xfId="10153"/>
    <cellStyle name="Normal 3 4 2 7 2 3" xfId="10154"/>
    <cellStyle name="Normal 3 4 2 7 3" xfId="10155"/>
    <cellStyle name="Normal 3 4 2 7 3 2" xfId="32511"/>
    <cellStyle name="Normal 3 4 2 7 4" xfId="10156"/>
    <cellStyle name="Normal 3 4 2 7 5" xfId="10157"/>
    <cellStyle name="Normal 3 4 2 8" xfId="10158"/>
    <cellStyle name="Normal 3 4 2 8 2" xfId="10159"/>
    <cellStyle name="Normal 3 4 2 8 2 2" xfId="10160"/>
    <cellStyle name="Normal 3 4 2 8 2 3" xfId="10161"/>
    <cellStyle name="Normal 3 4 2 8 3" xfId="10162"/>
    <cellStyle name="Normal 3 4 2 8 3 2" xfId="32512"/>
    <cellStyle name="Normal 3 4 2 8 4" xfId="10163"/>
    <cellStyle name="Normal 3 4 2 8 5" xfId="10164"/>
    <cellStyle name="Normal 3 4 2 9" xfId="10165"/>
    <cellStyle name="Normal 3 4 2 9 2" xfId="10166"/>
    <cellStyle name="Normal 3 4 2 9 2 2" xfId="10167"/>
    <cellStyle name="Normal 3 4 2 9 2 3" xfId="10168"/>
    <cellStyle name="Normal 3 4 2 9 3" xfId="10169"/>
    <cellStyle name="Normal 3 4 2 9 3 2" xfId="32513"/>
    <cellStyle name="Normal 3 4 2 9 4" xfId="10170"/>
    <cellStyle name="Normal 3 4 2 9 5" xfId="10171"/>
    <cellStyle name="Normal 3 4 20" xfId="10172"/>
    <cellStyle name="Normal 3 4 20 2" xfId="10173"/>
    <cellStyle name="Normal 3 4 20 2 2" xfId="10174"/>
    <cellStyle name="Normal 3 4 20 2 2 2" xfId="10175"/>
    <cellStyle name="Normal 3 4 20 2 2 3" xfId="10176"/>
    <cellStyle name="Normal 3 4 20 2 3" xfId="10177"/>
    <cellStyle name="Normal 3 4 20 2 3 2" xfId="32515"/>
    <cellStyle name="Normal 3 4 20 2 4" xfId="10178"/>
    <cellStyle name="Normal 3 4 20 2 5" xfId="10179"/>
    <cellStyle name="Normal 3 4 20 3" xfId="10180"/>
    <cellStyle name="Normal 3 4 20 3 2" xfId="10181"/>
    <cellStyle name="Normal 3 4 20 3 3" xfId="10182"/>
    <cellStyle name="Normal 3 4 20 4" xfId="10183"/>
    <cellStyle name="Normal 3 4 20 4 2" xfId="32514"/>
    <cellStyle name="Normal 3 4 20 5" xfId="10184"/>
    <cellStyle name="Normal 3 4 20 6" xfId="10185"/>
    <cellStyle name="Normal 3 4 21" xfId="10186"/>
    <cellStyle name="Normal 3 4 21 2" xfId="10187"/>
    <cellStyle name="Normal 3 4 21 2 2" xfId="10188"/>
    <cellStyle name="Normal 3 4 21 2 2 2" xfId="10189"/>
    <cellStyle name="Normal 3 4 21 2 2 3" xfId="10190"/>
    <cellStyle name="Normal 3 4 21 2 3" xfId="10191"/>
    <cellStyle name="Normal 3 4 21 2 3 2" xfId="32517"/>
    <cellStyle name="Normal 3 4 21 2 4" xfId="10192"/>
    <cellStyle name="Normal 3 4 21 2 5" xfId="10193"/>
    <cellStyle name="Normal 3 4 21 3" xfId="10194"/>
    <cellStyle name="Normal 3 4 21 3 2" xfId="10195"/>
    <cellStyle name="Normal 3 4 21 3 3" xfId="10196"/>
    <cellStyle name="Normal 3 4 21 4" xfId="10197"/>
    <cellStyle name="Normal 3 4 21 4 2" xfId="32516"/>
    <cellStyle name="Normal 3 4 21 5" xfId="10198"/>
    <cellStyle name="Normal 3 4 21 6" xfId="10199"/>
    <cellStyle name="Normal 3 4 22" xfId="10200"/>
    <cellStyle name="Normal 3 4 22 2" xfId="10201"/>
    <cellStyle name="Normal 3 4 22 2 2" xfId="10202"/>
    <cellStyle name="Normal 3 4 22 2 2 2" xfId="10203"/>
    <cellStyle name="Normal 3 4 22 2 2 3" xfId="10204"/>
    <cellStyle name="Normal 3 4 22 2 3" xfId="10205"/>
    <cellStyle name="Normal 3 4 22 2 3 2" xfId="32519"/>
    <cellStyle name="Normal 3 4 22 2 4" xfId="10206"/>
    <cellStyle name="Normal 3 4 22 2 5" xfId="10207"/>
    <cellStyle name="Normal 3 4 22 3" xfId="10208"/>
    <cellStyle name="Normal 3 4 22 3 2" xfId="10209"/>
    <cellStyle name="Normal 3 4 22 3 3" xfId="10210"/>
    <cellStyle name="Normal 3 4 22 4" xfId="10211"/>
    <cellStyle name="Normal 3 4 22 4 2" xfId="32518"/>
    <cellStyle name="Normal 3 4 22 5" xfId="10212"/>
    <cellStyle name="Normal 3 4 22 6" xfId="10213"/>
    <cellStyle name="Normal 3 4 23" xfId="10214"/>
    <cellStyle name="Normal 3 4 23 2" xfId="10215"/>
    <cellStyle name="Normal 3 4 23 2 2" xfId="10216"/>
    <cellStyle name="Normal 3 4 23 2 3" xfId="10217"/>
    <cellStyle name="Normal 3 4 23 3" xfId="10218"/>
    <cellStyle name="Normal 3 4 23 3 2" xfId="34012"/>
    <cellStyle name="Normal 3 4 23 4" xfId="10219"/>
    <cellStyle name="Normal 3 4 23 5" xfId="10220"/>
    <cellStyle name="Normal 3 4 24" xfId="10221"/>
    <cellStyle name="Normal 3 4 24 2" xfId="10222"/>
    <cellStyle name="Normal 3 4 24 2 2" xfId="10223"/>
    <cellStyle name="Normal 3 4 24 2 3" xfId="10224"/>
    <cellStyle name="Normal 3 4 24 3" xfId="10225"/>
    <cellStyle name="Normal 3 4 24 4" xfId="10226"/>
    <cellStyle name="Normal 3 4 24 5" xfId="10227"/>
    <cellStyle name="Normal 3 4 25" xfId="10228"/>
    <cellStyle name="Normal 3 4 25 2" xfId="10229"/>
    <cellStyle name="Normal 3 4 25 3" xfId="10230"/>
    <cellStyle name="Normal 3 4 26" xfId="10231"/>
    <cellStyle name="Normal 3 4 26 2" xfId="32474"/>
    <cellStyle name="Normal 3 4 27" xfId="10232"/>
    <cellStyle name="Normal 3 4 28" xfId="10233"/>
    <cellStyle name="Normal 3 4 29" xfId="10234"/>
    <cellStyle name="Normal 3 4 3" xfId="10235"/>
    <cellStyle name="Normal 3 4 3 2" xfId="10236"/>
    <cellStyle name="Normal 3 4 3 2 2" xfId="10237"/>
    <cellStyle name="Normal 3 4 3 2 2 2" xfId="10238"/>
    <cellStyle name="Normal 3 4 3 2 2 3" xfId="10239"/>
    <cellStyle name="Normal 3 4 3 2 3" xfId="10240"/>
    <cellStyle name="Normal 3 4 3 2 3 2" xfId="33409"/>
    <cellStyle name="Normal 3 4 3 2 4" xfId="10241"/>
    <cellStyle name="Normal 3 4 3 2 5" xfId="10242"/>
    <cellStyle name="Normal 3 4 3 3" xfId="10243"/>
    <cellStyle name="Normal 3 4 3 3 2" xfId="10244"/>
    <cellStyle name="Normal 3 4 3 3 2 2" xfId="10245"/>
    <cellStyle name="Normal 3 4 3 3 2 3" xfId="10246"/>
    <cellStyle name="Normal 3 4 3 3 3" xfId="10247"/>
    <cellStyle name="Normal 3 4 3 3 3 2" xfId="34940"/>
    <cellStyle name="Normal 3 4 3 3 4" xfId="10248"/>
    <cellStyle name="Normal 3 4 3 3 5" xfId="10249"/>
    <cellStyle name="Normal 3 4 3 4" xfId="10250"/>
    <cellStyle name="Normal 3 4 3 4 2" xfId="10251"/>
    <cellStyle name="Normal 3 4 3 4 3" xfId="10252"/>
    <cellStyle name="Normal 3 4 3 5" xfId="10253"/>
    <cellStyle name="Normal 3 4 3 5 2" xfId="32520"/>
    <cellStyle name="Normal 3 4 3 6" xfId="10254"/>
    <cellStyle name="Normal 3 4 3 7" xfId="10255"/>
    <cellStyle name="Normal 3 4 3 8" xfId="10256"/>
    <cellStyle name="Normal 3 4 4" xfId="10257"/>
    <cellStyle name="Normal 3 4 4 2" xfId="10258"/>
    <cellStyle name="Normal 3 4 4 2 2" xfId="10259"/>
    <cellStyle name="Normal 3 4 4 2 2 2" xfId="10260"/>
    <cellStyle name="Normal 3 4 4 2 2 3" xfId="10261"/>
    <cellStyle name="Normal 3 4 4 2 3" xfId="10262"/>
    <cellStyle name="Normal 3 4 4 2 4" xfId="10263"/>
    <cellStyle name="Normal 3 4 4 2 5" xfId="10264"/>
    <cellStyle name="Normal 3 4 4 3" xfId="10265"/>
    <cellStyle name="Normal 3 4 4 3 2" xfId="10266"/>
    <cellStyle name="Normal 3 4 4 3 3" xfId="10267"/>
    <cellStyle name="Normal 3 4 4 4" xfId="10268"/>
    <cellStyle name="Normal 3 4 4 4 2" xfId="32521"/>
    <cellStyle name="Normal 3 4 4 5" xfId="10269"/>
    <cellStyle name="Normal 3 4 4 6" xfId="10270"/>
    <cellStyle name="Normal 3 4 4 7" xfId="10271"/>
    <cellStyle name="Normal 3 4 5" xfId="10272"/>
    <cellStyle name="Normal 3 4 5 2" xfId="10273"/>
    <cellStyle name="Normal 3 4 5 2 2" xfId="10274"/>
    <cellStyle name="Normal 3 4 5 2 3" xfId="10275"/>
    <cellStyle name="Normal 3 4 5 3" xfId="10276"/>
    <cellStyle name="Normal 3 4 5 3 2" xfId="32522"/>
    <cellStyle name="Normal 3 4 5 4" xfId="10277"/>
    <cellStyle name="Normal 3 4 5 5" xfId="10278"/>
    <cellStyle name="Normal 3 4 5 6" xfId="10279"/>
    <cellStyle name="Normal 3 4 6" xfId="10280"/>
    <cellStyle name="Normal 3 4 6 2" xfId="10281"/>
    <cellStyle name="Normal 3 4 6 2 2" xfId="10282"/>
    <cellStyle name="Normal 3 4 6 2 3" xfId="10283"/>
    <cellStyle name="Normal 3 4 6 3" xfId="10284"/>
    <cellStyle name="Normal 3 4 6 3 2" xfId="32523"/>
    <cellStyle name="Normal 3 4 6 4" xfId="10285"/>
    <cellStyle name="Normal 3 4 6 5" xfId="10286"/>
    <cellStyle name="Normal 3 4 6 6" xfId="10287"/>
    <cellStyle name="Normal 3 4 7" xfId="10288"/>
    <cellStyle name="Normal 3 4 7 2" xfId="10289"/>
    <cellStyle name="Normal 3 4 7 2 2" xfId="10290"/>
    <cellStyle name="Normal 3 4 7 2 3" xfId="10291"/>
    <cellStyle name="Normal 3 4 7 3" xfId="10292"/>
    <cellStyle name="Normal 3 4 7 3 2" xfId="32524"/>
    <cellStyle name="Normal 3 4 7 4" xfId="10293"/>
    <cellStyle name="Normal 3 4 7 5" xfId="10294"/>
    <cellStyle name="Normal 3 4 7 6" xfId="10295"/>
    <cellStyle name="Normal 3 4 8" xfId="10296"/>
    <cellStyle name="Normal 3 4 8 2" xfId="10297"/>
    <cellStyle name="Normal 3 4 8 2 2" xfId="10298"/>
    <cellStyle name="Normal 3 4 8 2 2 2" xfId="10299"/>
    <cellStyle name="Normal 3 4 8 2 2 3" xfId="10300"/>
    <cellStyle name="Normal 3 4 8 2 3" xfId="10301"/>
    <cellStyle name="Normal 3 4 8 2 3 2" xfId="32526"/>
    <cellStyle name="Normal 3 4 8 2 4" xfId="10302"/>
    <cellStyle name="Normal 3 4 8 2 5" xfId="10303"/>
    <cellStyle name="Normal 3 4 8 3" xfId="10304"/>
    <cellStyle name="Normal 3 4 8 3 2" xfId="10305"/>
    <cellStyle name="Normal 3 4 8 3 3" xfId="10306"/>
    <cellStyle name="Normal 3 4 8 4" xfId="10307"/>
    <cellStyle name="Normal 3 4 8 4 2" xfId="32525"/>
    <cellStyle name="Normal 3 4 8 5" xfId="10308"/>
    <cellStyle name="Normal 3 4 8 6" xfId="10309"/>
    <cellStyle name="Normal 3 4 9" xfId="10310"/>
    <cellStyle name="Normal 3 4 9 2" xfId="10311"/>
    <cellStyle name="Normal 3 4 9 2 2" xfId="10312"/>
    <cellStyle name="Normal 3 4 9 2 2 2" xfId="10313"/>
    <cellStyle name="Normal 3 4 9 2 2 3" xfId="10314"/>
    <cellStyle name="Normal 3 4 9 2 3" xfId="10315"/>
    <cellStyle name="Normal 3 4 9 2 3 2" xfId="32528"/>
    <cellStyle name="Normal 3 4 9 2 4" xfId="10316"/>
    <cellStyle name="Normal 3 4 9 2 5" xfId="10317"/>
    <cellStyle name="Normal 3 4 9 3" xfId="10318"/>
    <cellStyle name="Normal 3 4 9 3 2" xfId="10319"/>
    <cellStyle name="Normal 3 4 9 3 3" xfId="10320"/>
    <cellStyle name="Normal 3 4 9 4" xfId="10321"/>
    <cellStyle name="Normal 3 4 9 4 2" xfId="32527"/>
    <cellStyle name="Normal 3 4 9 5" xfId="10322"/>
    <cellStyle name="Normal 3 4 9 6" xfId="10323"/>
    <cellStyle name="Normal 3 40" xfId="10324"/>
    <cellStyle name="Normal 3 40 2" xfId="10325"/>
    <cellStyle name="Normal 3 40 2 2" xfId="10326"/>
    <cellStyle name="Normal 3 40 2 2 2" xfId="10327"/>
    <cellStyle name="Normal 3 40 2 2 3" xfId="10328"/>
    <cellStyle name="Normal 3 40 2 3" xfId="10329"/>
    <cellStyle name="Normal 3 40 2 3 2" xfId="34157"/>
    <cellStyle name="Normal 3 40 2 4" xfId="10330"/>
    <cellStyle name="Normal 3 40 2 5" xfId="10331"/>
    <cellStyle name="Normal 3 40 3" xfId="10332"/>
    <cellStyle name="Normal 3 40 3 2" xfId="10333"/>
    <cellStyle name="Normal 3 40 3 3" xfId="10334"/>
    <cellStyle name="Normal 3 40 4" xfId="10335"/>
    <cellStyle name="Normal 3 40 5" xfId="10336"/>
    <cellStyle name="Normal 3 41" xfId="10337"/>
    <cellStyle name="Normal 3 41 10" xfId="10338"/>
    <cellStyle name="Normal 3 41 2" xfId="10339"/>
    <cellStyle name="Normal 3 41 2 2" xfId="10340"/>
    <cellStyle name="Normal 3 41 2 2 2" xfId="10341"/>
    <cellStyle name="Normal 3 41 2 2 2 2" xfId="10342"/>
    <cellStyle name="Normal 3 41 2 2 2 3" xfId="10343"/>
    <cellStyle name="Normal 3 41 2 2 3" xfId="10344"/>
    <cellStyle name="Normal 3 41 2 2 3 2" xfId="34249"/>
    <cellStyle name="Normal 3 41 2 2 4" xfId="10345"/>
    <cellStyle name="Normal 3 41 2 2 5" xfId="10346"/>
    <cellStyle name="Normal 3 41 2 3" xfId="10347"/>
    <cellStyle name="Normal 3 41 2 3 2" xfId="10348"/>
    <cellStyle name="Normal 3 41 2 3 3" xfId="10349"/>
    <cellStyle name="Normal 3 41 2 4" xfId="10350"/>
    <cellStyle name="Normal 3 41 2 4 2" xfId="34155"/>
    <cellStyle name="Normal 3 41 2 5" xfId="10351"/>
    <cellStyle name="Normal 3 41 2 6" xfId="10352"/>
    <cellStyle name="Normal 3 41 3" xfId="10353"/>
    <cellStyle name="Normal 3 41 3 2" xfId="10354"/>
    <cellStyle name="Normal 3 41 3 2 2" xfId="10355"/>
    <cellStyle name="Normal 3 41 3 2 2 2" xfId="10356"/>
    <cellStyle name="Normal 3 41 3 2 2 2 2" xfId="10357"/>
    <cellStyle name="Normal 3 41 3 2 2 2 3" xfId="10358"/>
    <cellStyle name="Normal 3 41 3 2 2 3" xfId="10359"/>
    <cellStyle name="Normal 3 41 3 2 2 3 2" xfId="34861"/>
    <cellStyle name="Normal 3 41 3 2 2 4" xfId="10360"/>
    <cellStyle name="Normal 3 41 3 2 2 5" xfId="10361"/>
    <cellStyle name="Normal 3 41 3 2 3" xfId="10362"/>
    <cellStyle name="Normal 3 41 3 2 3 2" xfId="10363"/>
    <cellStyle name="Normal 3 41 3 2 3 3" xfId="10364"/>
    <cellStyle name="Normal 3 41 3 2 4" xfId="10365"/>
    <cellStyle name="Normal 3 41 3 2 4 2" xfId="34817"/>
    <cellStyle name="Normal 3 41 3 2 5" xfId="10366"/>
    <cellStyle name="Normal 3 41 3 2 6" xfId="10367"/>
    <cellStyle name="Normal 3 41 3 3" xfId="10368"/>
    <cellStyle name="Normal 3 41 3 3 2" xfId="10369"/>
    <cellStyle name="Normal 3 41 3 3 2 2" xfId="10370"/>
    <cellStyle name="Normal 3 41 3 3 2 3" xfId="10371"/>
    <cellStyle name="Normal 3 41 3 3 3" xfId="10372"/>
    <cellStyle name="Normal 3 41 3 3 3 2" xfId="34560"/>
    <cellStyle name="Normal 3 41 3 3 4" xfId="10373"/>
    <cellStyle name="Normal 3 41 3 3 5" xfId="10374"/>
    <cellStyle name="Normal 3 41 3 4" xfId="10375"/>
    <cellStyle name="Normal 3 41 3 4 2" xfId="10376"/>
    <cellStyle name="Normal 3 41 3 4 3" xfId="10377"/>
    <cellStyle name="Normal 3 41 3 5" xfId="10378"/>
    <cellStyle name="Normal 3 41 3 5 2" xfId="34154"/>
    <cellStyle name="Normal 3 41 3 6" xfId="10379"/>
    <cellStyle name="Normal 3 41 3 7" xfId="10380"/>
    <cellStyle name="Normal 3 41 4" xfId="10381"/>
    <cellStyle name="Normal 3 41 4 2" xfId="10382"/>
    <cellStyle name="Normal 3 41 4 2 2" xfId="10383"/>
    <cellStyle name="Normal 3 41 4 2 2 2" xfId="10384"/>
    <cellStyle name="Normal 3 41 4 2 2 3" xfId="10385"/>
    <cellStyle name="Normal 3 41 4 2 3" xfId="10386"/>
    <cellStyle name="Normal 3 41 4 2 3 2" xfId="34561"/>
    <cellStyle name="Normal 3 41 4 2 4" xfId="10387"/>
    <cellStyle name="Normal 3 41 4 2 5" xfId="10388"/>
    <cellStyle name="Normal 3 41 4 3" xfId="10389"/>
    <cellStyle name="Normal 3 41 4 3 2" xfId="10390"/>
    <cellStyle name="Normal 3 41 4 3 3" xfId="10391"/>
    <cellStyle name="Normal 3 41 4 4" xfId="10392"/>
    <cellStyle name="Normal 3 41 4 4 2" xfId="34153"/>
    <cellStyle name="Normal 3 41 4 5" xfId="10393"/>
    <cellStyle name="Normal 3 41 4 6" xfId="10394"/>
    <cellStyle name="Normal 3 41 5" xfId="10395"/>
    <cellStyle name="Normal 3 41 5 2" xfId="10396"/>
    <cellStyle name="Normal 3 41 5 2 2" xfId="10397"/>
    <cellStyle name="Normal 3 41 5 2 3" xfId="10398"/>
    <cellStyle name="Normal 3 41 5 3" xfId="10399"/>
    <cellStyle name="Normal 3 41 5 3 2" xfId="34156"/>
    <cellStyle name="Normal 3 41 5 4" xfId="10400"/>
    <cellStyle name="Normal 3 41 5 5" xfId="10401"/>
    <cellStyle name="Normal 3 41 6" xfId="10402"/>
    <cellStyle name="Normal 3 41 6 2" xfId="10403"/>
    <cellStyle name="Normal 3 41 6 2 2" xfId="10404"/>
    <cellStyle name="Normal 3 41 6 2 3" xfId="10405"/>
    <cellStyle name="Normal 3 41 6 3" xfId="10406"/>
    <cellStyle name="Normal 3 41 6 4" xfId="10407"/>
    <cellStyle name="Normal 3 41 6 5" xfId="10408"/>
    <cellStyle name="Normal 3 41 7" xfId="10409"/>
    <cellStyle name="Normal 3 41 7 2" xfId="10410"/>
    <cellStyle name="Normal 3 41 7 3" xfId="10411"/>
    <cellStyle name="Normal 3 41 8" xfId="10412"/>
    <cellStyle name="Normal 3 41 9" xfId="10413"/>
    <cellStyle name="Normal 3 42" xfId="10414"/>
    <cellStyle name="Normal 3 42 2" xfId="10415"/>
    <cellStyle name="Normal 3 42 2 2" xfId="10416"/>
    <cellStyle name="Normal 3 42 2 2 2" xfId="10417"/>
    <cellStyle name="Normal 3 42 2 2 3" xfId="10418"/>
    <cellStyle name="Normal 3 42 2 3" xfId="10419"/>
    <cellStyle name="Normal 3 42 2 3 2" xfId="34927"/>
    <cellStyle name="Normal 3 42 2 4" xfId="10420"/>
    <cellStyle name="Normal 3 42 2 5" xfId="10421"/>
    <cellStyle name="Normal 3 42 3" xfId="10422"/>
    <cellStyle name="Normal 3 42 3 2" xfId="10423"/>
    <cellStyle name="Normal 3 42 3 3" xfId="10424"/>
    <cellStyle name="Normal 3 42 4" xfId="10425"/>
    <cellStyle name="Normal 3 42 4 2" xfId="34111"/>
    <cellStyle name="Normal 3 42 5" xfId="10426"/>
    <cellStyle name="Normal 3 42 6" xfId="10427"/>
    <cellStyle name="Normal 3 43" xfId="10428"/>
    <cellStyle name="Normal 3 43 2" xfId="10429"/>
    <cellStyle name="Normal 3 43 2 2" xfId="10430"/>
    <cellStyle name="Normal 3 43 2 2 2" xfId="10431"/>
    <cellStyle name="Normal 3 43 2 2 2 2" xfId="10432"/>
    <cellStyle name="Normal 3 43 2 2 2 3" xfId="10433"/>
    <cellStyle name="Normal 3 43 2 2 3" xfId="10434"/>
    <cellStyle name="Normal 3 43 2 2 3 2" xfId="34889"/>
    <cellStyle name="Normal 3 43 2 2 4" xfId="10435"/>
    <cellStyle name="Normal 3 43 2 2 5" xfId="10436"/>
    <cellStyle name="Normal 3 43 2 3" xfId="10437"/>
    <cellStyle name="Normal 3 43 2 3 2" xfId="10438"/>
    <cellStyle name="Normal 3 43 2 3 3" xfId="10439"/>
    <cellStyle name="Normal 3 43 2 4" xfId="10440"/>
    <cellStyle name="Normal 3 43 2 4 2" xfId="34916"/>
    <cellStyle name="Normal 3 43 2 5" xfId="10441"/>
    <cellStyle name="Normal 3 43 2 6" xfId="10442"/>
    <cellStyle name="Normal 3 43 3" xfId="10443"/>
    <cellStyle name="Normal 3 43 3 2" xfId="10444"/>
    <cellStyle name="Normal 3 43 3 2 2" xfId="10445"/>
    <cellStyle name="Normal 3 43 3 2 3" xfId="10446"/>
    <cellStyle name="Normal 3 43 3 3" xfId="10447"/>
    <cellStyle name="Normal 3 43 3 3 2" xfId="34562"/>
    <cellStyle name="Normal 3 43 3 4" xfId="10448"/>
    <cellStyle name="Normal 3 43 3 5" xfId="10449"/>
    <cellStyle name="Normal 3 43 4" xfId="10450"/>
    <cellStyle name="Normal 3 43 4 2" xfId="10451"/>
    <cellStyle name="Normal 3 43 4 3" xfId="10452"/>
    <cellStyle name="Normal 3 43 5" xfId="10453"/>
    <cellStyle name="Normal 3 43 5 2" xfId="34110"/>
    <cellStyle name="Normal 3 43 6" xfId="10454"/>
    <cellStyle name="Normal 3 43 7" xfId="10455"/>
    <cellStyle name="Normal 3 44" xfId="10456"/>
    <cellStyle name="Normal 3 44 2" xfId="10457"/>
    <cellStyle name="Normal 3 44 2 2" xfId="10458"/>
    <cellStyle name="Normal 3 44 2 2 2" xfId="10459"/>
    <cellStyle name="Normal 3 44 2 2 3" xfId="10460"/>
    <cellStyle name="Normal 3 44 2 3" xfId="10461"/>
    <cellStyle name="Normal 3 44 2 3 2" xfId="34177"/>
    <cellStyle name="Normal 3 44 2 4" xfId="10462"/>
    <cellStyle name="Normal 3 44 2 5" xfId="10463"/>
    <cellStyle name="Normal 3 44 3" xfId="10464"/>
    <cellStyle name="Normal 3 44 3 2" xfId="10465"/>
    <cellStyle name="Normal 3 44 3 2 2" xfId="10466"/>
    <cellStyle name="Normal 3 44 3 2 3" xfId="10467"/>
    <cellStyle name="Normal 3 44 3 3" xfId="10468"/>
    <cellStyle name="Normal 3 44 3 3 2" xfId="34921"/>
    <cellStyle name="Normal 3 44 3 4" xfId="10469"/>
    <cellStyle name="Normal 3 44 3 5" xfId="10470"/>
    <cellStyle name="Normal 3 44 4" xfId="10471"/>
    <cellStyle name="Normal 3 44 4 2" xfId="10472"/>
    <cellStyle name="Normal 3 44 4 3" xfId="10473"/>
    <cellStyle name="Normal 3 44 5" xfId="10474"/>
    <cellStyle name="Normal 3 44 5 2" xfId="34116"/>
    <cellStyle name="Normal 3 44 6" xfId="10475"/>
    <cellStyle name="Normal 3 44 7" xfId="10476"/>
    <cellStyle name="Normal 3 45" xfId="10477"/>
    <cellStyle name="Normal 3 45 2" xfId="10478"/>
    <cellStyle name="Normal 3 45 2 2" xfId="10479"/>
    <cellStyle name="Normal 3 45 2 3" xfId="10480"/>
    <cellStyle name="Normal 3 45 3" xfId="10481"/>
    <cellStyle name="Normal 3 45 3 2" xfId="32415"/>
    <cellStyle name="Normal 3 45 4" xfId="10482"/>
    <cellStyle name="Normal 3 45 5" xfId="10483"/>
    <cellStyle name="Normal 3 46" xfId="10484"/>
    <cellStyle name="Normal 3 46 2" xfId="10485"/>
    <cellStyle name="Normal 3 47" xfId="10486"/>
    <cellStyle name="Normal 3 47 2" xfId="32411"/>
    <cellStyle name="Normal 3 48" xfId="10487"/>
    <cellStyle name="Normal 3 48 2" xfId="10488"/>
    <cellStyle name="Normal 3 49" xfId="10489"/>
    <cellStyle name="Normal 3 5" xfId="10490"/>
    <cellStyle name="Normal 3 5 10" xfId="10491"/>
    <cellStyle name="Normal 3 5 10 2" xfId="10492"/>
    <cellStyle name="Normal 3 5 10 2 2" xfId="10493"/>
    <cellStyle name="Normal 3 5 10 2 2 2" xfId="10494"/>
    <cellStyle name="Normal 3 5 10 2 2 3" xfId="10495"/>
    <cellStyle name="Normal 3 5 10 2 3" xfId="10496"/>
    <cellStyle name="Normal 3 5 10 2 3 2" xfId="34818"/>
    <cellStyle name="Normal 3 5 10 2 4" xfId="10497"/>
    <cellStyle name="Normal 3 5 10 2 5" xfId="10498"/>
    <cellStyle name="Normal 3 5 10 3" xfId="10499"/>
    <cellStyle name="Normal 3 5 10 3 2" xfId="10500"/>
    <cellStyle name="Normal 3 5 10 3 3" xfId="10501"/>
    <cellStyle name="Normal 3 5 10 4" xfId="10502"/>
    <cellStyle name="Normal 3 5 10 4 2" xfId="33410"/>
    <cellStyle name="Normal 3 5 10 5" xfId="10503"/>
    <cellStyle name="Normal 3 5 10 6" xfId="10504"/>
    <cellStyle name="Normal 3 5 11" xfId="10505"/>
    <cellStyle name="Normal 3 5 11 2" xfId="10506"/>
    <cellStyle name="Normal 3 5 11 2 2" xfId="10507"/>
    <cellStyle name="Normal 3 5 11 2 2 2" xfId="10508"/>
    <cellStyle name="Normal 3 5 11 2 2 3" xfId="10509"/>
    <cellStyle name="Normal 3 5 11 2 3" xfId="10510"/>
    <cellStyle name="Normal 3 5 11 2 3 2" xfId="34487"/>
    <cellStyle name="Normal 3 5 11 2 4" xfId="10511"/>
    <cellStyle name="Normal 3 5 11 2 5" xfId="10512"/>
    <cellStyle name="Normal 3 5 11 3" xfId="10513"/>
    <cellStyle name="Normal 3 5 11 3 2" xfId="10514"/>
    <cellStyle name="Normal 3 5 11 3 3" xfId="10515"/>
    <cellStyle name="Normal 3 5 11 4" xfId="10516"/>
    <cellStyle name="Normal 3 5 11 4 2" xfId="33411"/>
    <cellStyle name="Normal 3 5 11 5" xfId="10517"/>
    <cellStyle name="Normal 3 5 11 6" xfId="10518"/>
    <cellStyle name="Normal 3 5 12" xfId="10519"/>
    <cellStyle name="Normal 3 5 12 2" xfId="10520"/>
    <cellStyle name="Normal 3 5 12 2 2" xfId="10521"/>
    <cellStyle name="Normal 3 5 12 2 2 2" xfId="10522"/>
    <cellStyle name="Normal 3 5 12 2 2 3" xfId="10523"/>
    <cellStyle name="Normal 3 5 12 2 3" xfId="10524"/>
    <cellStyle name="Normal 3 5 12 2 3 2" xfId="34203"/>
    <cellStyle name="Normal 3 5 12 2 4" xfId="10525"/>
    <cellStyle name="Normal 3 5 12 2 5" xfId="10526"/>
    <cellStyle name="Normal 3 5 12 3" xfId="10527"/>
    <cellStyle name="Normal 3 5 12 3 2" xfId="10528"/>
    <cellStyle name="Normal 3 5 12 3 3" xfId="10529"/>
    <cellStyle name="Normal 3 5 12 4" xfId="10530"/>
    <cellStyle name="Normal 3 5 12 4 2" xfId="33412"/>
    <cellStyle name="Normal 3 5 12 5" xfId="10531"/>
    <cellStyle name="Normal 3 5 12 6" xfId="10532"/>
    <cellStyle name="Normal 3 5 13" xfId="10533"/>
    <cellStyle name="Normal 3 5 13 2" xfId="10534"/>
    <cellStyle name="Normal 3 5 13 2 2" xfId="10535"/>
    <cellStyle name="Normal 3 5 13 2 2 2" xfId="10536"/>
    <cellStyle name="Normal 3 5 13 2 2 3" xfId="10537"/>
    <cellStyle name="Normal 3 5 13 2 3" xfId="10538"/>
    <cellStyle name="Normal 3 5 13 2 3 2" xfId="34204"/>
    <cellStyle name="Normal 3 5 13 2 4" xfId="10539"/>
    <cellStyle name="Normal 3 5 13 2 5" xfId="10540"/>
    <cellStyle name="Normal 3 5 13 3" xfId="10541"/>
    <cellStyle name="Normal 3 5 13 3 2" xfId="10542"/>
    <cellStyle name="Normal 3 5 13 3 3" xfId="10543"/>
    <cellStyle name="Normal 3 5 13 4" xfId="10544"/>
    <cellStyle name="Normal 3 5 13 4 2" xfId="33413"/>
    <cellStyle name="Normal 3 5 13 5" xfId="10545"/>
    <cellStyle name="Normal 3 5 13 6" xfId="10546"/>
    <cellStyle name="Normal 3 5 14" xfId="10547"/>
    <cellStyle name="Normal 3 5 14 2" xfId="10548"/>
    <cellStyle name="Normal 3 5 14 2 2" xfId="10549"/>
    <cellStyle name="Normal 3 5 14 2 2 2" xfId="10550"/>
    <cellStyle name="Normal 3 5 14 2 2 3" xfId="10551"/>
    <cellStyle name="Normal 3 5 14 2 3" xfId="10552"/>
    <cellStyle name="Normal 3 5 14 2 3 2" xfId="34205"/>
    <cellStyle name="Normal 3 5 14 2 4" xfId="10553"/>
    <cellStyle name="Normal 3 5 14 2 5" xfId="10554"/>
    <cellStyle name="Normal 3 5 14 3" xfId="10555"/>
    <cellStyle name="Normal 3 5 14 3 2" xfId="10556"/>
    <cellStyle name="Normal 3 5 14 3 3" xfId="10557"/>
    <cellStyle name="Normal 3 5 14 4" xfId="10558"/>
    <cellStyle name="Normal 3 5 14 4 2" xfId="33414"/>
    <cellStyle name="Normal 3 5 14 5" xfId="10559"/>
    <cellStyle name="Normal 3 5 14 6" xfId="10560"/>
    <cellStyle name="Normal 3 5 15" xfId="10561"/>
    <cellStyle name="Normal 3 5 15 2" xfId="10562"/>
    <cellStyle name="Normal 3 5 15 2 2" xfId="10563"/>
    <cellStyle name="Normal 3 5 15 2 2 2" xfId="10564"/>
    <cellStyle name="Normal 3 5 15 2 2 3" xfId="10565"/>
    <cellStyle name="Normal 3 5 15 2 3" xfId="10566"/>
    <cellStyle name="Normal 3 5 15 2 3 2" xfId="34195"/>
    <cellStyle name="Normal 3 5 15 2 4" xfId="10567"/>
    <cellStyle name="Normal 3 5 15 2 5" xfId="10568"/>
    <cellStyle name="Normal 3 5 15 3" xfId="10569"/>
    <cellStyle name="Normal 3 5 15 3 2" xfId="10570"/>
    <cellStyle name="Normal 3 5 15 3 3" xfId="10571"/>
    <cellStyle name="Normal 3 5 15 4" xfId="10572"/>
    <cellStyle name="Normal 3 5 15 4 2" xfId="33415"/>
    <cellStyle name="Normal 3 5 15 5" xfId="10573"/>
    <cellStyle name="Normal 3 5 15 6" xfId="10574"/>
    <cellStyle name="Normal 3 5 16" xfId="10575"/>
    <cellStyle name="Normal 3 5 16 2" xfId="10576"/>
    <cellStyle name="Normal 3 5 16 2 2" xfId="10577"/>
    <cellStyle name="Normal 3 5 16 2 2 2" xfId="10578"/>
    <cellStyle name="Normal 3 5 16 2 2 3" xfId="10579"/>
    <cellStyle name="Normal 3 5 16 2 3" xfId="10580"/>
    <cellStyle name="Normal 3 5 16 2 3 2" xfId="34206"/>
    <cellStyle name="Normal 3 5 16 2 4" xfId="10581"/>
    <cellStyle name="Normal 3 5 16 2 5" xfId="10582"/>
    <cellStyle name="Normal 3 5 16 3" xfId="10583"/>
    <cellStyle name="Normal 3 5 16 3 2" xfId="10584"/>
    <cellStyle name="Normal 3 5 16 3 3" xfId="10585"/>
    <cellStyle name="Normal 3 5 16 4" xfId="10586"/>
    <cellStyle name="Normal 3 5 16 4 2" xfId="33416"/>
    <cellStyle name="Normal 3 5 16 5" xfId="10587"/>
    <cellStyle name="Normal 3 5 16 6" xfId="10588"/>
    <cellStyle name="Normal 3 5 17" xfId="10589"/>
    <cellStyle name="Normal 3 5 17 2" xfId="10590"/>
    <cellStyle name="Normal 3 5 17 2 2" xfId="10591"/>
    <cellStyle name="Normal 3 5 17 2 2 2" xfId="10592"/>
    <cellStyle name="Normal 3 5 17 2 2 3" xfId="10593"/>
    <cellStyle name="Normal 3 5 17 2 3" xfId="10594"/>
    <cellStyle name="Normal 3 5 17 2 3 2" xfId="34196"/>
    <cellStyle name="Normal 3 5 17 2 4" xfId="10595"/>
    <cellStyle name="Normal 3 5 17 2 5" xfId="10596"/>
    <cellStyle name="Normal 3 5 17 3" xfId="10597"/>
    <cellStyle name="Normal 3 5 17 3 2" xfId="10598"/>
    <cellStyle name="Normal 3 5 17 3 3" xfId="10599"/>
    <cellStyle name="Normal 3 5 17 4" xfId="10600"/>
    <cellStyle name="Normal 3 5 17 4 2" xfId="33417"/>
    <cellStyle name="Normal 3 5 17 5" xfId="10601"/>
    <cellStyle name="Normal 3 5 17 6" xfId="10602"/>
    <cellStyle name="Normal 3 5 18" xfId="10603"/>
    <cellStyle name="Normal 3 5 18 2" xfId="10604"/>
    <cellStyle name="Normal 3 5 18 2 2" xfId="10605"/>
    <cellStyle name="Normal 3 5 18 2 2 2" xfId="10606"/>
    <cellStyle name="Normal 3 5 18 2 2 3" xfId="10607"/>
    <cellStyle name="Normal 3 5 18 2 3" xfId="10608"/>
    <cellStyle name="Normal 3 5 18 2 3 2" xfId="34563"/>
    <cellStyle name="Normal 3 5 18 2 4" xfId="10609"/>
    <cellStyle name="Normal 3 5 18 2 5" xfId="10610"/>
    <cellStyle name="Normal 3 5 18 3" xfId="10611"/>
    <cellStyle name="Normal 3 5 18 3 2" xfId="10612"/>
    <cellStyle name="Normal 3 5 18 3 3" xfId="10613"/>
    <cellStyle name="Normal 3 5 18 4" xfId="10614"/>
    <cellStyle name="Normal 3 5 18 4 2" xfId="33418"/>
    <cellStyle name="Normal 3 5 18 5" xfId="10615"/>
    <cellStyle name="Normal 3 5 18 6" xfId="10616"/>
    <cellStyle name="Normal 3 5 19" xfId="10617"/>
    <cellStyle name="Normal 3 5 19 2" xfId="10618"/>
    <cellStyle name="Normal 3 5 19 2 2" xfId="10619"/>
    <cellStyle name="Normal 3 5 19 2 2 2" xfId="10620"/>
    <cellStyle name="Normal 3 5 19 2 2 3" xfId="10621"/>
    <cellStyle name="Normal 3 5 19 2 3" xfId="10622"/>
    <cellStyle name="Normal 3 5 19 2 3 2" xfId="34207"/>
    <cellStyle name="Normal 3 5 19 2 4" xfId="10623"/>
    <cellStyle name="Normal 3 5 19 2 5" xfId="10624"/>
    <cellStyle name="Normal 3 5 19 3" xfId="10625"/>
    <cellStyle name="Normal 3 5 19 3 2" xfId="10626"/>
    <cellStyle name="Normal 3 5 19 3 3" xfId="10627"/>
    <cellStyle name="Normal 3 5 19 4" xfId="10628"/>
    <cellStyle name="Normal 3 5 19 4 2" xfId="33419"/>
    <cellStyle name="Normal 3 5 19 5" xfId="10629"/>
    <cellStyle name="Normal 3 5 19 6" xfId="10630"/>
    <cellStyle name="Normal 3 5 2" xfId="10631"/>
    <cellStyle name="Normal 3 5 2 2" xfId="10632"/>
    <cellStyle name="Normal 3 5 2 2 2" xfId="10633"/>
    <cellStyle name="Normal 3 5 2 2 2 2" xfId="10634"/>
    <cellStyle name="Normal 3 5 2 2 2 2 2" xfId="10635"/>
    <cellStyle name="Normal 3 5 2 2 2 2 3" xfId="10636"/>
    <cellStyle name="Normal 3 5 2 2 2 3" xfId="10637"/>
    <cellStyle name="Normal 3 5 2 2 2 3 2" xfId="34209"/>
    <cellStyle name="Normal 3 5 2 2 2 4" xfId="10638"/>
    <cellStyle name="Normal 3 5 2 2 2 5" xfId="10639"/>
    <cellStyle name="Normal 3 5 2 2 3" xfId="10640"/>
    <cellStyle name="Normal 3 5 2 2 3 2" xfId="10641"/>
    <cellStyle name="Normal 3 5 2 2 3 3" xfId="10642"/>
    <cellStyle name="Normal 3 5 2 2 4" xfId="10643"/>
    <cellStyle name="Normal 3 5 2 2 4 2" xfId="33421"/>
    <cellStyle name="Normal 3 5 2 2 5" xfId="10644"/>
    <cellStyle name="Normal 3 5 2 2 6" xfId="10645"/>
    <cellStyle name="Normal 3 5 2 3" xfId="10646"/>
    <cellStyle name="Normal 3 5 2 3 2" xfId="10647"/>
    <cellStyle name="Normal 3 5 2 3 2 2" xfId="10648"/>
    <cellStyle name="Normal 3 5 2 3 2 2 2" xfId="10649"/>
    <cellStyle name="Normal 3 5 2 3 2 2 3" xfId="10650"/>
    <cellStyle name="Normal 3 5 2 3 2 3" xfId="10651"/>
    <cellStyle name="Normal 3 5 2 3 2 3 2" xfId="34208"/>
    <cellStyle name="Normal 3 5 2 3 2 4" xfId="10652"/>
    <cellStyle name="Normal 3 5 2 3 2 5" xfId="10653"/>
    <cellStyle name="Normal 3 5 2 3 3" xfId="10654"/>
    <cellStyle name="Normal 3 5 2 3 3 2" xfId="10655"/>
    <cellStyle name="Normal 3 5 2 3 3 3" xfId="10656"/>
    <cellStyle name="Normal 3 5 2 3 4" xfId="10657"/>
    <cellStyle name="Normal 3 5 2 3 4 2" xfId="33422"/>
    <cellStyle name="Normal 3 5 2 3 5" xfId="10658"/>
    <cellStyle name="Normal 3 5 2 3 6" xfId="10659"/>
    <cellStyle name="Normal 3 5 2 4" xfId="10660"/>
    <cellStyle name="Normal 3 5 2 4 2" xfId="10661"/>
    <cellStyle name="Normal 3 5 2 4 2 2" xfId="10662"/>
    <cellStyle name="Normal 3 5 2 4 2 3" xfId="10663"/>
    <cellStyle name="Normal 3 5 2 4 3" xfId="10664"/>
    <cellStyle name="Normal 3 5 2 4 3 2" xfId="34890"/>
    <cellStyle name="Normal 3 5 2 4 4" xfId="10665"/>
    <cellStyle name="Normal 3 5 2 4 5" xfId="10666"/>
    <cellStyle name="Normal 3 5 2 5" xfId="10667"/>
    <cellStyle name="Normal 3 5 2 5 2" xfId="10668"/>
    <cellStyle name="Normal 3 5 2 5 3" xfId="10669"/>
    <cellStyle name="Normal 3 5 2 6" xfId="10670"/>
    <cellStyle name="Normal 3 5 2 6 2" xfId="33420"/>
    <cellStyle name="Normal 3 5 2 7" xfId="10671"/>
    <cellStyle name="Normal 3 5 2 8" xfId="10672"/>
    <cellStyle name="Normal 3 5 2 9" xfId="10673"/>
    <cellStyle name="Normal 3 5 20" xfId="10674"/>
    <cellStyle name="Normal 3 5 20 2" xfId="10675"/>
    <cellStyle name="Normal 3 5 20 2 2" xfId="10676"/>
    <cellStyle name="Normal 3 5 20 2 2 2" xfId="10677"/>
    <cellStyle name="Normal 3 5 20 2 2 3" xfId="10678"/>
    <cellStyle name="Normal 3 5 20 2 3" xfId="10679"/>
    <cellStyle name="Normal 3 5 20 2 3 2" xfId="34564"/>
    <cellStyle name="Normal 3 5 20 2 4" xfId="10680"/>
    <cellStyle name="Normal 3 5 20 2 5" xfId="10681"/>
    <cellStyle name="Normal 3 5 20 3" xfId="10682"/>
    <cellStyle name="Normal 3 5 20 3 2" xfId="10683"/>
    <cellStyle name="Normal 3 5 20 3 3" xfId="10684"/>
    <cellStyle name="Normal 3 5 20 4" xfId="10685"/>
    <cellStyle name="Normal 3 5 20 4 2" xfId="33423"/>
    <cellStyle name="Normal 3 5 20 5" xfId="10686"/>
    <cellStyle name="Normal 3 5 20 6" xfId="10687"/>
    <cellStyle name="Normal 3 5 21" xfId="10688"/>
    <cellStyle name="Normal 3 5 21 2" xfId="10689"/>
    <cellStyle name="Normal 3 5 21 2 2" xfId="10690"/>
    <cellStyle name="Normal 3 5 21 2 2 2" xfId="10691"/>
    <cellStyle name="Normal 3 5 21 2 2 3" xfId="10692"/>
    <cellStyle name="Normal 3 5 21 2 3" xfId="10693"/>
    <cellStyle name="Normal 3 5 21 2 3 2" xfId="34896"/>
    <cellStyle name="Normal 3 5 21 2 4" xfId="10694"/>
    <cellStyle name="Normal 3 5 21 2 5" xfId="10695"/>
    <cellStyle name="Normal 3 5 21 3" xfId="10696"/>
    <cellStyle name="Normal 3 5 21 3 2" xfId="10697"/>
    <cellStyle name="Normal 3 5 21 3 3" xfId="10698"/>
    <cellStyle name="Normal 3 5 21 4" xfId="10699"/>
    <cellStyle name="Normal 3 5 21 4 2" xfId="33424"/>
    <cellStyle name="Normal 3 5 21 5" xfId="10700"/>
    <cellStyle name="Normal 3 5 21 6" xfId="10701"/>
    <cellStyle name="Normal 3 5 22" xfId="10702"/>
    <cellStyle name="Normal 3 5 22 2" xfId="10703"/>
    <cellStyle name="Normal 3 5 22 2 2" xfId="10704"/>
    <cellStyle name="Normal 3 5 22 2 2 2" xfId="10705"/>
    <cellStyle name="Normal 3 5 22 2 2 3" xfId="10706"/>
    <cellStyle name="Normal 3 5 22 2 3" xfId="10707"/>
    <cellStyle name="Normal 3 5 22 2 3 2" xfId="34250"/>
    <cellStyle name="Normal 3 5 22 2 4" xfId="10708"/>
    <cellStyle name="Normal 3 5 22 2 5" xfId="10709"/>
    <cellStyle name="Normal 3 5 22 3" xfId="10710"/>
    <cellStyle name="Normal 3 5 22 3 2" xfId="10711"/>
    <cellStyle name="Normal 3 5 22 3 3" xfId="10712"/>
    <cellStyle name="Normal 3 5 22 4" xfId="10713"/>
    <cellStyle name="Normal 3 5 22 4 2" xfId="33425"/>
    <cellStyle name="Normal 3 5 22 5" xfId="10714"/>
    <cellStyle name="Normal 3 5 22 6" xfId="10715"/>
    <cellStyle name="Normal 3 5 23" xfId="10716"/>
    <cellStyle name="Normal 3 5 23 2" xfId="10717"/>
    <cellStyle name="Normal 3 5 23 2 2" xfId="10718"/>
    <cellStyle name="Normal 3 5 23 2 2 2" xfId="10719"/>
    <cellStyle name="Normal 3 5 23 2 2 3" xfId="10720"/>
    <cellStyle name="Normal 3 5 23 2 3" xfId="10721"/>
    <cellStyle name="Normal 3 5 23 2 3 2" xfId="34647"/>
    <cellStyle name="Normal 3 5 23 2 4" xfId="10722"/>
    <cellStyle name="Normal 3 5 23 2 5" xfId="10723"/>
    <cellStyle name="Normal 3 5 23 3" xfId="10724"/>
    <cellStyle name="Normal 3 5 23 3 2" xfId="10725"/>
    <cellStyle name="Normal 3 5 23 3 3" xfId="10726"/>
    <cellStyle name="Normal 3 5 23 4" xfId="10727"/>
    <cellStyle name="Normal 3 5 23 4 2" xfId="33426"/>
    <cellStyle name="Normal 3 5 23 5" xfId="10728"/>
    <cellStyle name="Normal 3 5 23 6" xfId="10729"/>
    <cellStyle name="Normal 3 5 24" xfId="10730"/>
    <cellStyle name="Normal 3 5 24 2" xfId="10731"/>
    <cellStyle name="Normal 3 5 24 2 2" xfId="10732"/>
    <cellStyle name="Normal 3 5 24 2 3" xfId="10733"/>
    <cellStyle name="Normal 3 5 24 3" xfId="10734"/>
    <cellStyle name="Normal 3 5 24 3 2" xfId="33427"/>
    <cellStyle name="Normal 3 5 24 4" xfId="10735"/>
    <cellStyle name="Normal 3 5 24 5" xfId="10736"/>
    <cellStyle name="Normal 3 5 25" xfId="10737"/>
    <cellStyle name="Normal 3 5 25 2" xfId="10738"/>
    <cellStyle name="Normal 3 5 25 2 2" xfId="10739"/>
    <cellStyle name="Normal 3 5 25 2 3" xfId="10740"/>
    <cellStyle name="Normal 3 5 25 3" xfId="10741"/>
    <cellStyle name="Normal 3 5 25 3 2" xfId="34013"/>
    <cellStyle name="Normal 3 5 25 4" xfId="10742"/>
    <cellStyle name="Normal 3 5 25 5" xfId="10743"/>
    <cellStyle name="Normal 3 5 26" xfId="10744"/>
    <cellStyle name="Normal 3 5 26 2" xfId="10745"/>
    <cellStyle name="Normal 3 5 26 2 2" xfId="10746"/>
    <cellStyle name="Normal 3 5 26 2 2 2" xfId="10747"/>
    <cellStyle name="Normal 3 5 26 2 2 3" xfId="10748"/>
    <cellStyle name="Normal 3 5 26 2 3" xfId="10749"/>
    <cellStyle name="Normal 3 5 26 2 3 2" xfId="34917"/>
    <cellStyle name="Normal 3 5 26 2 4" xfId="10750"/>
    <cellStyle name="Normal 3 5 26 2 5" xfId="10751"/>
    <cellStyle name="Normal 3 5 26 3" xfId="10752"/>
    <cellStyle name="Normal 3 5 26 3 2" xfId="10753"/>
    <cellStyle name="Normal 3 5 26 3 3" xfId="10754"/>
    <cellStyle name="Normal 3 5 26 4" xfId="10755"/>
    <cellStyle name="Normal 3 5 26 4 2" xfId="34112"/>
    <cellStyle name="Normal 3 5 26 5" xfId="10756"/>
    <cellStyle name="Normal 3 5 26 6" xfId="10757"/>
    <cellStyle name="Normal 3 5 27" xfId="10758"/>
    <cellStyle name="Normal 3 5 27 2" xfId="10759"/>
    <cellStyle name="Normal 3 5 27 3" xfId="10760"/>
    <cellStyle name="Normal 3 5 28" xfId="10761"/>
    <cellStyle name="Normal 3 5 28 2" xfId="32529"/>
    <cellStyle name="Normal 3 5 29" xfId="10762"/>
    <cellStyle name="Normal 3 5 29 2" xfId="10763"/>
    <cellStyle name="Normal 3 5 3" xfId="10764"/>
    <cellStyle name="Normal 3 5 3 2" xfId="10765"/>
    <cellStyle name="Normal 3 5 3 2 2" xfId="10766"/>
    <cellStyle name="Normal 3 5 3 2 2 2" xfId="10767"/>
    <cellStyle name="Normal 3 5 3 2 2 2 2" xfId="10768"/>
    <cellStyle name="Normal 3 5 3 2 2 2 3" xfId="10769"/>
    <cellStyle name="Normal 3 5 3 2 2 3" xfId="10770"/>
    <cellStyle name="Normal 3 5 3 2 2 3 2" xfId="34251"/>
    <cellStyle name="Normal 3 5 3 2 2 4" xfId="10771"/>
    <cellStyle name="Normal 3 5 3 2 2 5" xfId="10772"/>
    <cellStyle name="Normal 3 5 3 2 2 6" xfId="10773"/>
    <cellStyle name="Normal 3 5 3 2 3" xfId="10774"/>
    <cellStyle name="Normal 3 5 3 2 3 2" xfId="10775"/>
    <cellStyle name="Normal 3 5 3 2 3 3" xfId="10776"/>
    <cellStyle name="Normal 3 5 3 2 4" xfId="10777"/>
    <cellStyle name="Normal 3 5 3 2 4 2" xfId="33429"/>
    <cellStyle name="Normal 3 5 3 2 5" xfId="10778"/>
    <cellStyle name="Normal 3 5 3 2 6" xfId="10779"/>
    <cellStyle name="Normal 3 5 3 2 7" xfId="10780"/>
    <cellStyle name="Normal 3 5 3 3" xfId="10781"/>
    <cellStyle name="Normal 3 5 3 3 2" xfId="10782"/>
    <cellStyle name="Normal 3 5 3 3 2 2" xfId="10783"/>
    <cellStyle name="Normal 3 5 3 3 2 3" xfId="10784"/>
    <cellStyle name="Normal 3 5 3 3 3" xfId="10785"/>
    <cellStyle name="Normal 3 5 3 3 3 2" xfId="34336"/>
    <cellStyle name="Normal 3 5 3 3 4" xfId="10786"/>
    <cellStyle name="Normal 3 5 3 3 5" xfId="10787"/>
    <cellStyle name="Normal 3 5 3 3 6" xfId="10788"/>
    <cellStyle name="Normal 3 5 3 4" xfId="10789"/>
    <cellStyle name="Normal 3 5 3 4 2" xfId="10790"/>
    <cellStyle name="Normal 3 5 3 4 3" xfId="10791"/>
    <cellStyle name="Normal 3 5 3 5" xfId="10792"/>
    <cellStyle name="Normal 3 5 3 5 2" xfId="33428"/>
    <cellStyle name="Normal 3 5 3 6" xfId="10793"/>
    <cellStyle name="Normal 3 5 3 7" xfId="10794"/>
    <cellStyle name="Normal 3 5 3 8" xfId="10795"/>
    <cellStyle name="Normal 3 5 30" xfId="10796"/>
    <cellStyle name="Normal 3 5 4" xfId="10797"/>
    <cellStyle name="Normal 3 5 4 2" xfId="10798"/>
    <cellStyle name="Normal 3 5 4 2 2" xfId="10799"/>
    <cellStyle name="Normal 3 5 4 2 2 2" xfId="10800"/>
    <cellStyle name="Normal 3 5 4 2 2 2 2" xfId="10801"/>
    <cellStyle name="Normal 3 5 4 2 2 2 3" xfId="10802"/>
    <cellStyle name="Normal 3 5 4 2 2 3" xfId="10803"/>
    <cellStyle name="Normal 3 5 4 2 2 3 2" xfId="34648"/>
    <cellStyle name="Normal 3 5 4 2 2 4" xfId="10804"/>
    <cellStyle name="Normal 3 5 4 2 2 5" xfId="10805"/>
    <cellStyle name="Normal 3 5 4 2 3" xfId="10806"/>
    <cellStyle name="Normal 3 5 4 2 3 2" xfId="10807"/>
    <cellStyle name="Normal 3 5 4 2 3 3" xfId="10808"/>
    <cellStyle name="Normal 3 5 4 2 4" xfId="10809"/>
    <cellStyle name="Normal 3 5 4 2 4 2" xfId="33431"/>
    <cellStyle name="Normal 3 5 4 2 5" xfId="10810"/>
    <cellStyle name="Normal 3 5 4 2 6" xfId="10811"/>
    <cellStyle name="Normal 3 5 4 2 7" xfId="10812"/>
    <cellStyle name="Normal 3 5 4 3" xfId="10813"/>
    <cellStyle name="Normal 3 5 4 3 2" xfId="10814"/>
    <cellStyle name="Normal 3 5 4 3 2 2" xfId="10815"/>
    <cellStyle name="Normal 3 5 4 3 2 3" xfId="10816"/>
    <cellStyle name="Normal 3 5 4 3 3" xfId="10817"/>
    <cellStyle name="Normal 3 5 4 3 3 2" xfId="34649"/>
    <cellStyle name="Normal 3 5 4 3 4" xfId="10818"/>
    <cellStyle name="Normal 3 5 4 3 5" xfId="10819"/>
    <cellStyle name="Normal 3 5 4 4" xfId="10820"/>
    <cellStyle name="Normal 3 5 4 4 2" xfId="10821"/>
    <cellStyle name="Normal 3 5 4 4 3" xfId="10822"/>
    <cellStyle name="Normal 3 5 4 5" xfId="10823"/>
    <cellStyle name="Normal 3 5 4 5 2" xfId="33430"/>
    <cellStyle name="Normal 3 5 4 6" xfId="10824"/>
    <cellStyle name="Normal 3 5 4 7" xfId="10825"/>
    <cellStyle name="Normal 3 5 4 8" xfId="10826"/>
    <cellStyle name="Normal 3 5 5" xfId="10827"/>
    <cellStyle name="Normal 3 5 5 2" xfId="10828"/>
    <cellStyle name="Normal 3 5 5 2 2" xfId="10829"/>
    <cellStyle name="Normal 3 5 5 2 2 2" xfId="10830"/>
    <cellStyle name="Normal 3 5 5 2 2 2 2" xfId="10831"/>
    <cellStyle name="Normal 3 5 5 2 2 2 3" xfId="10832"/>
    <cellStyle name="Normal 3 5 5 2 2 3" xfId="10833"/>
    <cellStyle name="Normal 3 5 5 2 2 3 2" xfId="34897"/>
    <cellStyle name="Normal 3 5 5 2 2 4" xfId="10834"/>
    <cellStyle name="Normal 3 5 5 2 2 5" xfId="10835"/>
    <cellStyle name="Normal 3 5 5 2 3" xfId="10836"/>
    <cellStyle name="Normal 3 5 5 2 3 2" xfId="10837"/>
    <cellStyle name="Normal 3 5 5 2 3 3" xfId="10838"/>
    <cellStyle name="Normal 3 5 5 2 4" xfId="10839"/>
    <cellStyle name="Normal 3 5 5 2 4 2" xfId="33433"/>
    <cellStyle name="Normal 3 5 5 2 5" xfId="10840"/>
    <cellStyle name="Normal 3 5 5 2 6" xfId="10841"/>
    <cellStyle name="Normal 3 5 5 3" xfId="10842"/>
    <cellStyle name="Normal 3 5 5 3 2" xfId="10843"/>
    <cellStyle name="Normal 3 5 5 3 2 2" xfId="10844"/>
    <cellStyle name="Normal 3 5 5 3 2 3" xfId="10845"/>
    <cellStyle name="Normal 3 5 5 3 3" xfId="10846"/>
    <cellStyle name="Normal 3 5 5 3 3 2" xfId="34252"/>
    <cellStyle name="Normal 3 5 5 3 4" xfId="10847"/>
    <cellStyle name="Normal 3 5 5 3 5" xfId="10848"/>
    <cellStyle name="Normal 3 5 5 4" xfId="10849"/>
    <cellStyle name="Normal 3 5 5 4 2" xfId="10850"/>
    <cellStyle name="Normal 3 5 5 4 3" xfId="10851"/>
    <cellStyle name="Normal 3 5 5 5" xfId="10852"/>
    <cellStyle name="Normal 3 5 5 5 2" xfId="33432"/>
    <cellStyle name="Normal 3 5 5 6" xfId="10853"/>
    <cellStyle name="Normal 3 5 5 7" xfId="10854"/>
    <cellStyle name="Normal 3 5 5 8" xfId="10855"/>
    <cellStyle name="Normal 3 5 6" xfId="10856"/>
    <cellStyle name="Normal 3 5 6 2" xfId="10857"/>
    <cellStyle name="Normal 3 5 6 2 2" xfId="10858"/>
    <cellStyle name="Normal 3 5 6 2 2 2" xfId="10859"/>
    <cellStyle name="Normal 3 5 6 2 2 2 2" xfId="10860"/>
    <cellStyle name="Normal 3 5 6 2 2 2 3" xfId="10861"/>
    <cellStyle name="Normal 3 5 6 2 2 3" xfId="10862"/>
    <cellStyle name="Normal 3 5 6 2 2 3 2" xfId="34253"/>
    <cellStyle name="Normal 3 5 6 2 2 4" xfId="10863"/>
    <cellStyle name="Normal 3 5 6 2 2 5" xfId="10864"/>
    <cellStyle name="Normal 3 5 6 2 3" xfId="10865"/>
    <cellStyle name="Normal 3 5 6 2 3 2" xfId="10866"/>
    <cellStyle name="Normal 3 5 6 2 3 3" xfId="10867"/>
    <cellStyle name="Normal 3 5 6 2 4" xfId="10868"/>
    <cellStyle name="Normal 3 5 6 2 4 2" xfId="33435"/>
    <cellStyle name="Normal 3 5 6 2 5" xfId="10869"/>
    <cellStyle name="Normal 3 5 6 2 6" xfId="10870"/>
    <cellStyle name="Normal 3 5 6 3" xfId="10871"/>
    <cellStyle name="Normal 3 5 6 3 2" xfId="10872"/>
    <cellStyle name="Normal 3 5 6 3 2 2" xfId="10873"/>
    <cellStyle name="Normal 3 5 6 3 2 3" xfId="10874"/>
    <cellStyle name="Normal 3 5 6 3 3" xfId="10875"/>
    <cellStyle name="Normal 3 5 6 3 3 2" xfId="34838"/>
    <cellStyle name="Normal 3 5 6 3 4" xfId="10876"/>
    <cellStyle name="Normal 3 5 6 3 5" xfId="10877"/>
    <cellStyle name="Normal 3 5 6 4" xfId="10878"/>
    <cellStyle name="Normal 3 5 6 4 2" xfId="10879"/>
    <cellStyle name="Normal 3 5 6 4 3" xfId="10880"/>
    <cellStyle name="Normal 3 5 6 5" xfId="10881"/>
    <cellStyle name="Normal 3 5 6 5 2" xfId="33434"/>
    <cellStyle name="Normal 3 5 6 6" xfId="10882"/>
    <cellStyle name="Normal 3 5 6 7" xfId="10883"/>
    <cellStyle name="Normal 3 5 7" xfId="10884"/>
    <cellStyle name="Normal 3 5 7 2" xfId="10885"/>
    <cellStyle name="Normal 3 5 7 2 2" xfId="10886"/>
    <cellStyle name="Normal 3 5 7 2 2 2" xfId="10887"/>
    <cellStyle name="Normal 3 5 7 2 2 2 2" xfId="10888"/>
    <cellStyle name="Normal 3 5 7 2 2 2 3" xfId="10889"/>
    <cellStyle name="Normal 3 5 7 2 2 3" xfId="10890"/>
    <cellStyle name="Normal 3 5 7 2 2 3 2" xfId="34650"/>
    <cellStyle name="Normal 3 5 7 2 2 4" xfId="10891"/>
    <cellStyle name="Normal 3 5 7 2 2 5" xfId="10892"/>
    <cellStyle name="Normal 3 5 7 2 3" xfId="10893"/>
    <cellStyle name="Normal 3 5 7 2 3 2" xfId="10894"/>
    <cellStyle name="Normal 3 5 7 2 3 3" xfId="10895"/>
    <cellStyle name="Normal 3 5 7 2 4" xfId="10896"/>
    <cellStyle name="Normal 3 5 7 2 4 2" xfId="33437"/>
    <cellStyle name="Normal 3 5 7 2 5" xfId="10897"/>
    <cellStyle name="Normal 3 5 7 2 6" xfId="10898"/>
    <cellStyle name="Normal 3 5 7 3" xfId="10899"/>
    <cellStyle name="Normal 3 5 7 3 2" xfId="10900"/>
    <cellStyle name="Normal 3 5 7 3 2 2" xfId="10901"/>
    <cellStyle name="Normal 3 5 7 3 2 3" xfId="10902"/>
    <cellStyle name="Normal 3 5 7 3 3" xfId="10903"/>
    <cellStyle name="Normal 3 5 7 3 3 2" xfId="34651"/>
    <cellStyle name="Normal 3 5 7 3 4" xfId="10904"/>
    <cellStyle name="Normal 3 5 7 3 5" xfId="10905"/>
    <cellStyle name="Normal 3 5 7 4" xfId="10906"/>
    <cellStyle name="Normal 3 5 7 4 2" xfId="10907"/>
    <cellStyle name="Normal 3 5 7 4 3" xfId="10908"/>
    <cellStyle name="Normal 3 5 7 5" xfId="10909"/>
    <cellStyle name="Normal 3 5 7 5 2" xfId="33436"/>
    <cellStyle name="Normal 3 5 7 6" xfId="10910"/>
    <cellStyle name="Normal 3 5 7 7" xfId="10911"/>
    <cellStyle name="Normal 3 5 8" xfId="10912"/>
    <cellStyle name="Normal 3 5 8 2" xfId="10913"/>
    <cellStyle name="Normal 3 5 8 2 2" xfId="10914"/>
    <cellStyle name="Normal 3 5 8 2 2 2" xfId="10915"/>
    <cellStyle name="Normal 3 5 8 2 2 3" xfId="10916"/>
    <cellStyle name="Normal 3 5 8 2 3" xfId="10917"/>
    <cellStyle name="Normal 3 5 8 2 3 2" xfId="34839"/>
    <cellStyle name="Normal 3 5 8 2 4" xfId="10918"/>
    <cellStyle name="Normal 3 5 8 2 5" xfId="10919"/>
    <cellStyle name="Normal 3 5 8 3" xfId="10920"/>
    <cellStyle name="Normal 3 5 8 3 2" xfId="10921"/>
    <cellStyle name="Normal 3 5 8 3 3" xfId="10922"/>
    <cellStyle name="Normal 3 5 8 4" xfId="10923"/>
    <cellStyle name="Normal 3 5 8 4 2" xfId="33438"/>
    <cellStyle name="Normal 3 5 8 5" xfId="10924"/>
    <cellStyle name="Normal 3 5 8 6" xfId="10925"/>
    <cellStyle name="Normal 3 5 9" xfId="10926"/>
    <cellStyle name="Normal 3 5 9 2" xfId="10927"/>
    <cellStyle name="Normal 3 5 9 2 2" xfId="10928"/>
    <cellStyle name="Normal 3 5 9 2 2 2" xfId="10929"/>
    <cellStyle name="Normal 3 5 9 2 2 3" xfId="10930"/>
    <cellStyle name="Normal 3 5 9 2 3" xfId="10931"/>
    <cellStyle name="Normal 3 5 9 2 3 2" xfId="34565"/>
    <cellStyle name="Normal 3 5 9 2 4" xfId="10932"/>
    <cellStyle name="Normal 3 5 9 2 5" xfId="10933"/>
    <cellStyle name="Normal 3 5 9 3" xfId="10934"/>
    <cellStyle name="Normal 3 5 9 3 2" xfId="10935"/>
    <cellStyle name="Normal 3 5 9 3 3" xfId="10936"/>
    <cellStyle name="Normal 3 5 9 4" xfId="10937"/>
    <cellStyle name="Normal 3 5 9 4 2" xfId="33439"/>
    <cellStyle name="Normal 3 5 9 5" xfId="10938"/>
    <cellStyle name="Normal 3 5 9 6" xfId="10939"/>
    <cellStyle name="Normal 3 6" xfId="10940"/>
    <cellStyle name="Normal 3 6 2" xfId="10941"/>
    <cellStyle name="Normal 3 6 2 2" xfId="10942"/>
    <cellStyle name="Normal 3 6 2 2 2" xfId="10943"/>
    <cellStyle name="Normal 3 6 2 2 2 2" xfId="10944"/>
    <cellStyle name="Normal 3 6 2 2 2 2 2" xfId="10945"/>
    <cellStyle name="Normal 3 6 2 2 2 2 3" xfId="10946"/>
    <cellStyle name="Normal 3 6 2 2 2 3" xfId="10947"/>
    <cellStyle name="Normal 3 6 2 2 2 3 2" xfId="34254"/>
    <cellStyle name="Normal 3 6 2 2 2 4" xfId="10948"/>
    <cellStyle name="Normal 3 6 2 2 2 5" xfId="10949"/>
    <cellStyle name="Normal 3 6 2 2 3" xfId="10950"/>
    <cellStyle name="Normal 3 6 2 2 3 2" xfId="10951"/>
    <cellStyle name="Normal 3 6 2 2 3 3" xfId="10952"/>
    <cellStyle name="Normal 3 6 2 2 4" xfId="10953"/>
    <cellStyle name="Normal 3 6 2 2 4 2" xfId="33442"/>
    <cellStyle name="Normal 3 6 2 2 5" xfId="10954"/>
    <cellStyle name="Normal 3 6 2 2 6" xfId="10955"/>
    <cellStyle name="Normal 3 6 2 2 7" xfId="10956"/>
    <cellStyle name="Normal 3 6 2 3" xfId="10957"/>
    <cellStyle name="Normal 3 6 2 3 2" xfId="10958"/>
    <cellStyle name="Normal 3 6 2 3 2 2" xfId="10959"/>
    <cellStyle name="Normal 3 6 2 3 2 3" xfId="10960"/>
    <cellStyle name="Normal 3 6 2 3 3" xfId="10961"/>
    <cellStyle name="Normal 3 6 2 3 3 2" xfId="34255"/>
    <cellStyle name="Normal 3 6 2 3 4" xfId="10962"/>
    <cellStyle name="Normal 3 6 2 3 5" xfId="10963"/>
    <cellStyle name="Normal 3 6 2 3 6" xfId="10964"/>
    <cellStyle name="Normal 3 6 2 4" xfId="10965"/>
    <cellStyle name="Normal 3 6 2 4 2" xfId="10966"/>
    <cellStyle name="Normal 3 6 2 4 3" xfId="10967"/>
    <cellStyle name="Normal 3 6 2 4 4" xfId="10968"/>
    <cellStyle name="Normal 3 6 2 5" xfId="10969"/>
    <cellStyle name="Normal 3 6 2 5 2" xfId="33441"/>
    <cellStyle name="Normal 3 6 2 6" xfId="10970"/>
    <cellStyle name="Normal 3 6 2 7" xfId="10971"/>
    <cellStyle name="Normal 3 6 2 8" xfId="10972"/>
    <cellStyle name="Normal 3 6 3" xfId="10973"/>
    <cellStyle name="Normal 3 6 3 2" xfId="10974"/>
    <cellStyle name="Normal 3 6 3 2 2" xfId="10975"/>
    <cellStyle name="Normal 3 6 3 2 2 2" xfId="10976"/>
    <cellStyle name="Normal 3 6 3 2 2 3" xfId="10977"/>
    <cellStyle name="Normal 3 6 3 2 3" xfId="10978"/>
    <cellStyle name="Normal 3 6 3 2 3 2" xfId="34256"/>
    <cellStyle name="Normal 3 6 3 2 4" xfId="10979"/>
    <cellStyle name="Normal 3 6 3 2 5" xfId="10980"/>
    <cellStyle name="Normal 3 6 3 3" xfId="10981"/>
    <cellStyle name="Normal 3 6 3 3 2" xfId="10982"/>
    <cellStyle name="Normal 3 6 3 3 2 2" xfId="10983"/>
    <cellStyle name="Normal 3 6 3 3 2 3" xfId="10984"/>
    <cellStyle name="Normal 3 6 3 3 3" xfId="10985"/>
    <cellStyle name="Normal 3 6 3 3 4" xfId="10986"/>
    <cellStyle name="Normal 3 6 3 3 5" xfId="10987"/>
    <cellStyle name="Normal 3 6 3 4" xfId="10988"/>
    <cellStyle name="Normal 3 6 3 4 2" xfId="10989"/>
    <cellStyle name="Normal 3 6 3 4 3" xfId="10990"/>
    <cellStyle name="Normal 3 6 3 5" xfId="10991"/>
    <cellStyle name="Normal 3 6 3 5 2" xfId="33443"/>
    <cellStyle name="Normal 3 6 3 6" xfId="10992"/>
    <cellStyle name="Normal 3 6 3 7" xfId="10993"/>
    <cellStyle name="Normal 3 6 3 8" xfId="10994"/>
    <cellStyle name="Normal 3 6 4" xfId="10995"/>
    <cellStyle name="Normal 3 6 4 2" xfId="10996"/>
    <cellStyle name="Normal 3 6 4 2 2" xfId="10997"/>
    <cellStyle name="Normal 3 6 4 2 3" xfId="10998"/>
    <cellStyle name="Normal 3 6 4 3" xfId="10999"/>
    <cellStyle name="Normal 3 6 4 3 2" xfId="34058"/>
    <cellStyle name="Normal 3 6 4 4" xfId="11000"/>
    <cellStyle name="Normal 3 6 4 5" xfId="11001"/>
    <cellStyle name="Normal 3 6 4 6" xfId="11002"/>
    <cellStyle name="Normal 3 6 5" xfId="11003"/>
    <cellStyle name="Normal 3 6 5 2" xfId="11004"/>
    <cellStyle name="Normal 3 6 5 2 2" xfId="11005"/>
    <cellStyle name="Normal 3 6 5 2 3" xfId="11006"/>
    <cellStyle name="Normal 3 6 5 3" xfId="11007"/>
    <cellStyle name="Normal 3 6 5 4" xfId="11008"/>
    <cellStyle name="Normal 3 6 5 5" xfId="11009"/>
    <cellStyle name="Normal 3 6 6" xfId="11010"/>
    <cellStyle name="Normal 3 6 6 2" xfId="11011"/>
    <cellStyle name="Normal 3 6 6 3" xfId="11012"/>
    <cellStyle name="Normal 3 6 7" xfId="11013"/>
    <cellStyle name="Normal 3 6 7 2" xfId="33440"/>
    <cellStyle name="Normal 3 6 8" xfId="11014"/>
    <cellStyle name="Normal 3 6 9" xfId="11015"/>
    <cellStyle name="Normal 3 7" xfId="11016"/>
    <cellStyle name="Normal 3 7 2" xfId="11017"/>
    <cellStyle name="Normal 3 7 2 2" xfId="11018"/>
    <cellStyle name="Normal 3 7 2 2 2" xfId="11019"/>
    <cellStyle name="Normal 3 7 2 2 2 2" xfId="11020"/>
    <cellStyle name="Normal 3 7 2 2 2 2 2" xfId="11021"/>
    <cellStyle name="Normal 3 7 2 2 2 2 3" xfId="11022"/>
    <cellStyle name="Normal 3 7 2 2 2 3" xfId="11023"/>
    <cellStyle name="Normal 3 7 2 2 2 3 2" xfId="34566"/>
    <cellStyle name="Normal 3 7 2 2 2 4" xfId="11024"/>
    <cellStyle name="Normal 3 7 2 2 2 5" xfId="11025"/>
    <cellStyle name="Normal 3 7 2 2 3" xfId="11026"/>
    <cellStyle name="Normal 3 7 2 2 3 2" xfId="11027"/>
    <cellStyle name="Normal 3 7 2 2 3 3" xfId="11028"/>
    <cellStyle name="Normal 3 7 2 2 4" xfId="11029"/>
    <cellStyle name="Normal 3 7 2 2 4 2" xfId="33446"/>
    <cellStyle name="Normal 3 7 2 2 5" xfId="11030"/>
    <cellStyle name="Normal 3 7 2 2 6" xfId="11031"/>
    <cellStyle name="Normal 3 7 2 3" xfId="11032"/>
    <cellStyle name="Normal 3 7 2 3 2" xfId="11033"/>
    <cellStyle name="Normal 3 7 2 3 2 2" xfId="11034"/>
    <cellStyle name="Normal 3 7 2 3 2 3" xfId="11035"/>
    <cellStyle name="Normal 3 7 2 3 3" xfId="11036"/>
    <cellStyle name="Normal 3 7 2 3 3 2" xfId="34567"/>
    <cellStyle name="Normal 3 7 2 3 4" xfId="11037"/>
    <cellStyle name="Normal 3 7 2 3 5" xfId="11038"/>
    <cellStyle name="Normal 3 7 2 4" xfId="11039"/>
    <cellStyle name="Normal 3 7 2 4 2" xfId="11040"/>
    <cellStyle name="Normal 3 7 2 4 3" xfId="11041"/>
    <cellStyle name="Normal 3 7 2 5" xfId="11042"/>
    <cellStyle name="Normal 3 7 2 5 2" xfId="33445"/>
    <cellStyle name="Normal 3 7 2 6" xfId="11043"/>
    <cellStyle name="Normal 3 7 2 7" xfId="11044"/>
    <cellStyle name="Normal 3 7 2 8" xfId="11045"/>
    <cellStyle name="Normal 3 7 3" xfId="11046"/>
    <cellStyle name="Normal 3 7 3 2" xfId="11047"/>
    <cellStyle name="Normal 3 7 3 2 2" xfId="11048"/>
    <cellStyle name="Normal 3 7 3 2 2 2" xfId="11049"/>
    <cellStyle name="Normal 3 7 3 2 2 3" xfId="11050"/>
    <cellStyle name="Normal 3 7 3 2 3" xfId="11051"/>
    <cellStyle name="Normal 3 7 3 2 3 2" xfId="34568"/>
    <cellStyle name="Normal 3 7 3 2 4" xfId="11052"/>
    <cellStyle name="Normal 3 7 3 2 5" xfId="11053"/>
    <cellStyle name="Normal 3 7 3 3" xfId="11054"/>
    <cellStyle name="Normal 3 7 3 3 2" xfId="11055"/>
    <cellStyle name="Normal 3 7 3 3 2 2" xfId="11056"/>
    <cellStyle name="Normal 3 7 3 3 2 3" xfId="11057"/>
    <cellStyle name="Normal 3 7 3 3 3" xfId="11058"/>
    <cellStyle name="Normal 3 7 3 3 4" xfId="11059"/>
    <cellStyle name="Normal 3 7 3 3 5" xfId="11060"/>
    <cellStyle name="Normal 3 7 3 4" xfId="11061"/>
    <cellStyle name="Normal 3 7 3 4 2" xfId="11062"/>
    <cellStyle name="Normal 3 7 3 4 3" xfId="11063"/>
    <cellStyle name="Normal 3 7 3 5" xfId="11064"/>
    <cellStyle name="Normal 3 7 3 5 2" xfId="33447"/>
    <cellStyle name="Normal 3 7 3 6" xfId="11065"/>
    <cellStyle name="Normal 3 7 3 7" xfId="11066"/>
    <cellStyle name="Normal 3 7 3 8" xfId="11067"/>
    <cellStyle name="Normal 3 7 4" xfId="11068"/>
    <cellStyle name="Normal 3 7 4 2" xfId="11069"/>
    <cellStyle name="Normal 3 7 4 2 2" xfId="11070"/>
    <cellStyle name="Normal 3 7 4 2 3" xfId="11071"/>
    <cellStyle name="Normal 3 7 4 3" xfId="11072"/>
    <cellStyle name="Normal 3 7 4 3 2" xfId="34059"/>
    <cellStyle name="Normal 3 7 4 4" xfId="11073"/>
    <cellStyle name="Normal 3 7 4 5" xfId="11074"/>
    <cellStyle name="Normal 3 7 4 6" xfId="11075"/>
    <cellStyle name="Normal 3 7 5" xfId="11076"/>
    <cellStyle name="Normal 3 7 5 2" xfId="11077"/>
    <cellStyle name="Normal 3 7 5 2 2" xfId="11078"/>
    <cellStyle name="Normal 3 7 5 2 3" xfId="11079"/>
    <cellStyle name="Normal 3 7 5 3" xfId="11080"/>
    <cellStyle name="Normal 3 7 5 4" xfId="11081"/>
    <cellStyle name="Normal 3 7 5 5" xfId="11082"/>
    <cellStyle name="Normal 3 7 6" xfId="11083"/>
    <cellStyle name="Normal 3 7 6 2" xfId="11084"/>
    <cellStyle name="Normal 3 7 6 3" xfId="11085"/>
    <cellStyle name="Normal 3 7 7" xfId="11086"/>
    <cellStyle name="Normal 3 7 7 2" xfId="33444"/>
    <cellStyle name="Normal 3 7 8" xfId="11087"/>
    <cellStyle name="Normal 3 7 8 2" xfId="11088"/>
    <cellStyle name="Normal 3 7 9" xfId="11089"/>
    <cellStyle name="Normal 3 8" xfId="11090"/>
    <cellStyle name="Normal 3 8 2" xfId="11091"/>
    <cellStyle name="Normal 3 8 2 2" xfId="11092"/>
    <cellStyle name="Normal 3 8 2 2 2" xfId="11093"/>
    <cellStyle name="Normal 3 8 2 2 2 2" xfId="11094"/>
    <cellStyle name="Normal 3 8 2 2 2 2 2" xfId="11095"/>
    <cellStyle name="Normal 3 8 2 2 2 2 3" xfId="11096"/>
    <cellStyle name="Normal 3 8 2 2 2 3" xfId="11097"/>
    <cellStyle name="Normal 3 8 2 2 2 3 2" xfId="34652"/>
    <cellStyle name="Normal 3 8 2 2 2 4" xfId="11098"/>
    <cellStyle name="Normal 3 8 2 2 2 5" xfId="11099"/>
    <cellStyle name="Normal 3 8 2 2 3" xfId="11100"/>
    <cellStyle name="Normal 3 8 2 2 3 2" xfId="11101"/>
    <cellStyle name="Normal 3 8 2 2 3 3" xfId="11102"/>
    <cellStyle name="Normal 3 8 2 2 4" xfId="11103"/>
    <cellStyle name="Normal 3 8 2 2 4 2" xfId="33450"/>
    <cellStyle name="Normal 3 8 2 2 5" xfId="11104"/>
    <cellStyle name="Normal 3 8 2 2 6" xfId="11105"/>
    <cellStyle name="Normal 3 8 2 3" xfId="11106"/>
    <cellStyle name="Normal 3 8 2 3 2" xfId="11107"/>
    <cellStyle name="Normal 3 8 2 3 2 2" xfId="11108"/>
    <cellStyle name="Normal 3 8 2 3 2 3" xfId="11109"/>
    <cellStyle name="Normal 3 8 2 3 3" xfId="11110"/>
    <cellStyle name="Normal 3 8 2 3 3 2" xfId="34840"/>
    <cellStyle name="Normal 3 8 2 3 4" xfId="11111"/>
    <cellStyle name="Normal 3 8 2 3 5" xfId="11112"/>
    <cellStyle name="Normal 3 8 2 4" xfId="11113"/>
    <cellStyle name="Normal 3 8 2 4 2" xfId="11114"/>
    <cellStyle name="Normal 3 8 2 4 3" xfId="11115"/>
    <cellStyle name="Normal 3 8 2 5" xfId="11116"/>
    <cellStyle name="Normal 3 8 2 5 2" xfId="33449"/>
    <cellStyle name="Normal 3 8 2 6" xfId="11117"/>
    <cellStyle name="Normal 3 8 2 7" xfId="11118"/>
    <cellStyle name="Normal 3 8 2 8" xfId="11119"/>
    <cellStyle name="Normal 3 8 3" xfId="11120"/>
    <cellStyle name="Normal 3 8 3 2" xfId="11121"/>
    <cellStyle name="Normal 3 8 3 2 2" xfId="11122"/>
    <cellStyle name="Normal 3 8 3 2 2 2" xfId="11123"/>
    <cellStyle name="Normal 3 8 3 2 2 3" xfId="11124"/>
    <cellStyle name="Normal 3 8 3 2 3" xfId="11125"/>
    <cellStyle name="Normal 3 8 3 2 3 2" xfId="34653"/>
    <cellStyle name="Normal 3 8 3 2 4" xfId="11126"/>
    <cellStyle name="Normal 3 8 3 2 5" xfId="11127"/>
    <cellStyle name="Normal 3 8 3 3" xfId="11128"/>
    <cellStyle name="Normal 3 8 3 3 2" xfId="11129"/>
    <cellStyle name="Normal 3 8 3 3 3" xfId="11130"/>
    <cellStyle name="Normal 3 8 3 4" xfId="11131"/>
    <cellStyle name="Normal 3 8 3 4 2" xfId="33451"/>
    <cellStyle name="Normal 3 8 3 5" xfId="11132"/>
    <cellStyle name="Normal 3 8 3 6" xfId="11133"/>
    <cellStyle name="Normal 3 8 3 7" xfId="11134"/>
    <cellStyle name="Normal 3 8 4" xfId="11135"/>
    <cellStyle name="Normal 3 8 4 2" xfId="11136"/>
    <cellStyle name="Normal 3 8 4 2 2" xfId="11137"/>
    <cellStyle name="Normal 3 8 4 2 3" xfId="11138"/>
    <cellStyle name="Normal 3 8 4 3" xfId="11139"/>
    <cellStyle name="Normal 3 8 4 3 2" xfId="34060"/>
    <cellStyle name="Normal 3 8 4 4" xfId="11140"/>
    <cellStyle name="Normal 3 8 4 5" xfId="11141"/>
    <cellStyle name="Normal 3 8 5" xfId="11142"/>
    <cellStyle name="Normal 3 8 5 2" xfId="11143"/>
    <cellStyle name="Normal 3 8 5 3" xfId="11144"/>
    <cellStyle name="Normal 3 8 6" xfId="11145"/>
    <cellStyle name="Normal 3 8 6 2" xfId="33448"/>
    <cellStyle name="Normal 3 8 7" xfId="11146"/>
    <cellStyle name="Normal 3 8 7 2" xfId="11147"/>
    <cellStyle name="Normal 3 8 8" xfId="11148"/>
    <cellStyle name="Normal 3 9" xfId="11149"/>
    <cellStyle name="Normal 3 9 2" xfId="11150"/>
    <cellStyle name="Normal 3 9 2 2" xfId="11151"/>
    <cellStyle name="Normal 3 9 2 2 2" xfId="11152"/>
    <cellStyle name="Normal 3 9 2 2 2 2" xfId="11153"/>
    <cellStyle name="Normal 3 9 2 2 2 2 2" xfId="11154"/>
    <cellStyle name="Normal 3 9 2 2 2 2 3" xfId="11155"/>
    <cellStyle name="Normal 3 9 2 2 2 3" xfId="11156"/>
    <cellStyle name="Normal 3 9 2 2 2 3 2" xfId="34859"/>
    <cellStyle name="Normal 3 9 2 2 2 4" xfId="11157"/>
    <cellStyle name="Normal 3 9 2 2 2 5" xfId="11158"/>
    <cellStyle name="Normal 3 9 2 2 3" xfId="11159"/>
    <cellStyle name="Normal 3 9 2 2 3 2" xfId="11160"/>
    <cellStyle name="Normal 3 9 2 2 3 3" xfId="11161"/>
    <cellStyle name="Normal 3 9 2 2 4" xfId="11162"/>
    <cellStyle name="Normal 3 9 2 2 4 2" xfId="33454"/>
    <cellStyle name="Normal 3 9 2 2 5" xfId="11163"/>
    <cellStyle name="Normal 3 9 2 2 6" xfId="11164"/>
    <cellStyle name="Normal 3 9 2 3" xfId="11165"/>
    <cellStyle name="Normal 3 9 2 3 2" xfId="11166"/>
    <cellStyle name="Normal 3 9 2 3 2 2" xfId="11167"/>
    <cellStyle name="Normal 3 9 2 3 2 3" xfId="11168"/>
    <cellStyle name="Normal 3 9 2 3 3" xfId="11169"/>
    <cellStyle name="Normal 3 9 2 3 3 2" xfId="34907"/>
    <cellStyle name="Normal 3 9 2 3 4" xfId="11170"/>
    <cellStyle name="Normal 3 9 2 3 5" xfId="11171"/>
    <cellStyle name="Normal 3 9 2 4" xfId="11172"/>
    <cellStyle name="Normal 3 9 2 4 2" xfId="11173"/>
    <cellStyle name="Normal 3 9 2 4 3" xfId="11174"/>
    <cellStyle name="Normal 3 9 2 5" xfId="11175"/>
    <cellStyle name="Normal 3 9 2 5 2" xfId="33453"/>
    <cellStyle name="Normal 3 9 2 6" xfId="11176"/>
    <cellStyle name="Normal 3 9 2 7" xfId="11177"/>
    <cellStyle name="Normal 3 9 2 8" xfId="11178"/>
    <cellStyle name="Normal 3 9 3" xfId="11179"/>
    <cellStyle name="Normal 3 9 3 2" xfId="11180"/>
    <cellStyle name="Normal 3 9 3 2 2" xfId="11181"/>
    <cellStyle name="Normal 3 9 3 2 2 2" xfId="11182"/>
    <cellStyle name="Normal 3 9 3 2 2 3" xfId="11183"/>
    <cellStyle name="Normal 3 9 3 2 3" xfId="11184"/>
    <cellStyle name="Normal 3 9 3 2 3 2" xfId="34837"/>
    <cellStyle name="Normal 3 9 3 2 4" xfId="11185"/>
    <cellStyle name="Normal 3 9 3 2 5" xfId="11186"/>
    <cellStyle name="Normal 3 9 3 3" xfId="11187"/>
    <cellStyle name="Normal 3 9 3 3 2" xfId="11188"/>
    <cellStyle name="Normal 3 9 3 3 3" xfId="11189"/>
    <cellStyle name="Normal 3 9 3 4" xfId="11190"/>
    <cellStyle name="Normal 3 9 3 4 2" xfId="33455"/>
    <cellStyle name="Normal 3 9 3 5" xfId="11191"/>
    <cellStyle name="Normal 3 9 3 6" xfId="11192"/>
    <cellStyle name="Normal 3 9 4" xfId="11193"/>
    <cellStyle name="Normal 3 9 4 2" xfId="11194"/>
    <cellStyle name="Normal 3 9 4 2 2" xfId="11195"/>
    <cellStyle name="Normal 3 9 4 2 3" xfId="11196"/>
    <cellStyle name="Normal 3 9 4 3" xfId="11197"/>
    <cellStyle name="Normal 3 9 4 3 2" xfId="34061"/>
    <cellStyle name="Normal 3 9 4 4" xfId="11198"/>
    <cellStyle name="Normal 3 9 4 5" xfId="11199"/>
    <cellStyle name="Normal 3 9 5" xfId="11200"/>
    <cellStyle name="Normal 3 9 5 2" xfId="11201"/>
    <cellStyle name="Normal 3 9 5 3" xfId="11202"/>
    <cellStyle name="Normal 3 9 6" xfId="11203"/>
    <cellStyle name="Normal 3 9 6 2" xfId="33452"/>
    <cellStyle name="Normal 3 9 7" xfId="11204"/>
    <cellStyle name="Normal 3 9 8" xfId="11205"/>
    <cellStyle name="Normal 3 9 9" xfId="11206"/>
    <cellStyle name="Normal 30" xfId="11207"/>
    <cellStyle name="Normal 30 2" xfId="11208"/>
    <cellStyle name="Normal 30 2 2" xfId="11209"/>
    <cellStyle name="Normal 30 2 2 2" xfId="11210"/>
    <cellStyle name="Normal 30 2 2 3" xfId="11211"/>
    <cellStyle name="Normal 30 2 3" xfId="11212"/>
    <cellStyle name="Normal 30 2 3 2" xfId="33936"/>
    <cellStyle name="Normal 30 2 4" xfId="11213"/>
    <cellStyle name="Normal 30 2 5" xfId="11214"/>
    <cellStyle name="Normal 30 3" xfId="11215"/>
    <cellStyle name="Normal 30 3 2" xfId="11216"/>
    <cellStyle name="Normal 30 3 2 2" xfId="11217"/>
    <cellStyle name="Normal 30 3 2 3" xfId="11218"/>
    <cellStyle name="Normal 30 3 3" xfId="11219"/>
    <cellStyle name="Normal 30 3 3 2" xfId="33934"/>
    <cellStyle name="Normal 30 3 4" xfId="11220"/>
    <cellStyle name="Normal 30 3 5" xfId="11221"/>
    <cellStyle name="Normal 30 4" xfId="11222"/>
    <cellStyle name="Normal 30 4 2" xfId="11223"/>
    <cellStyle name="Normal 30 4 3" xfId="11224"/>
    <cellStyle name="Normal 30 5" xfId="11225"/>
    <cellStyle name="Normal 30 5 2" xfId="11226"/>
    <cellStyle name="Normal 30 5 2 2" xfId="11227"/>
    <cellStyle name="Normal 30 5 2 3" xfId="11228"/>
    <cellStyle name="Normal 30 5 3" xfId="11229"/>
    <cellStyle name="Normal 30 5 3 2" xfId="34967"/>
    <cellStyle name="Normal 30 5 4" xfId="11230"/>
    <cellStyle name="Normal 30 5 5" xfId="11231"/>
    <cellStyle name="Normal 30 6" xfId="11232"/>
    <cellStyle name="Normal 30 6 2" xfId="33931"/>
    <cellStyle name="Normal 30 7" xfId="11233"/>
    <cellStyle name="Normal 30 8" xfId="11234"/>
    <cellStyle name="Normal 30 9" xfId="11235"/>
    <cellStyle name="Normal 31" xfId="11236"/>
    <cellStyle name="Normal 31 2" xfId="11237"/>
    <cellStyle name="Normal 31 2 2" xfId="11238"/>
    <cellStyle name="Normal 31 2 3" xfId="11239"/>
    <cellStyle name="Normal 31 3" xfId="11240"/>
    <cellStyle name="Normal 31 3 2" xfId="11241"/>
    <cellStyle name="Normal 31 3 2 2" xfId="11242"/>
    <cellStyle name="Normal 31 3 2 3" xfId="11243"/>
    <cellStyle name="Normal 31 3 3" xfId="11244"/>
    <cellStyle name="Normal 31 3 4" xfId="11245"/>
    <cellStyle name="Normal 31 3 5" xfId="11246"/>
    <cellStyle name="Normal 31 4" xfId="11247"/>
    <cellStyle name="Normal 31 5" xfId="11248"/>
    <cellStyle name="Normal 32" xfId="11249"/>
    <cellStyle name="Normal 32 2" xfId="11250"/>
    <cellStyle name="Normal 32 2 2" xfId="11251"/>
    <cellStyle name="Normal 32 2 3" xfId="11252"/>
    <cellStyle name="Normal 32 3" xfId="11253"/>
    <cellStyle name="Normal 32 3 2" xfId="34168"/>
    <cellStyle name="Normal 32 4" xfId="11254"/>
    <cellStyle name="Normal 32 5" xfId="11255"/>
    <cellStyle name="Normal 33" xfId="11256"/>
    <cellStyle name="Normal 33 2" xfId="11257"/>
    <cellStyle name="Normal 33 2 2" xfId="11258"/>
    <cellStyle name="Normal 33 2 3" xfId="11259"/>
    <cellStyle name="Normal 33 3" xfId="11260"/>
    <cellStyle name="Normal 33 4" xfId="11261"/>
    <cellStyle name="Normal 33 5" xfId="11262"/>
    <cellStyle name="Normal 34" xfId="11263"/>
    <cellStyle name="Normal 35" xfId="11264"/>
    <cellStyle name="Normal 36" xfId="11265"/>
    <cellStyle name="Normal 37" xfId="11266"/>
    <cellStyle name="Normal 38" xfId="35384"/>
    <cellStyle name="Normal 39" xfId="35386"/>
    <cellStyle name="Normal 4" xfId="11267"/>
    <cellStyle name="Normal 4 10" xfId="11268"/>
    <cellStyle name="Normal 4 10 2" xfId="11269"/>
    <cellStyle name="Normal 4 10 2 2" xfId="11270"/>
    <cellStyle name="Normal 4 10 2 2 2" xfId="11271"/>
    <cellStyle name="Normal 4 10 2 2 3" xfId="11272"/>
    <cellStyle name="Normal 4 10 2 3" xfId="11273"/>
    <cellStyle name="Normal 4 10 2 4" xfId="11274"/>
    <cellStyle name="Normal 4 10 2 5" xfId="11275"/>
    <cellStyle name="Normal 4 10 3" xfId="11276"/>
    <cellStyle name="Normal 4 10 3 2" xfId="11277"/>
    <cellStyle name="Normal 4 10 3 2 2" xfId="11278"/>
    <cellStyle name="Normal 4 10 3 2 3" xfId="11279"/>
    <cellStyle name="Normal 4 10 3 3" xfId="11280"/>
    <cellStyle name="Normal 4 10 3 3 2" xfId="34654"/>
    <cellStyle name="Normal 4 10 3 4" xfId="11281"/>
    <cellStyle name="Normal 4 10 3 5" xfId="11282"/>
    <cellStyle name="Normal 4 10 4" xfId="11283"/>
    <cellStyle name="Normal 4 10 4 2" xfId="11284"/>
    <cellStyle name="Normal 4 10 4 3" xfId="11285"/>
    <cellStyle name="Normal 4 10 5" xfId="11286"/>
    <cellStyle name="Normal 4 10 5 2" xfId="33456"/>
    <cellStyle name="Normal 4 10 6" xfId="11287"/>
    <cellStyle name="Normal 4 10 7" xfId="11288"/>
    <cellStyle name="Normal 4 11" xfId="11289"/>
    <cellStyle name="Normal 4 11 2" xfId="11290"/>
    <cellStyle name="Normal 4 11 2 2" xfId="11291"/>
    <cellStyle name="Normal 4 11 2 2 2" xfId="11292"/>
    <cellStyle name="Normal 4 11 2 2 2 2" xfId="11293"/>
    <cellStyle name="Normal 4 11 2 2 2 3" xfId="11294"/>
    <cellStyle name="Normal 4 11 2 2 3" xfId="11295"/>
    <cellStyle name="Normal 4 11 2 2 3 2" xfId="34655"/>
    <cellStyle name="Normal 4 11 2 2 4" xfId="11296"/>
    <cellStyle name="Normal 4 11 2 2 5" xfId="11297"/>
    <cellStyle name="Normal 4 11 2 3" xfId="11298"/>
    <cellStyle name="Normal 4 11 2 3 2" xfId="11299"/>
    <cellStyle name="Normal 4 11 2 3 3" xfId="11300"/>
    <cellStyle name="Normal 4 11 2 4" xfId="11301"/>
    <cellStyle name="Normal 4 11 2 4 2" xfId="33458"/>
    <cellStyle name="Normal 4 11 2 5" xfId="11302"/>
    <cellStyle name="Normal 4 11 2 6" xfId="11303"/>
    <cellStyle name="Normal 4 11 3" xfId="11304"/>
    <cellStyle name="Normal 4 11 3 2" xfId="11305"/>
    <cellStyle name="Normal 4 11 3 2 2" xfId="11306"/>
    <cellStyle name="Normal 4 11 3 2 3" xfId="11307"/>
    <cellStyle name="Normal 4 11 3 3" xfId="11308"/>
    <cellStyle name="Normal 4 11 3 4" xfId="11309"/>
    <cellStyle name="Normal 4 11 3 5" xfId="11310"/>
    <cellStyle name="Normal 4 11 4" xfId="11311"/>
    <cellStyle name="Normal 4 11 4 2" xfId="11312"/>
    <cellStyle name="Normal 4 11 4 2 2" xfId="11313"/>
    <cellStyle name="Normal 4 11 4 2 3" xfId="11314"/>
    <cellStyle name="Normal 4 11 4 3" xfId="11315"/>
    <cellStyle name="Normal 4 11 4 3 2" xfId="34656"/>
    <cellStyle name="Normal 4 11 4 4" xfId="11316"/>
    <cellStyle name="Normal 4 11 4 5" xfId="11317"/>
    <cellStyle name="Normal 4 11 5" xfId="11318"/>
    <cellStyle name="Normal 4 11 5 2" xfId="11319"/>
    <cellStyle name="Normal 4 11 5 3" xfId="11320"/>
    <cellStyle name="Normal 4 11 6" xfId="11321"/>
    <cellStyle name="Normal 4 11 6 2" xfId="33457"/>
    <cellStyle name="Normal 4 11 7" xfId="11322"/>
    <cellStyle name="Normal 4 11 8" xfId="11323"/>
    <cellStyle name="Normal 4 12" xfId="11324"/>
    <cellStyle name="Normal 4 12 2" xfId="11325"/>
    <cellStyle name="Normal 4 12 2 2" xfId="11326"/>
    <cellStyle name="Normal 4 12 2 2 2" xfId="11327"/>
    <cellStyle name="Normal 4 12 2 2 2 2" xfId="11328"/>
    <cellStyle name="Normal 4 12 2 2 2 3" xfId="11329"/>
    <cellStyle name="Normal 4 12 2 2 3" xfId="11330"/>
    <cellStyle name="Normal 4 12 2 2 3 2" xfId="34569"/>
    <cellStyle name="Normal 4 12 2 2 4" xfId="11331"/>
    <cellStyle name="Normal 4 12 2 2 5" xfId="11332"/>
    <cellStyle name="Normal 4 12 2 3" xfId="11333"/>
    <cellStyle name="Normal 4 12 2 3 2" xfId="11334"/>
    <cellStyle name="Normal 4 12 2 3 3" xfId="11335"/>
    <cellStyle name="Normal 4 12 2 4" xfId="11336"/>
    <cellStyle name="Normal 4 12 2 4 2" xfId="33460"/>
    <cellStyle name="Normal 4 12 2 5" xfId="11337"/>
    <cellStyle name="Normal 4 12 2 6" xfId="11338"/>
    <cellStyle name="Normal 4 12 3" xfId="11339"/>
    <cellStyle name="Normal 4 12 3 2" xfId="11340"/>
    <cellStyle name="Normal 4 12 3 2 2" xfId="11341"/>
    <cellStyle name="Normal 4 12 3 2 3" xfId="11342"/>
    <cellStyle name="Normal 4 12 3 3" xfId="11343"/>
    <cellStyle name="Normal 4 12 3 4" xfId="11344"/>
    <cellStyle name="Normal 4 12 3 5" xfId="11345"/>
    <cellStyle name="Normal 4 12 4" xfId="11346"/>
    <cellStyle name="Normal 4 12 4 2" xfId="11347"/>
    <cellStyle name="Normal 4 12 4 2 2" xfId="11348"/>
    <cellStyle name="Normal 4 12 4 2 3" xfId="11349"/>
    <cellStyle name="Normal 4 12 4 3" xfId="11350"/>
    <cellStyle name="Normal 4 12 4 3 2" xfId="34657"/>
    <cellStyle name="Normal 4 12 4 4" xfId="11351"/>
    <cellStyle name="Normal 4 12 4 5" xfId="11352"/>
    <cellStyle name="Normal 4 12 5" xfId="11353"/>
    <cellStyle name="Normal 4 12 5 2" xfId="11354"/>
    <cellStyle name="Normal 4 12 5 3" xfId="11355"/>
    <cellStyle name="Normal 4 12 6" xfId="11356"/>
    <cellStyle name="Normal 4 12 6 2" xfId="33459"/>
    <cellStyle name="Normal 4 12 7" xfId="11357"/>
    <cellStyle name="Normal 4 12 8" xfId="11358"/>
    <cellStyle name="Normal 4 13" xfId="11359"/>
    <cellStyle name="Normal 4 13 2" xfId="11360"/>
    <cellStyle name="Normal 4 13 2 2" xfId="11361"/>
    <cellStyle name="Normal 4 13 2 3" xfId="11362"/>
    <cellStyle name="Normal 4 13 3" xfId="11363"/>
    <cellStyle name="Normal 4 13 4" xfId="11364"/>
    <cellStyle name="Normal 4 13 5" xfId="11365"/>
    <cellStyle name="Normal 4 14" xfId="11366"/>
    <cellStyle name="Normal 4 14 2" xfId="11367"/>
    <cellStyle name="Normal 4 14 2 2" xfId="11368"/>
    <cellStyle name="Normal 4 14 2 3" xfId="11369"/>
    <cellStyle name="Normal 4 14 3" xfId="11370"/>
    <cellStyle name="Normal 4 14 4" xfId="11371"/>
    <cellStyle name="Normal 4 14 5" xfId="11372"/>
    <cellStyle name="Normal 4 15" xfId="11373"/>
    <cellStyle name="Normal 4 15 2" xfId="11374"/>
    <cellStyle name="Normal 4 15 2 2" xfId="11375"/>
    <cellStyle name="Normal 4 15 2 2 2" xfId="11376"/>
    <cellStyle name="Normal 4 15 2 2 3" xfId="11377"/>
    <cellStyle name="Normal 4 15 2 3" xfId="11378"/>
    <cellStyle name="Normal 4 15 2 3 2" xfId="34658"/>
    <cellStyle name="Normal 4 15 2 4" xfId="11379"/>
    <cellStyle name="Normal 4 15 2 5" xfId="11380"/>
    <cellStyle name="Normal 4 15 3" xfId="11381"/>
    <cellStyle name="Normal 4 15 3 2" xfId="11382"/>
    <cellStyle name="Normal 4 15 3 3" xfId="11383"/>
    <cellStyle name="Normal 4 15 4" xfId="11384"/>
    <cellStyle name="Normal 4 15 4 2" xfId="33461"/>
    <cellStyle name="Normal 4 15 5" xfId="11385"/>
    <cellStyle name="Normal 4 15 6" xfId="11386"/>
    <cellStyle name="Normal 4 16" xfId="11387"/>
    <cellStyle name="Normal 4 16 2" xfId="11388"/>
    <cellStyle name="Normal 4 16 2 2" xfId="11389"/>
    <cellStyle name="Normal 4 16 2 2 2" xfId="11390"/>
    <cellStyle name="Normal 4 16 2 2 2 2" xfId="11391"/>
    <cellStyle name="Normal 4 16 2 2 2 3" xfId="11392"/>
    <cellStyle name="Normal 4 16 2 2 3" xfId="11393"/>
    <cellStyle name="Normal 4 16 2 2 3 2" xfId="34659"/>
    <cellStyle name="Normal 4 16 2 2 4" xfId="11394"/>
    <cellStyle name="Normal 4 16 2 2 5" xfId="11395"/>
    <cellStyle name="Normal 4 16 2 3" xfId="11396"/>
    <cellStyle name="Normal 4 16 2 3 2" xfId="11397"/>
    <cellStyle name="Normal 4 16 2 3 3" xfId="11398"/>
    <cellStyle name="Normal 4 16 2 4" xfId="11399"/>
    <cellStyle name="Normal 4 16 2 4 2" xfId="34129"/>
    <cellStyle name="Normal 4 16 2 5" xfId="11400"/>
    <cellStyle name="Normal 4 16 2 6" xfId="11401"/>
    <cellStyle name="Normal 4 16 3" xfId="11402"/>
    <cellStyle name="Normal 4 16 3 2" xfId="11403"/>
    <cellStyle name="Normal 4 16 3 2 2" xfId="11404"/>
    <cellStyle name="Normal 4 16 3 2 3" xfId="11405"/>
    <cellStyle name="Normal 4 16 3 3" xfId="11406"/>
    <cellStyle name="Normal 4 16 3 3 2" xfId="34130"/>
    <cellStyle name="Normal 4 16 3 4" xfId="11407"/>
    <cellStyle name="Normal 4 16 3 5" xfId="11408"/>
    <cellStyle name="Normal 4 16 4" xfId="11409"/>
    <cellStyle name="Normal 4 16 4 2" xfId="11410"/>
    <cellStyle name="Normal 4 16 4 2 2" xfId="11411"/>
    <cellStyle name="Normal 4 16 4 2 3" xfId="11412"/>
    <cellStyle name="Normal 4 16 4 3" xfId="11413"/>
    <cellStyle name="Normal 4 16 4 3 2" xfId="35014"/>
    <cellStyle name="Normal 4 16 4 4" xfId="11414"/>
    <cellStyle name="Normal 4 16 4 5" xfId="11415"/>
    <cellStyle name="Normal 4 16 5" xfId="11416"/>
    <cellStyle name="Normal 4 16 5 2" xfId="11417"/>
    <cellStyle name="Normal 4 16 5 3" xfId="11418"/>
    <cellStyle name="Normal 4 16 6" xfId="11419"/>
    <cellStyle name="Normal 4 16 6 2" xfId="34014"/>
    <cellStyle name="Normal 4 16 7" xfId="11420"/>
    <cellStyle name="Normal 4 16 8" xfId="11421"/>
    <cellStyle name="Normal 4 17" xfId="11422"/>
    <cellStyle name="Normal 4 17 2" xfId="11423"/>
    <cellStyle name="Normal 4 17 2 2" xfId="11424"/>
    <cellStyle name="Normal 4 17 2 2 2" xfId="11425"/>
    <cellStyle name="Normal 4 17 2 2 3" xfId="11426"/>
    <cellStyle name="Normal 4 17 2 3" xfId="11427"/>
    <cellStyle name="Normal 4 17 2 3 2" xfId="34128"/>
    <cellStyle name="Normal 4 17 2 4" xfId="11428"/>
    <cellStyle name="Normal 4 17 2 5" xfId="11429"/>
    <cellStyle name="Normal 4 17 3" xfId="11430"/>
    <cellStyle name="Normal 4 17 3 2" xfId="11431"/>
    <cellStyle name="Normal 4 17 3 2 2" xfId="11432"/>
    <cellStyle name="Normal 4 17 3 2 3" xfId="11433"/>
    <cellStyle name="Normal 4 17 3 3" xfId="11434"/>
    <cellStyle name="Normal 4 17 3 3 2" xfId="34915"/>
    <cellStyle name="Normal 4 17 3 4" xfId="11435"/>
    <cellStyle name="Normal 4 17 3 5" xfId="11436"/>
    <cellStyle name="Normal 4 17 4" xfId="11437"/>
    <cellStyle name="Normal 4 17 4 2" xfId="11438"/>
    <cellStyle name="Normal 4 17 4 2 2" xfId="11439"/>
    <cellStyle name="Normal 4 17 4 2 3" xfId="11440"/>
    <cellStyle name="Normal 4 17 4 3" xfId="11441"/>
    <cellStyle name="Normal 4 17 4 3 2" xfId="35020"/>
    <cellStyle name="Normal 4 17 4 4" xfId="11442"/>
    <cellStyle name="Normal 4 17 4 5" xfId="11443"/>
    <cellStyle name="Normal 4 17 5" xfId="11444"/>
    <cellStyle name="Normal 4 17 5 2" xfId="11445"/>
    <cellStyle name="Normal 4 17 5 3" xfId="11446"/>
    <cellStyle name="Normal 4 17 6" xfId="11447"/>
    <cellStyle name="Normal 4 17 6 2" xfId="34102"/>
    <cellStyle name="Normal 4 17 7" xfId="11448"/>
    <cellStyle name="Normal 4 17 8" xfId="11449"/>
    <cellStyle name="Normal 4 18" xfId="11450"/>
    <cellStyle name="Normal 4 18 2" xfId="11451"/>
    <cellStyle name="Normal 4 18 2 2" xfId="11452"/>
    <cellStyle name="Normal 4 18 2 2 2" xfId="11453"/>
    <cellStyle name="Normal 4 18 2 2 2 2" xfId="11454"/>
    <cellStyle name="Normal 4 18 2 2 2 3" xfId="11455"/>
    <cellStyle name="Normal 4 18 2 2 3" xfId="11456"/>
    <cellStyle name="Normal 4 18 2 2 3 2" xfId="34660"/>
    <cellStyle name="Normal 4 18 2 2 4" xfId="11457"/>
    <cellStyle name="Normal 4 18 2 2 5" xfId="11458"/>
    <cellStyle name="Normal 4 18 2 3" xfId="11459"/>
    <cellStyle name="Normal 4 18 2 3 2" xfId="11460"/>
    <cellStyle name="Normal 4 18 2 3 3" xfId="11461"/>
    <cellStyle name="Normal 4 18 2 4" xfId="11462"/>
    <cellStyle name="Normal 4 18 2 4 2" xfId="34174"/>
    <cellStyle name="Normal 4 18 2 5" xfId="11463"/>
    <cellStyle name="Normal 4 18 2 6" xfId="11464"/>
    <cellStyle name="Normal 4 18 3" xfId="11465"/>
    <cellStyle name="Normal 4 18 3 2" xfId="11466"/>
    <cellStyle name="Normal 4 18 3 2 2" xfId="11467"/>
    <cellStyle name="Normal 4 18 3 2 3" xfId="11468"/>
    <cellStyle name="Normal 4 18 3 3" xfId="11469"/>
    <cellStyle name="Normal 4 18 3 3 2" xfId="34661"/>
    <cellStyle name="Normal 4 18 3 4" xfId="11470"/>
    <cellStyle name="Normal 4 18 3 5" xfId="11471"/>
    <cellStyle name="Normal 4 18 4" xfId="11472"/>
    <cellStyle name="Normal 4 18 4 2" xfId="11473"/>
    <cellStyle name="Normal 4 18 4 3" xfId="11474"/>
    <cellStyle name="Normal 4 18 5" xfId="11475"/>
    <cellStyle name="Normal 4 18 5 2" xfId="34127"/>
    <cellStyle name="Normal 4 18 6" xfId="11476"/>
    <cellStyle name="Normal 4 18 7" xfId="11477"/>
    <cellStyle name="Normal 4 19" xfId="11478"/>
    <cellStyle name="Normal 4 19 2" xfId="11479"/>
    <cellStyle name="Normal 4 19 2 2" xfId="11480"/>
    <cellStyle name="Normal 4 19 2 3" xfId="11481"/>
    <cellStyle name="Normal 4 19 3" xfId="11482"/>
    <cellStyle name="Normal 4 19 3 2" xfId="34173"/>
    <cellStyle name="Normal 4 19 4" xfId="11483"/>
    <cellStyle name="Normal 4 19 5" xfId="11484"/>
    <cellStyle name="Normal 4 2" xfId="11485"/>
    <cellStyle name="Normal 4 2 10" xfId="11486"/>
    <cellStyle name="Normal 4 2 10 2" xfId="11487"/>
    <cellStyle name="Normal 4 2 10 2 2" xfId="11488"/>
    <cellStyle name="Normal 4 2 10 2 2 2" xfId="11489"/>
    <cellStyle name="Normal 4 2 10 2 2 2 2" xfId="11490"/>
    <cellStyle name="Normal 4 2 10 2 2 2 3" xfId="11491"/>
    <cellStyle name="Normal 4 2 10 2 2 3" xfId="11492"/>
    <cellStyle name="Normal 4 2 10 2 2 3 2" xfId="34662"/>
    <cellStyle name="Normal 4 2 10 2 2 4" xfId="11493"/>
    <cellStyle name="Normal 4 2 10 2 2 5" xfId="11494"/>
    <cellStyle name="Normal 4 2 10 2 3" xfId="11495"/>
    <cellStyle name="Normal 4 2 10 2 3 2" xfId="11496"/>
    <cellStyle name="Normal 4 2 10 2 3 3" xfId="11497"/>
    <cellStyle name="Normal 4 2 10 2 4" xfId="11498"/>
    <cellStyle name="Normal 4 2 10 2 4 2" xfId="33463"/>
    <cellStyle name="Normal 4 2 10 2 5" xfId="11499"/>
    <cellStyle name="Normal 4 2 10 2 6" xfId="11500"/>
    <cellStyle name="Normal 4 2 10 3" xfId="11501"/>
    <cellStyle name="Normal 4 2 10 3 2" xfId="11502"/>
    <cellStyle name="Normal 4 2 10 3 2 2" xfId="11503"/>
    <cellStyle name="Normal 4 2 10 3 2 3" xfId="11504"/>
    <cellStyle name="Normal 4 2 10 3 3" xfId="11505"/>
    <cellStyle name="Normal 4 2 10 3 3 2" xfId="34663"/>
    <cellStyle name="Normal 4 2 10 3 4" xfId="11506"/>
    <cellStyle name="Normal 4 2 10 3 5" xfId="11507"/>
    <cellStyle name="Normal 4 2 10 4" xfId="11508"/>
    <cellStyle name="Normal 4 2 10 4 2" xfId="11509"/>
    <cellStyle name="Normal 4 2 10 4 3" xfId="11510"/>
    <cellStyle name="Normal 4 2 10 5" xfId="11511"/>
    <cellStyle name="Normal 4 2 10 5 2" xfId="33462"/>
    <cellStyle name="Normal 4 2 10 6" xfId="11512"/>
    <cellStyle name="Normal 4 2 10 7" xfId="11513"/>
    <cellStyle name="Normal 4 2 11" xfId="11514"/>
    <cellStyle name="Normal 4 2 11 2" xfId="11515"/>
    <cellStyle name="Normal 4 2 11 2 2" xfId="11516"/>
    <cellStyle name="Normal 4 2 11 2 2 2" xfId="11517"/>
    <cellStyle name="Normal 4 2 11 2 2 2 2" xfId="11518"/>
    <cellStyle name="Normal 4 2 11 2 2 2 3" xfId="11519"/>
    <cellStyle name="Normal 4 2 11 2 2 3" xfId="11520"/>
    <cellStyle name="Normal 4 2 11 2 2 3 2" xfId="34664"/>
    <cellStyle name="Normal 4 2 11 2 2 4" xfId="11521"/>
    <cellStyle name="Normal 4 2 11 2 2 5" xfId="11522"/>
    <cellStyle name="Normal 4 2 11 2 3" xfId="11523"/>
    <cellStyle name="Normal 4 2 11 2 3 2" xfId="11524"/>
    <cellStyle name="Normal 4 2 11 2 3 3" xfId="11525"/>
    <cellStyle name="Normal 4 2 11 2 4" xfId="11526"/>
    <cellStyle name="Normal 4 2 11 2 4 2" xfId="33465"/>
    <cellStyle name="Normal 4 2 11 2 5" xfId="11527"/>
    <cellStyle name="Normal 4 2 11 2 6" xfId="11528"/>
    <cellStyle name="Normal 4 2 11 3" xfId="11529"/>
    <cellStyle name="Normal 4 2 11 3 2" xfId="11530"/>
    <cellStyle name="Normal 4 2 11 3 2 2" xfId="11531"/>
    <cellStyle name="Normal 4 2 11 3 2 3" xfId="11532"/>
    <cellStyle name="Normal 4 2 11 3 3" xfId="11533"/>
    <cellStyle name="Normal 4 2 11 3 3 2" xfId="34665"/>
    <cellStyle name="Normal 4 2 11 3 4" xfId="11534"/>
    <cellStyle name="Normal 4 2 11 3 5" xfId="11535"/>
    <cellStyle name="Normal 4 2 11 4" xfId="11536"/>
    <cellStyle name="Normal 4 2 11 4 2" xfId="11537"/>
    <cellStyle name="Normal 4 2 11 4 3" xfId="11538"/>
    <cellStyle name="Normal 4 2 11 5" xfId="11539"/>
    <cellStyle name="Normal 4 2 11 5 2" xfId="33464"/>
    <cellStyle name="Normal 4 2 11 6" xfId="11540"/>
    <cellStyle name="Normal 4 2 11 7" xfId="11541"/>
    <cellStyle name="Normal 4 2 12" xfId="11542"/>
    <cellStyle name="Normal 4 2 12 2" xfId="11543"/>
    <cellStyle name="Normal 4 2 12 2 2" xfId="11544"/>
    <cellStyle name="Normal 4 2 12 2 2 2" xfId="11545"/>
    <cellStyle name="Normal 4 2 12 2 2 2 2" xfId="11546"/>
    <cellStyle name="Normal 4 2 12 2 2 2 3" xfId="11547"/>
    <cellStyle name="Normal 4 2 12 2 2 3" xfId="11548"/>
    <cellStyle name="Normal 4 2 12 2 2 3 2" xfId="34666"/>
    <cellStyle name="Normal 4 2 12 2 2 4" xfId="11549"/>
    <cellStyle name="Normal 4 2 12 2 2 5" xfId="11550"/>
    <cellStyle name="Normal 4 2 12 2 3" xfId="11551"/>
    <cellStyle name="Normal 4 2 12 2 3 2" xfId="11552"/>
    <cellStyle name="Normal 4 2 12 2 3 3" xfId="11553"/>
    <cellStyle name="Normal 4 2 12 2 4" xfId="11554"/>
    <cellStyle name="Normal 4 2 12 2 4 2" xfId="33467"/>
    <cellStyle name="Normal 4 2 12 2 5" xfId="11555"/>
    <cellStyle name="Normal 4 2 12 2 6" xfId="11556"/>
    <cellStyle name="Normal 4 2 12 3" xfId="11557"/>
    <cellStyle name="Normal 4 2 12 3 2" xfId="11558"/>
    <cellStyle name="Normal 4 2 12 3 2 2" xfId="11559"/>
    <cellStyle name="Normal 4 2 12 3 2 3" xfId="11560"/>
    <cellStyle name="Normal 4 2 12 3 3" xfId="11561"/>
    <cellStyle name="Normal 4 2 12 3 3 2" xfId="34874"/>
    <cellStyle name="Normal 4 2 12 3 4" xfId="11562"/>
    <cellStyle name="Normal 4 2 12 3 5" xfId="11563"/>
    <cellStyle name="Normal 4 2 12 4" xfId="11564"/>
    <cellStyle name="Normal 4 2 12 4 2" xfId="11565"/>
    <cellStyle name="Normal 4 2 12 4 3" xfId="11566"/>
    <cellStyle name="Normal 4 2 12 5" xfId="11567"/>
    <cellStyle name="Normal 4 2 12 5 2" xfId="33466"/>
    <cellStyle name="Normal 4 2 12 6" xfId="11568"/>
    <cellStyle name="Normal 4 2 12 7" xfId="11569"/>
    <cellStyle name="Normal 4 2 13" xfId="11570"/>
    <cellStyle name="Normal 4 2 13 2" xfId="11571"/>
    <cellStyle name="Normal 4 2 13 2 2" xfId="11572"/>
    <cellStyle name="Normal 4 2 13 2 2 2" xfId="11573"/>
    <cellStyle name="Normal 4 2 13 2 2 2 2" xfId="11574"/>
    <cellStyle name="Normal 4 2 13 2 2 2 3" xfId="11575"/>
    <cellStyle name="Normal 4 2 13 2 2 3" xfId="11576"/>
    <cellStyle name="Normal 4 2 13 2 2 3 2" xfId="34667"/>
    <cellStyle name="Normal 4 2 13 2 2 4" xfId="11577"/>
    <cellStyle name="Normal 4 2 13 2 2 5" xfId="11578"/>
    <cellStyle name="Normal 4 2 13 2 3" xfId="11579"/>
    <cellStyle name="Normal 4 2 13 2 3 2" xfId="11580"/>
    <cellStyle name="Normal 4 2 13 2 3 3" xfId="11581"/>
    <cellStyle name="Normal 4 2 13 2 4" xfId="11582"/>
    <cellStyle name="Normal 4 2 13 2 4 2" xfId="33469"/>
    <cellStyle name="Normal 4 2 13 2 5" xfId="11583"/>
    <cellStyle name="Normal 4 2 13 2 6" xfId="11584"/>
    <cellStyle name="Normal 4 2 13 3" xfId="11585"/>
    <cellStyle name="Normal 4 2 13 3 2" xfId="11586"/>
    <cellStyle name="Normal 4 2 13 3 2 2" xfId="11587"/>
    <cellStyle name="Normal 4 2 13 3 2 3" xfId="11588"/>
    <cellStyle name="Normal 4 2 13 3 3" xfId="11589"/>
    <cellStyle name="Normal 4 2 13 3 3 2" xfId="34668"/>
    <cellStyle name="Normal 4 2 13 3 4" xfId="11590"/>
    <cellStyle name="Normal 4 2 13 3 5" xfId="11591"/>
    <cellStyle name="Normal 4 2 13 4" xfId="11592"/>
    <cellStyle name="Normal 4 2 13 4 2" xfId="11593"/>
    <cellStyle name="Normal 4 2 13 4 3" xfId="11594"/>
    <cellStyle name="Normal 4 2 13 5" xfId="11595"/>
    <cellStyle name="Normal 4 2 13 5 2" xfId="33468"/>
    <cellStyle name="Normal 4 2 13 6" xfId="11596"/>
    <cellStyle name="Normal 4 2 13 7" xfId="11597"/>
    <cellStyle name="Normal 4 2 14" xfId="11598"/>
    <cellStyle name="Normal 4 2 14 2" xfId="11599"/>
    <cellStyle name="Normal 4 2 14 2 2" xfId="11600"/>
    <cellStyle name="Normal 4 2 14 2 2 2" xfId="11601"/>
    <cellStyle name="Normal 4 2 14 2 2 2 2" xfId="11602"/>
    <cellStyle name="Normal 4 2 14 2 2 2 3" xfId="11603"/>
    <cellStyle name="Normal 4 2 14 2 2 3" xfId="11604"/>
    <cellStyle name="Normal 4 2 14 2 2 3 2" xfId="34819"/>
    <cellStyle name="Normal 4 2 14 2 2 4" xfId="11605"/>
    <cellStyle name="Normal 4 2 14 2 2 5" xfId="11606"/>
    <cellStyle name="Normal 4 2 14 2 3" xfId="11607"/>
    <cellStyle name="Normal 4 2 14 2 3 2" xfId="11608"/>
    <cellStyle name="Normal 4 2 14 2 3 3" xfId="11609"/>
    <cellStyle name="Normal 4 2 14 2 4" xfId="11610"/>
    <cellStyle name="Normal 4 2 14 2 4 2" xfId="33471"/>
    <cellStyle name="Normal 4 2 14 2 5" xfId="11611"/>
    <cellStyle name="Normal 4 2 14 2 6" xfId="11612"/>
    <cellStyle name="Normal 4 2 14 3" xfId="11613"/>
    <cellStyle name="Normal 4 2 14 3 2" xfId="11614"/>
    <cellStyle name="Normal 4 2 14 3 2 2" xfId="11615"/>
    <cellStyle name="Normal 4 2 14 3 2 3" xfId="11616"/>
    <cellStyle name="Normal 4 2 14 3 3" xfId="11617"/>
    <cellStyle name="Normal 4 2 14 3 3 2" xfId="34862"/>
    <cellStyle name="Normal 4 2 14 3 4" xfId="11618"/>
    <cellStyle name="Normal 4 2 14 3 5" xfId="11619"/>
    <cellStyle name="Normal 4 2 14 4" xfId="11620"/>
    <cellStyle name="Normal 4 2 14 4 2" xfId="11621"/>
    <cellStyle name="Normal 4 2 14 4 3" xfId="11622"/>
    <cellStyle name="Normal 4 2 14 5" xfId="11623"/>
    <cellStyle name="Normal 4 2 14 5 2" xfId="33470"/>
    <cellStyle name="Normal 4 2 14 6" xfId="11624"/>
    <cellStyle name="Normal 4 2 14 7" xfId="11625"/>
    <cellStyle name="Normal 4 2 15" xfId="11626"/>
    <cellStyle name="Normal 4 2 15 2" xfId="11627"/>
    <cellStyle name="Normal 4 2 15 2 2" xfId="11628"/>
    <cellStyle name="Normal 4 2 15 2 2 2" xfId="11629"/>
    <cellStyle name="Normal 4 2 15 2 2 2 2" xfId="11630"/>
    <cellStyle name="Normal 4 2 15 2 2 2 3" xfId="11631"/>
    <cellStyle name="Normal 4 2 15 2 2 3" xfId="11632"/>
    <cellStyle name="Normal 4 2 15 2 2 3 2" xfId="34820"/>
    <cellStyle name="Normal 4 2 15 2 2 4" xfId="11633"/>
    <cellStyle name="Normal 4 2 15 2 2 5" xfId="11634"/>
    <cellStyle name="Normal 4 2 15 2 3" xfId="11635"/>
    <cellStyle name="Normal 4 2 15 2 3 2" xfId="11636"/>
    <cellStyle name="Normal 4 2 15 2 3 3" xfId="11637"/>
    <cellStyle name="Normal 4 2 15 2 4" xfId="11638"/>
    <cellStyle name="Normal 4 2 15 2 4 2" xfId="33473"/>
    <cellStyle name="Normal 4 2 15 2 5" xfId="11639"/>
    <cellStyle name="Normal 4 2 15 2 6" xfId="11640"/>
    <cellStyle name="Normal 4 2 15 3" xfId="11641"/>
    <cellStyle name="Normal 4 2 15 3 2" xfId="11642"/>
    <cellStyle name="Normal 4 2 15 3 2 2" xfId="11643"/>
    <cellStyle name="Normal 4 2 15 3 2 3" xfId="11644"/>
    <cellStyle name="Normal 4 2 15 3 3" xfId="11645"/>
    <cellStyle name="Normal 4 2 15 3 3 2" xfId="34669"/>
    <cellStyle name="Normal 4 2 15 3 4" xfId="11646"/>
    <cellStyle name="Normal 4 2 15 3 5" xfId="11647"/>
    <cellStyle name="Normal 4 2 15 4" xfId="11648"/>
    <cellStyle name="Normal 4 2 15 4 2" xfId="11649"/>
    <cellStyle name="Normal 4 2 15 4 3" xfId="11650"/>
    <cellStyle name="Normal 4 2 15 5" xfId="11651"/>
    <cellStyle name="Normal 4 2 15 5 2" xfId="33472"/>
    <cellStyle name="Normal 4 2 15 6" xfId="11652"/>
    <cellStyle name="Normal 4 2 15 7" xfId="11653"/>
    <cellStyle name="Normal 4 2 16" xfId="11654"/>
    <cellStyle name="Normal 4 2 16 2" xfId="11655"/>
    <cellStyle name="Normal 4 2 16 2 2" xfId="11656"/>
    <cellStyle name="Normal 4 2 16 2 2 2" xfId="11657"/>
    <cellStyle name="Normal 4 2 16 2 2 2 2" xfId="11658"/>
    <cellStyle name="Normal 4 2 16 2 2 2 3" xfId="11659"/>
    <cellStyle name="Normal 4 2 16 2 2 3" xfId="11660"/>
    <cellStyle name="Normal 4 2 16 2 2 3 2" xfId="34570"/>
    <cellStyle name="Normal 4 2 16 2 2 4" xfId="11661"/>
    <cellStyle name="Normal 4 2 16 2 2 5" xfId="11662"/>
    <cellStyle name="Normal 4 2 16 2 3" xfId="11663"/>
    <cellStyle name="Normal 4 2 16 2 3 2" xfId="11664"/>
    <cellStyle name="Normal 4 2 16 2 3 3" xfId="11665"/>
    <cellStyle name="Normal 4 2 16 2 4" xfId="11666"/>
    <cellStyle name="Normal 4 2 16 2 4 2" xfId="33475"/>
    <cellStyle name="Normal 4 2 16 2 5" xfId="11667"/>
    <cellStyle name="Normal 4 2 16 2 6" xfId="11668"/>
    <cellStyle name="Normal 4 2 16 3" xfId="11669"/>
    <cellStyle name="Normal 4 2 16 3 2" xfId="11670"/>
    <cellStyle name="Normal 4 2 16 3 2 2" xfId="11671"/>
    <cellStyle name="Normal 4 2 16 3 2 3" xfId="11672"/>
    <cellStyle name="Normal 4 2 16 3 3" xfId="11673"/>
    <cellStyle name="Normal 4 2 16 3 3 2" xfId="34571"/>
    <cellStyle name="Normal 4 2 16 3 4" xfId="11674"/>
    <cellStyle name="Normal 4 2 16 3 5" xfId="11675"/>
    <cellStyle name="Normal 4 2 16 4" xfId="11676"/>
    <cellStyle name="Normal 4 2 16 4 2" xfId="11677"/>
    <cellStyle name="Normal 4 2 16 4 3" xfId="11678"/>
    <cellStyle name="Normal 4 2 16 5" xfId="11679"/>
    <cellStyle name="Normal 4 2 16 5 2" xfId="33474"/>
    <cellStyle name="Normal 4 2 16 6" xfId="11680"/>
    <cellStyle name="Normal 4 2 16 7" xfId="11681"/>
    <cellStyle name="Normal 4 2 17" xfId="11682"/>
    <cellStyle name="Normal 4 2 17 2" xfId="11683"/>
    <cellStyle name="Normal 4 2 17 2 2" xfId="11684"/>
    <cellStyle name="Normal 4 2 17 2 2 2" xfId="11685"/>
    <cellStyle name="Normal 4 2 17 2 2 2 2" xfId="11686"/>
    <cellStyle name="Normal 4 2 17 2 2 2 3" xfId="11687"/>
    <cellStyle name="Normal 4 2 17 2 2 3" xfId="11688"/>
    <cellStyle name="Normal 4 2 17 2 2 3 2" xfId="34670"/>
    <cellStyle name="Normal 4 2 17 2 2 4" xfId="11689"/>
    <cellStyle name="Normal 4 2 17 2 2 5" xfId="11690"/>
    <cellStyle name="Normal 4 2 17 2 3" xfId="11691"/>
    <cellStyle name="Normal 4 2 17 2 3 2" xfId="11692"/>
    <cellStyle name="Normal 4 2 17 2 3 3" xfId="11693"/>
    <cellStyle name="Normal 4 2 17 2 4" xfId="11694"/>
    <cellStyle name="Normal 4 2 17 2 4 2" xfId="33477"/>
    <cellStyle name="Normal 4 2 17 2 5" xfId="11695"/>
    <cellStyle name="Normal 4 2 17 2 6" xfId="11696"/>
    <cellStyle name="Normal 4 2 17 3" xfId="11697"/>
    <cellStyle name="Normal 4 2 17 3 2" xfId="11698"/>
    <cellStyle name="Normal 4 2 17 3 2 2" xfId="11699"/>
    <cellStyle name="Normal 4 2 17 3 2 3" xfId="11700"/>
    <cellStyle name="Normal 4 2 17 3 3" xfId="11701"/>
    <cellStyle name="Normal 4 2 17 3 3 2" xfId="34932"/>
    <cellStyle name="Normal 4 2 17 3 4" xfId="11702"/>
    <cellStyle name="Normal 4 2 17 3 5" xfId="11703"/>
    <cellStyle name="Normal 4 2 17 4" xfId="11704"/>
    <cellStyle name="Normal 4 2 17 4 2" xfId="11705"/>
    <cellStyle name="Normal 4 2 17 4 3" xfId="11706"/>
    <cellStyle name="Normal 4 2 17 5" xfId="11707"/>
    <cellStyle name="Normal 4 2 17 5 2" xfId="33476"/>
    <cellStyle name="Normal 4 2 17 6" xfId="11708"/>
    <cellStyle name="Normal 4 2 17 7" xfId="11709"/>
    <cellStyle name="Normal 4 2 18" xfId="11710"/>
    <cellStyle name="Normal 4 2 18 2" xfId="11711"/>
    <cellStyle name="Normal 4 2 18 2 2" xfId="11712"/>
    <cellStyle name="Normal 4 2 18 2 2 2" xfId="11713"/>
    <cellStyle name="Normal 4 2 18 2 2 3" xfId="11714"/>
    <cellStyle name="Normal 4 2 18 2 3" xfId="11715"/>
    <cellStyle name="Normal 4 2 18 2 3 2" xfId="34572"/>
    <cellStyle name="Normal 4 2 18 2 4" xfId="11716"/>
    <cellStyle name="Normal 4 2 18 2 5" xfId="11717"/>
    <cellStyle name="Normal 4 2 18 3" xfId="11718"/>
    <cellStyle name="Normal 4 2 18 3 2" xfId="11719"/>
    <cellStyle name="Normal 4 2 18 3 3" xfId="11720"/>
    <cellStyle name="Normal 4 2 18 4" xfId="11721"/>
    <cellStyle name="Normal 4 2 18 4 2" xfId="33478"/>
    <cellStyle name="Normal 4 2 18 5" xfId="11722"/>
    <cellStyle name="Normal 4 2 18 6" xfId="11723"/>
    <cellStyle name="Normal 4 2 19" xfId="11724"/>
    <cellStyle name="Normal 4 2 19 2" xfId="11725"/>
    <cellStyle name="Normal 4 2 19 2 2" xfId="11726"/>
    <cellStyle name="Normal 4 2 19 2 2 2" xfId="11727"/>
    <cellStyle name="Normal 4 2 19 2 2 3" xfId="11728"/>
    <cellStyle name="Normal 4 2 19 2 3" xfId="11729"/>
    <cellStyle name="Normal 4 2 19 2 3 2" xfId="34573"/>
    <cellStyle name="Normal 4 2 19 2 4" xfId="11730"/>
    <cellStyle name="Normal 4 2 19 2 5" xfId="11731"/>
    <cellStyle name="Normal 4 2 19 3" xfId="11732"/>
    <cellStyle name="Normal 4 2 19 3 2" xfId="11733"/>
    <cellStyle name="Normal 4 2 19 3 3" xfId="11734"/>
    <cellStyle name="Normal 4 2 19 4" xfId="11735"/>
    <cellStyle name="Normal 4 2 19 4 2" xfId="33479"/>
    <cellStyle name="Normal 4 2 19 5" xfId="11736"/>
    <cellStyle name="Normal 4 2 19 6" xfId="11737"/>
    <cellStyle name="Normal 4 2 2" xfId="11738"/>
    <cellStyle name="Normal 4 2 2 2" xfId="11739"/>
    <cellStyle name="Normal 4 2 2 2 2" xfId="11740"/>
    <cellStyle name="Normal 4 2 2 2 2 2" xfId="11741"/>
    <cellStyle name="Normal 4 2 2 2 2 2 2" xfId="11742"/>
    <cellStyle name="Normal 4 2 2 2 2 2 2 2" xfId="11743"/>
    <cellStyle name="Normal 4 2 2 2 2 2 2 3" xfId="11744"/>
    <cellStyle name="Normal 4 2 2 2 2 2 3" xfId="11745"/>
    <cellStyle name="Normal 4 2 2 2 2 2 3 2" xfId="34574"/>
    <cellStyle name="Normal 4 2 2 2 2 2 4" xfId="11746"/>
    <cellStyle name="Normal 4 2 2 2 2 2 5" xfId="11747"/>
    <cellStyle name="Normal 4 2 2 2 2 3" xfId="11748"/>
    <cellStyle name="Normal 4 2 2 2 2 3 2" xfId="11749"/>
    <cellStyle name="Normal 4 2 2 2 2 3 3" xfId="11750"/>
    <cellStyle name="Normal 4 2 2 2 2 4" xfId="11751"/>
    <cellStyle name="Normal 4 2 2 2 2 4 2" xfId="33481"/>
    <cellStyle name="Normal 4 2 2 2 2 5" xfId="11752"/>
    <cellStyle name="Normal 4 2 2 2 2 6" xfId="11753"/>
    <cellStyle name="Normal 4 2 2 2 3" xfId="11754"/>
    <cellStyle name="Normal 4 2 2 2 3 2" xfId="11755"/>
    <cellStyle name="Normal 4 2 2 2 3 2 2" xfId="11756"/>
    <cellStyle name="Normal 4 2 2 2 3 2 3" xfId="11757"/>
    <cellStyle name="Normal 4 2 2 2 3 3" xfId="11758"/>
    <cellStyle name="Normal 4 2 2 2 3 3 2" xfId="34822"/>
    <cellStyle name="Normal 4 2 2 2 3 4" xfId="11759"/>
    <cellStyle name="Normal 4 2 2 2 3 5" xfId="11760"/>
    <cellStyle name="Normal 4 2 2 2 4" xfId="11761"/>
    <cellStyle name="Normal 4 2 2 2 4 2" xfId="11762"/>
    <cellStyle name="Normal 4 2 2 2 4 3" xfId="11763"/>
    <cellStyle name="Normal 4 2 2 2 5" xfId="11764"/>
    <cellStyle name="Normal 4 2 2 2 5 2" xfId="33480"/>
    <cellStyle name="Normal 4 2 2 2 6" xfId="11765"/>
    <cellStyle name="Normal 4 2 2 2 7" xfId="11766"/>
    <cellStyle name="Normal 4 2 2 2 8" xfId="11767"/>
    <cellStyle name="Normal 4 2 2 3" xfId="11768"/>
    <cellStyle name="Normal 4 2 2 3 2" xfId="11769"/>
    <cellStyle name="Normal 4 2 2 3 2 2" xfId="11770"/>
    <cellStyle name="Normal 4 2 2 3 2 2 2" xfId="11771"/>
    <cellStyle name="Normal 4 2 2 3 2 2 3" xfId="11772"/>
    <cellStyle name="Normal 4 2 2 3 2 3" xfId="11773"/>
    <cellStyle name="Normal 4 2 2 3 2 3 2" xfId="34823"/>
    <cellStyle name="Normal 4 2 2 3 2 4" xfId="11774"/>
    <cellStyle name="Normal 4 2 2 3 2 5" xfId="11775"/>
    <cellStyle name="Normal 4 2 2 3 3" xfId="11776"/>
    <cellStyle name="Normal 4 2 2 3 3 2" xfId="11777"/>
    <cellStyle name="Normal 4 2 2 3 3 3" xfId="11778"/>
    <cellStyle name="Normal 4 2 2 3 4" xfId="11779"/>
    <cellStyle name="Normal 4 2 2 3 4 2" xfId="33482"/>
    <cellStyle name="Normal 4 2 2 3 5" xfId="11780"/>
    <cellStyle name="Normal 4 2 2 3 6" xfId="11781"/>
    <cellStyle name="Normal 4 2 2 3 7" xfId="11782"/>
    <cellStyle name="Normal 4 2 2 4" xfId="11783"/>
    <cellStyle name="Normal 4 2 2 4 2" xfId="11784"/>
    <cellStyle name="Normal 4 2 2 4 2 2" xfId="11785"/>
    <cellStyle name="Normal 4 2 2 4 2 3" xfId="11786"/>
    <cellStyle name="Normal 4 2 2 4 3" xfId="11787"/>
    <cellStyle name="Normal 4 2 2 4 3 2" xfId="34016"/>
    <cellStyle name="Normal 4 2 2 4 4" xfId="11788"/>
    <cellStyle name="Normal 4 2 2 4 5" xfId="11789"/>
    <cellStyle name="Normal 4 2 2 5" xfId="11790"/>
    <cellStyle name="Normal 4 2 2 5 2" xfId="11791"/>
    <cellStyle name="Normal 4 2 2 5 3" xfId="11792"/>
    <cellStyle name="Normal 4 2 2 6" xfId="11793"/>
    <cellStyle name="Normal 4 2 2 6 2" xfId="32532"/>
    <cellStyle name="Normal 4 2 2 7" xfId="11794"/>
    <cellStyle name="Normal 4 2 2 7 2" xfId="11795"/>
    <cellStyle name="Normal 4 2 2 8" xfId="11796"/>
    <cellStyle name="Normal 4 2 20" xfId="11797"/>
    <cellStyle name="Normal 4 2 20 2" xfId="11798"/>
    <cellStyle name="Normal 4 2 20 2 2" xfId="11799"/>
    <cellStyle name="Normal 4 2 20 2 2 2" xfId="11800"/>
    <cellStyle name="Normal 4 2 20 2 2 3" xfId="11801"/>
    <cellStyle name="Normal 4 2 20 2 3" xfId="11802"/>
    <cellStyle name="Normal 4 2 20 2 3 2" xfId="34821"/>
    <cellStyle name="Normal 4 2 20 2 4" xfId="11803"/>
    <cellStyle name="Normal 4 2 20 2 5" xfId="11804"/>
    <cellStyle name="Normal 4 2 20 3" xfId="11805"/>
    <cellStyle name="Normal 4 2 20 3 2" xfId="11806"/>
    <cellStyle name="Normal 4 2 20 3 3" xfId="11807"/>
    <cellStyle name="Normal 4 2 20 4" xfId="11808"/>
    <cellStyle name="Normal 4 2 20 4 2" xfId="33483"/>
    <cellStyle name="Normal 4 2 20 5" xfId="11809"/>
    <cellStyle name="Normal 4 2 20 6" xfId="11810"/>
    <cellStyle name="Normal 4 2 21" xfId="11811"/>
    <cellStyle name="Normal 4 2 21 2" xfId="11812"/>
    <cellStyle name="Normal 4 2 21 2 2" xfId="11813"/>
    <cellStyle name="Normal 4 2 21 2 2 2" xfId="11814"/>
    <cellStyle name="Normal 4 2 21 2 2 3" xfId="11815"/>
    <cellStyle name="Normal 4 2 21 2 3" xfId="11816"/>
    <cellStyle name="Normal 4 2 21 2 3 2" xfId="34904"/>
    <cellStyle name="Normal 4 2 21 2 4" xfId="11817"/>
    <cellStyle name="Normal 4 2 21 2 5" xfId="11818"/>
    <cellStyle name="Normal 4 2 21 3" xfId="11819"/>
    <cellStyle name="Normal 4 2 21 3 2" xfId="11820"/>
    <cellStyle name="Normal 4 2 21 3 3" xfId="11821"/>
    <cellStyle name="Normal 4 2 21 4" xfId="11822"/>
    <cellStyle name="Normal 4 2 21 4 2" xfId="33484"/>
    <cellStyle name="Normal 4 2 21 5" xfId="11823"/>
    <cellStyle name="Normal 4 2 21 6" xfId="11824"/>
    <cellStyle name="Normal 4 2 22" xfId="11825"/>
    <cellStyle name="Normal 4 2 22 2" xfId="11826"/>
    <cellStyle name="Normal 4 2 22 2 2" xfId="11827"/>
    <cellStyle name="Normal 4 2 22 2 2 2" xfId="11828"/>
    <cellStyle name="Normal 4 2 22 2 2 3" xfId="11829"/>
    <cellStyle name="Normal 4 2 22 2 3" xfId="11830"/>
    <cellStyle name="Normal 4 2 22 2 3 2" xfId="34257"/>
    <cellStyle name="Normal 4 2 22 2 4" xfId="11831"/>
    <cellStyle name="Normal 4 2 22 2 5" xfId="11832"/>
    <cellStyle name="Normal 4 2 22 3" xfId="11833"/>
    <cellStyle name="Normal 4 2 22 3 2" xfId="11834"/>
    <cellStyle name="Normal 4 2 22 3 3" xfId="11835"/>
    <cellStyle name="Normal 4 2 22 4" xfId="11836"/>
    <cellStyle name="Normal 4 2 22 4 2" xfId="33485"/>
    <cellStyle name="Normal 4 2 22 5" xfId="11837"/>
    <cellStyle name="Normal 4 2 22 6" xfId="11838"/>
    <cellStyle name="Normal 4 2 23" xfId="11839"/>
    <cellStyle name="Normal 4 2 23 2" xfId="11840"/>
    <cellStyle name="Normal 4 2 23 2 2" xfId="11841"/>
    <cellStyle name="Normal 4 2 23 2 2 2" xfId="11842"/>
    <cellStyle name="Normal 4 2 23 2 2 3" xfId="11843"/>
    <cellStyle name="Normal 4 2 23 2 3" xfId="11844"/>
    <cellStyle name="Normal 4 2 23 2 3 2" xfId="34197"/>
    <cellStyle name="Normal 4 2 23 2 4" xfId="11845"/>
    <cellStyle name="Normal 4 2 23 2 5" xfId="11846"/>
    <cellStyle name="Normal 4 2 23 3" xfId="11847"/>
    <cellStyle name="Normal 4 2 23 3 2" xfId="11848"/>
    <cellStyle name="Normal 4 2 23 3 3" xfId="11849"/>
    <cellStyle name="Normal 4 2 23 4" xfId="11850"/>
    <cellStyle name="Normal 4 2 23 4 2" xfId="33486"/>
    <cellStyle name="Normal 4 2 23 5" xfId="11851"/>
    <cellStyle name="Normal 4 2 23 6" xfId="11852"/>
    <cellStyle name="Normal 4 2 24" xfId="11853"/>
    <cellStyle name="Normal 4 2 24 2" xfId="11854"/>
    <cellStyle name="Normal 4 2 24 2 2" xfId="11855"/>
    <cellStyle name="Normal 4 2 24 2 2 2" xfId="11856"/>
    <cellStyle name="Normal 4 2 24 2 2 3" xfId="11857"/>
    <cellStyle name="Normal 4 2 24 2 3" xfId="11858"/>
    <cellStyle name="Normal 4 2 24 2 3 2" xfId="34258"/>
    <cellStyle name="Normal 4 2 24 2 4" xfId="11859"/>
    <cellStyle name="Normal 4 2 24 2 5" xfId="11860"/>
    <cellStyle name="Normal 4 2 24 3" xfId="11861"/>
    <cellStyle name="Normal 4 2 24 3 2" xfId="11862"/>
    <cellStyle name="Normal 4 2 24 3 3" xfId="11863"/>
    <cellStyle name="Normal 4 2 24 4" xfId="11864"/>
    <cellStyle name="Normal 4 2 24 4 2" xfId="33487"/>
    <cellStyle name="Normal 4 2 24 5" xfId="11865"/>
    <cellStyle name="Normal 4 2 24 6" xfId="11866"/>
    <cellStyle name="Normal 4 2 25" xfId="11867"/>
    <cellStyle name="Normal 4 2 25 2" xfId="11868"/>
    <cellStyle name="Normal 4 2 25 2 2" xfId="11869"/>
    <cellStyle name="Normal 4 2 25 2 2 2" xfId="11870"/>
    <cellStyle name="Normal 4 2 25 2 2 3" xfId="11871"/>
    <cellStyle name="Normal 4 2 25 2 3" xfId="11872"/>
    <cellStyle name="Normal 4 2 25 2 3 2" xfId="34259"/>
    <cellStyle name="Normal 4 2 25 2 4" xfId="11873"/>
    <cellStyle name="Normal 4 2 25 2 5" xfId="11874"/>
    <cellStyle name="Normal 4 2 25 3" xfId="11875"/>
    <cellStyle name="Normal 4 2 25 3 2" xfId="11876"/>
    <cellStyle name="Normal 4 2 25 3 3" xfId="11877"/>
    <cellStyle name="Normal 4 2 25 4" xfId="11878"/>
    <cellStyle name="Normal 4 2 25 4 2" xfId="33488"/>
    <cellStyle name="Normal 4 2 25 5" xfId="11879"/>
    <cellStyle name="Normal 4 2 25 6" xfId="11880"/>
    <cellStyle name="Normal 4 2 26" xfId="11881"/>
    <cellStyle name="Normal 4 2 26 2" xfId="11882"/>
    <cellStyle name="Normal 4 2 26 2 2" xfId="11883"/>
    <cellStyle name="Normal 4 2 26 2 3" xfId="11884"/>
    <cellStyle name="Normal 4 2 26 3" xfId="11885"/>
    <cellStyle name="Normal 4 2 26 4" xfId="11886"/>
    <cellStyle name="Normal 4 2 26 5" xfId="11887"/>
    <cellStyle name="Normal 4 2 27" xfId="11888"/>
    <cellStyle name="Normal 4 2 27 2" xfId="11889"/>
    <cellStyle name="Normal 4 2 27 2 2" xfId="11890"/>
    <cellStyle name="Normal 4 2 27 2 2 2" xfId="11891"/>
    <cellStyle name="Normal 4 2 27 2 2 3" xfId="11892"/>
    <cellStyle name="Normal 4 2 27 2 3" xfId="11893"/>
    <cellStyle name="Normal 4 2 27 2 4" xfId="11894"/>
    <cellStyle name="Normal 4 2 27 2 5" xfId="11895"/>
    <cellStyle name="Normal 4 2 27 3" xfId="11896"/>
    <cellStyle name="Normal 4 2 27 3 2" xfId="11897"/>
    <cellStyle name="Normal 4 2 27 3 2 2" xfId="11898"/>
    <cellStyle name="Normal 4 2 27 3 2 3" xfId="11899"/>
    <cellStyle name="Normal 4 2 27 3 3" xfId="11900"/>
    <cellStyle name="Normal 4 2 27 3 3 2" xfId="35015"/>
    <cellStyle name="Normal 4 2 27 3 4" xfId="11901"/>
    <cellStyle name="Normal 4 2 27 3 5" xfId="11902"/>
    <cellStyle name="Normal 4 2 27 4" xfId="11903"/>
    <cellStyle name="Normal 4 2 27 4 2" xfId="11904"/>
    <cellStyle name="Normal 4 2 27 4 3" xfId="11905"/>
    <cellStyle name="Normal 4 2 27 5" xfId="11906"/>
    <cellStyle name="Normal 4 2 27 5 2" xfId="34015"/>
    <cellStyle name="Normal 4 2 27 6" xfId="11907"/>
    <cellStyle name="Normal 4 2 27 7" xfId="11908"/>
    <cellStyle name="Normal 4 2 28" xfId="11909"/>
    <cellStyle name="Normal 4 2 28 2" xfId="11910"/>
    <cellStyle name="Normal 4 2 28 2 2" xfId="11911"/>
    <cellStyle name="Normal 4 2 28 2 2 2" xfId="11912"/>
    <cellStyle name="Normal 4 2 28 2 2 3" xfId="11913"/>
    <cellStyle name="Normal 4 2 28 2 3" xfId="11914"/>
    <cellStyle name="Normal 4 2 28 2 3 2" xfId="34152"/>
    <cellStyle name="Normal 4 2 28 2 4" xfId="11915"/>
    <cellStyle name="Normal 4 2 28 2 5" xfId="11916"/>
    <cellStyle name="Normal 4 2 28 3" xfId="11917"/>
    <cellStyle name="Normal 4 2 28 3 2" xfId="11918"/>
    <cellStyle name="Normal 4 2 28 3 2 2" xfId="11919"/>
    <cellStyle name="Normal 4 2 28 3 2 3" xfId="11920"/>
    <cellStyle name="Normal 4 2 28 3 3" xfId="11921"/>
    <cellStyle name="Normal 4 2 28 3 4" xfId="11922"/>
    <cellStyle name="Normal 4 2 28 3 5" xfId="11923"/>
    <cellStyle name="Normal 4 2 28 4" xfId="11924"/>
    <cellStyle name="Normal 4 2 28 4 2" xfId="11925"/>
    <cellStyle name="Normal 4 2 28 4 3" xfId="11926"/>
    <cellStyle name="Normal 4 2 28 5" xfId="11927"/>
    <cellStyle name="Normal 4 2 28 6" xfId="11928"/>
    <cellStyle name="Normal 4 2 28 7" xfId="11929"/>
    <cellStyle name="Normal 4 2 29" xfId="11930"/>
    <cellStyle name="Normal 4 2 29 2" xfId="11931"/>
    <cellStyle name="Normal 4 2 29 2 2" xfId="11932"/>
    <cellStyle name="Normal 4 2 29 2 3" xfId="11933"/>
    <cellStyle name="Normal 4 2 29 3" xfId="11934"/>
    <cellStyle name="Normal 4 2 29 3 2" xfId="34260"/>
    <cellStyle name="Normal 4 2 29 4" xfId="11935"/>
    <cellStyle name="Normal 4 2 29 5" xfId="11936"/>
    <cellStyle name="Normal 4 2 3" xfId="11937"/>
    <cellStyle name="Normal 4 2 3 10" xfId="11938"/>
    <cellStyle name="Normal 4 2 3 10 2" xfId="11939"/>
    <cellStyle name="Normal 4 2 3 10 2 2" xfId="11940"/>
    <cellStyle name="Normal 4 2 3 10 2 2 2" xfId="11941"/>
    <cellStyle name="Normal 4 2 3 10 2 2 3" xfId="11942"/>
    <cellStyle name="Normal 4 2 3 10 2 3" xfId="11943"/>
    <cellStyle name="Normal 4 2 3 10 2 3 2" xfId="32535"/>
    <cellStyle name="Normal 4 2 3 10 2 4" xfId="11944"/>
    <cellStyle name="Normal 4 2 3 10 2 5" xfId="11945"/>
    <cellStyle name="Normal 4 2 3 10 3" xfId="11946"/>
    <cellStyle name="Normal 4 2 3 10 3 2" xfId="11947"/>
    <cellStyle name="Normal 4 2 3 10 3 3" xfId="11948"/>
    <cellStyle name="Normal 4 2 3 10 4" xfId="11949"/>
    <cellStyle name="Normal 4 2 3 10 4 2" xfId="32534"/>
    <cellStyle name="Normal 4 2 3 10 5" xfId="11950"/>
    <cellStyle name="Normal 4 2 3 10 6" xfId="11951"/>
    <cellStyle name="Normal 4 2 3 11" xfId="11952"/>
    <cellStyle name="Normal 4 2 3 11 2" xfId="11953"/>
    <cellStyle name="Normal 4 2 3 11 2 2" xfId="11954"/>
    <cellStyle name="Normal 4 2 3 11 2 2 2" xfId="11955"/>
    <cellStyle name="Normal 4 2 3 11 2 2 3" xfId="11956"/>
    <cellStyle name="Normal 4 2 3 11 2 3" xfId="11957"/>
    <cellStyle name="Normal 4 2 3 11 2 3 2" xfId="32537"/>
    <cellStyle name="Normal 4 2 3 11 2 4" xfId="11958"/>
    <cellStyle name="Normal 4 2 3 11 2 5" xfId="11959"/>
    <cellStyle name="Normal 4 2 3 11 3" xfId="11960"/>
    <cellStyle name="Normal 4 2 3 11 3 2" xfId="11961"/>
    <cellStyle name="Normal 4 2 3 11 3 3" xfId="11962"/>
    <cellStyle name="Normal 4 2 3 11 4" xfId="11963"/>
    <cellStyle name="Normal 4 2 3 11 4 2" xfId="32536"/>
    <cellStyle name="Normal 4 2 3 11 5" xfId="11964"/>
    <cellStyle name="Normal 4 2 3 11 6" xfId="11965"/>
    <cellStyle name="Normal 4 2 3 12" xfId="11966"/>
    <cellStyle name="Normal 4 2 3 12 2" xfId="11967"/>
    <cellStyle name="Normal 4 2 3 12 2 2" xfId="11968"/>
    <cellStyle name="Normal 4 2 3 12 2 2 2" xfId="11969"/>
    <cellStyle name="Normal 4 2 3 12 2 2 3" xfId="11970"/>
    <cellStyle name="Normal 4 2 3 12 2 3" xfId="11971"/>
    <cellStyle name="Normal 4 2 3 12 2 3 2" xfId="32539"/>
    <cellStyle name="Normal 4 2 3 12 2 4" xfId="11972"/>
    <cellStyle name="Normal 4 2 3 12 2 5" xfId="11973"/>
    <cellStyle name="Normal 4 2 3 12 3" xfId="11974"/>
    <cellStyle name="Normal 4 2 3 12 3 2" xfId="11975"/>
    <cellStyle name="Normal 4 2 3 12 3 3" xfId="11976"/>
    <cellStyle name="Normal 4 2 3 12 4" xfId="11977"/>
    <cellStyle name="Normal 4 2 3 12 4 2" xfId="32538"/>
    <cellStyle name="Normal 4 2 3 12 5" xfId="11978"/>
    <cellStyle name="Normal 4 2 3 12 6" xfId="11979"/>
    <cellStyle name="Normal 4 2 3 13" xfId="11980"/>
    <cellStyle name="Normal 4 2 3 13 2" xfId="11981"/>
    <cellStyle name="Normal 4 2 3 13 2 2" xfId="11982"/>
    <cellStyle name="Normal 4 2 3 13 2 2 2" xfId="11983"/>
    <cellStyle name="Normal 4 2 3 13 2 2 3" xfId="11984"/>
    <cellStyle name="Normal 4 2 3 13 2 3" xfId="11985"/>
    <cellStyle name="Normal 4 2 3 13 2 3 2" xfId="32541"/>
    <cellStyle name="Normal 4 2 3 13 2 4" xfId="11986"/>
    <cellStyle name="Normal 4 2 3 13 2 5" xfId="11987"/>
    <cellStyle name="Normal 4 2 3 13 3" xfId="11988"/>
    <cellStyle name="Normal 4 2 3 13 3 2" xfId="11989"/>
    <cellStyle name="Normal 4 2 3 13 3 3" xfId="11990"/>
    <cellStyle name="Normal 4 2 3 13 4" xfId="11991"/>
    <cellStyle name="Normal 4 2 3 13 4 2" xfId="32540"/>
    <cellStyle name="Normal 4 2 3 13 5" xfId="11992"/>
    <cellStyle name="Normal 4 2 3 13 6" xfId="11993"/>
    <cellStyle name="Normal 4 2 3 14" xfId="11994"/>
    <cellStyle name="Normal 4 2 3 14 2" xfId="11995"/>
    <cellStyle name="Normal 4 2 3 14 2 2" xfId="11996"/>
    <cellStyle name="Normal 4 2 3 14 2 2 2" xfId="11997"/>
    <cellStyle name="Normal 4 2 3 14 2 2 3" xfId="11998"/>
    <cellStyle name="Normal 4 2 3 14 2 3" xfId="11999"/>
    <cellStyle name="Normal 4 2 3 14 2 3 2" xfId="32543"/>
    <cellStyle name="Normal 4 2 3 14 2 4" xfId="12000"/>
    <cellStyle name="Normal 4 2 3 14 2 5" xfId="12001"/>
    <cellStyle name="Normal 4 2 3 14 3" xfId="12002"/>
    <cellStyle name="Normal 4 2 3 14 3 2" xfId="12003"/>
    <cellStyle name="Normal 4 2 3 14 3 3" xfId="12004"/>
    <cellStyle name="Normal 4 2 3 14 4" xfId="12005"/>
    <cellStyle name="Normal 4 2 3 14 4 2" xfId="32542"/>
    <cellStyle name="Normal 4 2 3 14 5" xfId="12006"/>
    <cellStyle name="Normal 4 2 3 14 6" xfId="12007"/>
    <cellStyle name="Normal 4 2 3 15" xfId="12008"/>
    <cellStyle name="Normal 4 2 3 15 2" xfId="12009"/>
    <cellStyle name="Normal 4 2 3 15 2 2" xfId="12010"/>
    <cellStyle name="Normal 4 2 3 15 2 2 2" xfId="12011"/>
    <cellStyle name="Normal 4 2 3 15 2 2 3" xfId="12012"/>
    <cellStyle name="Normal 4 2 3 15 2 3" xfId="12013"/>
    <cellStyle name="Normal 4 2 3 15 2 3 2" xfId="32545"/>
    <cellStyle name="Normal 4 2 3 15 2 4" xfId="12014"/>
    <cellStyle name="Normal 4 2 3 15 2 5" xfId="12015"/>
    <cellStyle name="Normal 4 2 3 15 3" xfId="12016"/>
    <cellStyle name="Normal 4 2 3 15 3 2" xfId="12017"/>
    <cellStyle name="Normal 4 2 3 15 3 3" xfId="12018"/>
    <cellStyle name="Normal 4 2 3 15 4" xfId="12019"/>
    <cellStyle name="Normal 4 2 3 15 4 2" xfId="32544"/>
    <cellStyle name="Normal 4 2 3 15 5" xfId="12020"/>
    <cellStyle name="Normal 4 2 3 15 6" xfId="12021"/>
    <cellStyle name="Normal 4 2 3 16" xfId="12022"/>
    <cellStyle name="Normal 4 2 3 16 2" xfId="12023"/>
    <cellStyle name="Normal 4 2 3 16 2 2" xfId="12024"/>
    <cellStyle name="Normal 4 2 3 16 2 2 2" xfId="12025"/>
    <cellStyle name="Normal 4 2 3 16 2 2 3" xfId="12026"/>
    <cellStyle name="Normal 4 2 3 16 2 3" xfId="12027"/>
    <cellStyle name="Normal 4 2 3 16 2 3 2" xfId="32547"/>
    <cellStyle name="Normal 4 2 3 16 2 4" xfId="12028"/>
    <cellStyle name="Normal 4 2 3 16 2 5" xfId="12029"/>
    <cellStyle name="Normal 4 2 3 16 3" xfId="12030"/>
    <cellStyle name="Normal 4 2 3 16 3 2" xfId="12031"/>
    <cellStyle name="Normal 4 2 3 16 3 3" xfId="12032"/>
    <cellStyle name="Normal 4 2 3 16 4" xfId="12033"/>
    <cellStyle name="Normal 4 2 3 16 4 2" xfId="32546"/>
    <cellStyle name="Normal 4 2 3 16 5" xfId="12034"/>
    <cellStyle name="Normal 4 2 3 16 6" xfId="12035"/>
    <cellStyle name="Normal 4 2 3 17" xfId="12036"/>
    <cellStyle name="Normal 4 2 3 17 2" xfId="12037"/>
    <cellStyle name="Normal 4 2 3 17 2 2" xfId="12038"/>
    <cellStyle name="Normal 4 2 3 17 2 2 2" xfId="12039"/>
    <cellStyle name="Normal 4 2 3 17 2 2 3" xfId="12040"/>
    <cellStyle name="Normal 4 2 3 17 2 3" xfId="12041"/>
    <cellStyle name="Normal 4 2 3 17 2 3 2" xfId="32549"/>
    <cellStyle name="Normal 4 2 3 17 2 4" xfId="12042"/>
    <cellStyle name="Normal 4 2 3 17 2 5" xfId="12043"/>
    <cellStyle name="Normal 4 2 3 17 3" xfId="12044"/>
    <cellStyle name="Normal 4 2 3 17 3 2" xfId="12045"/>
    <cellStyle name="Normal 4 2 3 17 3 3" xfId="12046"/>
    <cellStyle name="Normal 4 2 3 17 4" xfId="12047"/>
    <cellStyle name="Normal 4 2 3 17 4 2" xfId="32548"/>
    <cellStyle name="Normal 4 2 3 17 5" xfId="12048"/>
    <cellStyle name="Normal 4 2 3 17 6" xfId="12049"/>
    <cellStyle name="Normal 4 2 3 18" xfId="12050"/>
    <cellStyle name="Normal 4 2 3 18 2" xfId="12051"/>
    <cellStyle name="Normal 4 2 3 18 2 2" xfId="12052"/>
    <cellStyle name="Normal 4 2 3 18 2 2 2" xfId="12053"/>
    <cellStyle name="Normal 4 2 3 18 2 2 3" xfId="12054"/>
    <cellStyle name="Normal 4 2 3 18 2 3" xfId="12055"/>
    <cellStyle name="Normal 4 2 3 18 2 3 2" xfId="32551"/>
    <cellStyle name="Normal 4 2 3 18 2 4" xfId="12056"/>
    <cellStyle name="Normal 4 2 3 18 2 5" xfId="12057"/>
    <cellStyle name="Normal 4 2 3 18 3" xfId="12058"/>
    <cellStyle name="Normal 4 2 3 18 3 2" xfId="12059"/>
    <cellStyle name="Normal 4 2 3 18 3 3" xfId="12060"/>
    <cellStyle name="Normal 4 2 3 18 4" xfId="12061"/>
    <cellStyle name="Normal 4 2 3 18 4 2" xfId="32550"/>
    <cellStyle name="Normal 4 2 3 18 5" xfId="12062"/>
    <cellStyle name="Normal 4 2 3 18 6" xfId="12063"/>
    <cellStyle name="Normal 4 2 3 19" xfId="12064"/>
    <cellStyle name="Normal 4 2 3 19 2" xfId="12065"/>
    <cellStyle name="Normal 4 2 3 19 2 2" xfId="12066"/>
    <cellStyle name="Normal 4 2 3 19 2 2 2" xfId="12067"/>
    <cellStyle name="Normal 4 2 3 19 2 2 3" xfId="12068"/>
    <cellStyle name="Normal 4 2 3 19 2 3" xfId="12069"/>
    <cellStyle name="Normal 4 2 3 19 2 3 2" xfId="32553"/>
    <cellStyle name="Normal 4 2 3 19 2 4" xfId="12070"/>
    <cellStyle name="Normal 4 2 3 19 2 5" xfId="12071"/>
    <cellStyle name="Normal 4 2 3 19 3" xfId="12072"/>
    <cellStyle name="Normal 4 2 3 19 3 2" xfId="12073"/>
    <cellStyle name="Normal 4 2 3 19 3 3" xfId="12074"/>
    <cellStyle name="Normal 4 2 3 19 4" xfId="12075"/>
    <cellStyle name="Normal 4 2 3 19 4 2" xfId="32552"/>
    <cellStyle name="Normal 4 2 3 19 5" xfId="12076"/>
    <cellStyle name="Normal 4 2 3 19 6" xfId="12077"/>
    <cellStyle name="Normal 4 2 3 2" xfId="12078"/>
    <cellStyle name="Normal 4 2 3 2 10" xfId="12079"/>
    <cellStyle name="Normal 4 2 3 2 10 2" xfId="12080"/>
    <cellStyle name="Normal 4 2 3 2 10 2 2" xfId="12081"/>
    <cellStyle name="Normal 4 2 3 2 10 2 3" xfId="12082"/>
    <cellStyle name="Normal 4 2 3 2 10 3" xfId="12083"/>
    <cellStyle name="Normal 4 2 3 2 10 3 2" xfId="32555"/>
    <cellStyle name="Normal 4 2 3 2 10 4" xfId="12084"/>
    <cellStyle name="Normal 4 2 3 2 10 5" xfId="12085"/>
    <cellStyle name="Normal 4 2 3 2 11" xfId="12086"/>
    <cellStyle name="Normal 4 2 3 2 11 2" xfId="12087"/>
    <cellStyle name="Normal 4 2 3 2 11 2 2" xfId="12088"/>
    <cellStyle name="Normal 4 2 3 2 11 2 3" xfId="12089"/>
    <cellStyle name="Normal 4 2 3 2 11 3" xfId="12090"/>
    <cellStyle name="Normal 4 2 3 2 11 3 2" xfId="32556"/>
    <cellStyle name="Normal 4 2 3 2 11 4" xfId="12091"/>
    <cellStyle name="Normal 4 2 3 2 11 5" xfId="12092"/>
    <cellStyle name="Normal 4 2 3 2 12" xfId="12093"/>
    <cellStyle name="Normal 4 2 3 2 12 2" xfId="12094"/>
    <cellStyle name="Normal 4 2 3 2 12 2 2" xfId="12095"/>
    <cellStyle name="Normal 4 2 3 2 12 2 3" xfId="12096"/>
    <cellStyle name="Normal 4 2 3 2 12 3" xfId="12097"/>
    <cellStyle name="Normal 4 2 3 2 12 3 2" xfId="32557"/>
    <cellStyle name="Normal 4 2 3 2 12 4" xfId="12098"/>
    <cellStyle name="Normal 4 2 3 2 12 5" xfId="12099"/>
    <cellStyle name="Normal 4 2 3 2 13" xfId="12100"/>
    <cellStyle name="Normal 4 2 3 2 13 2" xfId="12101"/>
    <cellStyle name="Normal 4 2 3 2 13 2 2" xfId="12102"/>
    <cellStyle name="Normal 4 2 3 2 13 2 3" xfId="12103"/>
    <cellStyle name="Normal 4 2 3 2 13 3" xfId="12104"/>
    <cellStyle name="Normal 4 2 3 2 13 3 2" xfId="32558"/>
    <cellStyle name="Normal 4 2 3 2 13 4" xfId="12105"/>
    <cellStyle name="Normal 4 2 3 2 13 5" xfId="12106"/>
    <cellStyle name="Normal 4 2 3 2 14" xfId="12107"/>
    <cellStyle name="Normal 4 2 3 2 14 2" xfId="12108"/>
    <cellStyle name="Normal 4 2 3 2 14 2 2" xfId="12109"/>
    <cellStyle name="Normal 4 2 3 2 14 2 3" xfId="12110"/>
    <cellStyle name="Normal 4 2 3 2 14 3" xfId="12111"/>
    <cellStyle name="Normal 4 2 3 2 14 3 2" xfId="32559"/>
    <cellStyle name="Normal 4 2 3 2 14 4" xfId="12112"/>
    <cellStyle name="Normal 4 2 3 2 14 5" xfId="12113"/>
    <cellStyle name="Normal 4 2 3 2 15" xfId="12114"/>
    <cellStyle name="Normal 4 2 3 2 15 2" xfId="12115"/>
    <cellStyle name="Normal 4 2 3 2 15 2 2" xfId="12116"/>
    <cellStyle name="Normal 4 2 3 2 15 2 3" xfId="12117"/>
    <cellStyle name="Normal 4 2 3 2 15 3" xfId="12118"/>
    <cellStyle name="Normal 4 2 3 2 15 3 2" xfId="32560"/>
    <cellStyle name="Normal 4 2 3 2 15 4" xfId="12119"/>
    <cellStyle name="Normal 4 2 3 2 15 5" xfId="12120"/>
    <cellStyle name="Normal 4 2 3 2 16" xfId="12121"/>
    <cellStyle name="Normal 4 2 3 2 16 2" xfId="12122"/>
    <cellStyle name="Normal 4 2 3 2 16 2 2" xfId="12123"/>
    <cellStyle name="Normal 4 2 3 2 16 2 3" xfId="12124"/>
    <cellStyle name="Normal 4 2 3 2 16 3" xfId="12125"/>
    <cellStyle name="Normal 4 2 3 2 16 3 2" xfId="32561"/>
    <cellStyle name="Normal 4 2 3 2 16 4" xfId="12126"/>
    <cellStyle name="Normal 4 2 3 2 16 5" xfId="12127"/>
    <cellStyle name="Normal 4 2 3 2 17" xfId="12128"/>
    <cellStyle name="Normal 4 2 3 2 17 2" xfId="12129"/>
    <cellStyle name="Normal 4 2 3 2 17 2 2" xfId="12130"/>
    <cellStyle name="Normal 4 2 3 2 17 2 3" xfId="12131"/>
    <cellStyle name="Normal 4 2 3 2 17 3" xfId="12132"/>
    <cellStyle name="Normal 4 2 3 2 17 3 2" xfId="32562"/>
    <cellStyle name="Normal 4 2 3 2 17 4" xfId="12133"/>
    <cellStyle name="Normal 4 2 3 2 17 5" xfId="12134"/>
    <cellStyle name="Normal 4 2 3 2 18" xfId="12135"/>
    <cellStyle name="Normal 4 2 3 2 18 2" xfId="12136"/>
    <cellStyle name="Normal 4 2 3 2 18 2 2" xfId="12137"/>
    <cellStyle name="Normal 4 2 3 2 18 2 3" xfId="12138"/>
    <cellStyle name="Normal 4 2 3 2 18 3" xfId="12139"/>
    <cellStyle name="Normal 4 2 3 2 18 3 2" xfId="32563"/>
    <cellStyle name="Normal 4 2 3 2 18 4" xfId="12140"/>
    <cellStyle name="Normal 4 2 3 2 18 5" xfId="12141"/>
    <cellStyle name="Normal 4 2 3 2 19" xfId="12142"/>
    <cellStyle name="Normal 4 2 3 2 19 2" xfId="12143"/>
    <cellStyle name="Normal 4 2 3 2 19 2 2" xfId="12144"/>
    <cellStyle name="Normal 4 2 3 2 19 2 3" xfId="12145"/>
    <cellStyle name="Normal 4 2 3 2 19 3" xfId="12146"/>
    <cellStyle name="Normal 4 2 3 2 19 3 2" xfId="32564"/>
    <cellStyle name="Normal 4 2 3 2 19 4" xfId="12147"/>
    <cellStyle name="Normal 4 2 3 2 19 5" xfId="12148"/>
    <cellStyle name="Normal 4 2 3 2 2" xfId="12149"/>
    <cellStyle name="Normal 4 2 3 2 2 2" xfId="12150"/>
    <cellStyle name="Normal 4 2 3 2 2 2 2" xfId="12151"/>
    <cellStyle name="Normal 4 2 3 2 2 2 2 2" xfId="12152"/>
    <cellStyle name="Normal 4 2 3 2 2 2 2 3" xfId="12153"/>
    <cellStyle name="Normal 4 2 3 2 2 2 3" xfId="12154"/>
    <cellStyle name="Normal 4 2 3 2 2 2 3 2" xfId="33489"/>
    <cellStyle name="Normal 4 2 3 2 2 2 4" xfId="12155"/>
    <cellStyle name="Normal 4 2 3 2 2 2 5" xfId="12156"/>
    <cellStyle name="Normal 4 2 3 2 2 3" xfId="12157"/>
    <cellStyle name="Normal 4 2 3 2 2 3 2" xfId="12158"/>
    <cellStyle name="Normal 4 2 3 2 2 3 2 2" xfId="12159"/>
    <cellStyle name="Normal 4 2 3 2 2 3 2 3" xfId="12160"/>
    <cellStyle name="Normal 4 2 3 2 2 3 3" xfId="12161"/>
    <cellStyle name="Normal 4 2 3 2 2 3 3 2" xfId="34941"/>
    <cellStyle name="Normal 4 2 3 2 2 3 4" xfId="12162"/>
    <cellStyle name="Normal 4 2 3 2 2 3 5" xfId="12163"/>
    <cellStyle name="Normal 4 2 3 2 2 4" xfId="12164"/>
    <cellStyle name="Normal 4 2 3 2 2 4 2" xfId="12165"/>
    <cellStyle name="Normal 4 2 3 2 2 4 3" xfId="12166"/>
    <cellStyle name="Normal 4 2 3 2 2 5" xfId="12167"/>
    <cellStyle name="Normal 4 2 3 2 2 5 2" xfId="32565"/>
    <cellStyle name="Normal 4 2 3 2 2 6" xfId="12168"/>
    <cellStyle name="Normal 4 2 3 2 2 7" xfId="12169"/>
    <cellStyle name="Normal 4 2 3 2 2 8" xfId="12170"/>
    <cellStyle name="Normal 4 2 3 2 20" xfId="12171"/>
    <cellStyle name="Normal 4 2 3 2 20 2" xfId="12172"/>
    <cellStyle name="Normal 4 2 3 2 20 2 2" xfId="12173"/>
    <cellStyle name="Normal 4 2 3 2 20 2 3" xfId="12174"/>
    <cellStyle name="Normal 4 2 3 2 20 3" xfId="12175"/>
    <cellStyle name="Normal 4 2 3 2 20 4" xfId="12176"/>
    <cellStyle name="Normal 4 2 3 2 20 5" xfId="12177"/>
    <cellStyle name="Normal 4 2 3 2 21" xfId="12178"/>
    <cellStyle name="Normal 4 2 3 2 21 2" xfId="12179"/>
    <cellStyle name="Normal 4 2 3 2 21 3" xfId="12180"/>
    <cellStyle name="Normal 4 2 3 2 22" xfId="12181"/>
    <cellStyle name="Normal 4 2 3 2 22 2" xfId="32554"/>
    <cellStyle name="Normal 4 2 3 2 23" xfId="12182"/>
    <cellStyle name="Normal 4 2 3 2 24" xfId="12183"/>
    <cellStyle name="Normal 4 2 3 2 25" xfId="12184"/>
    <cellStyle name="Normal 4 2 3 2 3" xfId="12185"/>
    <cellStyle name="Normal 4 2 3 2 3 2" xfId="12186"/>
    <cellStyle name="Normal 4 2 3 2 3 2 2" xfId="12187"/>
    <cellStyle name="Normal 4 2 3 2 3 2 2 2" xfId="12188"/>
    <cellStyle name="Normal 4 2 3 2 3 2 2 3" xfId="12189"/>
    <cellStyle name="Normal 4 2 3 2 3 2 3" xfId="12190"/>
    <cellStyle name="Normal 4 2 3 2 3 2 4" xfId="12191"/>
    <cellStyle name="Normal 4 2 3 2 3 2 5" xfId="12192"/>
    <cellStyle name="Normal 4 2 3 2 3 3" xfId="12193"/>
    <cellStyle name="Normal 4 2 3 2 3 3 2" xfId="12194"/>
    <cellStyle name="Normal 4 2 3 2 3 3 3" xfId="12195"/>
    <cellStyle name="Normal 4 2 3 2 3 4" xfId="12196"/>
    <cellStyle name="Normal 4 2 3 2 3 4 2" xfId="32566"/>
    <cellStyle name="Normal 4 2 3 2 3 5" xfId="12197"/>
    <cellStyle name="Normal 4 2 3 2 3 6" xfId="12198"/>
    <cellStyle name="Normal 4 2 3 2 3 7" xfId="12199"/>
    <cellStyle name="Normal 4 2 3 2 4" xfId="12200"/>
    <cellStyle name="Normal 4 2 3 2 4 2" xfId="12201"/>
    <cellStyle name="Normal 4 2 3 2 4 2 2" xfId="12202"/>
    <cellStyle name="Normal 4 2 3 2 4 2 3" xfId="12203"/>
    <cellStyle name="Normal 4 2 3 2 4 3" xfId="12204"/>
    <cellStyle name="Normal 4 2 3 2 4 3 2" xfId="32567"/>
    <cellStyle name="Normal 4 2 3 2 4 4" xfId="12205"/>
    <cellStyle name="Normal 4 2 3 2 4 5" xfId="12206"/>
    <cellStyle name="Normal 4 2 3 2 5" xfId="12207"/>
    <cellStyle name="Normal 4 2 3 2 5 2" xfId="12208"/>
    <cellStyle name="Normal 4 2 3 2 5 2 2" xfId="12209"/>
    <cellStyle name="Normal 4 2 3 2 5 2 3" xfId="12210"/>
    <cellStyle name="Normal 4 2 3 2 5 3" xfId="12211"/>
    <cellStyle name="Normal 4 2 3 2 5 3 2" xfId="32568"/>
    <cellStyle name="Normal 4 2 3 2 5 4" xfId="12212"/>
    <cellStyle name="Normal 4 2 3 2 5 5" xfId="12213"/>
    <cellStyle name="Normal 4 2 3 2 6" xfId="12214"/>
    <cellStyle name="Normal 4 2 3 2 6 2" xfId="12215"/>
    <cellStyle name="Normal 4 2 3 2 6 2 2" xfId="12216"/>
    <cellStyle name="Normal 4 2 3 2 6 2 3" xfId="12217"/>
    <cellStyle name="Normal 4 2 3 2 6 3" xfId="12218"/>
    <cellStyle name="Normal 4 2 3 2 6 3 2" xfId="32569"/>
    <cellStyle name="Normal 4 2 3 2 6 4" xfId="12219"/>
    <cellStyle name="Normal 4 2 3 2 6 5" xfId="12220"/>
    <cellStyle name="Normal 4 2 3 2 7" xfId="12221"/>
    <cellStyle name="Normal 4 2 3 2 7 2" xfId="12222"/>
    <cellStyle name="Normal 4 2 3 2 7 2 2" xfId="12223"/>
    <cellStyle name="Normal 4 2 3 2 7 2 3" xfId="12224"/>
    <cellStyle name="Normal 4 2 3 2 7 3" xfId="12225"/>
    <cellStyle name="Normal 4 2 3 2 7 3 2" xfId="32570"/>
    <cellStyle name="Normal 4 2 3 2 7 4" xfId="12226"/>
    <cellStyle name="Normal 4 2 3 2 7 5" xfId="12227"/>
    <cellStyle name="Normal 4 2 3 2 8" xfId="12228"/>
    <cellStyle name="Normal 4 2 3 2 8 2" xfId="12229"/>
    <cellStyle name="Normal 4 2 3 2 8 2 2" xfId="12230"/>
    <cellStyle name="Normal 4 2 3 2 8 2 3" xfId="12231"/>
    <cellStyle name="Normal 4 2 3 2 8 3" xfId="12232"/>
    <cellStyle name="Normal 4 2 3 2 8 3 2" xfId="32571"/>
    <cellStyle name="Normal 4 2 3 2 8 4" xfId="12233"/>
    <cellStyle name="Normal 4 2 3 2 8 5" xfId="12234"/>
    <cellStyle name="Normal 4 2 3 2 9" xfId="12235"/>
    <cellStyle name="Normal 4 2 3 2 9 2" xfId="12236"/>
    <cellStyle name="Normal 4 2 3 2 9 2 2" xfId="12237"/>
    <cellStyle name="Normal 4 2 3 2 9 2 3" xfId="12238"/>
    <cellStyle name="Normal 4 2 3 2 9 3" xfId="12239"/>
    <cellStyle name="Normal 4 2 3 2 9 3 2" xfId="32572"/>
    <cellStyle name="Normal 4 2 3 2 9 4" xfId="12240"/>
    <cellStyle name="Normal 4 2 3 2 9 5" xfId="12241"/>
    <cellStyle name="Normal 4 2 3 20" xfId="12242"/>
    <cellStyle name="Normal 4 2 3 20 2" xfId="12243"/>
    <cellStyle name="Normal 4 2 3 20 2 2" xfId="12244"/>
    <cellStyle name="Normal 4 2 3 20 2 2 2" xfId="12245"/>
    <cellStyle name="Normal 4 2 3 20 2 2 3" xfId="12246"/>
    <cellStyle name="Normal 4 2 3 20 2 3" xfId="12247"/>
    <cellStyle name="Normal 4 2 3 20 2 3 2" xfId="32574"/>
    <cellStyle name="Normal 4 2 3 20 2 4" xfId="12248"/>
    <cellStyle name="Normal 4 2 3 20 2 5" xfId="12249"/>
    <cellStyle name="Normal 4 2 3 20 3" xfId="12250"/>
    <cellStyle name="Normal 4 2 3 20 3 2" xfId="12251"/>
    <cellStyle name="Normal 4 2 3 20 3 3" xfId="12252"/>
    <cellStyle name="Normal 4 2 3 20 4" xfId="12253"/>
    <cellStyle name="Normal 4 2 3 20 4 2" xfId="32573"/>
    <cellStyle name="Normal 4 2 3 20 5" xfId="12254"/>
    <cellStyle name="Normal 4 2 3 20 6" xfId="12255"/>
    <cellStyle name="Normal 4 2 3 21" xfId="12256"/>
    <cellStyle name="Normal 4 2 3 21 2" xfId="12257"/>
    <cellStyle name="Normal 4 2 3 21 2 2" xfId="12258"/>
    <cellStyle name="Normal 4 2 3 21 2 2 2" xfId="12259"/>
    <cellStyle name="Normal 4 2 3 21 2 2 3" xfId="12260"/>
    <cellStyle name="Normal 4 2 3 21 2 3" xfId="12261"/>
    <cellStyle name="Normal 4 2 3 21 2 3 2" xfId="32576"/>
    <cellStyle name="Normal 4 2 3 21 2 4" xfId="12262"/>
    <cellStyle name="Normal 4 2 3 21 2 5" xfId="12263"/>
    <cellStyle name="Normal 4 2 3 21 3" xfId="12264"/>
    <cellStyle name="Normal 4 2 3 21 3 2" xfId="12265"/>
    <cellStyle name="Normal 4 2 3 21 3 3" xfId="12266"/>
    <cellStyle name="Normal 4 2 3 21 4" xfId="12267"/>
    <cellStyle name="Normal 4 2 3 21 4 2" xfId="32575"/>
    <cellStyle name="Normal 4 2 3 21 5" xfId="12268"/>
    <cellStyle name="Normal 4 2 3 21 6" xfId="12269"/>
    <cellStyle name="Normal 4 2 3 22" xfId="12270"/>
    <cellStyle name="Normal 4 2 3 22 2" xfId="12271"/>
    <cellStyle name="Normal 4 2 3 22 2 2" xfId="12272"/>
    <cellStyle name="Normal 4 2 3 22 2 2 2" xfId="12273"/>
    <cellStyle name="Normal 4 2 3 22 2 2 3" xfId="12274"/>
    <cellStyle name="Normal 4 2 3 22 2 3" xfId="12275"/>
    <cellStyle name="Normal 4 2 3 22 2 3 2" xfId="32578"/>
    <cellStyle name="Normal 4 2 3 22 2 4" xfId="12276"/>
    <cellStyle name="Normal 4 2 3 22 2 5" xfId="12277"/>
    <cellStyle name="Normal 4 2 3 22 3" xfId="12278"/>
    <cellStyle name="Normal 4 2 3 22 3 2" xfId="12279"/>
    <cellStyle name="Normal 4 2 3 22 3 3" xfId="12280"/>
    <cellStyle name="Normal 4 2 3 22 4" xfId="12281"/>
    <cellStyle name="Normal 4 2 3 22 4 2" xfId="32577"/>
    <cellStyle name="Normal 4 2 3 22 5" xfId="12282"/>
    <cellStyle name="Normal 4 2 3 22 6" xfId="12283"/>
    <cellStyle name="Normal 4 2 3 23" xfId="12284"/>
    <cellStyle name="Normal 4 2 3 23 2" xfId="12285"/>
    <cellStyle name="Normal 4 2 3 23 3" xfId="12286"/>
    <cellStyle name="Normal 4 2 3 24" xfId="12287"/>
    <cellStyle name="Normal 4 2 3 24 2" xfId="32533"/>
    <cellStyle name="Normal 4 2 3 25" xfId="12288"/>
    <cellStyle name="Normal 4 2 3 26" xfId="12289"/>
    <cellStyle name="Normal 4 2 3 27" xfId="12290"/>
    <cellStyle name="Normal 4 2 3 3" xfId="12291"/>
    <cellStyle name="Normal 4 2 3 3 2" xfId="12292"/>
    <cellStyle name="Normal 4 2 3 3 2 2" xfId="12293"/>
    <cellStyle name="Normal 4 2 3 3 2 2 2" xfId="12294"/>
    <cellStyle name="Normal 4 2 3 3 2 2 3" xfId="12295"/>
    <cellStyle name="Normal 4 2 3 3 2 3" xfId="12296"/>
    <cellStyle name="Normal 4 2 3 3 2 3 2" xfId="33490"/>
    <cellStyle name="Normal 4 2 3 3 2 4" xfId="12297"/>
    <cellStyle name="Normal 4 2 3 3 2 5" xfId="12298"/>
    <cellStyle name="Normal 4 2 3 3 3" xfId="12299"/>
    <cellStyle name="Normal 4 2 3 3 3 2" xfId="12300"/>
    <cellStyle name="Normal 4 2 3 3 3 2 2" xfId="12301"/>
    <cellStyle name="Normal 4 2 3 3 3 2 3" xfId="12302"/>
    <cellStyle name="Normal 4 2 3 3 3 3" xfId="12303"/>
    <cellStyle name="Normal 4 2 3 3 3 3 2" xfId="34942"/>
    <cellStyle name="Normal 4 2 3 3 3 4" xfId="12304"/>
    <cellStyle name="Normal 4 2 3 3 3 5" xfId="12305"/>
    <cellStyle name="Normal 4 2 3 3 4" xfId="12306"/>
    <cellStyle name="Normal 4 2 3 3 4 2" xfId="12307"/>
    <cellStyle name="Normal 4 2 3 3 4 3" xfId="12308"/>
    <cellStyle name="Normal 4 2 3 3 5" xfId="12309"/>
    <cellStyle name="Normal 4 2 3 3 5 2" xfId="32579"/>
    <cellStyle name="Normal 4 2 3 3 6" xfId="12310"/>
    <cellStyle name="Normal 4 2 3 3 7" xfId="12311"/>
    <cellStyle name="Normal 4 2 3 4" xfId="12312"/>
    <cellStyle name="Normal 4 2 3 4 2" xfId="12313"/>
    <cellStyle name="Normal 4 2 3 4 2 2" xfId="12314"/>
    <cellStyle name="Normal 4 2 3 4 2 3" xfId="12315"/>
    <cellStyle name="Normal 4 2 3 4 3" xfId="12316"/>
    <cellStyle name="Normal 4 2 3 4 3 2" xfId="32580"/>
    <cellStyle name="Normal 4 2 3 4 4" xfId="12317"/>
    <cellStyle name="Normal 4 2 3 4 5" xfId="12318"/>
    <cellStyle name="Normal 4 2 3 5" xfId="12319"/>
    <cellStyle name="Normal 4 2 3 5 2" xfId="12320"/>
    <cellStyle name="Normal 4 2 3 5 2 2" xfId="12321"/>
    <cellStyle name="Normal 4 2 3 5 2 3" xfId="12322"/>
    <cellStyle name="Normal 4 2 3 5 3" xfId="12323"/>
    <cellStyle name="Normal 4 2 3 5 3 2" xfId="32581"/>
    <cellStyle name="Normal 4 2 3 5 4" xfId="12324"/>
    <cellStyle name="Normal 4 2 3 5 5" xfId="12325"/>
    <cellStyle name="Normal 4 2 3 6" xfId="12326"/>
    <cellStyle name="Normal 4 2 3 6 2" xfId="12327"/>
    <cellStyle name="Normal 4 2 3 6 2 2" xfId="12328"/>
    <cellStyle name="Normal 4 2 3 6 2 3" xfId="12329"/>
    <cellStyle name="Normal 4 2 3 6 3" xfId="12330"/>
    <cellStyle name="Normal 4 2 3 6 3 2" xfId="32582"/>
    <cellStyle name="Normal 4 2 3 6 4" xfId="12331"/>
    <cellStyle name="Normal 4 2 3 6 5" xfId="12332"/>
    <cellStyle name="Normal 4 2 3 7" xfId="12333"/>
    <cellStyle name="Normal 4 2 3 7 2" xfId="12334"/>
    <cellStyle name="Normal 4 2 3 7 2 2" xfId="12335"/>
    <cellStyle name="Normal 4 2 3 7 2 3" xfId="12336"/>
    <cellStyle name="Normal 4 2 3 7 3" xfId="12337"/>
    <cellStyle name="Normal 4 2 3 7 3 2" xfId="32583"/>
    <cellStyle name="Normal 4 2 3 7 4" xfId="12338"/>
    <cellStyle name="Normal 4 2 3 7 5" xfId="12339"/>
    <cellStyle name="Normal 4 2 3 8" xfId="12340"/>
    <cellStyle name="Normal 4 2 3 8 2" xfId="12341"/>
    <cellStyle name="Normal 4 2 3 8 2 2" xfId="12342"/>
    <cellStyle name="Normal 4 2 3 8 2 2 2" xfId="12343"/>
    <cellStyle name="Normal 4 2 3 8 2 2 3" xfId="12344"/>
    <cellStyle name="Normal 4 2 3 8 2 3" xfId="12345"/>
    <cellStyle name="Normal 4 2 3 8 2 3 2" xfId="32585"/>
    <cellStyle name="Normal 4 2 3 8 2 4" xfId="12346"/>
    <cellStyle name="Normal 4 2 3 8 2 5" xfId="12347"/>
    <cellStyle name="Normal 4 2 3 8 3" xfId="12348"/>
    <cellStyle name="Normal 4 2 3 8 3 2" xfId="12349"/>
    <cellStyle name="Normal 4 2 3 8 3 3" xfId="12350"/>
    <cellStyle name="Normal 4 2 3 8 4" xfId="12351"/>
    <cellStyle name="Normal 4 2 3 8 4 2" xfId="32584"/>
    <cellStyle name="Normal 4 2 3 8 5" xfId="12352"/>
    <cellStyle name="Normal 4 2 3 8 6" xfId="12353"/>
    <cellStyle name="Normal 4 2 3 9" xfId="12354"/>
    <cellStyle name="Normal 4 2 3 9 2" xfId="12355"/>
    <cellStyle name="Normal 4 2 3 9 2 2" xfId="12356"/>
    <cellStyle name="Normal 4 2 3 9 2 2 2" xfId="12357"/>
    <cellStyle name="Normal 4 2 3 9 2 2 3" xfId="12358"/>
    <cellStyle name="Normal 4 2 3 9 2 3" xfId="12359"/>
    <cellStyle name="Normal 4 2 3 9 2 3 2" xfId="32587"/>
    <cellStyle name="Normal 4 2 3 9 2 4" xfId="12360"/>
    <cellStyle name="Normal 4 2 3 9 2 5" xfId="12361"/>
    <cellStyle name="Normal 4 2 3 9 3" xfId="12362"/>
    <cellStyle name="Normal 4 2 3 9 3 2" xfId="12363"/>
    <cellStyle name="Normal 4 2 3 9 3 3" xfId="12364"/>
    <cellStyle name="Normal 4 2 3 9 4" xfId="12365"/>
    <cellStyle name="Normal 4 2 3 9 4 2" xfId="32586"/>
    <cellStyle name="Normal 4 2 3 9 5" xfId="12366"/>
    <cellStyle name="Normal 4 2 3 9 6" xfId="12367"/>
    <cellStyle name="Normal 4 2 30" xfId="12368"/>
    <cellStyle name="Normal 4 2 30 2" xfId="12369"/>
    <cellStyle name="Normal 4 2 30 3" xfId="12370"/>
    <cellStyle name="Normal 4 2 31" xfId="12371"/>
    <cellStyle name="Normal 4 2 31 2" xfId="32531"/>
    <cellStyle name="Normal 4 2 32" xfId="12372"/>
    <cellStyle name="Normal 4 2 32 2" xfId="12373"/>
    <cellStyle name="Normal 4 2 33" xfId="12374"/>
    <cellStyle name="Normal 4 2 4" xfId="12375"/>
    <cellStyle name="Normal 4 2 4 2" xfId="12376"/>
    <cellStyle name="Normal 4 2 4 2 2" xfId="12377"/>
    <cellStyle name="Normal 4 2 4 2 2 2" xfId="12378"/>
    <cellStyle name="Normal 4 2 4 2 2 2 2" xfId="12379"/>
    <cellStyle name="Normal 4 2 4 2 2 2 2 2" xfId="12380"/>
    <cellStyle name="Normal 4 2 4 2 2 2 2 3" xfId="12381"/>
    <cellStyle name="Normal 4 2 4 2 2 2 3" xfId="12382"/>
    <cellStyle name="Normal 4 2 4 2 2 2 3 2" xfId="34261"/>
    <cellStyle name="Normal 4 2 4 2 2 2 4" xfId="12383"/>
    <cellStyle name="Normal 4 2 4 2 2 2 5" xfId="12384"/>
    <cellStyle name="Normal 4 2 4 2 2 3" xfId="12385"/>
    <cellStyle name="Normal 4 2 4 2 2 3 2" xfId="12386"/>
    <cellStyle name="Normal 4 2 4 2 2 3 3" xfId="12387"/>
    <cellStyle name="Normal 4 2 4 2 2 4" xfId="12388"/>
    <cellStyle name="Normal 4 2 4 2 2 4 2" xfId="33493"/>
    <cellStyle name="Normal 4 2 4 2 2 5" xfId="12389"/>
    <cellStyle name="Normal 4 2 4 2 2 6" xfId="12390"/>
    <cellStyle name="Normal 4 2 4 2 3" xfId="12391"/>
    <cellStyle name="Normal 4 2 4 2 3 2" xfId="12392"/>
    <cellStyle name="Normal 4 2 4 2 3 2 2" xfId="12393"/>
    <cellStyle name="Normal 4 2 4 2 3 2 3" xfId="12394"/>
    <cellStyle name="Normal 4 2 4 2 3 3" xfId="12395"/>
    <cellStyle name="Normal 4 2 4 2 3 3 2" xfId="34262"/>
    <cellStyle name="Normal 4 2 4 2 3 4" xfId="12396"/>
    <cellStyle name="Normal 4 2 4 2 3 5" xfId="12397"/>
    <cellStyle name="Normal 4 2 4 2 4" xfId="12398"/>
    <cellStyle name="Normal 4 2 4 2 4 2" xfId="12399"/>
    <cellStyle name="Normal 4 2 4 2 4 3" xfId="12400"/>
    <cellStyle name="Normal 4 2 4 2 5" xfId="12401"/>
    <cellStyle name="Normal 4 2 4 2 5 2" xfId="33492"/>
    <cellStyle name="Normal 4 2 4 2 6" xfId="12402"/>
    <cellStyle name="Normal 4 2 4 2 7" xfId="12403"/>
    <cellStyle name="Normal 4 2 4 3" xfId="12404"/>
    <cellStyle name="Normal 4 2 4 3 2" xfId="12405"/>
    <cellStyle name="Normal 4 2 4 3 2 2" xfId="12406"/>
    <cellStyle name="Normal 4 2 4 3 2 2 2" xfId="12407"/>
    <cellStyle name="Normal 4 2 4 3 2 2 3" xfId="12408"/>
    <cellStyle name="Normal 4 2 4 3 2 3" xfId="12409"/>
    <cellStyle name="Normal 4 2 4 3 2 3 2" xfId="34263"/>
    <cellStyle name="Normal 4 2 4 3 2 4" xfId="12410"/>
    <cellStyle name="Normal 4 2 4 3 2 5" xfId="12411"/>
    <cellStyle name="Normal 4 2 4 3 3" xfId="12412"/>
    <cellStyle name="Normal 4 2 4 3 3 2" xfId="12413"/>
    <cellStyle name="Normal 4 2 4 3 3 3" xfId="12414"/>
    <cellStyle name="Normal 4 2 4 3 4" xfId="12415"/>
    <cellStyle name="Normal 4 2 4 3 4 2" xfId="33494"/>
    <cellStyle name="Normal 4 2 4 3 5" xfId="12416"/>
    <cellStyle name="Normal 4 2 4 3 6" xfId="12417"/>
    <cellStyle name="Normal 4 2 4 4" xfId="12418"/>
    <cellStyle name="Normal 4 2 4 4 2" xfId="12419"/>
    <cellStyle name="Normal 4 2 4 4 2 2" xfId="12420"/>
    <cellStyle name="Normal 4 2 4 4 2 3" xfId="12421"/>
    <cellStyle name="Normal 4 2 4 4 3" xfId="12422"/>
    <cellStyle name="Normal 4 2 4 4 3 2" xfId="34264"/>
    <cellStyle name="Normal 4 2 4 4 4" xfId="12423"/>
    <cellStyle name="Normal 4 2 4 4 5" xfId="12424"/>
    <cellStyle name="Normal 4 2 4 5" xfId="12425"/>
    <cellStyle name="Normal 4 2 4 5 2" xfId="12426"/>
    <cellStyle name="Normal 4 2 4 5 3" xfId="12427"/>
    <cellStyle name="Normal 4 2 4 6" xfId="12428"/>
    <cellStyle name="Normal 4 2 4 6 2" xfId="33491"/>
    <cellStyle name="Normal 4 2 4 7" xfId="12429"/>
    <cellStyle name="Normal 4 2 4 8" xfId="12430"/>
    <cellStyle name="Normal 4 2 4 9" xfId="12431"/>
    <cellStyle name="Normal 4 2 5" xfId="12432"/>
    <cellStyle name="Normal 4 2 5 2" xfId="12433"/>
    <cellStyle name="Normal 4 2 5 2 2" xfId="12434"/>
    <cellStyle name="Normal 4 2 5 2 2 2" xfId="12435"/>
    <cellStyle name="Normal 4 2 5 2 2 2 2" xfId="12436"/>
    <cellStyle name="Normal 4 2 5 2 2 2 2 2" xfId="12437"/>
    <cellStyle name="Normal 4 2 5 2 2 2 2 3" xfId="12438"/>
    <cellStyle name="Normal 4 2 5 2 2 2 3" xfId="12439"/>
    <cellStyle name="Normal 4 2 5 2 2 2 3 2" xfId="34671"/>
    <cellStyle name="Normal 4 2 5 2 2 2 4" xfId="12440"/>
    <cellStyle name="Normal 4 2 5 2 2 2 5" xfId="12441"/>
    <cellStyle name="Normal 4 2 5 2 2 3" xfId="12442"/>
    <cellStyle name="Normal 4 2 5 2 2 3 2" xfId="12443"/>
    <cellStyle name="Normal 4 2 5 2 2 3 3" xfId="12444"/>
    <cellStyle name="Normal 4 2 5 2 2 4" xfId="12445"/>
    <cellStyle name="Normal 4 2 5 2 2 4 2" xfId="33497"/>
    <cellStyle name="Normal 4 2 5 2 2 5" xfId="12446"/>
    <cellStyle name="Normal 4 2 5 2 2 6" xfId="12447"/>
    <cellStyle name="Normal 4 2 5 2 3" xfId="12448"/>
    <cellStyle name="Normal 4 2 5 2 3 2" xfId="12449"/>
    <cellStyle name="Normal 4 2 5 2 3 2 2" xfId="12450"/>
    <cellStyle name="Normal 4 2 5 2 3 2 3" xfId="12451"/>
    <cellStyle name="Normal 4 2 5 2 3 3" xfId="12452"/>
    <cellStyle name="Normal 4 2 5 2 3 3 2" xfId="34265"/>
    <cellStyle name="Normal 4 2 5 2 3 4" xfId="12453"/>
    <cellStyle name="Normal 4 2 5 2 3 5" xfId="12454"/>
    <cellStyle name="Normal 4 2 5 2 4" xfId="12455"/>
    <cellStyle name="Normal 4 2 5 2 4 2" xfId="12456"/>
    <cellStyle name="Normal 4 2 5 2 4 3" xfId="12457"/>
    <cellStyle name="Normal 4 2 5 2 5" xfId="12458"/>
    <cellStyle name="Normal 4 2 5 2 5 2" xfId="33496"/>
    <cellStyle name="Normal 4 2 5 2 6" xfId="12459"/>
    <cellStyle name="Normal 4 2 5 2 7" xfId="12460"/>
    <cellStyle name="Normal 4 2 5 3" xfId="12461"/>
    <cellStyle name="Normal 4 2 5 3 2" xfId="12462"/>
    <cellStyle name="Normal 4 2 5 3 2 2" xfId="12463"/>
    <cellStyle name="Normal 4 2 5 3 2 2 2" xfId="12464"/>
    <cellStyle name="Normal 4 2 5 3 2 2 3" xfId="12465"/>
    <cellStyle name="Normal 4 2 5 3 2 3" xfId="12466"/>
    <cellStyle name="Normal 4 2 5 3 2 3 2" xfId="34875"/>
    <cellStyle name="Normal 4 2 5 3 2 4" xfId="12467"/>
    <cellStyle name="Normal 4 2 5 3 2 5" xfId="12468"/>
    <cellStyle name="Normal 4 2 5 3 3" xfId="12469"/>
    <cellStyle name="Normal 4 2 5 3 3 2" xfId="12470"/>
    <cellStyle name="Normal 4 2 5 3 3 3" xfId="12471"/>
    <cellStyle name="Normal 4 2 5 3 4" xfId="12472"/>
    <cellStyle name="Normal 4 2 5 3 4 2" xfId="33498"/>
    <cellStyle name="Normal 4 2 5 3 5" xfId="12473"/>
    <cellStyle name="Normal 4 2 5 3 6" xfId="12474"/>
    <cellStyle name="Normal 4 2 5 4" xfId="12475"/>
    <cellStyle name="Normal 4 2 5 4 2" xfId="12476"/>
    <cellStyle name="Normal 4 2 5 4 2 2" xfId="12477"/>
    <cellStyle name="Normal 4 2 5 4 2 3" xfId="12478"/>
    <cellStyle name="Normal 4 2 5 4 3" xfId="12479"/>
    <cellStyle name="Normal 4 2 5 4 3 2" xfId="34266"/>
    <cellStyle name="Normal 4 2 5 4 4" xfId="12480"/>
    <cellStyle name="Normal 4 2 5 4 5" xfId="12481"/>
    <cellStyle name="Normal 4 2 5 5" xfId="12482"/>
    <cellStyle name="Normal 4 2 5 5 2" xfId="12483"/>
    <cellStyle name="Normal 4 2 5 5 3" xfId="12484"/>
    <cellStyle name="Normal 4 2 5 6" xfId="12485"/>
    <cellStyle name="Normal 4 2 5 6 2" xfId="33495"/>
    <cellStyle name="Normal 4 2 5 7" xfId="12486"/>
    <cellStyle name="Normal 4 2 5 8" xfId="12487"/>
    <cellStyle name="Normal 4 2 6" xfId="12488"/>
    <cellStyle name="Normal 4 2 6 2" xfId="12489"/>
    <cellStyle name="Normal 4 2 6 2 2" xfId="12490"/>
    <cellStyle name="Normal 4 2 6 2 2 2" xfId="12491"/>
    <cellStyle name="Normal 4 2 6 2 2 2 2" xfId="12492"/>
    <cellStyle name="Normal 4 2 6 2 2 2 3" xfId="12493"/>
    <cellStyle name="Normal 4 2 6 2 2 3" xfId="12494"/>
    <cellStyle name="Normal 4 2 6 2 2 3 2" xfId="34672"/>
    <cellStyle name="Normal 4 2 6 2 2 4" xfId="12495"/>
    <cellStyle name="Normal 4 2 6 2 2 5" xfId="12496"/>
    <cellStyle name="Normal 4 2 6 2 3" xfId="12497"/>
    <cellStyle name="Normal 4 2 6 2 3 2" xfId="12498"/>
    <cellStyle name="Normal 4 2 6 2 3 3" xfId="12499"/>
    <cellStyle name="Normal 4 2 6 2 4" xfId="12500"/>
    <cellStyle name="Normal 4 2 6 2 4 2" xfId="33500"/>
    <cellStyle name="Normal 4 2 6 2 5" xfId="12501"/>
    <cellStyle name="Normal 4 2 6 2 6" xfId="12502"/>
    <cellStyle name="Normal 4 2 6 3" xfId="12503"/>
    <cellStyle name="Normal 4 2 6 3 2" xfId="12504"/>
    <cellStyle name="Normal 4 2 6 3 2 2" xfId="12505"/>
    <cellStyle name="Normal 4 2 6 3 2 3" xfId="12506"/>
    <cellStyle name="Normal 4 2 6 3 3" xfId="12507"/>
    <cellStyle name="Normal 4 2 6 3 3 2" xfId="34267"/>
    <cellStyle name="Normal 4 2 6 3 4" xfId="12508"/>
    <cellStyle name="Normal 4 2 6 3 5" xfId="12509"/>
    <cellStyle name="Normal 4 2 6 4" xfId="12510"/>
    <cellStyle name="Normal 4 2 6 4 2" xfId="12511"/>
    <cellStyle name="Normal 4 2 6 4 3" xfId="12512"/>
    <cellStyle name="Normal 4 2 6 5" xfId="12513"/>
    <cellStyle name="Normal 4 2 6 5 2" xfId="33499"/>
    <cellStyle name="Normal 4 2 6 6" xfId="12514"/>
    <cellStyle name="Normal 4 2 6 7" xfId="12515"/>
    <cellStyle name="Normal 4 2 7" xfId="12516"/>
    <cellStyle name="Normal 4 2 7 2" xfId="12517"/>
    <cellStyle name="Normal 4 2 7 2 2" xfId="12518"/>
    <cellStyle name="Normal 4 2 7 2 2 2" xfId="12519"/>
    <cellStyle name="Normal 4 2 7 2 2 2 2" xfId="12520"/>
    <cellStyle name="Normal 4 2 7 2 2 2 3" xfId="12521"/>
    <cellStyle name="Normal 4 2 7 2 2 3" xfId="12522"/>
    <cellStyle name="Normal 4 2 7 2 2 3 2" xfId="34462"/>
    <cellStyle name="Normal 4 2 7 2 2 4" xfId="12523"/>
    <cellStyle name="Normal 4 2 7 2 2 5" xfId="12524"/>
    <cellStyle name="Normal 4 2 7 2 3" xfId="12525"/>
    <cellStyle name="Normal 4 2 7 2 3 2" xfId="12526"/>
    <cellStyle name="Normal 4 2 7 2 3 3" xfId="12527"/>
    <cellStyle name="Normal 4 2 7 2 4" xfId="12528"/>
    <cellStyle name="Normal 4 2 7 2 4 2" xfId="33502"/>
    <cellStyle name="Normal 4 2 7 2 5" xfId="12529"/>
    <cellStyle name="Normal 4 2 7 2 6" xfId="12530"/>
    <cellStyle name="Normal 4 2 7 3" xfId="12531"/>
    <cellStyle name="Normal 4 2 7 3 2" xfId="12532"/>
    <cellStyle name="Normal 4 2 7 3 2 2" xfId="12533"/>
    <cellStyle name="Normal 4 2 7 3 2 3" xfId="12534"/>
    <cellStyle name="Normal 4 2 7 3 3" xfId="12535"/>
    <cellStyle name="Normal 4 2 7 3 3 2" xfId="34575"/>
    <cellStyle name="Normal 4 2 7 3 4" xfId="12536"/>
    <cellStyle name="Normal 4 2 7 3 5" xfId="12537"/>
    <cellStyle name="Normal 4 2 7 4" xfId="12538"/>
    <cellStyle name="Normal 4 2 7 4 2" xfId="12539"/>
    <cellStyle name="Normal 4 2 7 4 3" xfId="12540"/>
    <cellStyle name="Normal 4 2 7 5" xfId="12541"/>
    <cellStyle name="Normal 4 2 7 5 2" xfId="33501"/>
    <cellStyle name="Normal 4 2 7 6" xfId="12542"/>
    <cellStyle name="Normal 4 2 7 7" xfId="12543"/>
    <cellStyle name="Normal 4 2 8" xfId="12544"/>
    <cellStyle name="Normal 4 2 8 10" xfId="12545"/>
    <cellStyle name="Normal 4 2 8 11" xfId="12546"/>
    <cellStyle name="Normal 4 2 8 2" xfId="12547"/>
    <cellStyle name="Normal 4 2 8 2 10" xfId="12548"/>
    <cellStyle name="Normal 4 2 8 2 11" xfId="12549"/>
    <cellStyle name="Normal 4 2 8 2 2" xfId="12550"/>
    <cellStyle name="Normal 4 2 8 2 2 10" xfId="12551"/>
    <cellStyle name="Normal 4 2 8 2 2 2" xfId="12552"/>
    <cellStyle name="Normal 4 2 8 2 2 2 2" xfId="12553"/>
    <cellStyle name="Normal 4 2 8 2 2 2 2 2" xfId="12554"/>
    <cellStyle name="Normal 4 2 8 2 2 2 2 2 2" xfId="12555"/>
    <cellStyle name="Normal 4 2 8 2 2 2 2 2 2 2" xfId="12556"/>
    <cellStyle name="Normal 4 2 8 2 2 2 2 2 2 2 2" xfId="12557"/>
    <cellStyle name="Normal 4 2 8 2 2 2 2 2 2 2 3" xfId="12558"/>
    <cellStyle name="Normal 4 2 8 2 2 2 2 2 2 3" xfId="12559"/>
    <cellStyle name="Normal 4 2 8 2 2 2 2 2 2 3 2" xfId="34931"/>
    <cellStyle name="Normal 4 2 8 2 2 2 2 2 2 4" xfId="12560"/>
    <cellStyle name="Normal 4 2 8 2 2 2 2 2 2 5" xfId="12561"/>
    <cellStyle name="Normal 4 2 8 2 2 2 2 2 3" xfId="12562"/>
    <cellStyle name="Normal 4 2 8 2 2 2 2 2 3 2" xfId="12563"/>
    <cellStyle name="Normal 4 2 8 2 2 2 2 2 3 3" xfId="12564"/>
    <cellStyle name="Normal 4 2 8 2 2 2 2 2 4" xfId="12565"/>
    <cellStyle name="Normal 4 2 8 2 2 2 2 2 4 2" xfId="33506"/>
    <cellStyle name="Normal 4 2 8 2 2 2 2 2 5" xfId="12566"/>
    <cellStyle name="Normal 4 2 8 2 2 2 2 2 6" xfId="12567"/>
    <cellStyle name="Normal 4 2 8 2 2 2 2 3" xfId="12568"/>
    <cellStyle name="Normal 4 2 8 2 2 2 2 3 2" xfId="12569"/>
    <cellStyle name="Normal 4 2 8 2 2 2 2 3 3" xfId="12570"/>
    <cellStyle name="Normal 4 2 8 2 2 2 2 4" xfId="12571"/>
    <cellStyle name="Normal 4 2 8 2 2 2 2 5" xfId="12572"/>
    <cellStyle name="Normal 4 2 8 2 2 2 2 6" xfId="12573"/>
    <cellStyle name="Normal 4 2 8 2 2 2 3" xfId="12574"/>
    <cellStyle name="Normal 4 2 8 2 2 2 3 2" xfId="12575"/>
    <cellStyle name="Normal 4 2 8 2 2 2 3 2 2" xfId="12576"/>
    <cellStyle name="Normal 4 2 8 2 2 2 3 2 2 2" xfId="12577"/>
    <cellStyle name="Normal 4 2 8 2 2 2 3 2 2 3" xfId="12578"/>
    <cellStyle name="Normal 4 2 8 2 2 2 3 2 3" xfId="12579"/>
    <cellStyle name="Normal 4 2 8 2 2 2 3 2 3 2" xfId="34576"/>
    <cellStyle name="Normal 4 2 8 2 2 2 3 2 4" xfId="12580"/>
    <cellStyle name="Normal 4 2 8 2 2 2 3 2 5" xfId="12581"/>
    <cellStyle name="Normal 4 2 8 2 2 2 3 3" xfId="12582"/>
    <cellStyle name="Normal 4 2 8 2 2 2 3 3 2" xfId="12583"/>
    <cellStyle name="Normal 4 2 8 2 2 2 3 3 3" xfId="12584"/>
    <cellStyle name="Normal 4 2 8 2 2 2 3 4" xfId="12585"/>
    <cellStyle name="Normal 4 2 8 2 2 2 3 4 2" xfId="33507"/>
    <cellStyle name="Normal 4 2 8 2 2 2 3 5" xfId="12586"/>
    <cellStyle name="Normal 4 2 8 2 2 2 3 6" xfId="12587"/>
    <cellStyle name="Normal 4 2 8 2 2 2 4" xfId="12588"/>
    <cellStyle name="Normal 4 2 8 2 2 2 4 2" xfId="12589"/>
    <cellStyle name="Normal 4 2 8 2 2 2 4 2 2" xfId="12590"/>
    <cellStyle name="Normal 4 2 8 2 2 2 4 2 3" xfId="12591"/>
    <cellStyle name="Normal 4 2 8 2 2 2 4 3" xfId="12592"/>
    <cellStyle name="Normal 4 2 8 2 2 2 4 3 2" xfId="34673"/>
    <cellStyle name="Normal 4 2 8 2 2 2 4 4" xfId="12593"/>
    <cellStyle name="Normal 4 2 8 2 2 2 4 5" xfId="12594"/>
    <cellStyle name="Normal 4 2 8 2 2 2 5" xfId="12595"/>
    <cellStyle name="Normal 4 2 8 2 2 2 5 2" xfId="12596"/>
    <cellStyle name="Normal 4 2 8 2 2 2 5 3" xfId="12597"/>
    <cellStyle name="Normal 4 2 8 2 2 2 6" xfId="12598"/>
    <cellStyle name="Normal 4 2 8 2 2 2 6 2" xfId="33505"/>
    <cellStyle name="Normal 4 2 8 2 2 2 7" xfId="12599"/>
    <cellStyle name="Normal 4 2 8 2 2 2 8" xfId="12600"/>
    <cellStyle name="Normal 4 2 8 2 2 3" xfId="12601"/>
    <cellStyle name="Normal 4 2 8 2 2 3 2" xfId="12602"/>
    <cellStyle name="Normal 4 2 8 2 2 3 2 2" xfId="12603"/>
    <cellStyle name="Normal 4 2 8 2 2 3 2 2 2" xfId="12604"/>
    <cellStyle name="Normal 4 2 8 2 2 3 2 2 3" xfId="12605"/>
    <cellStyle name="Normal 4 2 8 2 2 3 2 3" xfId="12606"/>
    <cellStyle name="Normal 4 2 8 2 2 3 2 3 2" xfId="34841"/>
    <cellStyle name="Normal 4 2 8 2 2 3 2 4" xfId="12607"/>
    <cellStyle name="Normal 4 2 8 2 2 3 2 5" xfId="12608"/>
    <cellStyle name="Normal 4 2 8 2 2 3 3" xfId="12609"/>
    <cellStyle name="Normal 4 2 8 2 2 3 3 2" xfId="12610"/>
    <cellStyle name="Normal 4 2 8 2 2 3 3 3" xfId="12611"/>
    <cellStyle name="Normal 4 2 8 2 2 3 4" xfId="12612"/>
    <cellStyle name="Normal 4 2 8 2 2 3 4 2" xfId="33508"/>
    <cellStyle name="Normal 4 2 8 2 2 3 5" xfId="12613"/>
    <cellStyle name="Normal 4 2 8 2 2 3 6" xfId="12614"/>
    <cellStyle name="Normal 4 2 8 2 2 4" xfId="12615"/>
    <cellStyle name="Normal 4 2 8 2 2 4 2" xfId="12616"/>
    <cellStyle name="Normal 4 2 8 2 2 4 2 2" xfId="12617"/>
    <cellStyle name="Normal 4 2 8 2 2 4 2 2 2" xfId="12618"/>
    <cellStyle name="Normal 4 2 8 2 2 4 2 2 3" xfId="12619"/>
    <cellStyle name="Normal 4 2 8 2 2 4 2 3" xfId="12620"/>
    <cellStyle name="Normal 4 2 8 2 2 4 2 4" xfId="12621"/>
    <cellStyle name="Normal 4 2 8 2 2 4 2 5" xfId="12622"/>
    <cellStyle name="Normal 4 2 8 2 2 4 3" xfId="12623"/>
    <cellStyle name="Normal 4 2 8 2 2 4 3 2" xfId="12624"/>
    <cellStyle name="Normal 4 2 8 2 2 4 3 2 2" xfId="12625"/>
    <cellStyle name="Normal 4 2 8 2 2 4 3 2 3" xfId="12626"/>
    <cellStyle name="Normal 4 2 8 2 2 4 3 3" xfId="12627"/>
    <cellStyle name="Normal 4 2 8 2 2 4 3 3 2" xfId="34577"/>
    <cellStyle name="Normal 4 2 8 2 2 4 3 4" xfId="12628"/>
    <cellStyle name="Normal 4 2 8 2 2 4 3 5" xfId="12629"/>
    <cellStyle name="Normal 4 2 8 2 2 4 4" xfId="12630"/>
    <cellStyle name="Normal 4 2 8 2 2 4 4 2" xfId="12631"/>
    <cellStyle name="Normal 4 2 8 2 2 4 4 3" xfId="12632"/>
    <cellStyle name="Normal 4 2 8 2 2 4 5" xfId="12633"/>
    <cellStyle name="Normal 4 2 8 2 2 4 5 2" xfId="33509"/>
    <cellStyle name="Normal 4 2 8 2 2 4 6" xfId="12634"/>
    <cellStyle name="Normal 4 2 8 2 2 4 7" xfId="12635"/>
    <cellStyle name="Normal 4 2 8 2 2 5" xfId="12636"/>
    <cellStyle name="Normal 4 2 8 2 2 5 2" xfId="12637"/>
    <cellStyle name="Normal 4 2 8 2 2 5 2 2" xfId="12638"/>
    <cellStyle name="Normal 4 2 8 2 2 5 2 3" xfId="12639"/>
    <cellStyle name="Normal 4 2 8 2 2 5 3" xfId="12640"/>
    <cellStyle name="Normal 4 2 8 2 2 5 4" xfId="12641"/>
    <cellStyle name="Normal 4 2 8 2 2 5 5" xfId="12642"/>
    <cellStyle name="Normal 4 2 8 2 2 6" xfId="12643"/>
    <cellStyle name="Normal 4 2 8 2 2 6 2" xfId="12644"/>
    <cellStyle name="Normal 4 2 8 2 2 6 2 2" xfId="12645"/>
    <cellStyle name="Normal 4 2 8 2 2 6 2 3" xfId="12646"/>
    <cellStyle name="Normal 4 2 8 2 2 6 3" xfId="12647"/>
    <cellStyle name="Normal 4 2 8 2 2 6 3 2" xfId="34337"/>
    <cellStyle name="Normal 4 2 8 2 2 6 4" xfId="12648"/>
    <cellStyle name="Normal 4 2 8 2 2 6 5" xfId="12649"/>
    <cellStyle name="Normal 4 2 8 2 2 7" xfId="12650"/>
    <cellStyle name="Normal 4 2 8 2 2 7 2" xfId="12651"/>
    <cellStyle name="Normal 4 2 8 2 2 7 3" xfId="12652"/>
    <cellStyle name="Normal 4 2 8 2 2 8" xfId="12653"/>
    <cellStyle name="Normal 4 2 8 2 2 8 2" xfId="33504"/>
    <cellStyle name="Normal 4 2 8 2 2 9" xfId="12654"/>
    <cellStyle name="Normal 4 2 8 2 3" xfId="12655"/>
    <cellStyle name="Normal 4 2 8 2 3 2" xfId="12656"/>
    <cellStyle name="Normal 4 2 8 2 3 2 2" xfId="12657"/>
    <cellStyle name="Normal 4 2 8 2 3 2 2 2" xfId="12658"/>
    <cellStyle name="Normal 4 2 8 2 3 2 2 2 2" xfId="12659"/>
    <cellStyle name="Normal 4 2 8 2 3 2 2 2 3" xfId="12660"/>
    <cellStyle name="Normal 4 2 8 2 3 2 2 3" xfId="12661"/>
    <cellStyle name="Normal 4 2 8 2 3 2 2 3 2" xfId="34268"/>
    <cellStyle name="Normal 4 2 8 2 3 2 2 4" xfId="12662"/>
    <cellStyle name="Normal 4 2 8 2 3 2 2 5" xfId="12663"/>
    <cellStyle name="Normal 4 2 8 2 3 2 3" xfId="12664"/>
    <cellStyle name="Normal 4 2 8 2 3 2 3 2" xfId="12665"/>
    <cellStyle name="Normal 4 2 8 2 3 2 3 3" xfId="12666"/>
    <cellStyle name="Normal 4 2 8 2 3 2 4" xfId="12667"/>
    <cellStyle name="Normal 4 2 8 2 3 2 4 2" xfId="33510"/>
    <cellStyle name="Normal 4 2 8 2 3 2 5" xfId="12668"/>
    <cellStyle name="Normal 4 2 8 2 3 2 6" xfId="12669"/>
    <cellStyle name="Normal 4 2 8 2 3 3" xfId="12670"/>
    <cellStyle name="Normal 4 2 8 2 3 3 2" xfId="12671"/>
    <cellStyle name="Normal 4 2 8 2 3 3 3" xfId="12672"/>
    <cellStyle name="Normal 4 2 8 2 3 4" xfId="12673"/>
    <cellStyle name="Normal 4 2 8 2 3 5" xfId="12674"/>
    <cellStyle name="Normal 4 2 8 2 3 6" xfId="12675"/>
    <cellStyle name="Normal 4 2 8 2 4" xfId="12676"/>
    <cellStyle name="Normal 4 2 8 2 4 2" xfId="12677"/>
    <cellStyle name="Normal 4 2 8 2 4 2 2" xfId="12678"/>
    <cellStyle name="Normal 4 2 8 2 4 2 2 2" xfId="12679"/>
    <cellStyle name="Normal 4 2 8 2 4 2 2 3" xfId="12680"/>
    <cellStyle name="Normal 4 2 8 2 4 2 3" xfId="12681"/>
    <cellStyle name="Normal 4 2 8 2 4 2 3 2" xfId="34578"/>
    <cellStyle name="Normal 4 2 8 2 4 2 4" xfId="12682"/>
    <cellStyle name="Normal 4 2 8 2 4 2 5" xfId="12683"/>
    <cellStyle name="Normal 4 2 8 2 4 3" xfId="12684"/>
    <cellStyle name="Normal 4 2 8 2 4 3 2" xfId="12685"/>
    <cellStyle name="Normal 4 2 8 2 4 3 3" xfId="12686"/>
    <cellStyle name="Normal 4 2 8 2 4 4" xfId="12687"/>
    <cellStyle name="Normal 4 2 8 2 4 4 2" xfId="33511"/>
    <cellStyle name="Normal 4 2 8 2 4 5" xfId="12688"/>
    <cellStyle name="Normal 4 2 8 2 4 6" xfId="12689"/>
    <cellStyle name="Normal 4 2 8 2 5" xfId="12690"/>
    <cellStyle name="Normal 4 2 8 2 5 2" xfId="12691"/>
    <cellStyle name="Normal 4 2 8 2 5 2 2" xfId="12692"/>
    <cellStyle name="Normal 4 2 8 2 5 2 2 2" xfId="12693"/>
    <cellStyle name="Normal 4 2 8 2 5 2 2 2 2" xfId="12694"/>
    <cellStyle name="Normal 4 2 8 2 5 2 2 2 3" xfId="12695"/>
    <cellStyle name="Normal 4 2 8 2 5 2 2 3" xfId="12696"/>
    <cellStyle name="Normal 4 2 8 2 5 2 2 4" xfId="12697"/>
    <cellStyle name="Normal 4 2 8 2 5 2 2 5" xfId="12698"/>
    <cellStyle name="Normal 4 2 8 2 5 2 3" xfId="12699"/>
    <cellStyle name="Normal 4 2 8 2 5 2 3 2" xfId="12700"/>
    <cellStyle name="Normal 4 2 8 2 5 2 3 2 2" xfId="12701"/>
    <cellStyle name="Normal 4 2 8 2 5 2 3 2 3" xfId="12702"/>
    <cellStyle name="Normal 4 2 8 2 5 2 3 3" xfId="12703"/>
    <cellStyle name="Normal 4 2 8 2 5 2 3 3 2" xfId="34463"/>
    <cellStyle name="Normal 4 2 8 2 5 2 3 4" xfId="12704"/>
    <cellStyle name="Normal 4 2 8 2 5 2 3 5" xfId="12705"/>
    <cellStyle name="Normal 4 2 8 2 5 2 4" xfId="12706"/>
    <cellStyle name="Normal 4 2 8 2 5 2 4 2" xfId="12707"/>
    <cellStyle name="Normal 4 2 8 2 5 2 4 3" xfId="12708"/>
    <cellStyle name="Normal 4 2 8 2 5 2 5" xfId="12709"/>
    <cellStyle name="Normal 4 2 8 2 5 2 5 2" xfId="33512"/>
    <cellStyle name="Normal 4 2 8 2 5 2 6" xfId="12710"/>
    <cellStyle name="Normal 4 2 8 2 5 2 7" xfId="12711"/>
    <cellStyle name="Normal 4 2 8 2 5 3" xfId="12712"/>
    <cellStyle name="Normal 4 2 8 2 5 3 2" xfId="12713"/>
    <cellStyle name="Normal 4 2 8 2 5 3 2 2" xfId="12714"/>
    <cellStyle name="Normal 4 2 8 2 5 3 2 3" xfId="12715"/>
    <cellStyle name="Normal 4 2 8 2 5 3 3" xfId="12716"/>
    <cellStyle name="Normal 4 2 8 2 5 3 4" xfId="12717"/>
    <cellStyle name="Normal 4 2 8 2 5 3 5" xfId="12718"/>
    <cellStyle name="Normal 4 2 8 2 5 4" xfId="12719"/>
    <cellStyle name="Normal 4 2 8 2 5 4 2" xfId="12720"/>
    <cellStyle name="Normal 4 2 8 2 5 4 3" xfId="12721"/>
    <cellStyle name="Normal 4 2 8 2 5 5" xfId="12722"/>
    <cellStyle name="Normal 4 2 8 2 5 6" xfId="12723"/>
    <cellStyle name="Normal 4 2 8 2 5 7" xfId="12724"/>
    <cellStyle name="Normal 4 2 8 2 6" xfId="12725"/>
    <cellStyle name="Normal 4 2 8 2 6 2" xfId="12726"/>
    <cellStyle name="Normal 4 2 8 2 6 2 2" xfId="12727"/>
    <cellStyle name="Normal 4 2 8 2 6 2 2 2" xfId="12728"/>
    <cellStyle name="Normal 4 2 8 2 6 2 2 2 2" xfId="12729"/>
    <cellStyle name="Normal 4 2 8 2 6 2 2 2 3" xfId="12730"/>
    <cellStyle name="Normal 4 2 8 2 6 2 2 3" xfId="12731"/>
    <cellStyle name="Normal 4 2 8 2 6 2 2 3 2" xfId="34269"/>
    <cellStyle name="Normal 4 2 8 2 6 2 2 4" xfId="12732"/>
    <cellStyle name="Normal 4 2 8 2 6 2 2 5" xfId="12733"/>
    <cellStyle name="Normal 4 2 8 2 6 2 3" xfId="12734"/>
    <cellStyle name="Normal 4 2 8 2 6 2 3 2" xfId="12735"/>
    <cellStyle name="Normal 4 2 8 2 6 2 3 3" xfId="12736"/>
    <cellStyle name="Normal 4 2 8 2 6 2 4" xfId="12737"/>
    <cellStyle name="Normal 4 2 8 2 6 2 4 2" xfId="33513"/>
    <cellStyle name="Normal 4 2 8 2 6 2 5" xfId="12738"/>
    <cellStyle name="Normal 4 2 8 2 6 2 6" xfId="12739"/>
    <cellStyle name="Normal 4 2 8 2 6 3" xfId="12740"/>
    <cellStyle name="Normal 4 2 8 2 6 3 2" xfId="12741"/>
    <cellStyle name="Normal 4 2 8 2 6 3 3" xfId="12742"/>
    <cellStyle name="Normal 4 2 8 2 6 4" xfId="12743"/>
    <cellStyle name="Normal 4 2 8 2 6 5" xfId="12744"/>
    <cellStyle name="Normal 4 2 8 2 6 6" xfId="12745"/>
    <cellStyle name="Normal 4 2 8 2 7" xfId="12746"/>
    <cellStyle name="Normal 4 2 8 2 7 2" xfId="12747"/>
    <cellStyle name="Normal 4 2 8 2 7 2 2" xfId="12748"/>
    <cellStyle name="Normal 4 2 8 2 7 2 3" xfId="12749"/>
    <cellStyle name="Normal 4 2 8 2 7 3" xfId="12750"/>
    <cellStyle name="Normal 4 2 8 2 7 3 2" xfId="34270"/>
    <cellStyle name="Normal 4 2 8 2 7 4" xfId="12751"/>
    <cellStyle name="Normal 4 2 8 2 7 5" xfId="12752"/>
    <cellStyle name="Normal 4 2 8 2 8" xfId="12753"/>
    <cellStyle name="Normal 4 2 8 2 8 2" xfId="12754"/>
    <cellStyle name="Normal 4 2 8 2 8 3" xfId="12755"/>
    <cellStyle name="Normal 4 2 8 2 9" xfId="12756"/>
    <cellStyle name="Normal 4 2 8 2 9 2" xfId="33503"/>
    <cellStyle name="Normal 4 2 8 3" xfId="12757"/>
    <cellStyle name="Normal 4 2 8 3 2" xfId="12758"/>
    <cellStyle name="Normal 4 2 8 3 2 2" xfId="12759"/>
    <cellStyle name="Normal 4 2 8 3 2 2 2" xfId="12760"/>
    <cellStyle name="Normal 4 2 8 3 2 2 2 2" xfId="12761"/>
    <cellStyle name="Normal 4 2 8 3 2 2 2 3" xfId="12762"/>
    <cellStyle name="Normal 4 2 8 3 2 2 3" xfId="12763"/>
    <cellStyle name="Normal 4 2 8 3 2 2 3 2" xfId="34464"/>
    <cellStyle name="Normal 4 2 8 3 2 2 4" xfId="12764"/>
    <cellStyle name="Normal 4 2 8 3 2 2 5" xfId="12765"/>
    <cellStyle name="Normal 4 2 8 3 2 3" xfId="12766"/>
    <cellStyle name="Normal 4 2 8 3 2 3 2" xfId="12767"/>
    <cellStyle name="Normal 4 2 8 3 2 3 3" xfId="12768"/>
    <cellStyle name="Normal 4 2 8 3 2 4" xfId="12769"/>
    <cellStyle name="Normal 4 2 8 3 2 4 2" xfId="33515"/>
    <cellStyle name="Normal 4 2 8 3 2 5" xfId="12770"/>
    <cellStyle name="Normal 4 2 8 3 2 6" xfId="12771"/>
    <cellStyle name="Normal 4 2 8 3 3" xfId="12772"/>
    <cellStyle name="Normal 4 2 8 3 3 2" xfId="12773"/>
    <cellStyle name="Normal 4 2 8 3 3 2 2" xfId="12774"/>
    <cellStyle name="Normal 4 2 8 3 3 2 3" xfId="12775"/>
    <cellStyle name="Normal 4 2 8 3 3 3" xfId="12776"/>
    <cellStyle name="Normal 4 2 8 3 3 3 2" xfId="34210"/>
    <cellStyle name="Normal 4 2 8 3 3 4" xfId="12777"/>
    <cellStyle name="Normal 4 2 8 3 3 5" xfId="12778"/>
    <cellStyle name="Normal 4 2 8 3 4" xfId="12779"/>
    <cellStyle name="Normal 4 2 8 3 4 2" xfId="12780"/>
    <cellStyle name="Normal 4 2 8 3 4 3" xfId="12781"/>
    <cellStyle name="Normal 4 2 8 3 5" xfId="12782"/>
    <cellStyle name="Normal 4 2 8 3 5 2" xfId="33514"/>
    <cellStyle name="Normal 4 2 8 3 6" xfId="12783"/>
    <cellStyle name="Normal 4 2 8 3 7" xfId="12784"/>
    <cellStyle name="Normal 4 2 8 4" xfId="12785"/>
    <cellStyle name="Normal 4 2 8 4 2" xfId="12786"/>
    <cellStyle name="Normal 4 2 8 4 2 2" xfId="12787"/>
    <cellStyle name="Normal 4 2 8 4 2 2 2" xfId="12788"/>
    <cellStyle name="Normal 4 2 8 4 2 2 2 2" xfId="12789"/>
    <cellStyle name="Normal 4 2 8 4 2 2 2 2 2" xfId="12790"/>
    <cellStyle name="Normal 4 2 8 4 2 2 2 2 3" xfId="12791"/>
    <cellStyle name="Normal 4 2 8 4 2 2 2 3" xfId="12792"/>
    <cellStyle name="Normal 4 2 8 4 2 2 2 4" xfId="12793"/>
    <cellStyle name="Normal 4 2 8 4 2 2 2 5" xfId="12794"/>
    <cellStyle name="Normal 4 2 8 4 2 2 3" xfId="12795"/>
    <cellStyle name="Normal 4 2 8 4 2 2 3 2" xfId="12796"/>
    <cellStyle name="Normal 4 2 8 4 2 2 3 2 2" xfId="12797"/>
    <cellStyle name="Normal 4 2 8 4 2 2 3 2 3" xfId="12798"/>
    <cellStyle name="Normal 4 2 8 4 2 2 3 3" xfId="12799"/>
    <cellStyle name="Normal 4 2 8 4 2 2 3 3 2" xfId="34271"/>
    <cellStyle name="Normal 4 2 8 4 2 2 3 4" xfId="12800"/>
    <cellStyle name="Normal 4 2 8 4 2 2 3 5" xfId="12801"/>
    <cellStyle name="Normal 4 2 8 4 2 2 4" xfId="12802"/>
    <cellStyle name="Normal 4 2 8 4 2 2 4 2" xfId="12803"/>
    <cellStyle name="Normal 4 2 8 4 2 2 4 3" xfId="12804"/>
    <cellStyle name="Normal 4 2 8 4 2 2 5" xfId="12805"/>
    <cellStyle name="Normal 4 2 8 4 2 2 5 2" xfId="33517"/>
    <cellStyle name="Normal 4 2 8 4 2 2 6" xfId="12806"/>
    <cellStyle name="Normal 4 2 8 4 2 2 7" xfId="12807"/>
    <cellStyle name="Normal 4 2 8 4 2 3" xfId="12808"/>
    <cellStyle name="Normal 4 2 8 4 2 3 2" xfId="12809"/>
    <cellStyle name="Normal 4 2 8 4 2 3 2 2" xfId="12810"/>
    <cellStyle name="Normal 4 2 8 4 2 3 2 3" xfId="12811"/>
    <cellStyle name="Normal 4 2 8 4 2 3 3" xfId="12812"/>
    <cellStyle name="Normal 4 2 8 4 2 3 4" xfId="12813"/>
    <cellStyle name="Normal 4 2 8 4 2 3 5" xfId="12814"/>
    <cellStyle name="Normal 4 2 8 4 2 4" xfId="12815"/>
    <cellStyle name="Normal 4 2 8 4 2 4 2" xfId="12816"/>
    <cellStyle name="Normal 4 2 8 4 2 4 3" xfId="12817"/>
    <cellStyle name="Normal 4 2 8 4 2 5" xfId="12818"/>
    <cellStyle name="Normal 4 2 8 4 2 6" xfId="12819"/>
    <cellStyle name="Normal 4 2 8 4 2 7" xfId="12820"/>
    <cellStyle name="Normal 4 2 8 4 3" xfId="12821"/>
    <cellStyle name="Normal 4 2 8 4 3 2" xfId="12822"/>
    <cellStyle name="Normal 4 2 8 4 3 2 2" xfId="12823"/>
    <cellStyle name="Normal 4 2 8 4 3 2 3" xfId="12824"/>
    <cellStyle name="Normal 4 2 8 4 3 3" xfId="12825"/>
    <cellStyle name="Normal 4 2 8 4 3 4" xfId="12826"/>
    <cellStyle name="Normal 4 2 8 4 3 5" xfId="12827"/>
    <cellStyle name="Normal 4 2 8 4 4" xfId="12828"/>
    <cellStyle name="Normal 4 2 8 4 4 2" xfId="12829"/>
    <cellStyle name="Normal 4 2 8 4 4 2 2" xfId="12830"/>
    <cellStyle name="Normal 4 2 8 4 4 2 2 2" xfId="12831"/>
    <cellStyle name="Normal 4 2 8 4 4 2 2 2 2" xfId="12832"/>
    <cellStyle name="Normal 4 2 8 4 4 2 2 2 3" xfId="12833"/>
    <cellStyle name="Normal 4 2 8 4 4 2 2 3" xfId="12834"/>
    <cellStyle name="Normal 4 2 8 4 4 2 2 3 2" xfId="34272"/>
    <cellStyle name="Normal 4 2 8 4 4 2 2 4" xfId="12835"/>
    <cellStyle name="Normal 4 2 8 4 4 2 2 5" xfId="12836"/>
    <cellStyle name="Normal 4 2 8 4 4 2 3" xfId="12837"/>
    <cellStyle name="Normal 4 2 8 4 4 2 3 2" xfId="12838"/>
    <cellStyle name="Normal 4 2 8 4 4 2 3 3" xfId="12839"/>
    <cellStyle name="Normal 4 2 8 4 4 2 4" xfId="12840"/>
    <cellStyle name="Normal 4 2 8 4 4 2 4 2" xfId="33518"/>
    <cellStyle name="Normal 4 2 8 4 4 2 5" xfId="12841"/>
    <cellStyle name="Normal 4 2 8 4 4 2 6" xfId="12842"/>
    <cellStyle name="Normal 4 2 8 4 4 3" xfId="12843"/>
    <cellStyle name="Normal 4 2 8 4 4 3 2" xfId="12844"/>
    <cellStyle name="Normal 4 2 8 4 4 3 3" xfId="12845"/>
    <cellStyle name="Normal 4 2 8 4 4 4" xfId="12846"/>
    <cellStyle name="Normal 4 2 8 4 4 5" xfId="12847"/>
    <cellStyle name="Normal 4 2 8 4 4 6" xfId="12848"/>
    <cellStyle name="Normal 4 2 8 4 5" xfId="12849"/>
    <cellStyle name="Normal 4 2 8 4 5 2" xfId="12850"/>
    <cellStyle name="Normal 4 2 8 4 5 2 2" xfId="12851"/>
    <cellStyle name="Normal 4 2 8 4 5 2 3" xfId="12852"/>
    <cellStyle name="Normal 4 2 8 4 5 3" xfId="12853"/>
    <cellStyle name="Normal 4 2 8 4 5 3 2" xfId="34579"/>
    <cellStyle name="Normal 4 2 8 4 5 4" xfId="12854"/>
    <cellStyle name="Normal 4 2 8 4 5 5" xfId="12855"/>
    <cellStyle name="Normal 4 2 8 4 6" xfId="12856"/>
    <cellStyle name="Normal 4 2 8 4 6 2" xfId="12857"/>
    <cellStyle name="Normal 4 2 8 4 6 3" xfId="12858"/>
    <cellStyle name="Normal 4 2 8 4 7" xfId="12859"/>
    <cellStyle name="Normal 4 2 8 4 7 2" xfId="33516"/>
    <cellStyle name="Normal 4 2 8 4 8" xfId="12860"/>
    <cellStyle name="Normal 4 2 8 4 9" xfId="12861"/>
    <cellStyle name="Normal 4 2 8 5" xfId="12862"/>
    <cellStyle name="Normal 4 2 8 5 2" xfId="12863"/>
    <cellStyle name="Normal 4 2 8 5 2 2" xfId="12864"/>
    <cellStyle name="Normal 4 2 8 5 2 3" xfId="12865"/>
    <cellStyle name="Normal 4 2 8 5 3" xfId="12866"/>
    <cellStyle name="Normal 4 2 8 5 4" xfId="12867"/>
    <cellStyle name="Normal 4 2 8 5 5" xfId="12868"/>
    <cellStyle name="Normal 4 2 8 6" xfId="12869"/>
    <cellStyle name="Normal 4 2 8 6 2" xfId="12870"/>
    <cellStyle name="Normal 4 2 8 6 2 2" xfId="12871"/>
    <cellStyle name="Normal 4 2 8 6 2 2 2" xfId="12872"/>
    <cellStyle name="Normal 4 2 8 6 2 2 2 2" xfId="12873"/>
    <cellStyle name="Normal 4 2 8 6 2 2 2 2 2" xfId="12874"/>
    <cellStyle name="Normal 4 2 8 6 2 2 2 2 3" xfId="12875"/>
    <cellStyle name="Normal 4 2 8 6 2 2 2 3" xfId="12876"/>
    <cellStyle name="Normal 4 2 8 6 2 2 2 3 2" xfId="34338"/>
    <cellStyle name="Normal 4 2 8 6 2 2 2 4" xfId="12877"/>
    <cellStyle name="Normal 4 2 8 6 2 2 2 5" xfId="12878"/>
    <cellStyle name="Normal 4 2 8 6 2 2 3" xfId="12879"/>
    <cellStyle name="Normal 4 2 8 6 2 2 3 2" xfId="12880"/>
    <cellStyle name="Normal 4 2 8 6 2 2 3 3" xfId="12881"/>
    <cellStyle name="Normal 4 2 8 6 2 2 4" xfId="12882"/>
    <cellStyle name="Normal 4 2 8 6 2 2 4 2" xfId="33520"/>
    <cellStyle name="Normal 4 2 8 6 2 2 5" xfId="12883"/>
    <cellStyle name="Normal 4 2 8 6 2 2 6" xfId="12884"/>
    <cellStyle name="Normal 4 2 8 6 2 3" xfId="12885"/>
    <cellStyle name="Normal 4 2 8 6 2 3 2" xfId="12886"/>
    <cellStyle name="Normal 4 2 8 6 2 3 3" xfId="12887"/>
    <cellStyle name="Normal 4 2 8 6 2 4" xfId="12888"/>
    <cellStyle name="Normal 4 2 8 6 2 5" xfId="12889"/>
    <cellStyle name="Normal 4 2 8 6 2 6" xfId="12890"/>
    <cellStyle name="Normal 4 2 8 6 3" xfId="12891"/>
    <cellStyle name="Normal 4 2 8 6 3 2" xfId="12892"/>
    <cellStyle name="Normal 4 2 8 6 3 2 2" xfId="12893"/>
    <cellStyle name="Normal 4 2 8 6 3 2 2 2" xfId="12894"/>
    <cellStyle name="Normal 4 2 8 6 3 2 2 3" xfId="12895"/>
    <cellStyle name="Normal 4 2 8 6 3 2 3" xfId="12896"/>
    <cellStyle name="Normal 4 2 8 6 3 2 3 2" xfId="34339"/>
    <cellStyle name="Normal 4 2 8 6 3 2 4" xfId="12897"/>
    <cellStyle name="Normal 4 2 8 6 3 2 5" xfId="12898"/>
    <cellStyle name="Normal 4 2 8 6 3 3" xfId="12899"/>
    <cellStyle name="Normal 4 2 8 6 3 3 2" xfId="12900"/>
    <cellStyle name="Normal 4 2 8 6 3 3 3" xfId="12901"/>
    <cellStyle name="Normal 4 2 8 6 3 4" xfId="12902"/>
    <cellStyle name="Normal 4 2 8 6 3 4 2" xfId="33521"/>
    <cellStyle name="Normal 4 2 8 6 3 5" xfId="12903"/>
    <cellStyle name="Normal 4 2 8 6 3 6" xfId="12904"/>
    <cellStyle name="Normal 4 2 8 6 4" xfId="12905"/>
    <cellStyle name="Normal 4 2 8 6 4 2" xfId="12906"/>
    <cellStyle name="Normal 4 2 8 6 4 2 2" xfId="12907"/>
    <cellStyle name="Normal 4 2 8 6 4 2 3" xfId="12908"/>
    <cellStyle name="Normal 4 2 8 6 4 3" xfId="12909"/>
    <cellStyle name="Normal 4 2 8 6 4 3 2" xfId="34340"/>
    <cellStyle name="Normal 4 2 8 6 4 4" xfId="12910"/>
    <cellStyle name="Normal 4 2 8 6 4 5" xfId="12911"/>
    <cellStyle name="Normal 4 2 8 6 5" xfId="12912"/>
    <cellStyle name="Normal 4 2 8 6 5 2" xfId="12913"/>
    <cellStyle name="Normal 4 2 8 6 5 3" xfId="12914"/>
    <cellStyle name="Normal 4 2 8 6 6" xfId="12915"/>
    <cellStyle name="Normal 4 2 8 6 6 2" xfId="33519"/>
    <cellStyle name="Normal 4 2 8 6 7" xfId="12916"/>
    <cellStyle name="Normal 4 2 8 6 8" xfId="12917"/>
    <cellStyle name="Normal 4 2 8 7" xfId="12918"/>
    <cellStyle name="Normal 4 2 8 7 2" xfId="12919"/>
    <cellStyle name="Normal 4 2 8 7 2 2" xfId="12920"/>
    <cellStyle name="Normal 4 2 8 7 2 2 2" xfId="12921"/>
    <cellStyle name="Normal 4 2 8 7 2 2 3" xfId="12922"/>
    <cellStyle name="Normal 4 2 8 7 2 3" xfId="12923"/>
    <cellStyle name="Normal 4 2 8 7 2 4" xfId="12924"/>
    <cellStyle name="Normal 4 2 8 7 2 5" xfId="12925"/>
    <cellStyle name="Normal 4 2 8 7 3" xfId="12926"/>
    <cellStyle name="Normal 4 2 8 7 3 2" xfId="12927"/>
    <cellStyle name="Normal 4 2 8 7 3 2 2" xfId="12928"/>
    <cellStyle name="Normal 4 2 8 7 3 2 3" xfId="12929"/>
    <cellStyle name="Normal 4 2 8 7 3 3" xfId="12930"/>
    <cellStyle name="Normal 4 2 8 7 3 3 2" xfId="34489"/>
    <cellStyle name="Normal 4 2 8 7 3 4" xfId="12931"/>
    <cellStyle name="Normal 4 2 8 7 3 5" xfId="12932"/>
    <cellStyle name="Normal 4 2 8 7 4" xfId="12933"/>
    <cellStyle name="Normal 4 2 8 7 4 2" xfId="12934"/>
    <cellStyle name="Normal 4 2 8 7 4 3" xfId="12935"/>
    <cellStyle name="Normal 4 2 8 7 5" xfId="12936"/>
    <cellStyle name="Normal 4 2 8 7 5 2" xfId="33522"/>
    <cellStyle name="Normal 4 2 8 7 6" xfId="12937"/>
    <cellStyle name="Normal 4 2 8 7 7" xfId="12938"/>
    <cellStyle name="Normal 4 2 8 8" xfId="12939"/>
    <cellStyle name="Normal 4 2 8 8 2" xfId="12940"/>
    <cellStyle name="Normal 4 2 8 8 3" xfId="12941"/>
    <cellStyle name="Normal 4 2 8 9" xfId="12942"/>
    <cellStyle name="Normal 4 2 9" xfId="12943"/>
    <cellStyle name="Normal 4 2 9 10" xfId="12944"/>
    <cellStyle name="Normal 4 2 9 2" xfId="12945"/>
    <cellStyle name="Normal 4 2 9 2 2" xfId="12946"/>
    <cellStyle name="Normal 4 2 9 2 2 2" xfId="12947"/>
    <cellStyle name="Normal 4 2 9 2 2 2 2" xfId="12948"/>
    <cellStyle name="Normal 4 2 9 2 2 2 2 2" xfId="12949"/>
    <cellStyle name="Normal 4 2 9 2 2 2 2 2 2" xfId="12950"/>
    <cellStyle name="Normal 4 2 9 2 2 2 2 2 3" xfId="12951"/>
    <cellStyle name="Normal 4 2 9 2 2 2 2 3" xfId="12952"/>
    <cellStyle name="Normal 4 2 9 2 2 2 2 4" xfId="12953"/>
    <cellStyle name="Normal 4 2 9 2 2 2 2 5" xfId="12954"/>
    <cellStyle name="Normal 4 2 9 2 2 2 3" xfId="12955"/>
    <cellStyle name="Normal 4 2 9 2 2 2 3 2" xfId="12956"/>
    <cellStyle name="Normal 4 2 9 2 2 2 3 2 2" xfId="12957"/>
    <cellStyle name="Normal 4 2 9 2 2 2 3 2 3" xfId="12958"/>
    <cellStyle name="Normal 4 2 9 2 2 2 3 3" xfId="12959"/>
    <cellStyle name="Normal 4 2 9 2 2 2 3 3 2" xfId="34341"/>
    <cellStyle name="Normal 4 2 9 2 2 2 3 4" xfId="12960"/>
    <cellStyle name="Normal 4 2 9 2 2 2 3 5" xfId="12961"/>
    <cellStyle name="Normal 4 2 9 2 2 2 4" xfId="12962"/>
    <cellStyle name="Normal 4 2 9 2 2 2 4 2" xfId="12963"/>
    <cellStyle name="Normal 4 2 9 2 2 2 4 3" xfId="12964"/>
    <cellStyle name="Normal 4 2 9 2 2 2 5" xfId="12965"/>
    <cellStyle name="Normal 4 2 9 2 2 2 5 2" xfId="33523"/>
    <cellStyle name="Normal 4 2 9 2 2 2 6" xfId="12966"/>
    <cellStyle name="Normal 4 2 9 2 2 2 7" xfId="12967"/>
    <cellStyle name="Normal 4 2 9 2 2 3" xfId="12968"/>
    <cellStyle name="Normal 4 2 9 2 2 3 2" xfId="12969"/>
    <cellStyle name="Normal 4 2 9 2 2 3 2 2" xfId="12970"/>
    <cellStyle name="Normal 4 2 9 2 2 3 2 3" xfId="12971"/>
    <cellStyle name="Normal 4 2 9 2 2 3 3" xfId="12972"/>
    <cellStyle name="Normal 4 2 9 2 2 3 4" xfId="12973"/>
    <cellStyle name="Normal 4 2 9 2 2 3 5" xfId="12974"/>
    <cellStyle name="Normal 4 2 9 2 2 4" xfId="12975"/>
    <cellStyle name="Normal 4 2 9 2 2 4 2" xfId="12976"/>
    <cellStyle name="Normal 4 2 9 2 2 4 3" xfId="12977"/>
    <cellStyle name="Normal 4 2 9 2 2 5" xfId="12978"/>
    <cellStyle name="Normal 4 2 9 2 2 6" xfId="12979"/>
    <cellStyle name="Normal 4 2 9 2 2 7" xfId="12980"/>
    <cellStyle name="Normal 4 2 9 2 3" xfId="12981"/>
    <cellStyle name="Normal 4 2 9 2 3 2" xfId="12982"/>
    <cellStyle name="Normal 4 2 9 2 3 2 2" xfId="12983"/>
    <cellStyle name="Normal 4 2 9 2 3 2 3" xfId="12984"/>
    <cellStyle name="Normal 4 2 9 2 3 3" xfId="12985"/>
    <cellStyle name="Normal 4 2 9 2 3 4" xfId="12986"/>
    <cellStyle name="Normal 4 2 9 2 3 5" xfId="12987"/>
    <cellStyle name="Normal 4 2 9 2 4" xfId="12988"/>
    <cellStyle name="Normal 4 2 9 2 4 2" xfId="12989"/>
    <cellStyle name="Normal 4 2 9 2 4 2 2" xfId="12990"/>
    <cellStyle name="Normal 4 2 9 2 4 2 2 2" xfId="12991"/>
    <cellStyle name="Normal 4 2 9 2 4 2 2 2 2" xfId="12992"/>
    <cellStyle name="Normal 4 2 9 2 4 2 2 2 3" xfId="12993"/>
    <cellStyle name="Normal 4 2 9 2 4 2 2 3" xfId="12994"/>
    <cellStyle name="Normal 4 2 9 2 4 2 2 3 2" xfId="34466"/>
    <cellStyle name="Normal 4 2 9 2 4 2 2 4" xfId="12995"/>
    <cellStyle name="Normal 4 2 9 2 4 2 2 5" xfId="12996"/>
    <cellStyle name="Normal 4 2 9 2 4 2 3" xfId="12997"/>
    <cellStyle name="Normal 4 2 9 2 4 2 3 2" xfId="12998"/>
    <cellStyle name="Normal 4 2 9 2 4 2 3 3" xfId="12999"/>
    <cellStyle name="Normal 4 2 9 2 4 2 4" xfId="13000"/>
    <cellStyle name="Normal 4 2 9 2 4 2 4 2" xfId="33524"/>
    <cellStyle name="Normal 4 2 9 2 4 2 5" xfId="13001"/>
    <cellStyle name="Normal 4 2 9 2 4 2 6" xfId="13002"/>
    <cellStyle name="Normal 4 2 9 2 4 3" xfId="13003"/>
    <cellStyle name="Normal 4 2 9 2 4 3 2" xfId="13004"/>
    <cellStyle name="Normal 4 2 9 2 4 3 3" xfId="13005"/>
    <cellStyle name="Normal 4 2 9 2 4 4" xfId="13006"/>
    <cellStyle name="Normal 4 2 9 2 4 5" xfId="13007"/>
    <cellStyle name="Normal 4 2 9 2 4 6" xfId="13008"/>
    <cellStyle name="Normal 4 2 9 2 5" xfId="13009"/>
    <cellStyle name="Normal 4 2 9 2 5 2" xfId="13010"/>
    <cellStyle name="Normal 4 2 9 2 5 2 2" xfId="13011"/>
    <cellStyle name="Normal 4 2 9 2 5 2 2 2" xfId="13012"/>
    <cellStyle name="Normal 4 2 9 2 5 2 2 3" xfId="13013"/>
    <cellStyle name="Normal 4 2 9 2 5 2 3" xfId="13014"/>
    <cellStyle name="Normal 4 2 9 2 5 2 3 2" xfId="34580"/>
    <cellStyle name="Normal 4 2 9 2 5 2 4" xfId="13015"/>
    <cellStyle name="Normal 4 2 9 2 5 2 5" xfId="13016"/>
    <cellStyle name="Normal 4 2 9 2 5 3" xfId="13017"/>
    <cellStyle name="Normal 4 2 9 2 5 3 2" xfId="13018"/>
    <cellStyle name="Normal 4 2 9 2 5 3 3" xfId="13019"/>
    <cellStyle name="Normal 4 2 9 2 5 4" xfId="13020"/>
    <cellStyle name="Normal 4 2 9 2 5 4 2" xfId="33525"/>
    <cellStyle name="Normal 4 2 9 2 5 5" xfId="13021"/>
    <cellStyle name="Normal 4 2 9 2 5 6" xfId="13022"/>
    <cellStyle name="Normal 4 2 9 2 6" xfId="13023"/>
    <cellStyle name="Normal 4 2 9 2 6 2" xfId="13024"/>
    <cellStyle name="Normal 4 2 9 2 6 3" xfId="13025"/>
    <cellStyle name="Normal 4 2 9 2 7" xfId="13026"/>
    <cellStyle name="Normal 4 2 9 2 8" xfId="13027"/>
    <cellStyle name="Normal 4 2 9 2 9" xfId="13028"/>
    <cellStyle name="Normal 4 2 9 3" xfId="13029"/>
    <cellStyle name="Normal 4 2 9 3 2" xfId="13030"/>
    <cellStyle name="Normal 4 2 9 3 2 2" xfId="13031"/>
    <cellStyle name="Normal 4 2 9 3 2 2 2" xfId="13032"/>
    <cellStyle name="Normal 4 2 9 3 2 2 3" xfId="13033"/>
    <cellStyle name="Normal 4 2 9 3 2 3" xfId="13034"/>
    <cellStyle name="Normal 4 2 9 3 2 4" xfId="13035"/>
    <cellStyle name="Normal 4 2 9 3 2 5" xfId="13036"/>
    <cellStyle name="Normal 4 2 9 3 3" xfId="13037"/>
    <cellStyle name="Normal 4 2 9 3 3 2" xfId="13038"/>
    <cellStyle name="Normal 4 2 9 3 3 2 2" xfId="13039"/>
    <cellStyle name="Normal 4 2 9 3 3 2 3" xfId="13040"/>
    <cellStyle name="Normal 4 2 9 3 3 3" xfId="13041"/>
    <cellStyle name="Normal 4 2 9 3 3 3 2" xfId="34342"/>
    <cellStyle name="Normal 4 2 9 3 3 4" xfId="13042"/>
    <cellStyle name="Normal 4 2 9 3 3 5" xfId="13043"/>
    <cellStyle name="Normal 4 2 9 3 4" xfId="13044"/>
    <cellStyle name="Normal 4 2 9 3 4 2" xfId="13045"/>
    <cellStyle name="Normal 4 2 9 3 4 3" xfId="13046"/>
    <cellStyle name="Normal 4 2 9 3 5" xfId="13047"/>
    <cellStyle name="Normal 4 2 9 3 5 2" xfId="33526"/>
    <cellStyle name="Normal 4 2 9 3 6" xfId="13048"/>
    <cellStyle name="Normal 4 2 9 3 7" xfId="13049"/>
    <cellStyle name="Normal 4 2 9 4" xfId="13050"/>
    <cellStyle name="Normal 4 2 9 4 2" xfId="13051"/>
    <cellStyle name="Normal 4 2 9 4 2 2" xfId="13052"/>
    <cellStyle name="Normal 4 2 9 4 2 3" xfId="13053"/>
    <cellStyle name="Normal 4 2 9 4 3" xfId="13054"/>
    <cellStyle name="Normal 4 2 9 4 4" xfId="13055"/>
    <cellStyle name="Normal 4 2 9 4 5" xfId="13056"/>
    <cellStyle name="Normal 4 2 9 5" xfId="13057"/>
    <cellStyle name="Normal 4 2 9 5 2" xfId="13058"/>
    <cellStyle name="Normal 4 2 9 5 2 2" xfId="13059"/>
    <cellStyle name="Normal 4 2 9 5 2 2 2" xfId="13060"/>
    <cellStyle name="Normal 4 2 9 5 2 2 2 2" xfId="13061"/>
    <cellStyle name="Normal 4 2 9 5 2 2 2 2 2" xfId="13062"/>
    <cellStyle name="Normal 4 2 9 5 2 2 2 2 3" xfId="13063"/>
    <cellStyle name="Normal 4 2 9 5 2 2 2 3" xfId="13064"/>
    <cellStyle name="Normal 4 2 9 5 2 2 2 3 2" xfId="34343"/>
    <cellStyle name="Normal 4 2 9 5 2 2 2 4" xfId="13065"/>
    <cellStyle name="Normal 4 2 9 5 2 2 2 5" xfId="13066"/>
    <cellStyle name="Normal 4 2 9 5 2 2 3" xfId="13067"/>
    <cellStyle name="Normal 4 2 9 5 2 2 3 2" xfId="13068"/>
    <cellStyle name="Normal 4 2 9 5 2 2 3 3" xfId="13069"/>
    <cellStyle name="Normal 4 2 9 5 2 2 4" xfId="13070"/>
    <cellStyle name="Normal 4 2 9 5 2 2 4 2" xfId="33528"/>
    <cellStyle name="Normal 4 2 9 5 2 2 5" xfId="13071"/>
    <cellStyle name="Normal 4 2 9 5 2 2 6" xfId="13072"/>
    <cellStyle name="Normal 4 2 9 5 2 3" xfId="13073"/>
    <cellStyle name="Normal 4 2 9 5 2 3 2" xfId="13074"/>
    <cellStyle name="Normal 4 2 9 5 2 3 3" xfId="13075"/>
    <cellStyle name="Normal 4 2 9 5 2 4" xfId="13076"/>
    <cellStyle name="Normal 4 2 9 5 2 5" xfId="13077"/>
    <cellStyle name="Normal 4 2 9 5 2 6" xfId="13078"/>
    <cellStyle name="Normal 4 2 9 5 3" xfId="13079"/>
    <cellStyle name="Normal 4 2 9 5 3 2" xfId="13080"/>
    <cellStyle name="Normal 4 2 9 5 3 2 2" xfId="13081"/>
    <cellStyle name="Normal 4 2 9 5 3 2 2 2" xfId="13082"/>
    <cellStyle name="Normal 4 2 9 5 3 2 2 3" xfId="13083"/>
    <cellStyle name="Normal 4 2 9 5 3 2 3" xfId="13084"/>
    <cellStyle name="Normal 4 2 9 5 3 2 3 2" xfId="34344"/>
    <cellStyle name="Normal 4 2 9 5 3 2 4" xfId="13085"/>
    <cellStyle name="Normal 4 2 9 5 3 2 5" xfId="13086"/>
    <cellStyle name="Normal 4 2 9 5 3 3" xfId="13087"/>
    <cellStyle name="Normal 4 2 9 5 3 3 2" xfId="13088"/>
    <cellStyle name="Normal 4 2 9 5 3 3 3" xfId="13089"/>
    <cellStyle name="Normal 4 2 9 5 3 4" xfId="13090"/>
    <cellStyle name="Normal 4 2 9 5 3 4 2" xfId="33529"/>
    <cellStyle name="Normal 4 2 9 5 3 5" xfId="13091"/>
    <cellStyle name="Normal 4 2 9 5 3 6" xfId="13092"/>
    <cellStyle name="Normal 4 2 9 5 4" xfId="13093"/>
    <cellStyle name="Normal 4 2 9 5 4 2" xfId="13094"/>
    <cellStyle name="Normal 4 2 9 5 4 2 2" xfId="13095"/>
    <cellStyle name="Normal 4 2 9 5 4 2 3" xfId="13096"/>
    <cellStyle name="Normal 4 2 9 5 4 3" xfId="13097"/>
    <cellStyle name="Normal 4 2 9 5 4 3 2" xfId="34345"/>
    <cellStyle name="Normal 4 2 9 5 4 4" xfId="13098"/>
    <cellStyle name="Normal 4 2 9 5 4 5" xfId="13099"/>
    <cellStyle name="Normal 4 2 9 5 5" xfId="13100"/>
    <cellStyle name="Normal 4 2 9 5 5 2" xfId="13101"/>
    <cellStyle name="Normal 4 2 9 5 5 3" xfId="13102"/>
    <cellStyle name="Normal 4 2 9 5 6" xfId="13103"/>
    <cellStyle name="Normal 4 2 9 5 6 2" xfId="33527"/>
    <cellStyle name="Normal 4 2 9 5 7" xfId="13104"/>
    <cellStyle name="Normal 4 2 9 5 8" xfId="13105"/>
    <cellStyle name="Normal 4 2 9 6" xfId="13106"/>
    <cellStyle name="Normal 4 2 9 6 2" xfId="13107"/>
    <cellStyle name="Normal 4 2 9 6 2 2" xfId="13108"/>
    <cellStyle name="Normal 4 2 9 6 2 2 2" xfId="13109"/>
    <cellStyle name="Normal 4 2 9 6 2 2 3" xfId="13110"/>
    <cellStyle name="Normal 4 2 9 6 2 3" xfId="13111"/>
    <cellStyle name="Normal 4 2 9 6 2 4" xfId="13112"/>
    <cellStyle name="Normal 4 2 9 6 2 5" xfId="13113"/>
    <cellStyle name="Normal 4 2 9 6 3" xfId="13114"/>
    <cellStyle name="Normal 4 2 9 6 3 2" xfId="13115"/>
    <cellStyle name="Normal 4 2 9 6 3 2 2" xfId="13116"/>
    <cellStyle name="Normal 4 2 9 6 3 2 3" xfId="13117"/>
    <cellStyle name="Normal 4 2 9 6 3 3" xfId="13118"/>
    <cellStyle name="Normal 4 2 9 6 3 3 2" xfId="34465"/>
    <cellStyle name="Normal 4 2 9 6 3 4" xfId="13119"/>
    <cellStyle name="Normal 4 2 9 6 3 5" xfId="13120"/>
    <cellStyle name="Normal 4 2 9 6 4" xfId="13121"/>
    <cellStyle name="Normal 4 2 9 6 4 2" xfId="13122"/>
    <cellStyle name="Normal 4 2 9 6 4 3" xfId="13123"/>
    <cellStyle name="Normal 4 2 9 6 5" xfId="13124"/>
    <cellStyle name="Normal 4 2 9 6 5 2" xfId="33530"/>
    <cellStyle name="Normal 4 2 9 6 6" xfId="13125"/>
    <cellStyle name="Normal 4 2 9 6 7" xfId="13126"/>
    <cellStyle name="Normal 4 2 9 7" xfId="13127"/>
    <cellStyle name="Normal 4 2 9 7 2" xfId="13128"/>
    <cellStyle name="Normal 4 2 9 7 3" xfId="13129"/>
    <cellStyle name="Normal 4 2 9 8" xfId="13130"/>
    <cellStyle name="Normal 4 2 9 9" xfId="13131"/>
    <cellStyle name="Normal 4 20" xfId="13132"/>
    <cellStyle name="Normal 4 20 2" xfId="13133"/>
    <cellStyle name="Normal 4 20 2 2" xfId="13134"/>
    <cellStyle name="Normal 4 20 2 3" xfId="13135"/>
    <cellStyle name="Normal 4 20 3" xfId="13136"/>
    <cellStyle name="Normal 4 20 3 2" xfId="34912"/>
    <cellStyle name="Normal 4 20 4" xfId="13137"/>
    <cellStyle name="Normal 4 20 5" xfId="13138"/>
    <cellStyle name="Normal 4 21" xfId="13139"/>
    <cellStyle name="Normal 4 21 2" xfId="13140"/>
    <cellStyle name="Normal 4 21 2 2" xfId="13141"/>
    <cellStyle name="Normal 4 21 2 3" xfId="13142"/>
    <cellStyle name="Normal 4 21 3" xfId="13143"/>
    <cellStyle name="Normal 4 21 4" xfId="13144"/>
    <cellStyle name="Normal 4 21 5" xfId="13145"/>
    <cellStyle name="Normal 4 22" xfId="13146"/>
    <cellStyle name="Normal 4 22 2" xfId="13147"/>
    <cellStyle name="Normal 4 22 2 2" xfId="13148"/>
    <cellStyle name="Normal 4 22 2 3" xfId="13149"/>
    <cellStyle name="Normal 4 22 3" xfId="13150"/>
    <cellStyle name="Normal 4 22 4" xfId="13151"/>
    <cellStyle name="Normal 4 22 5" xfId="13152"/>
    <cellStyle name="Normal 4 23" xfId="13153"/>
    <cellStyle name="Normal 4 23 2" xfId="30128"/>
    <cellStyle name="Normal 4 24" xfId="13154"/>
    <cellStyle name="Normal 4 24 2" xfId="13155"/>
    <cellStyle name="Normal 4 24 3" xfId="13156"/>
    <cellStyle name="Normal 4 25" xfId="13157"/>
    <cellStyle name="Normal 4 25 2" xfId="32530"/>
    <cellStyle name="Normal 4 26" xfId="13158"/>
    <cellStyle name="Normal 4 26 2" xfId="13159"/>
    <cellStyle name="Normal 4 3" xfId="13160"/>
    <cellStyle name="Normal 4 3 10" xfId="13161"/>
    <cellStyle name="Normal 4 3 10 2" xfId="13162"/>
    <cellStyle name="Normal 4 3 11" xfId="13163"/>
    <cellStyle name="Normal 4 3 12" xfId="13164"/>
    <cellStyle name="Normal 4 3 13" xfId="13165"/>
    <cellStyle name="Normal 4 3 2" xfId="13166"/>
    <cellStyle name="Normal 4 3 2 2" xfId="13167"/>
    <cellStyle name="Normal 4 3 2 2 2" xfId="13168"/>
    <cellStyle name="Normal 4 3 2 2 2 2" xfId="13169"/>
    <cellStyle name="Normal 4 3 2 2 2 2 2" xfId="13170"/>
    <cellStyle name="Normal 4 3 2 2 2 2 3" xfId="13171"/>
    <cellStyle name="Normal 4 3 2 2 2 3" xfId="13172"/>
    <cellStyle name="Normal 4 3 2 2 2 3 2" xfId="34346"/>
    <cellStyle name="Normal 4 3 2 2 2 4" xfId="13173"/>
    <cellStyle name="Normal 4 3 2 2 2 5" xfId="13174"/>
    <cellStyle name="Normal 4 3 2 2 3" xfId="13175"/>
    <cellStyle name="Normal 4 3 2 2 3 2" xfId="13176"/>
    <cellStyle name="Normal 4 3 2 2 3 2 2" xfId="13177"/>
    <cellStyle name="Normal 4 3 2 2 3 2 3" xfId="13178"/>
    <cellStyle name="Normal 4 3 2 2 3 3" xfId="13179"/>
    <cellStyle name="Normal 4 3 2 2 3 3 2" xfId="35240"/>
    <cellStyle name="Normal 4 3 2 2 3 4" xfId="13180"/>
    <cellStyle name="Normal 4 3 2 2 3 5" xfId="13181"/>
    <cellStyle name="Normal 4 3 2 2 4" xfId="13182"/>
    <cellStyle name="Normal 4 3 2 2 4 2" xfId="13183"/>
    <cellStyle name="Normal 4 3 2 2 4 3" xfId="13184"/>
    <cellStyle name="Normal 4 3 2 2 5" xfId="13185"/>
    <cellStyle name="Normal 4 3 2 2 5 2" xfId="33532"/>
    <cellStyle name="Normal 4 3 2 2 6" xfId="13186"/>
    <cellStyle name="Normal 4 3 2 2 7" xfId="13187"/>
    <cellStyle name="Normal 4 3 2 2 8" xfId="13188"/>
    <cellStyle name="Normal 4 3 2 3" xfId="13189"/>
    <cellStyle name="Normal 4 3 2 3 2" xfId="13190"/>
    <cellStyle name="Normal 4 3 2 3 2 2" xfId="13191"/>
    <cellStyle name="Normal 4 3 2 3 2 2 2" xfId="13192"/>
    <cellStyle name="Normal 4 3 2 3 2 2 3" xfId="13193"/>
    <cellStyle name="Normal 4 3 2 3 2 3" xfId="13194"/>
    <cellStyle name="Normal 4 3 2 3 2 4" xfId="13195"/>
    <cellStyle name="Normal 4 3 2 3 2 5" xfId="13196"/>
    <cellStyle name="Normal 4 3 2 3 3" xfId="13197"/>
    <cellStyle name="Normal 4 3 2 3 3 2" xfId="13198"/>
    <cellStyle name="Normal 4 3 2 3 3 3" xfId="13199"/>
    <cellStyle name="Normal 4 3 2 3 4" xfId="13200"/>
    <cellStyle name="Normal 4 3 2 3 4 2" xfId="34347"/>
    <cellStyle name="Normal 4 3 2 3 5" xfId="13201"/>
    <cellStyle name="Normal 4 3 2 3 6" xfId="13202"/>
    <cellStyle name="Normal 4 3 2 3 7" xfId="13203"/>
    <cellStyle name="Normal 4 3 2 4" xfId="13204"/>
    <cellStyle name="Normal 4 3 2 4 2" xfId="13205"/>
    <cellStyle name="Normal 4 3 2 4 2 2" xfId="13206"/>
    <cellStyle name="Normal 4 3 2 4 2 3" xfId="13207"/>
    <cellStyle name="Normal 4 3 2 4 3" xfId="13208"/>
    <cellStyle name="Normal 4 3 2 4 4" xfId="13209"/>
    <cellStyle name="Normal 4 3 2 4 5" xfId="13210"/>
    <cellStyle name="Normal 4 3 2 5" xfId="13211"/>
    <cellStyle name="Normal 4 3 2 5 2" xfId="13212"/>
    <cellStyle name="Normal 4 3 2 5 3" xfId="13213"/>
    <cellStyle name="Normal 4 3 2 6" xfId="13214"/>
    <cellStyle name="Normal 4 3 2 6 2" xfId="33531"/>
    <cellStyle name="Normal 4 3 2 7" xfId="13215"/>
    <cellStyle name="Normal 4 3 2 8" xfId="13216"/>
    <cellStyle name="Normal 4 3 2 9" xfId="13217"/>
    <cellStyle name="Normal 4 3 3" xfId="13218"/>
    <cellStyle name="Normal 4 3 3 2" xfId="13219"/>
    <cellStyle name="Normal 4 3 3 2 2" xfId="13220"/>
    <cellStyle name="Normal 4 3 3 2 2 2" xfId="13221"/>
    <cellStyle name="Normal 4 3 3 2 2 3" xfId="13222"/>
    <cellStyle name="Normal 4 3 3 2 3" xfId="13223"/>
    <cellStyle name="Normal 4 3 3 2 3 2" xfId="34348"/>
    <cellStyle name="Normal 4 3 3 2 4" xfId="13224"/>
    <cellStyle name="Normal 4 3 3 2 5" xfId="13225"/>
    <cellStyle name="Normal 4 3 3 3" xfId="13226"/>
    <cellStyle name="Normal 4 3 3 3 2" xfId="13227"/>
    <cellStyle name="Normal 4 3 3 3 2 2" xfId="13228"/>
    <cellStyle name="Normal 4 3 3 3 2 3" xfId="13229"/>
    <cellStyle name="Normal 4 3 3 3 3" xfId="13230"/>
    <cellStyle name="Normal 4 3 3 3 4" xfId="13231"/>
    <cellStyle name="Normal 4 3 3 3 5" xfId="13232"/>
    <cellStyle name="Normal 4 3 3 4" xfId="13233"/>
    <cellStyle name="Normal 4 3 3 4 2" xfId="13234"/>
    <cellStyle name="Normal 4 3 3 4 3" xfId="13235"/>
    <cellStyle name="Normal 4 3 3 5" xfId="13236"/>
    <cellStyle name="Normal 4 3 3 5 2" xfId="33533"/>
    <cellStyle name="Normal 4 3 3 6" xfId="13237"/>
    <cellStyle name="Normal 4 3 3 7" xfId="13238"/>
    <cellStyle name="Normal 4 3 3 8" xfId="13239"/>
    <cellStyle name="Normal 4 3 4" xfId="13240"/>
    <cellStyle name="Normal 4 3 4 2" xfId="13241"/>
    <cellStyle name="Normal 4 3 4 2 2" xfId="13242"/>
    <cellStyle name="Normal 4 3 4 2 2 2" xfId="13243"/>
    <cellStyle name="Normal 4 3 4 2 2 2 2" xfId="13244"/>
    <cellStyle name="Normal 4 3 4 2 2 2 3" xfId="13245"/>
    <cellStyle name="Normal 4 3 4 2 2 3" xfId="13246"/>
    <cellStyle name="Normal 4 3 4 2 2 3 2" xfId="35241"/>
    <cellStyle name="Normal 4 3 4 2 2 4" xfId="13247"/>
    <cellStyle name="Normal 4 3 4 2 2 5" xfId="13248"/>
    <cellStyle name="Normal 4 3 4 2 2 6" xfId="13249"/>
    <cellStyle name="Normal 4 3 4 2 3" xfId="13250"/>
    <cellStyle name="Normal 4 3 4 2 3 2" xfId="13251"/>
    <cellStyle name="Normal 4 3 4 2 3 2 2" xfId="13252"/>
    <cellStyle name="Normal 4 3 4 2 3 2 3" xfId="13253"/>
    <cellStyle name="Normal 4 3 4 2 3 3" xfId="13254"/>
    <cellStyle name="Normal 4 3 4 2 3 3 2" xfId="35074"/>
    <cellStyle name="Normal 4 3 4 2 3 4" xfId="13255"/>
    <cellStyle name="Normal 4 3 4 2 3 5" xfId="13256"/>
    <cellStyle name="Normal 4 3 4 2 4" xfId="13257"/>
    <cellStyle name="Normal 4 3 4 2 4 2" xfId="13258"/>
    <cellStyle name="Normal 4 3 4 2 4 3" xfId="13259"/>
    <cellStyle name="Normal 4 3 4 2 5" xfId="13260"/>
    <cellStyle name="Normal 4 3 4 2 6" xfId="13261"/>
    <cellStyle name="Normal 4 3 4 2 7" xfId="13262"/>
    <cellStyle name="Normal 4 3 4 2 8" xfId="13263"/>
    <cellStyle name="Normal 4 3 4 3" xfId="13264"/>
    <cellStyle name="Normal 4 3 4 3 2" xfId="13265"/>
    <cellStyle name="Normal 4 3 4 3 2 2" xfId="13266"/>
    <cellStyle name="Normal 4 3 4 3 2 3" xfId="13267"/>
    <cellStyle name="Normal 4 3 4 3 3" xfId="13268"/>
    <cellStyle name="Normal 4 3 4 3 3 2" xfId="34918"/>
    <cellStyle name="Normal 4 3 4 3 4" xfId="13269"/>
    <cellStyle name="Normal 4 3 4 3 5" xfId="13270"/>
    <cellStyle name="Normal 4 3 4 3 6" xfId="13271"/>
    <cellStyle name="Normal 4 3 4 4" xfId="13272"/>
    <cellStyle name="Normal 4 3 4 4 2" xfId="13273"/>
    <cellStyle name="Normal 4 3 4 4 2 2" xfId="13274"/>
    <cellStyle name="Normal 4 3 4 4 2 3" xfId="13275"/>
    <cellStyle name="Normal 4 3 4 4 3" xfId="13276"/>
    <cellStyle name="Normal 4 3 4 4 3 2" xfId="35024"/>
    <cellStyle name="Normal 4 3 4 4 4" xfId="13277"/>
    <cellStyle name="Normal 4 3 4 4 5" xfId="13278"/>
    <cellStyle name="Normal 4 3 4 5" xfId="13279"/>
    <cellStyle name="Normal 4 3 4 5 2" xfId="13280"/>
    <cellStyle name="Normal 4 3 4 5 3" xfId="13281"/>
    <cellStyle name="Normal 4 3 4 6" xfId="13282"/>
    <cellStyle name="Normal 4 3 4 6 2" xfId="34113"/>
    <cellStyle name="Normal 4 3 4 7" xfId="13283"/>
    <cellStyle name="Normal 4 3 4 8" xfId="13284"/>
    <cellStyle name="Normal 4 3 4 9" xfId="13285"/>
    <cellStyle name="Normal 4 3 5" xfId="13286"/>
    <cellStyle name="Normal 4 3 5 2" xfId="13287"/>
    <cellStyle name="Normal 4 3 5 2 2" xfId="13288"/>
    <cellStyle name="Normal 4 3 5 2 2 2" xfId="13289"/>
    <cellStyle name="Normal 4 3 5 2 2 3" xfId="13290"/>
    <cellStyle name="Normal 4 3 5 2 3" xfId="13291"/>
    <cellStyle name="Normal 4 3 5 2 3 2" xfId="34349"/>
    <cellStyle name="Normal 4 3 5 2 4" xfId="13292"/>
    <cellStyle name="Normal 4 3 5 2 5" xfId="13293"/>
    <cellStyle name="Normal 4 3 5 3" xfId="13294"/>
    <cellStyle name="Normal 4 3 5 3 2" xfId="13295"/>
    <cellStyle name="Normal 4 3 5 3 2 2" xfId="13296"/>
    <cellStyle name="Normal 4 3 5 3 2 3" xfId="13297"/>
    <cellStyle name="Normal 4 3 5 3 3" xfId="13298"/>
    <cellStyle name="Normal 4 3 5 3 4" xfId="13299"/>
    <cellStyle name="Normal 4 3 5 3 5" xfId="13300"/>
    <cellStyle name="Normal 4 3 5 4" xfId="13301"/>
    <cellStyle name="Normal 4 3 5 4 2" xfId="13302"/>
    <cellStyle name="Normal 4 3 5 4 3" xfId="13303"/>
    <cellStyle name="Normal 4 3 5 5" xfId="13304"/>
    <cellStyle name="Normal 4 3 5 5 2" xfId="34178"/>
    <cellStyle name="Normal 4 3 5 6" xfId="13305"/>
    <cellStyle name="Normal 4 3 5 7" xfId="13306"/>
    <cellStyle name="Normal 4 3 5 8" xfId="13307"/>
    <cellStyle name="Normal 4 3 6" xfId="13308"/>
    <cellStyle name="Normal 4 3 6 2" xfId="13309"/>
    <cellStyle name="Normal 4 3 6 2 2" xfId="13310"/>
    <cellStyle name="Normal 4 3 6 2 2 2" xfId="13311"/>
    <cellStyle name="Normal 4 3 6 2 2 3" xfId="13312"/>
    <cellStyle name="Normal 4 3 6 2 3" xfId="13313"/>
    <cellStyle name="Normal 4 3 6 2 4" xfId="13314"/>
    <cellStyle name="Normal 4 3 6 2 5" xfId="13315"/>
    <cellStyle name="Normal 4 3 6 3" xfId="13316"/>
    <cellStyle name="Normal 4 3 6 3 2" xfId="13317"/>
    <cellStyle name="Normal 4 3 6 3 3" xfId="13318"/>
    <cellStyle name="Normal 4 3 6 4" xfId="13319"/>
    <cellStyle name="Normal 4 3 6 4 2" xfId="34350"/>
    <cellStyle name="Normal 4 3 6 5" xfId="13320"/>
    <cellStyle name="Normal 4 3 6 6" xfId="13321"/>
    <cellStyle name="Normal 4 3 6 7" xfId="13322"/>
    <cellStyle name="Normal 4 3 7" xfId="13323"/>
    <cellStyle name="Normal 4 3 7 2" xfId="13324"/>
    <cellStyle name="Normal 4 3 7 2 2" xfId="13325"/>
    <cellStyle name="Normal 4 3 7 2 2 2" xfId="13326"/>
    <cellStyle name="Normal 4 3 7 2 2 3" xfId="13327"/>
    <cellStyle name="Normal 4 3 7 2 3" xfId="13328"/>
    <cellStyle name="Normal 4 3 7 2 4" xfId="13329"/>
    <cellStyle name="Normal 4 3 7 2 5" xfId="13330"/>
    <cellStyle name="Normal 4 3 7 2 6" xfId="13331"/>
    <cellStyle name="Normal 4 3 7 3" xfId="13332"/>
    <cellStyle name="Normal 4 3 7 3 2" xfId="13333"/>
    <cellStyle name="Normal 4 3 7 3 2 2" xfId="13334"/>
    <cellStyle name="Normal 4 3 7 3 2 3" xfId="13335"/>
    <cellStyle name="Normal 4 3 7 3 3" xfId="13336"/>
    <cellStyle name="Normal 4 3 7 3 3 2" xfId="35049"/>
    <cellStyle name="Normal 4 3 7 3 4" xfId="13337"/>
    <cellStyle name="Normal 4 3 7 3 5" xfId="13338"/>
    <cellStyle name="Normal 4 3 7 3 6" xfId="13339"/>
    <cellStyle name="Normal 4 3 7 4" xfId="13340"/>
    <cellStyle name="Normal 4 3 7 4 2" xfId="13341"/>
    <cellStyle name="Normal 4 3 7 4 3" xfId="13342"/>
    <cellStyle name="Normal 4 3 7 5" xfId="13343"/>
    <cellStyle name="Normal 4 3 7 5 2" xfId="35210"/>
    <cellStyle name="Normal 4 3 7 6" xfId="13344"/>
    <cellStyle name="Normal 4 3 7 7" xfId="13345"/>
    <cellStyle name="Normal 4 3 7 8" xfId="13346"/>
    <cellStyle name="Normal 4 3 8" xfId="13347"/>
    <cellStyle name="Normal 4 3 8 2" xfId="13348"/>
    <cellStyle name="Normal 4 3 8 2 2" xfId="13349"/>
    <cellStyle name="Normal 4 3 8 2 3" xfId="13350"/>
    <cellStyle name="Normal 4 3 8 3" xfId="13351"/>
    <cellStyle name="Normal 4 3 8 4" xfId="13352"/>
    <cellStyle name="Normal 4 3 8 5" xfId="13353"/>
    <cellStyle name="Normal 4 3 8 6" xfId="13354"/>
    <cellStyle name="Normal 4 3 9" xfId="13355"/>
    <cellStyle name="Normal 4 3 9 2" xfId="13356"/>
    <cellStyle name="Normal 4 3 9 3" xfId="13357"/>
    <cellStyle name="Normal 4 3 9 4" xfId="13358"/>
    <cellStyle name="Normal 4 4" xfId="13359"/>
    <cellStyle name="Normal 4 4 10" xfId="13360"/>
    <cellStyle name="Normal 4 4 10 2" xfId="13361"/>
    <cellStyle name="Normal 4 4 10 2 2" xfId="13362"/>
    <cellStyle name="Normal 4 4 10 2 2 2" xfId="13363"/>
    <cellStyle name="Normal 4 4 10 2 2 3" xfId="13364"/>
    <cellStyle name="Normal 4 4 10 2 3" xfId="13365"/>
    <cellStyle name="Normal 4 4 10 2 3 2" xfId="32590"/>
    <cellStyle name="Normal 4 4 10 2 4" xfId="13366"/>
    <cellStyle name="Normal 4 4 10 2 5" xfId="13367"/>
    <cellStyle name="Normal 4 4 10 3" xfId="13368"/>
    <cellStyle name="Normal 4 4 10 3 2" xfId="13369"/>
    <cellStyle name="Normal 4 4 10 3 2 2" xfId="13370"/>
    <cellStyle name="Normal 4 4 10 3 2 3" xfId="13371"/>
    <cellStyle name="Normal 4 4 10 3 3" xfId="13372"/>
    <cellStyle name="Normal 4 4 10 3 4" xfId="13373"/>
    <cellStyle name="Normal 4 4 10 3 5" xfId="13374"/>
    <cellStyle name="Normal 4 4 10 4" xfId="13375"/>
    <cellStyle name="Normal 4 4 10 4 2" xfId="13376"/>
    <cellStyle name="Normal 4 4 10 4 2 2" xfId="13377"/>
    <cellStyle name="Normal 4 4 10 4 2 3" xfId="13378"/>
    <cellStyle name="Normal 4 4 10 4 3" xfId="13379"/>
    <cellStyle name="Normal 4 4 10 4 3 2" xfId="34943"/>
    <cellStyle name="Normal 4 4 10 4 4" xfId="13380"/>
    <cellStyle name="Normal 4 4 10 4 5" xfId="13381"/>
    <cellStyle name="Normal 4 4 10 5" xfId="13382"/>
    <cellStyle name="Normal 4 4 10 5 2" xfId="13383"/>
    <cellStyle name="Normal 4 4 10 5 3" xfId="13384"/>
    <cellStyle name="Normal 4 4 10 6" xfId="13385"/>
    <cellStyle name="Normal 4 4 10 6 2" xfId="32589"/>
    <cellStyle name="Normal 4 4 10 7" xfId="13386"/>
    <cellStyle name="Normal 4 4 10 8" xfId="13387"/>
    <cellStyle name="Normal 4 4 11" xfId="13388"/>
    <cellStyle name="Normal 4 4 11 2" xfId="13389"/>
    <cellStyle name="Normal 4 4 11 2 2" xfId="13390"/>
    <cellStyle name="Normal 4 4 11 2 2 2" xfId="13391"/>
    <cellStyle name="Normal 4 4 11 2 2 3" xfId="13392"/>
    <cellStyle name="Normal 4 4 11 2 3" xfId="13393"/>
    <cellStyle name="Normal 4 4 11 2 3 2" xfId="32592"/>
    <cellStyle name="Normal 4 4 11 2 4" xfId="13394"/>
    <cellStyle name="Normal 4 4 11 2 5" xfId="13395"/>
    <cellStyle name="Normal 4 4 11 3" xfId="13396"/>
    <cellStyle name="Normal 4 4 11 3 2" xfId="13397"/>
    <cellStyle name="Normal 4 4 11 3 2 2" xfId="13398"/>
    <cellStyle name="Normal 4 4 11 3 2 3" xfId="13399"/>
    <cellStyle name="Normal 4 4 11 3 3" xfId="13400"/>
    <cellStyle name="Normal 4 4 11 3 4" xfId="13401"/>
    <cellStyle name="Normal 4 4 11 3 5" xfId="13402"/>
    <cellStyle name="Normal 4 4 11 4" xfId="13403"/>
    <cellStyle name="Normal 4 4 11 4 2" xfId="13404"/>
    <cellStyle name="Normal 4 4 11 4 2 2" xfId="13405"/>
    <cellStyle name="Normal 4 4 11 4 2 3" xfId="13406"/>
    <cellStyle name="Normal 4 4 11 4 3" xfId="13407"/>
    <cellStyle name="Normal 4 4 11 4 3 2" xfId="34944"/>
    <cellStyle name="Normal 4 4 11 4 4" xfId="13408"/>
    <cellStyle name="Normal 4 4 11 4 5" xfId="13409"/>
    <cellStyle name="Normal 4 4 11 5" xfId="13410"/>
    <cellStyle name="Normal 4 4 11 5 2" xfId="13411"/>
    <cellStyle name="Normal 4 4 11 5 3" xfId="13412"/>
    <cellStyle name="Normal 4 4 11 6" xfId="13413"/>
    <cellStyle name="Normal 4 4 11 6 2" xfId="32591"/>
    <cellStyle name="Normal 4 4 11 7" xfId="13414"/>
    <cellStyle name="Normal 4 4 11 8" xfId="13415"/>
    <cellStyle name="Normal 4 4 12" xfId="13416"/>
    <cellStyle name="Normal 4 4 12 2" xfId="13417"/>
    <cellStyle name="Normal 4 4 12 2 2" xfId="13418"/>
    <cellStyle name="Normal 4 4 12 2 2 2" xfId="13419"/>
    <cellStyle name="Normal 4 4 12 2 2 3" xfId="13420"/>
    <cellStyle name="Normal 4 4 12 2 3" xfId="13421"/>
    <cellStyle name="Normal 4 4 12 2 3 2" xfId="32594"/>
    <cellStyle name="Normal 4 4 12 2 4" xfId="13422"/>
    <cellStyle name="Normal 4 4 12 2 5" xfId="13423"/>
    <cellStyle name="Normal 4 4 12 3" xfId="13424"/>
    <cellStyle name="Normal 4 4 12 3 2" xfId="13425"/>
    <cellStyle name="Normal 4 4 12 3 2 2" xfId="13426"/>
    <cellStyle name="Normal 4 4 12 3 2 3" xfId="13427"/>
    <cellStyle name="Normal 4 4 12 3 3" xfId="13428"/>
    <cellStyle name="Normal 4 4 12 3 4" xfId="13429"/>
    <cellStyle name="Normal 4 4 12 3 5" xfId="13430"/>
    <cellStyle name="Normal 4 4 12 4" xfId="13431"/>
    <cellStyle name="Normal 4 4 12 4 2" xfId="13432"/>
    <cellStyle name="Normal 4 4 12 4 2 2" xfId="13433"/>
    <cellStyle name="Normal 4 4 12 4 2 3" xfId="13434"/>
    <cellStyle name="Normal 4 4 12 4 3" xfId="13435"/>
    <cellStyle name="Normal 4 4 12 4 3 2" xfId="34945"/>
    <cellStyle name="Normal 4 4 12 4 4" xfId="13436"/>
    <cellStyle name="Normal 4 4 12 4 5" xfId="13437"/>
    <cellStyle name="Normal 4 4 12 5" xfId="13438"/>
    <cellStyle name="Normal 4 4 12 5 2" xfId="13439"/>
    <cellStyle name="Normal 4 4 12 5 3" xfId="13440"/>
    <cellStyle name="Normal 4 4 12 6" xfId="13441"/>
    <cellStyle name="Normal 4 4 12 6 2" xfId="32593"/>
    <cellStyle name="Normal 4 4 12 7" xfId="13442"/>
    <cellStyle name="Normal 4 4 12 8" xfId="13443"/>
    <cellStyle name="Normal 4 4 13" xfId="13444"/>
    <cellStyle name="Normal 4 4 13 2" xfId="13445"/>
    <cellStyle name="Normal 4 4 13 2 2" xfId="13446"/>
    <cellStyle name="Normal 4 4 13 2 2 2" xfId="13447"/>
    <cellStyle name="Normal 4 4 13 2 2 3" xfId="13448"/>
    <cellStyle name="Normal 4 4 13 2 3" xfId="13449"/>
    <cellStyle name="Normal 4 4 13 2 3 2" xfId="32596"/>
    <cellStyle name="Normal 4 4 13 2 4" xfId="13450"/>
    <cellStyle name="Normal 4 4 13 2 5" xfId="13451"/>
    <cellStyle name="Normal 4 4 13 3" xfId="13452"/>
    <cellStyle name="Normal 4 4 13 3 2" xfId="13453"/>
    <cellStyle name="Normal 4 4 13 3 2 2" xfId="13454"/>
    <cellStyle name="Normal 4 4 13 3 2 3" xfId="13455"/>
    <cellStyle name="Normal 4 4 13 3 3" xfId="13456"/>
    <cellStyle name="Normal 4 4 13 3 4" xfId="13457"/>
    <cellStyle name="Normal 4 4 13 3 5" xfId="13458"/>
    <cellStyle name="Normal 4 4 13 4" xfId="13459"/>
    <cellStyle name="Normal 4 4 13 4 2" xfId="13460"/>
    <cellStyle name="Normal 4 4 13 4 2 2" xfId="13461"/>
    <cellStyle name="Normal 4 4 13 4 2 3" xfId="13462"/>
    <cellStyle name="Normal 4 4 13 4 3" xfId="13463"/>
    <cellStyle name="Normal 4 4 13 4 3 2" xfId="34946"/>
    <cellStyle name="Normal 4 4 13 4 4" xfId="13464"/>
    <cellStyle name="Normal 4 4 13 4 5" xfId="13465"/>
    <cellStyle name="Normal 4 4 13 5" xfId="13466"/>
    <cellStyle name="Normal 4 4 13 5 2" xfId="13467"/>
    <cellStyle name="Normal 4 4 13 5 3" xfId="13468"/>
    <cellStyle name="Normal 4 4 13 6" xfId="13469"/>
    <cellStyle name="Normal 4 4 13 6 2" xfId="32595"/>
    <cellStyle name="Normal 4 4 13 7" xfId="13470"/>
    <cellStyle name="Normal 4 4 13 8" xfId="13471"/>
    <cellStyle name="Normal 4 4 14" xfId="13472"/>
    <cellStyle name="Normal 4 4 14 2" xfId="13473"/>
    <cellStyle name="Normal 4 4 14 2 2" xfId="13474"/>
    <cellStyle name="Normal 4 4 14 2 2 2" xfId="13475"/>
    <cellStyle name="Normal 4 4 14 2 2 3" xfId="13476"/>
    <cellStyle name="Normal 4 4 14 2 3" xfId="13477"/>
    <cellStyle name="Normal 4 4 14 2 3 2" xfId="32598"/>
    <cellStyle name="Normal 4 4 14 2 4" xfId="13478"/>
    <cellStyle name="Normal 4 4 14 2 5" xfId="13479"/>
    <cellStyle name="Normal 4 4 14 3" xfId="13480"/>
    <cellStyle name="Normal 4 4 14 3 2" xfId="13481"/>
    <cellStyle name="Normal 4 4 14 3 3" xfId="13482"/>
    <cellStyle name="Normal 4 4 14 4" xfId="13483"/>
    <cellStyle name="Normal 4 4 14 4 2" xfId="32597"/>
    <cellStyle name="Normal 4 4 14 5" xfId="13484"/>
    <cellStyle name="Normal 4 4 14 6" xfId="13485"/>
    <cellStyle name="Normal 4 4 15" xfId="13486"/>
    <cellStyle name="Normal 4 4 15 2" xfId="13487"/>
    <cellStyle name="Normal 4 4 15 2 2" xfId="13488"/>
    <cellStyle name="Normal 4 4 15 2 2 2" xfId="13489"/>
    <cellStyle name="Normal 4 4 15 2 2 3" xfId="13490"/>
    <cellStyle name="Normal 4 4 15 2 3" xfId="13491"/>
    <cellStyle name="Normal 4 4 15 2 3 2" xfId="32600"/>
    <cellStyle name="Normal 4 4 15 2 4" xfId="13492"/>
    <cellStyle name="Normal 4 4 15 2 5" xfId="13493"/>
    <cellStyle name="Normal 4 4 15 3" xfId="13494"/>
    <cellStyle name="Normal 4 4 15 3 2" xfId="13495"/>
    <cellStyle name="Normal 4 4 15 3 3" xfId="13496"/>
    <cellStyle name="Normal 4 4 15 4" xfId="13497"/>
    <cellStyle name="Normal 4 4 15 4 2" xfId="32599"/>
    <cellStyle name="Normal 4 4 15 5" xfId="13498"/>
    <cellStyle name="Normal 4 4 15 6" xfId="13499"/>
    <cellStyle name="Normal 4 4 16" xfId="13500"/>
    <cellStyle name="Normal 4 4 16 2" xfId="13501"/>
    <cellStyle name="Normal 4 4 16 2 2" xfId="13502"/>
    <cellStyle name="Normal 4 4 16 2 2 2" xfId="13503"/>
    <cellStyle name="Normal 4 4 16 2 2 3" xfId="13504"/>
    <cellStyle name="Normal 4 4 16 2 3" xfId="13505"/>
    <cellStyle name="Normal 4 4 16 2 3 2" xfId="32602"/>
    <cellStyle name="Normal 4 4 16 2 4" xfId="13506"/>
    <cellStyle name="Normal 4 4 16 2 5" xfId="13507"/>
    <cellStyle name="Normal 4 4 16 3" xfId="13508"/>
    <cellStyle name="Normal 4 4 16 3 2" xfId="13509"/>
    <cellStyle name="Normal 4 4 16 3 3" xfId="13510"/>
    <cellStyle name="Normal 4 4 16 4" xfId="13511"/>
    <cellStyle name="Normal 4 4 16 4 2" xfId="32601"/>
    <cellStyle name="Normal 4 4 16 5" xfId="13512"/>
    <cellStyle name="Normal 4 4 16 6" xfId="13513"/>
    <cellStyle name="Normal 4 4 17" xfId="13514"/>
    <cellStyle name="Normal 4 4 17 2" xfId="13515"/>
    <cellStyle name="Normal 4 4 17 2 2" xfId="13516"/>
    <cellStyle name="Normal 4 4 17 2 2 2" xfId="13517"/>
    <cellStyle name="Normal 4 4 17 2 2 3" xfId="13518"/>
    <cellStyle name="Normal 4 4 17 2 3" xfId="13519"/>
    <cellStyle name="Normal 4 4 17 2 3 2" xfId="32604"/>
    <cellStyle name="Normal 4 4 17 2 4" xfId="13520"/>
    <cellStyle name="Normal 4 4 17 2 5" xfId="13521"/>
    <cellStyle name="Normal 4 4 17 3" xfId="13522"/>
    <cellStyle name="Normal 4 4 17 3 2" xfId="13523"/>
    <cellStyle name="Normal 4 4 17 3 3" xfId="13524"/>
    <cellStyle name="Normal 4 4 17 4" xfId="13525"/>
    <cellStyle name="Normal 4 4 17 4 2" xfId="32603"/>
    <cellStyle name="Normal 4 4 17 5" xfId="13526"/>
    <cellStyle name="Normal 4 4 17 6" xfId="13527"/>
    <cellStyle name="Normal 4 4 18" xfId="13528"/>
    <cellStyle name="Normal 4 4 18 2" xfId="13529"/>
    <cellStyle name="Normal 4 4 18 2 2" xfId="13530"/>
    <cellStyle name="Normal 4 4 18 2 2 2" xfId="13531"/>
    <cellStyle name="Normal 4 4 18 2 2 3" xfId="13532"/>
    <cellStyle name="Normal 4 4 18 2 3" xfId="13533"/>
    <cellStyle name="Normal 4 4 18 2 3 2" xfId="32606"/>
    <cellStyle name="Normal 4 4 18 2 4" xfId="13534"/>
    <cellStyle name="Normal 4 4 18 2 5" xfId="13535"/>
    <cellStyle name="Normal 4 4 18 3" xfId="13536"/>
    <cellStyle name="Normal 4 4 18 3 2" xfId="13537"/>
    <cellStyle name="Normal 4 4 18 3 3" xfId="13538"/>
    <cellStyle name="Normal 4 4 18 4" xfId="13539"/>
    <cellStyle name="Normal 4 4 18 4 2" xfId="32605"/>
    <cellStyle name="Normal 4 4 18 5" xfId="13540"/>
    <cellStyle name="Normal 4 4 18 6" xfId="13541"/>
    <cellStyle name="Normal 4 4 19" xfId="13542"/>
    <cellStyle name="Normal 4 4 19 2" xfId="13543"/>
    <cellStyle name="Normal 4 4 19 2 2" xfId="13544"/>
    <cellStyle name="Normal 4 4 19 2 2 2" xfId="13545"/>
    <cellStyle name="Normal 4 4 19 2 2 3" xfId="13546"/>
    <cellStyle name="Normal 4 4 19 2 3" xfId="13547"/>
    <cellStyle name="Normal 4 4 19 2 3 2" xfId="32608"/>
    <cellStyle name="Normal 4 4 19 2 4" xfId="13548"/>
    <cellStyle name="Normal 4 4 19 2 5" xfId="13549"/>
    <cellStyle name="Normal 4 4 19 3" xfId="13550"/>
    <cellStyle name="Normal 4 4 19 3 2" xfId="13551"/>
    <cellStyle name="Normal 4 4 19 3 3" xfId="13552"/>
    <cellStyle name="Normal 4 4 19 4" xfId="13553"/>
    <cellStyle name="Normal 4 4 19 4 2" xfId="32607"/>
    <cellStyle name="Normal 4 4 19 5" xfId="13554"/>
    <cellStyle name="Normal 4 4 19 6" xfId="13555"/>
    <cellStyle name="Normal 4 4 2" xfId="13556"/>
    <cellStyle name="Normal 4 4 2 10" xfId="13557"/>
    <cellStyle name="Normal 4 4 2 10 2" xfId="13558"/>
    <cellStyle name="Normal 4 4 2 10 2 2" xfId="13559"/>
    <cellStyle name="Normal 4 4 2 10 2 3" xfId="13560"/>
    <cellStyle name="Normal 4 4 2 10 3" xfId="13561"/>
    <cellStyle name="Normal 4 4 2 10 3 2" xfId="32610"/>
    <cellStyle name="Normal 4 4 2 10 4" xfId="13562"/>
    <cellStyle name="Normal 4 4 2 10 5" xfId="13563"/>
    <cellStyle name="Normal 4 4 2 11" xfId="13564"/>
    <cellStyle name="Normal 4 4 2 11 2" xfId="13565"/>
    <cellStyle name="Normal 4 4 2 11 2 2" xfId="13566"/>
    <cellStyle name="Normal 4 4 2 11 2 3" xfId="13567"/>
    <cellStyle name="Normal 4 4 2 11 3" xfId="13568"/>
    <cellStyle name="Normal 4 4 2 11 3 2" xfId="32611"/>
    <cellStyle name="Normal 4 4 2 11 4" xfId="13569"/>
    <cellStyle name="Normal 4 4 2 11 5" xfId="13570"/>
    <cellStyle name="Normal 4 4 2 12" xfId="13571"/>
    <cellStyle name="Normal 4 4 2 12 2" xfId="13572"/>
    <cellStyle name="Normal 4 4 2 12 2 2" xfId="13573"/>
    <cellStyle name="Normal 4 4 2 12 2 3" xfId="13574"/>
    <cellStyle name="Normal 4 4 2 12 3" xfId="13575"/>
    <cellStyle name="Normal 4 4 2 12 3 2" xfId="32612"/>
    <cellStyle name="Normal 4 4 2 12 4" xfId="13576"/>
    <cellStyle name="Normal 4 4 2 12 5" xfId="13577"/>
    <cellStyle name="Normal 4 4 2 13" xfId="13578"/>
    <cellStyle name="Normal 4 4 2 13 2" xfId="13579"/>
    <cellStyle name="Normal 4 4 2 13 2 2" xfId="13580"/>
    <cellStyle name="Normal 4 4 2 13 2 3" xfId="13581"/>
    <cellStyle name="Normal 4 4 2 13 3" xfId="13582"/>
    <cellStyle name="Normal 4 4 2 13 3 2" xfId="32613"/>
    <cellStyle name="Normal 4 4 2 13 4" xfId="13583"/>
    <cellStyle name="Normal 4 4 2 13 5" xfId="13584"/>
    <cellStyle name="Normal 4 4 2 14" xfId="13585"/>
    <cellStyle name="Normal 4 4 2 14 2" xfId="13586"/>
    <cellStyle name="Normal 4 4 2 14 2 2" xfId="13587"/>
    <cellStyle name="Normal 4 4 2 14 2 3" xfId="13588"/>
    <cellStyle name="Normal 4 4 2 14 3" xfId="13589"/>
    <cellStyle name="Normal 4 4 2 14 3 2" xfId="32614"/>
    <cellStyle name="Normal 4 4 2 14 4" xfId="13590"/>
    <cellStyle name="Normal 4 4 2 14 5" xfId="13591"/>
    <cellStyle name="Normal 4 4 2 15" xfId="13592"/>
    <cellStyle name="Normal 4 4 2 15 2" xfId="13593"/>
    <cellStyle name="Normal 4 4 2 15 2 2" xfId="13594"/>
    <cellStyle name="Normal 4 4 2 15 2 3" xfId="13595"/>
    <cellStyle name="Normal 4 4 2 15 3" xfId="13596"/>
    <cellStyle name="Normal 4 4 2 15 3 2" xfId="32615"/>
    <cellStyle name="Normal 4 4 2 15 4" xfId="13597"/>
    <cellStyle name="Normal 4 4 2 15 5" xfId="13598"/>
    <cellStyle name="Normal 4 4 2 16" xfId="13599"/>
    <cellStyle name="Normal 4 4 2 16 2" xfId="13600"/>
    <cellStyle name="Normal 4 4 2 16 2 2" xfId="13601"/>
    <cellStyle name="Normal 4 4 2 16 2 3" xfId="13602"/>
    <cellStyle name="Normal 4 4 2 16 3" xfId="13603"/>
    <cellStyle name="Normal 4 4 2 16 3 2" xfId="32616"/>
    <cellStyle name="Normal 4 4 2 16 4" xfId="13604"/>
    <cellStyle name="Normal 4 4 2 16 5" xfId="13605"/>
    <cellStyle name="Normal 4 4 2 17" xfId="13606"/>
    <cellStyle name="Normal 4 4 2 17 2" xfId="13607"/>
    <cellStyle name="Normal 4 4 2 17 2 2" xfId="13608"/>
    <cellStyle name="Normal 4 4 2 17 2 3" xfId="13609"/>
    <cellStyle name="Normal 4 4 2 17 3" xfId="13610"/>
    <cellStyle name="Normal 4 4 2 17 3 2" xfId="32617"/>
    <cellStyle name="Normal 4 4 2 17 4" xfId="13611"/>
    <cellStyle name="Normal 4 4 2 17 5" xfId="13612"/>
    <cellStyle name="Normal 4 4 2 18" xfId="13613"/>
    <cellStyle name="Normal 4 4 2 18 2" xfId="13614"/>
    <cellStyle name="Normal 4 4 2 18 2 2" xfId="13615"/>
    <cellStyle name="Normal 4 4 2 18 2 3" xfId="13616"/>
    <cellStyle name="Normal 4 4 2 18 3" xfId="13617"/>
    <cellStyle name="Normal 4 4 2 18 3 2" xfId="32618"/>
    <cellStyle name="Normal 4 4 2 18 4" xfId="13618"/>
    <cellStyle name="Normal 4 4 2 18 5" xfId="13619"/>
    <cellStyle name="Normal 4 4 2 19" xfId="13620"/>
    <cellStyle name="Normal 4 4 2 19 2" xfId="13621"/>
    <cellStyle name="Normal 4 4 2 19 2 2" xfId="13622"/>
    <cellStyle name="Normal 4 4 2 19 2 3" xfId="13623"/>
    <cellStyle name="Normal 4 4 2 19 3" xfId="13624"/>
    <cellStyle name="Normal 4 4 2 19 3 2" xfId="32619"/>
    <cellStyle name="Normal 4 4 2 19 4" xfId="13625"/>
    <cellStyle name="Normal 4 4 2 19 5" xfId="13626"/>
    <cellStyle name="Normal 4 4 2 2" xfId="13627"/>
    <cellStyle name="Normal 4 4 2 2 2" xfId="13628"/>
    <cellStyle name="Normal 4 4 2 2 2 2" xfId="13629"/>
    <cellStyle name="Normal 4 4 2 2 2 2 2" xfId="13630"/>
    <cellStyle name="Normal 4 4 2 2 2 2 3" xfId="13631"/>
    <cellStyle name="Normal 4 4 2 2 2 3" xfId="13632"/>
    <cellStyle name="Normal 4 4 2 2 2 4" xfId="13633"/>
    <cellStyle name="Normal 4 4 2 2 2 5" xfId="13634"/>
    <cellStyle name="Normal 4 4 2 2 3" xfId="13635"/>
    <cellStyle name="Normal 4 4 2 2 3 2" xfId="13636"/>
    <cellStyle name="Normal 4 4 2 2 3 2 2" xfId="13637"/>
    <cellStyle name="Normal 4 4 2 2 3 2 3" xfId="13638"/>
    <cellStyle name="Normal 4 4 2 2 3 3" xfId="13639"/>
    <cellStyle name="Normal 4 4 2 2 3 3 2" xfId="34947"/>
    <cellStyle name="Normal 4 4 2 2 3 4" xfId="13640"/>
    <cellStyle name="Normal 4 4 2 2 3 5" xfId="13641"/>
    <cellStyle name="Normal 4 4 2 2 4" xfId="13642"/>
    <cellStyle name="Normal 4 4 2 2 4 2" xfId="13643"/>
    <cellStyle name="Normal 4 4 2 2 4 3" xfId="13644"/>
    <cellStyle name="Normal 4 4 2 2 5" xfId="13645"/>
    <cellStyle name="Normal 4 4 2 2 5 2" xfId="32620"/>
    <cellStyle name="Normal 4 4 2 2 6" xfId="13646"/>
    <cellStyle name="Normal 4 4 2 2 7" xfId="13647"/>
    <cellStyle name="Normal 4 4 2 20" xfId="13648"/>
    <cellStyle name="Normal 4 4 2 20 2" xfId="13649"/>
    <cellStyle name="Normal 4 4 2 20 3" xfId="13650"/>
    <cellStyle name="Normal 4 4 2 21" xfId="13651"/>
    <cellStyle name="Normal 4 4 2 21 2" xfId="32609"/>
    <cellStyle name="Normal 4 4 2 22" xfId="13652"/>
    <cellStyle name="Normal 4 4 2 23" xfId="13653"/>
    <cellStyle name="Normal 4 4 2 24" xfId="13654"/>
    <cellStyle name="Normal 4 4 2 3" xfId="13655"/>
    <cellStyle name="Normal 4 4 2 3 2" xfId="13656"/>
    <cellStyle name="Normal 4 4 2 3 2 2" xfId="13657"/>
    <cellStyle name="Normal 4 4 2 3 2 3" xfId="13658"/>
    <cellStyle name="Normal 4 4 2 3 3" xfId="13659"/>
    <cellStyle name="Normal 4 4 2 3 3 2" xfId="32621"/>
    <cellStyle name="Normal 4 4 2 3 4" xfId="13660"/>
    <cellStyle name="Normal 4 4 2 3 5" xfId="13661"/>
    <cellStyle name="Normal 4 4 2 4" xfId="13662"/>
    <cellStyle name="Normal 4 4 2 4 2" xfId="13663"/>
    <cellStyle name="Normal 4 4 2 4 2 2" xfId="13664"/>
    <cellStyle name="Normal 4 4 2 4 2 3" xfId="13665"/>
    <cellStyle name="Normal 4 4 2 4 3" xfId="13666"/>
    <cellStyle name="Normal 4 4 2 4 3 2" xfId="32622"/>
    <cellStyle name="Normal 4 4 2 4 4" xfId="13667"/>
    <cellStyle name="Normal 4 4 2 4 5" xfId="13668"/>
    <cellStyle name="Normal 4 4 2 5" xfId="13669"/>
    <cellStyle name="Normal 4 4 2 5 2" xfId="13670"/>
    <cellStyle name="Normal 4 4 2 5 2 2" xfId="13671"/>
    <cellStyle name="Normal 4 4 2 5 2 3" xfId="13672"/>
    <cellStyle name="Normal 4 4 2 5 3" xfId="13673"/>
    <cellStyle name="Normal 4 4 2 5 3 2" xfId="32623"/>
    <cellStyle name="Normal 4 4 2 5 4" xfId="13674"/>
    <cellStyle name="Normal 4 4 2 5 5" xfId="13675"/>
    <cellStyle name="Normal 4 4 2 6" xfId="13676"/>
    <cellStyle name="Normal 4 4 2 6 2" xfId="13677"/>
    <cellStyle name="Normal 4 4 2 6 2 2" xfId="13678"/>
    <cellStyle name="Normal 4 4 2 6 2 3" xfId="13679"/>
    <cellStyle name="Normal 4 4 2 6 3" xfId="13680"/>
    <cellStyle name="Normal 4 4 2 6 3 2" xfId="32624"/>
    <cellStyle name="Normal 4 4 2 6 4" xfId="13681"/>
    <cellStyle name="Normal 4 4 2 6 5" xfId="13682"/>
    <cellStyle name="Normal 4 4 2 7" xfId="13683"/>
    <cellStyle name="Normal 4 4 2 7 2" xfId="13684"/>
    <cellStyle name="Normal 4 4 2 7 2 2" xfId="13685"/>
    <cellStyle name="Normal 4 4 2 7 2 3" xfId="13686"/>
    <cellStyle name="Normal 4 4 2 7 3" xfId="13687"/>
    <cellStyle name="Normal 4 4 2 7 3 2" xfId="32625"/>
    <cellStyle name="Normal 4 4 2 7 4" xfId="13688"/>
    <cellStyle name="Normal 4 4 2 7 5" xfId="13689"/>
    <cellStyle name="Normal 4 4 2 8" xfId="13690"/>
    <cellStyle name="Normal 4 4 2 8 2" xfId="13691"/>
    <cellStyle name="Normal 4 4 2 8 2 2" xfId="13692"/>
    <cellStyle name="Normal 4 4 2 8 2 3" xfId="13693"/>
    <cellStyle name="Normal 4 4 2 8 3" xfId="13694"/>
    <cellStyle name="Normal 4 4 2 8 3 2" xfId="32626"/>
    <cellStyle name="Normal 4 4 2 8 4" xfId="13695"/>
    <cellStyle name="Normal 4 4 2 8 5" xfId="13696"/>
    <cellStyle name="Normal 4 4 2 9" xfId="13697"/>
    <cellStyle name="Normal 4 4 2 9 2" xfId="13698"/>
    <cellStyle name="Normal 4 4 2 9 2 2" xfId="13699"/>
    <cellStyle name="Normal 4 4 2 9 2 3" xfId="13700"/>
    <cellStyle name="Normal 4 4 2 9 3" xfId="13701"/>
    <cellStyle name="Normal 4 4 2 9 3 2" xfId="32627"/>
    <cellStyle name="Normal 4 4 2 9 4" xfId="13702"/>
    <cellStyle name="Normal 4 4 2 9 5" xfId="13703"/>
    <cellStyle name="Normal 4 4 20" xfId="13704"/>
    <cellStyle name="Normal 4 4 20 2" xfId="13705"/>
    <cellStyle name="Normal 4 4 20 2 2" xfId="13706"/>
    <cellStyle name="Normal 4 4 20 2 2 2" xfId="13707"/>
    <cellStyle name="Normal 4 4 20 2 2 3" xfId="13708"/>
    <cellStyle name="Normal 4 4 20 2 3" xfId="13709"/>
    <cellStyle name="Normal 4 4 20 2 3 2" xfId="32629"/>
    <cellStyle name="Normal 4 4 20 2 4" xfId="13710"/>
    <cellStyle name="Normal 4 4 20 2 5" xfId="13711"/>
    <cellStyle name="Normal 4 4 20 3" xfId="13712"/>
    <cellStyle name="Normal 4 4 20 3 2" xfId="13713"/>
    <cellStyle name="Normal 4 4 20 3 3" xfId="13714"/>
    <cellStyle name="Normal 4 4 20 4" xfId="13715"/>
    <cellStyle name="Normal 4 4 20 4 2" xfId="32628"/>
    <cellStyle name="Normal 4 4 20 5" xfId="13716"/>
    <cellStyle name="Normal 4 4 20 6" xfId="13717"/>
    <cellStyle name="Normal 4 4 21" xfId="13718"/>
    <cellStyle name="Normal 4 4 21 2" xfId="13719"/>
    <cellStyle name="Normal 4 4 21 2 2" xfId="13720"/>
    <cellStyle name="Normal 4 4 21 2 2 2" xfId="13721"/>
    <cellStyle name="Normal 4 4 21 2 2 3" xfId="13722"/>
    <cellStyle name="Normal 4 4 21 2 3" xfId="13723"/>
    <cellStyle name="Normal 4 4 21 2 3 2" xfId="32631"/>
    <cellStyle name="Normal 4 4 21 2 4" xfId="13724"/>
    <cellStyle name="Normal 4 4 21 2 5" xfId="13725"/>
    <cellStyle name="Normal 4 4 21 3" xfId="13726"/>
    <cellStyle name="Normal 4 4 21 3 2" xfId="13727"/>
    <cellStyle name="Normal 4 4 21 3 3" xfId="13728"/>
    <cellStyle name="Normal 4 4 21 4" xfId="13729"/>
    <cellStyle name="Normal 4 4 21 4 2" xfId="32630"/>
    <cellStyle name="Normal 4 4 21 5" xfId="13730"/>
    <cellStyle name="Normal 4 4 21 6" xfId="13731"/>
    <cellStyle name="Normal 4 4 22" xfId="13732"/>
    <cellStyle name="Normal 4 4 22 2" xfId="13733"/>
    <cellStyle name="Normal 4 4 22 2 2" xfId="13734"/>
    <cellStyle name="Normal 4 4 22 2 2 2" xfId="13735"/>
    <cellStyle name="Normal 4 4 22 2 2 3" xfId="13736"/>
    <cellStyle name="Normal 4 4 22 2 3" xfId="13737"/>
    <cellStyle name="Normal 4 4 22 2 3 2" xfId="32633"/>
    <cellStyle name="Normal 4 4 22 2 4" xfId="13738"/>
    <cellStyle name="Normal 4 4 22 2 5" xfId="13739"/>
    <cellStyle name="Normal 4 4 22 3" xfId="13740"/>
    <cellStyle name="Normal 4 4 22 3 2" xfId="13741"/>
    <cellStyle name="Normal 4 4 22 3 3" xfId="13742"/>
    <cellStyle name="Normal 4 4 22 4" xfId="13743"/>
    <cellStyle name="Normal 4 4 22 4 2" xfId="32632"/>
    <cellStyle name="Normal 4 4 22 5" xfId="13744"/>
    <cellStyle name="Normal 4 4 22 6" xfId="13745"/>
    <cellStyle name="Normal 4 4 23" xfId="13746"/>
    <cellStyle name="Normal 4 4 23 2" xfId="13747"/>
    <cellStyle name="Normal 4 4 23 3" xfId="13748"/>
    <cellStyle name="Normal 4 4 24" xfId="13749"/>
    <cellStyle name="Normal 4 4 24 2" xfId="32588"/>
    <cellStyle name="Normal 4 4 25" xfId="13750"/>
    <cellStyle name="Normal 4 4 25 2" xfId="13751"/>
    <cellStyle name="Normal 4 4 26" xfId="13752"/>
    <cellStyle name="Normal 4 4 3" xfId="13753"/>
    <cellStyle name="Normal 4 4 3 2" xfId="13754"/>
    <cellStyle name="Normal 4 4 3 2 2" xfId="13755"/>
    <cellStyle name="Normal 4 4 3 2 2 2" xfId="13756"/>
    <cellStyle name="Normal 4 4 3 2 2 3" xfId="13757"/>
    <cellStyle name="Normal 4 4 3 2 3" xfId="13758"/>
    <cellStyle name="Normal 4 4 3 2 4" xfId="13759"/>
    <cellStyle name="Normal 4 4 3 2 5" xfId="13760"/>
    <cellStyle name="Normal 4 4 3 3" xfId="13761"/>
    <cellStyle name="Normal 4 4 3 3 2" xfId="13762"/>
    <cellStyle name="Normal 4 4 3 3 2 2" xfId="13763"/>
    <cellStyle name="Normal 4 4 3 3 2 3" xfId="13764"/>
    <cellStyle name="Normal 4 4 3 3 3" xfId="13765"/>
    <cellStyle name="Normal 4 4 3 3 3 2" xfId="34948"/>
    <cellStyle name="Normal 4 4 3 3 4" xfId="13766"/>
    <cellStyle name="Normal 4 4 3 3 5" xfId="13767"/>
    <cellStyle name="Normal 4 4 3 4" xfId="13768"/>
    <cellStyle name="Normal 4 4 3 4 2" xfId="13769"/>
    <cellStyle name="Normal 4 4 3 4 3" xfId="13770"/>
    <cellStyle name="Normal 4 4 3 5" xfId="13771"/>
    <cellStyle name="Normal 4 4 3 5 2" xfId="32634"/>
    <cellStyle name="Normal 4 4 3 6" xfId="13772"/>
    <cellStyle name="Normal 4 4 3 7" xfId="13773"/>
    <cellStyle name="Normal 4 4 3 8" xfId="13774"/>
    <cellStyle name="Normal 4 4 4" xfId="13775"/>
    <cellStyle name="Normal 4 4 4 2" xfId="13776"/>
    <cellStyle name="Normal 4 4 4 2 2" xfId="13777"/>
    <cellStyle name="Normal 4 4 4 2 2 2" xfId="13778"/>
    <cellStyle name="Normal 4 4 4 2 2 3" xfId="13779"/>
    <cellStyle name="Normal 4 4 4 2 3" xfId="13780"/>
    <cellStyle name="Normal 4 4 4 2 4" xfId="13781"/>
    <cellStyle name="Normal 4 4 4 2 5" xfId="13782"/>
    <cellStyle name="Normal 4 4 4 3" xfId="13783"/>
    <cellStyle name="Normal 4 4 4 3 2" xfId="13784"/>
    <cellStyle name="Normal 4 4 4 3 2 2" xfId="13785"/>
    <cellStyle name="Normal 4 4 4 3 2 3" xfId="13786"/>
    <cellStyle name="Normal 4 4 4 3 3" xfId="13787"/>
    <cellStyle name="Normal 4 4 4 3 3 2" xfId="34949"/>
    <cellStyle name="Normal 4 4 4 3 4" xfId="13788"/>
    <cellStyle name="Normal 4 4 4 3 5" xfId="13789"/>
    <cellStyle name="Normal 4 4 4 4" xfId="13790"/>
    <cellStyle name="Normal 4 4 4 4 2" xfId="13791"/>
    <cellStyle name="Normal 4 4 4 4 3" xfId="13792"/>
    <cellStyle name="Normal 4 4 4 5" xfId="13793"/>
    <cellStyle name="Normal 4 4 4 5 2" xfId="32635"/>
    <cellStyle name="Normal 4 4 4 6" xfId="13794"/>
    <cellStyle name="Normal 4 4 4 7" xfId="13795"/>
    <cellStyle name="Normal 4 4 4 8" xfId="13796"/>
    <cellStyle name="Normal 4 4 5" xfId="13797"/>
    <cellStyle name="Normal 4 4 5 2" xfId="13798"/>
    <cellStyle name="Normal 4 4 5 2 2" xfId="13799"/>
    <cellStyle name="Normal 4 4 5 2 2 2" xfId="13800"/>
    <cellStyle name="Normal 4 4 5 2 2 3" xfId="13801"/>
    <cellStyle name="Normal 4 4 5 2 3" xfId="13802"/>
    <cellStyle name="Normal 4 4 5 2 4" xfId="13803"/>
    <cellStyle name="Normal 4 4 5 2 5" xfId="13804"/>
    <cellStyle name="Normal 4 4 5 3" xfId="13805"/>
    <cellStyle name="Normal 4 4 5 3 2" xfId="13806"/>
    <cellStyle name="Normal 4 4 5 3 2 2" xfId="13807"/>
    <cellStyle name="Normal 4 4 5 3 2 3" xfId="13808"/>
    <cellStyle name="Normal 4 4 5 3 3" xfId="13809"/>
    <cellStyle name="Normal 4 4 5 3 3 2" xfId="34950"/>
    <cellStyle name="Normal 4 4 5 3 4" xfId="13810"/>
    <cellStyle name="Normal 4 4 5 3 5" xfId="13811"/>
    <cellStyle name="Normal 4 4 5 4" xfId="13812"/>
    <cellStyle name="Normal 4 4 5 4 2" xfId="13813"/>
    <cellStyle name="Normal 4 4 5 4 3" xfId="13814"/>
    <cellStyle name="Normal 4 4 5 5" xfId="13815"/>
    <cellStyle name="Normal 4 4 5 5 2" xfId="32636"/>
    <cellStyle name="Normal 4 4 5 6" xfId="13816"/>
    <cellStyle name="Normal 4 4 5 7" xfId="13817"/>
    <cellStyle name="Normal 4 4 6" xfId="13818"/>
    <cellStyle name="Normal 4 4 6 2" xfId="13819"/>
    <cellStyle name="Normal 4 4 6 2 2" xfId="13820"/>
    <cellStyle name="Normal 4 4 6 2 2 2" xfId="13821"/>
    <cellStyle name="Normal 4 4 6 2 2 3" xfId="13822"/>
    <cellStyle name="Normal 4 4 6 2 3" xfId="13823"/>
    <cellStyle name="Normal 4 4 6 2 4" xfId="13824"/>
    <cellStyle name="Normal 4 4 6 2 5" xfId="13825"/>
    <cellStyle name="Normal 4 4 6 3" xfId="13826"/>
    <cellStyle name="Normal 4 4 6 3 2" xfId="13827"/>
    <cellStyle name="Normal 4 4 6 3 2 2" xfId="13828"/>
    <cellStyle name="Normal 4 4 6 3 2 3" xfId="13829"/>
    <cellStyle name="Normal 4 4 6 3 3" xfId="13830"/>
    <cellStyle name="Normal 4 4 6 3 3 2" xfId="34951"/>
    <cellStyle name="Normal 4 4 6 3 4" xfId="13831"/>
    <cellStyle name="Normal 4 4 6 3 5" xfId="13832"/>
    <cellStyle name="Normal 4 4 6 4" xfId="13833"/>
    <cellStyle name="Normal 4 4 6 4 2" xfId="13834"/>
    <cellStyle name="Normal 4 4 6 4 3" xfId="13835"/>
    <cellStyle name="Normal 4 4 6 5" xfId="13836"/>
    <cellStyle name="Normal 4 4 6 5 2" xfId="32637"/>
    <cellStyle name="Normal 4 4 6 6" xfId="13837"/>
    <cellStyle name="Normal 4 4 6 7" xfId="13838"/>
    <cellStyle name="Normal 4 4 7" xfId="13839"/>
    <cellStyle name="Normal 4 4 7 2" xfId="13840"/>
    <cellStyle name="Normal 4 4 7 2 2" xfId="13841"/>
    <cellStyle name="Normal 4 4 7 2 2 2" xfId="13842"/>
    <cellStyle name="Normal 4 4 7 2 2 3" xfId="13843"/>
    <cellStyle name="Normal 4 4 7 2 3" xfId="13844"/>
    <cellStyle name="Normal 4 4 7 2 4" xfId="13845"/>
    <cellStyle name="Normal 4 4 7 2 5" xfId="13846"/>
    <cellStyle name="Normal 4 4 7 3" xfId="13847"/>
    <cellStyle name="Normal 4 4 7 3 2" xfId="13848"/>
    <cellStyle name="Normal 4 4 7 3 2 2" xfId="13849"/>
    <cellStyle name="Normal 4 4 7 3 2 3" xfId="13850"/>
    <cellStyle name="Normal 4 4 7 3 3" xfId="13851"/>
    <cellStyle name="Normal 4 4 7 3 3 2" xfId="34952"/>
    <cellStyle name="Normal 4 4 7 3 4" xfId="13852"/>
    <cellStyle name="Normal 4 4 7 3 5" xfId="13853"/>
    <cellStyle name="Normal 4 4 7 4" xfId="13854"/>
    <cellStyle name="Normal 4 4 7 4 2" xfId="13855"/>
    <cellStyle name="Normal 4 4 7 4 3" xfId="13856"/>
    <cellStyle name="Normal 4 4 7 5" xfId="13857"/>
    <cellStyle name="Normal 4 4 7 5 2" xfId="32638"/>
    <cellStyle name="Normal 4 4 7 6" xfId="13858"/>
    <cellStyle name="Normal 4 4 7 7" xfId="13859"/>
    <cellStyle name="Normal 4 4 8" xfId="13860"/>
    <cellStyle name="Normal 4 4 8 2" xfId="13861"/>
    <cellStyle name="Normal 4 4 8 2 2" xfId="13862"/>
    <cellStyle name="Normal 4 4 8 2 2 2" xfId="13863"/>
    <cellStyle name="Normal 4 4 8 2 2 3" xfId="13864"/>
    <cellStyle name="Normal 4 4 8 2 3" xfId="13865"/>
    <cellStyle name="Normal 4 4 8 2 3 2" xfId="32640"/>
    <cellStyle name="Normal 4 4 8 2 4" xfId="13866"/>
    <cellStyle name="Normal 4 4 8 2 5" xfId="13867"/>
    <cellStyle name="Normal 4 4 8 3" xfId="13868"/>
    <cellStyle name="Normal 4 4 8 3 2" xfId="13869"/>
    <cellStyle name="Normal 4 4 8 3 2 2" xfId="13870"/>
    <cellStyle name="Normal 4 4 8 3 2 3" xfId="13871"/>
    <cellStyle name="Normal 4 4 8 3 3" xfId="13872"/>
    <cellStyle name="Normal 4 4 8 3 4" xfId="13873"/>
    <cellStyle name="Normal 4 4 8 3 5" xfId="13874"/>
    <cellStyle name="Normal 4 4 8 4" xfId="13875"/>
    <cellStyle name="Normal 4 4 8 4 2" xfId="13876"/>
    <cellStyle name="Normal 4 4 8 4 2 2" xfId="13877"/>
    <cellStyle name="Normal 4 4 8 4 2 3" xfId="13878"/>
    <cellStyle name="Normal 4 4 8 4 3" xfId="13879"/>
    <cellStyle name="Normal 4 4 8 4 3 2" xfId="34953"/>
    <cellStyle name="Normal 4 4 8 4 4" xfId="13880"/>
    <cellStyle name="Normal 4 4 8 4 5" xfId="13881"/>
    <cellStyle name="Normal 4 4 8 5" xfId="13882"/>
    <cellStyle name="Normal 4 4 8 5 2" xfId="13883"/>
    <cellStyle name="Normal 4 4 8 5 3" xfId="13884"/>
    <cellStyle name="Normal 4 4 8 6" xfId="13885"/>
    <cellStyle name="Normal 4 4 8 6 2" xfId="32639"/>
    <cellStyle name="Normal 4 4 8 7" xfId="13886"/>
    <cellStyle name="Normal 4 4 8 8" xfId="13887"/>
    <cellStyle name="Normal 4 4 9" xfId="13888"/>
    <cellStyle name="Normal 4 4 9 2" xfId="13889"/>
    <cellStyle name="Normal 4 4 9 2 2" xfId="13890"/>
    <cellStyle name="Normal 4 4 9 2 2 2" xfId="13891"/>
    <cellStyle name="Normal 4 4 9 2 2 3" xfId="13892"/>
    <cellStyle name="Normal 4 4 9 2 3" xfId="13893"/>
    <cellStyle name="Normal 4 4 9 2 3 2" xfId="32642"/>
    <cellStyle name="Normal 4 4 9 2 4" xfId="13894"/>
    <cellStyle name="Normal 4 4 9 2 5" xfId="13895"/>
    <cellStyle name="Normal 4 4 9 3" xfId="13896"/>
    <cellStyle name="Normal 4 4 9 3 2" xfId="13897"/>
    <cellStyle name="Normal 4 4 9 3 2 2" xfId="13898"/>
    <cellStyle name="Normal 4 4 9 3 2 3" xfId="13899"/>
    <cellStyle name="Normal 4 4 9 3 3" xfId="13900"/>
    <cellStyle name="Normal 4 4 9 3 4" xfId="13901"/>
    <cellStyle name="Normal 4 4 9 3 5" xfId="13902"/>
    <cellStyle name="Normal 4 4 9 4" xfId="13903"/>
    <cellStyle name="Normal 4 4 9 4 2" xfId="13904"/>
    <cellStyle name="Normal 4 4 9 4 2 2" xfId="13905"/>
    <cellStyle name="Normal 4 4 9 4 2 3" xfId="13906"/>
    <cellStyle name="Normal 4 4 9 4 3" xfId="13907"/>
    <cellStyle name="Normal 4 4 9 4 3 2" xfId="34954"/>
    <cellStyle name="Normal 4 4 9 4 4" xfId="13908"/>
    <cellStyle name="Normal 4 4 9 4 5" xfId="13909"/>
    <cellStyle name="Normal 4 4 9 5" xfId="13910"/>
    <cellStyle name="Normal 4 4 9 5 2" xfId="13911"/>
    <cellStyle name="Normal 4 4 9 5 3" xfId="13912"/>
    <cellStyle name="Normal 4 4 9 6" xfId="13913"/>
    <cellStyle name="Normal 4 4 9 6 2" xfId="32641"/>
    <cellStyle name="Normal 4 4 9 7" xfId="13914"/>
    <cellStyle name="Normal 4 4 9 8" xfId="13915"/>
    <cellStyle name="Normal 4 5" xfId="13916"/>
    <cellStyle name="Normal 4 5 10" xfId="13917"/>
    <cellStyle name="Normal 4 5 10 2" xfId="13918"/>
    <cellStyle name="Normal 4 5 10 2 2" xfId="13919"/>
    <cellStyle name="Normal 4 5 10 2 3" xfId="13920"/>
    <cellStyle name="Normal 4 5 10 3" xfId="13921"/>
    <cellStyle name="Normal 4 5 10 4" xfId="13922"/>
    <cellStyle name="Normal 4 5 10 5" xfId="13923"/>
    <cellStyle name="Normal 4 5 11" xfId="13924"/>
    <cellStyle name="Normal 4 5 11 2" xfId="13925"/>
    <cellStyle name="Normal 4 5 11 2 2" xfId="13926"/>
    <cellStyle name="Normal 4 5 11 2 3" xfId="13927"/>
    <cellStyle name="Normal 4 5 11 3" xfId="13928"/>
    <cellStyle name="Normal 4 5 11 4" xfId="13929"/>
    <cellStyle name="Normal 4 5 11 5" xfId="13930"/>
    <cellStyle name="Normal 4 5 12" xfId="13931"/>
    <cellStyle name="Normal 4 5 12 2" xfId="13932"/>
    <cellStyle name="Normal 4 5 12 2 2" xfId="13933"/>
    <cellStyle name="Normal 4 5 12 2 3" xfId="13934"/>
    <cellStyle name="Normal 4 5 12 3" xfId="13935"/>
    <cellStyle name="Normal 4 5 12 4" xfId="13936"/>
    <cellStyle name="Normal 4 5 12 5" xfId="13937"/>
    <cellStyle name="Normal 4 5 13" xfId="13938"/>
    <cellStyle name="Normal 4 5 13 2" xfId="13939"/>
    <cellStyle name="Normal 4 5 13 2 2" xfId="13940"/>
    <cellStyle name="Normal 4 5 13 2 3" xfId="13941"/>
    <cellStyle name="Normal 4 5 13 3" xfId="13942"/>
    <cellStyle name="Normal 4 5 13 4" xfId="13943"/>
    <cellStyle name="Normal 4 5 13 5" xfId="13944"/>
    <cellStyle name="Normal 4 5 14" xfId="13945"/>
    <cellStyle name="Normal 4 5 14 2" xfId="13946"/>
    <cellStyle name="Normal 4 5 14 2 2" xfId="13947"/>
    <cellStyle name="Normal 4 5 14 2 3" xfId="13948"/>
    <cellStyle name="Normal 4 5 14 3" xfId="13949"/>
    <cellStyle name="Normal 4 5 14 4" xfId="13950"/>
    <cellStyle name="Normal 4 5 14 5" xfId="13951"/>
    <cellStyle name="Normal 4 5 15" xfId="13952"/>
    <cellStyle name="Normal 4 5 15 2" xfId="13953"/>
    <cellStyle name="Normal 4 5 15 2 2" xfId="13954"/>
    <cellStyle name="Normal 4 5 15 2 3" xfId="13955"/>
    <cellStyle name="Normal 4 5 15 3" xfId="13956"/>
    <cellStyle name="Normal 4 5 15 3 2" xfId="33534"/>
    <cellStyle name="Normal 4 5 15 4" xfId="13957"/>
    <cellStyle name="Normal 4 5 15 5" xfId="13958"/>
    <cellStyle name="Normal 4 5 16" xfId="13959"/>
    <cellStyle name="Normal 4 5 16 2" xfId="13960"/>
    <cellStyle name="Normal 4 5 16 2 2" xfId="13961"/>
    <cellStyle name="Normal 4 5 16 2 3" xfId="13962"/>
    <cellStyle name="Normal 4 5 16 3" xfId="13963"/>
    <cellStyle name="Normal 4 5 16 3 2" xfId="33933"/>
    <cellStyle name="Normal 4 5 16 4" xfId="13964"/>
    <cellStyle name="Normal 4 5 16 5" xfId="13965"/>
    <cellStyle name="Normal 4 5 17" xfId="13966"/>
    <cellStyle name="Normal 4 5 17 2" xfId="13967"/>
    <cellStyle name="Normal 4 5 17 2 2" xfId="13968"/>
    <cellStyle name="Normal 4 5 17 2 3" xfId="13969"/>
    <cellStyle name="Normal 4 5 17 3" xfId="13970"/>
    <cellStyle name="Normal 4 5 17 3 2" xfId="34955"/>
    <cellStyle name="Normal 4 5 17 4" xfId="13971"/>
    <cellStyle name="Normal 4 5 17 5" xfId="13972"/>
    <cellStyle name="Normal 4 5 18" xfId="13973"/>
    <cellStyle name="Normal 4 5 18 2" xfId="13974"/>
    <cellStyle name="Normal 4 5 18 3" xfId="13975"/>
    <cellStyle name="Normal 4 5 19" xfId="13976"/>
    <cellStyle name="Normal 4 5 19 2" xfId="32643"/>
    <cellStyle name="Normal 4 5 2" xfId="13977"/>
    <cellStyle name="Normal 4 5 2 2" xfId="13978"/>
    <cellStyle name="Normal 4 5 2 2 2" xfId="13979"/>
    <cellStyle name="Normal 4 5 2 2 2 2" xfId="13980"/>
    <cellStyle name="Normal 4 5 2 2 2 3" xfId="13981"/>
    <cellStyle name="Normal 4 5 2 2 3" xfId="13982"/>
    <cellStyle name="Normal 4 5 2 2 4" xfId="13983"/>
    <cellStyle name="Normal 4 5 2 2 5" xfId="13984"/>
    <cellStyle name="Normal 4 5 2 3" xfId="13985"/>
    <cellStyle name="Normal 4 5 2 3 2" xfId="13986"/>
    <cellStyle name="Normal 4 5 2 3 2 2" xfId="13987"/>
    <cellStyle name="Normal 4 5 2 3 2 3" xfId="13988"/>
    <cellStyle name="Normal 4 5 2 3 3" xfId="13989"/>
    <cellStyle name="Normal 4 5 2 3 3 2" xfId="34490"/>
    <cellStyle name="Normal 4 5 2 3 4" xfId="13990"/>
    <cellStyle name="Normal 4 5 2 3 5" xfId="13991"/>
    <cellStyle name="Normal 4 5 2 4" xfId="13992"/>
    <cellStyle name="Normal 4 5 2 4 2" xfId="13993"/>
    <cellStyle name="Normal 4 5 2 4 3" xfId="13994"/>
    <cellStyle name="Normal 4 5 2 5" xfId="13995"/>
    <cellStyle name="Normal 4 5 2 5 2" xfId="33535"/>
    <cellStyle name="Normal 4 5 2 6" xfId="13996"/>
    <cellStyle name="Normal 4 5 2 7" xfId="13997"/>
    <cellStyle name="Normal 4 5 2 8" xfId="13998"/>
    <cellStyle name="Normal 4 5 20" xfId="13999"/>
    <cellStyle name="Normal 4 5 20 2" xfId="14000"/>
    <cellStyle name="Normal 4 5 21" xfId="14001"/>
    <cellStyle name="Normal 4 5 3" xfId="14002"/>
    <cellStyle name="Normal 4 5 3 2" xfId="14003"/>
    <cellStyle name="Normal 4 5 3 2 2" xfId="14004"/>
    <cellStyle name="Normal 4 5 3 2 3" xfId="14005"/>
    <cellStyle name="Normal 4 5 3 3" xfId="14006"/>
    <cellStyle name="Normal 4 5 3 4" xfId="14007"/>
    <cellStyle name="Normal 4 5 3 5" xfId="14008"/>
    <cellStyle name="Normal 4 5 4" xfId="14009"/>
    <cellStyle name="Normal 4 5 4 2" xfId="14010"/>
    <cellStyle name="Normal 4 5 4 2 2" xfId="14011"/>
    <cellStyle name="Normal 4 5 4 2 3" xfId="14012"/>
    <cellStyle name="Normal 4 5 4 3" xfId="14013"/>
    <cellStyle name="Normal 4 5 4 4" xfId="14014"/>
    <cellStyle name="Normal 4 5 4 5" xfId="14015"/>
    <cellStyle name="Normal 4 5 5" xfId="14016"/>
    <cellStyle name="Normal 4 5 5 2" xfId="14017"/>
    <cellStyle name="Normal 4 5 5 2 2" xfId="14018"/>
    <cellStyle name="Normal 4 5 5 2 3" xfId="14019"/>
    <cellStyle name="Normal 4 5 5 3" xfId="14020"/>
    <cellStyle name="Normal 4 5 5 4" xfId="14021"/>
    <cellStyle name="Normal 4 5 5 5" xfId="14022"/>
    <cellStyle name="Normal 4 5 6" xfId="14023"/>
    <cellStyle name="Normal 4 5 6 2" xfId="14024"/>
    <cellStyle name="Normal 4 5 6 2 2" xfId="14025"/>
    <cellStyle name="Normal 4 5 6 2 3" xfId="14026"/>
    <cellStyle name="Normal 4 5 6 3" xfId="14027"/>
    <cellStyle name="Normal 4 5 6 4" xfId="14028"/>
    <cellStyle name="Normal 4 5 6 5" xfId="14029"/>
    <cellStyle name="Normal 4 5 7" xfId="14030"/>
    <cellStyle name="Normal 4 5 7 2" xfId="14031"/>
    <cellStyle name="Normal 4 5 7 2 2" xfId="14032"/>
    <cellStyle name="Normal 4 5 7 2 3" xfId="14033"/>
    <cellStyle name="Normal 4 5 7 3" xfId="14034"/>
    <cellStyle name="Normal 4 5 7 4" xfId="14035"/>
    <cellStyle name="Normal 4 5 7 5" xfId="14036"/>
    <cellStyle name="Normal 4 5 8" xfId="14037"/>
    <cellStyle name="Normal 4 5 8 2" xfId="14038"/>
    <cellStyle name="Normal 4 5 8 2 2" xfId="14039"/>
    <cellStyle name="Normal 4 5 8 2 3" xfId="14040"/>
    <cellStyle name="Normal 4 5 8 3" xfId="14041"/>
    <cellStyle name="Normal 4 5 8 4" xfId="14042"/>
    <cellStyle name="Normal 4 5 8 5" xfId="14043"/>
    <cellStyle name="Normal 4 5 9" xfId="14044"/>
    <cellStyle name="Normal 4 5 9 2" xfId="14045"/>
    <cellStyle name="Normal 4 5 9 2 2" xfId="14046"/>
    <cellStyle name="Normal 4 5 9 2 3" xfId="14047"/>
    <cellStyle name="Normal 4 5 9 3" xfId="14048"/>
    <cellStyle name="Normal 4 5 9 4" xfId="14049"/>
    <cellStyle name="Normal 4 5 9 5" xfId="14050"/>
    <cellStyle name="Normal 4 6" xfId="14051"/>
    <cellStyle name="Normal 4 6 2" xfId="14052"/>
    <cellStyle name="Normal 4 6 2 2" xfId="14053"/>
    <cellStyle name="Normal 4 6 2 2 2" xfId="14054"/>
    <cellStyle name="Normal 4 6 2 2 2 2" xfId="14055"/>
    <cellStyle name="Normal 4 6 2 2 2 3" xfId="14056"/>
    <cellStyle name="Normal 4 6 2 2 3" xfId="14057"/>
    <cellStyle name="Normal 4 6 2 2 3 2" xfId="34800"/>
    <cellStyle name="Normal 4 6 2 2 4" xfId="14058"/>
    <cellStyle name="Normal 4 6 2 2 5" xfId="14059"/>
    <cellStyle name="Normal 4 6 2 2 6" xfId="14060"/>
    <cellStyle name="Normal 4 6 2 3" xfId="14061"/>
    <cellStyle name="Normal 4 6 2 3 2" xfId="14062"/>
    <cellStyle name="Normal 4 6 2 3 3" xfId="14063"/>
    <cellStyle name="Normal 4 6 2 4" xfId="14064"/>
    <cellStyle name="Normal 4 6 2 4 2" xfId="33537"/>
    <cellStyle name="Normal 4 6 2 5" xfId="14065"/>
    <cellStyle name="Normal 4 6 2 6" xfId="14066"/>
    <cellStyle name="Normal 4 6 2 7" xfId="14067"/>
    <cellStyle name="Normal 4 6 3" xfId="14068"/>
    <cellStyle name="Normal 4 6 3 2" xfId="14069"/>
    <cellStyle name="Normal 4 6 3 2 2" xfId="14070"/>
    <cellStyle name="Normal 4 6 3 2 2 2" xfId="14071"/>
    <cellStyle name="Normal 4 6 3 2 2 3" xfId="14072"/>
    <cellStyle name="Normal 4 6 3 2 3" xfId="14073"/>
    <cellStyle name="Normal 4 6 3 2 3 2" xfId="34674"/>
    <cellStyle name="Normal 4 6 3 2 4" xfId="14074"/>
    <cellStyle name="Normal 4 6 3 2 5" xfId="14075"/>
    <cellStyle name="Normal 4 6 3 3" xfId="14076"/>
    <cellStyle name="Normal 4 6 3 3 2" xfId="14077"/>
    <cellStyle name="Normal 4 6 3 3 3" xfId="14078"/>
    <cellStyle name="Normal 4 6 3 4" xfId="14079"/>
    <cellStyle name="Normal 4 6 3 4 2" xfId="33538"/>
    <cellStyle name="Normal 4 6 3 5" xfId="14080"/>
    <cellStyle name="Normal 4 6 3 6" xfId="14081"/>
    <cellStyle name="Normal 4 6 3 7" xfId="14082"/>
    <cellStyle name="Normal 4 6 4" xfId="14083"/>
    <cellStyle name="Normal 4 6 4 2" xfId="14084"/>
    <cellStyle name="Normal 4 6 4 2 2" xfId="14085"/>
    <cellStyle name="Normal 4 6 4 2 3" xfId="14086"/>
    <cellStyle name="Normal 4 6 4 3" xfId="14087"/>
    <cellStyle name="Normal 4 6 4 3 2" xfId="34467"/>
    <cellStyle name="Normal 4 6 4 4" xfId="14088"/>
    <cellStyle name="Normal 4 6 4 5" xfId="14089"/>
    <cellStyle name="Normal 4 6 5" xfId="14090"/>
    <cellStyle name="Normal 4 6 5 2" xfId="14091"/>
    <cellStyle name="Normal 4 6 5 2 2" xfId="14092"/>
    <cellStyle name="Normal 4 6 5 2 3" xfId="14093"/>
    <cellStyle name="Normal 4 6 5 3" xfId="14094"/>
    <cellStyle name="Normal 4 6 5 4" xfId="14095"/>
    <cellStyle name="Normal 4 6 5 5" xfId="14096"/>
    <cellStyle name="Normal 4 6 6" xfId="14097"/>
    <cellStyle name="Normal 4 6 6 2" xfId="14098"/>
    <cellStyle name="Normal 4 6 6 3" xfId="14099"/>
    <cellStyle name="Normal 4 6 7" xfId="14100"/>
    <cellStyle name="Normal 4 6 7 2" xfId="33536"/>
    <cellStyle name="Normal 4 6 8" xfId="14101"/>
    <cellStyle name="Normal 4 6 8 2" xfId="14102"/>
    <cellStyle name="Normal 4 6 9" xfId="14103"/>
    <cellStyle name="Normal 4 7" xfId="14104"/>
    <cellStyle name="Normal 4 7 10" xfId="14105"/>
    <cellStyle name="Normal 4 7 2" xfId="14106"/>
    <cellStyle name="Normal 4 7 2 2" xfId="14107"/>
    <cellStyle name="Normal 4 7 2 2 2" xfId="14108"/>
    <cellStyle name="Normal 4 7 2 2 2 2" xfId="14109"/>
    <cellStyle name="Normal 4 7 2 2 2 3" xfId="14110"/>
    <cellStyle name="Normal 4 7 2 2 3" xfId="14111"/>
    <cellStyle name="Normal 4 7 2 2 3 2" xfId="34902"/>
    <cellStyle name="Normal 4 7 2 2 4" xfId="14112"/>
    <cellStyle name="Normal 4 7 2 2 5" xfId="14113"/>
    <cellStyle name="Normal 4 7 2 3" xfId="14114"/>
    <cellStyle name="Normal 4 7 2 3 2" xfId="14115"/>
    <cellStyle name="Normal 4 7 2 3 3" xfId="14116"/>
    <cellStyle name="Normal 4 7 2 4" xfId="14117"/>
    <cellStyle name="Normal 4 7 2 4 2" xfId="33540"/>
    <cellStyle name="Normal 4 7 2 5" xfId="14118"/>
    <cellStyle name="Normal 4 7 2 6" xfId="14119"/>
    <cellStyle name="Normal 4 7 2 7" xfId="14120"/>
    <cellStyle name="Normal 4 7 3" xfId="14121"/>
    <cellStyle name="Normal 4 7 3 2" xfId="14122"/>
    <cellStyle name="Normal 4 7 3 2 2" xfId="14123"/>
    <cellStyle name="Normal 4 7 3 2 3" xfId="14124"/>
    <cellStyle name="Normal 4 7 3 3" xfId="14125"/>
    <cellStyle name="Normal 4 7 3 4" xfId="14126"/>
    <cellStyle name="Normal 4 7 3 5" xfId="14127"/>
    <cellStyle name="Normal 4 7 4" xfId="14128"/>
    <cellStyle name="Normal 4 7 4 2" xfId="14129"/>
    <cellStyle name="Normal 4 7 4 2 2" xfId="14130"/>
    <cellStyle name="Normal 4 7 4 2 3" xfId="14131"/>
    <cellStyle name="Normal 4 7 4 3" xfId="14132"/>
    <cellStyle name="Normal 4 7 4 3 2" xfId="34903"/>
    <cellStyle name="Normal 4 7 4 4" xfId="14133"/>
    <cellStyle name="Normal 4 7 4 5" xfId="14134"/>
    <cellStyle name="Normal 4 7 5" xfId="14135"/>
    <cellStyle name="Normal 4 7 5 2" xfId="14136"/>
    <cellStyle name="Normal 4 7 5 2 2" xfId="14137"/>
    <cellStyle name="Normal 4 7 5 2 3" xfId="14138"/>
    <cellStyle name="Normal 4 7 5 3" xfId="14139"/>
    <cellStyle name="Normal 4 7 5 3 2" xfId="35075"/>
    <cellStyle name="Normal 4 7 5 4" xfId="14140"/>
    <cellStyle name="Normal 4 7 5 5" xfId="14141"/>
    <cellStyle name="Normal 4 7 6" xfId="14142"/>
    <cellStyle name="Normal 4 7 6 2" xfId="14143"/>
    <cellStyle name="Normal 4 7 6 3" xfId="14144"/>
    <cellStyle name="Normal 4 7 7" xfId="14145"/>
    <cellStyle name="Normal 4 7 7 2" xfId="33539"/>
    <cellStyle name="Normal 4 7 8" xfId="14146"/>
    <cellStyle name="Normal 4 7 9" xfId="14147"/>
    <cellStyle name="Normal 4 8" xfId="14148"/>
    <cellStyle name="Normal 4 8 10" xfId="14149"/>
    <cellStyle name="Normal 4 8 2" xfId="14150"/>
    <cellStyle name="Normal 4 8 2 2" xfId="14151"/>
    <cellStyle name="Normal 4 8 2 2 2" xfId="14152"/>
    <cellStyle name="Normal 4 8 2 2 2 2" xfId="14153"/>
    <cellStyle name="Normal 4 8 2 2 2 3" xfId="14154"/>
    <cellStyle name="Normal 4 8 2 2 3" xfId="14155"/>
    <cellStyle name="Normal 4 8 2 2 3 2" xfId="34913"/>
    <cellStyle name="Normal 4 8 2 2 4" xfId="14156"/>
    <cellStyle name="Normal 4 8 2 2 5" xfId="14157"/>
    <cellStyle name="Normal 4 8 2 3" xfId="14158"/>
    <cellStyle name="Normal 4 8 2 3 2" xfId="14159"/>
    <cellStyle name="Normal 4 8 2 3 3" xfId="14160"/>
    <cellStyle name="Normal 4 8 2 4" xfId="14161"/>
    <cellStyle name="Normal 4 8 2 4 2" xfId="33542"/>
    <cellStyle name="Normal 4 8 2 5" xfId="14162"/>
    <cellStyle name="Normal 4 8 2 6" xfId="14163"/>
    <cellStyle name="Normal 4 8 3" xfId="14164"/>
    <cellStyle name="Normal 4 8 3 2" xfId="14165"/>
    <cellStyle name="Normal 4 8 3 2 2" xfId="14166"/>
    <cellStyle name="Normal 4 8 3 2 3" xfId="14167"/>
    <cellStyle name="Normal 4 8 3 3" xfId="14168"/>
    <cellStyle name="Normal 4 8 3 4" xfId="14169"/>
    <cellStyle name="Normal 4 8 3 5" xfId="14170"/>
    <cellStyle name="Normal 4 8 4" xfId="14171"/>
    <cellStyle name="Normal 4 8 4 2" xfId="14172"/>
    <cellStyle name="Normal 4 8 4 2 2" xfId="14173"/>
    <cellStyle name="Normal 4 8 4 2 3" xfId="14174"/>
    <cellStyle name="Normal 4 8 4 3" xfId="14175"/>
    <cellStyle name="Normal 4 8 4 3 2" xfId="34675"/>
    <cellStyle name="Normal 4 8 4 4" xfId="14176"/>
    <cellStyle name="Normal 4 8 4 5" xfId="14177"/>
    <cellStyle name="Normal 4 8 5" xfId="14178"/>
    <cellStyle name="Normal 4 8 5 2" xfId="14179"/>
    <cellStyle name="Normal 4 8 5 2 2" xfId="14180"/>
    <cellStyle name="Normal 4 8 5 2 3" xfId="14181"/>
    <cellStyle name="Normal 4 8 5 3" xfId="14182"/>
    <cellStyle name="Normal 4 8 5 4" xfId="14183"/>
    <cellStyle name="Normal 4 8 5 5" xfId="14184"/>
    <cellStyle name="Normal 4 8 6" xfId="14185"/>
    <cellStyle name="Normal 4 8 6 2" xfId="14186"/>
    <cellStyle name="Normal 4 8 6 3" xfId="14187"/>
    <cellStyle name="Normal 4 8 7" xfId="14188"/>
    <cellStyle name="Normal 4 8 7 2" xfId="33541"/>
    <cellStyle name="Normal 4 8 8" xfId="14189"/>
    <cellStyle name="Normal 4 8 9" xfId="14190"/>
    <cellStyle name="Normal 4 9" xfId="14191"/>
    <cellStyle name="Normal 4 9 2" xfId="14192"/>
    <cellStyle name="Normal 4 9 2 2" xfId="14193"/>
    <cellStyle name="Normal 4 9 2 2 2" xfId="14194"/>
    <cellStyle name="Normal 4 9 2 2 3" xfId="14195"/>
    <cellStyle name="Normal 4 9 2 3" xfId="14196"/>
    <cellStyle name="Normal 4 9 2 4" xfId="14197"/>
    <cellStyle name="Normal 4 9 2 5" xfId="14198"/>
    <cellStyle name="Normal 4 9 3" xfId="14199"/>
    <cellStyle name="Normal 4 9 3 2" xfId="14200"/>
    <cellStyle name="Normal 4 9 3 2 2" xfId="14201"/>
    <cellStyle name="Normal 4 9 3 2 3" xfId="14202"/>
    <cellStyle name="Normal 4 9 3 3" xfId="14203"/>
    <cellStyle name="Normal 4 9 3 3 2" xfId="34581"/>
    <cellStyle name="Normal 4 9 3 4" xfId="14204"/>
    <cellStyle name="Normal 4 9 3 5" xfId="14205"/>
    <cellStyle name="Normal 4 9 4" xfId="14206"/>
    <cellStyle name="Normal 4 9 4 2" xfId="14207"/>
    <cellStyle name="Normal 4 9 4 3" xfId="14208"/>
    <cellStyle name="Normal 4 9 5" xfId="14209"/>
    <cellStyle name="Normal 4 9 5 2" xfId="33543"/>
    <cellStyle name="Normal 4 9 6" xfId="14210"/>
    <cellStyle name="Normal 4 9 7" xfId="14211"/>
    <cellStyle name="Normal 4 9 8" xfId="14212"/>
    <cellStyle name="Normal 4_For_Allens_Appendix" xfId="14213"/>
    <cellStyle name="Normal 5" xfId="14214"/>
    <cellStyle name="Normal 5 10" xfId="14215"/>
    <cellStyle name="Normal 5 10 2" xfId="14216"/>
    <cellStyle name="Normal 5 10 2 2" xfId="14217"/>
    <cellStyle name="Normal 5 10 2 2 2" xfId="14218"/>
    <cellStyle name="Normal 5 10 2 2 2 2" xfId="14219"/>
    <cellStyle name="Normal 5 10 2 2 2 3" xfId="14220"/>
    <cellStyle name="Normal 5 10 2 2 3" xfId="14221"/>
    <cellStyle name="Normal 5 10 2 2 3 2" xfId="34455"/>
    <cellStyle name="Normal 5 10 2 2 4" xfId="14222"/>
    <cellStyle name="Normal 5 10 2 2 5" xfId="14223"/>
    <cellStyle name="Normal 5 10 2 3" xfId="14224"/>
    <cellStyle name="Normal 5 10 2 3 2" xfId="14225"/>
    <cellStyle name="Normal 5 10 2 3 3" xfId="14226"/>
    <cellStyle name="Normal 5 10 2 4" xfId="14227"/>
    <cellStyle name="Normal 5 10 2 4 2" xfId="33545"/>
    <cellStyle name="Normal 5 10 2 5" xfId="14228"/>
    <cellStyle name="Normal 5 10 2 6" xfId="14229"/>
    <cellStyle name="Normal 5 10 3" xfId="14230"/>
    <cellStyle name="Normal 5 10 3 2" xfId="14231"/>
    <cellStyle name="Normal 5 10 3 2 2" xfId="14232"/>
    <cellStyle name="Normal 5 10 3 2 3" xfId="14233"/>
    <cellStyle name="Normal 5 10 3 3" xfId="14234"/>
    <cellStyle name="Normal 5 10 3 4" xfId="14235"/>
    <cellStyle name="Normal 5 10 3 5" xfId="14236"/>
    <cellStyle name="Normal 5 10 4" xfId="14237"/>
    <cellStyle name="Normal 5 10 4 2" xfId="14238"/>
    <cellStyle name="Normal 5 10 4 2 2" xfId="14239"/>
    <cellStyle name="Normal 5 10 4 2 3" xfId="14240"/>
    <cellStyle name="Normal 5 10 4 3" xfId="14241"/>
    <cellStyle name="Normal 5 10 4 3 2" xfId="14242"/>
    <cellStyle name="Normal 5 10 4 3 2 2" xfId="14243"/>
    <cellStyle name="Normal 5 10 4 3 2 3" xfId="14244"/>
    <cellStyle name="Normal 5 10 4 3 3" xfId="14245"/>
    <cellStyle name="Normal 5 10 4 3 3 2" xfId="34911"/>
    <cellStyle name="Normal 5 10 4 3 4" xfId="14246"/>
    <cellStyle name="Normal 5 10 4 3 5" xfId="14247"/>
    <cellStyle name="Normal 5 10 4 4" xfId="14248"/>
    <cellStyle name="Normal 5 10 4 5" xfId="14249"/>
    <cellStyle name="Normal 5 10 5" xfId="14250"/>
    <cellStyle name="Normal 5 10 5 2" xfId="14251"/>
    <cellStyle name="Normal 5 10 5 2 2" xfId="14252"/>
    <cellStyle name="Normal 5 10 5 2 3" xfId="14253"/>
    <cellStyle name="Normal 5 10 5 3" xfId="14254"/>
    <cellStyle name="Normal 5 10 5 3 2" xfId="34062"/>
    <cellStyle name="Normal 5 10 5 4" xfId="14255"/>
    <cellStyle name="Normal 5 10 5 5" xfId="14256"/>
    <cellStyle name="Normal 5 10 6" xfId="14257"/>
    <cellStyle name="Normal 5 10 6 2" xfId="33544"/>
    <cellStyle name="Normal 5 10 7" xfId="14258"/>
    <cellStyle name="Normal 5 10 8" xfId="14259"/>
    <cellStyle name="Normal 5 10 9" xfId="14260"/>
    <cellStyle name="Normal 5 11" xfId="14261"/>
    <cellStyle name="Normal 5 11 2" xfId="14262"/>
    <cellStyle name="Normal 5 11 2 2" xfId="14263"/>
    <cellStyle name="Normal 5 11 2 2 2" xfId="14264"/>
    <cellStyle name="Normal 5 11 2 2 2 2" xfId="14265"/>
    <cellStyle name="Normal 5 11 2 2 2 3" xfId="14266"/>
    <cellStyle name="Normal 5 11 2 2 3" xfId="14267"/>
    <cellStyle name="Normal 5 11 2 2 3 2" xfId="34582"/>
    <cellStyle name="Normal 5 11 2 2 4" xfId="14268"/>
    <cellStyle name="Normal 5 11 2 2 5" xfId="14269"/>
    <cellStyle name="Normal 5 11 2 3" xfId="14270"/>
    <cellStyle name="Normal 5 11 2 3 2" xfId="14271"/>
    <cellStyle name="Normal 5 11 2 3 3" xfId="14272"/>
    <cellStyle name="Normal 5 11 2 4" xfId="14273"/>
    <cellStyle name="Normal 5 11 2 4 2" xfId="33547"/>
    <cellStyle name="Normal 5 11 2 5" xfId="14274"/>
    <cellStyle name="Normal 5 11 2 6" xfId="14275"/>
    <cellStyle name="Normal 5 11 3" xfId="14276"/>
    <cellStyle name="Normal 5 11 3 2" xfId="14277"/>
    <cellStyle name="Normal 5 11 3 2 2" xfId="14278"/>
    <cellStyle name="Normal 5 11 3 2 3" xfId="14279"/>
    <cellStyle name="Normal 5 11 3 3" xfId="14280"/>
    <cellStyle name="Normal 5 11 3 4" xfId="14281"/>
    <cellStyle name="Normal 5 11 3 5" xfId="14282"/>
    <cellStyle name="Normal 5 11 4" xfId="14283"/>
    <cellStyle name="Normal 5 11 4 2" xfId="14284"/>
    <cellStyle name="Normal 5 11 4 2 2" xfId="14285"/>
    <cellStyle name="Normal 5 11 4 2 3" xfId="14286"/>
    <cellStyle name="Normal 5 11 4 3" xfId="14287"/>
    <cellStyle name="Normal 5 11 4 3 2" xfId="14288"/>
    <cellStyle name="Normal 5 11 4 3 2 2" xfId="14289"/>
    <cellStyle name="Normal 5 11 4 3 2 3" xfId="14290"/>
    <cellStyle name="Normal 5 11 4 3 3" xfId="14291"/>
    <cellStyle name="Normal 5 11 4 3 3 2" xfId="34892"/>
    <cellStyle name="Normal 5 11 4 3 4" xfId="14292"/>
    <cellStyle name="Normal 5 11 4 3 5" xfId="14293"/>
    <cellStyle name="Normal 5 11 4 4" xfId="14294"/>
    <cellStyle name="Normal 5 11 4 5" xfId="14295"/>
    <cellStyle name="Normal 5 11 5" xfId="14296"/>
    <cellStyle name="Normal 5 11 5 2" xfId="14297"/>
    <cellStyle name="Normal 5 11 5 2 2" xfId="14298"/>
    <cellStyle name="Normal 5 11 5 2 3" xfId="14299"/>
    <cellStyle name="Normal 5 11 5 3" xfId="14300"/>
    <cellStyle name="Normal 5 11 5 3 2" xfId="34063"/>
    <cellStyle name="Normal 5 11 5 4" xfId="14301"/>
    <cellStyle name="Normal 5 11 5 5" xfId="14302"/>
    <cellStyle name="Normal 5 11 6" xfId="14303"/>
    <cellStyle name="Normal 5 11 6 2" xfId="33546"/>
    <cellStyle name="Normal 5 11 7" xfId="14304"/>
    <cellStyle name="Normal 5 11 8" xfId="14305"/>
    <cellStyle name="Normal 5 11 9" xfId="14306"/>
    <cellStyle name="Normal 5 12" xfId="14307"/>
    <cellStyle name="Normal 5 12 2" xfId="14308"/>
    <cellStyle name="Normal 5 12 2 2" xfId="14309"/>
    <cellStyle name="Normal 5 12 2 2 2" xfId="14310"/>
    <cellStyle name="Normal 5 12 2 2 2 2" xfId="14311"/>
    <cellStyle name="Normal 5 12 2 2 2 3" xfId="14312"/>
    <cellStyle name="Normal 5 12 2 2 3" xfId="14313"/>
    <cellStyle name="Normal 5 12 2 2 3 2" xfId="34824"/>
    <cellStyle name="Normal 5 12 2 2 4" xfId="14314"/>
    <cellStyle name="Normal 5 12 2 2 5" xfId="14315"/>
    <cellStyle name="Normal 5 12 2 3" xfId="14316"/>
    <cellStyle name="Normal 5 12 2 3 2" xfId="14317"/>
    <cellStyle name="Normal 5 12 2 3 3" xfId="14318"/>
    <cellStyle name="Normal 5 12 2 4" xfId="14319"/>
    <cellStyle name="Normal 5 12 2 4 2" xfId="33549"/>
    <cellStyle name="Normal 5 12 2 5" xfId="14320"/>
    <cellStyle name="Normal 5 12 2 6" xfId="14321"/>
    <cellStyle name="Normal 5 12 3" xfId="14322"/>
    <cellStyle name="Normal 5 12 3 2" xfId="14323"/>
    <cellStyle name="Normal 5 12 3 2 2" xfId="14324"/>
    <cellStyle name="Normal 5 12 3 2 3" xfId="14325"/>
    <cellStyle name="Normal 5 12 3 3" xfId="14326"/>
    <cellStyle name="Normal 5 12 3 3 2" xfId="14327"/>
    <cellStyle name="Normal 5 12 3 3 2 2" xfId="14328"/>
    <cellStyle name="Normal 5 12 3 3 2 3" xfId="14329"/>
    <cellStyle name="Normal 5 12 3 3 3" xfId="14330"/>
    <cellStyle name="Normal 5 12 3 3 3 2" xfId="34825"/>
    <cellStyle name="Normal 5 12 3 3 4" xfId="14331"/>
    <cellStyle name="Normal 5 12 3 3 5" xfId="14332"/>
    <cellStyle name="Normal 5 12 3 4" xfId="14333"/>
    <cellStyle name="Normal 5 12 3 5" xfId="14334"/>
    <cellStyle name="Normal 5 12 4" xfId="14335"/>
    <cellStyle name="Normal 5 12 4 2" xfId="14336"/>
    <cellStyle name="Normal 5 12 4 2 2" xfId="14337"/>
    <cellStyle name="Normal 5 12 4 2 3" xfId="14338"/>
    <cellStyle name="Normal 5 12 4 3" xfId="14339"/>
    <cellStyle name="Normal 5 12 4 3 2" xfId="34064"/>
    <cellStyle name="Normal 5 12 4 4" xfId="14340"/>
    <cellStyle name="Normal 5 12 4 5" xfId="14341"/>
    <cellStyle name="Normal 5 12 5" xfId="14342"/>
    <cellStyle name="Normal 5 12 5 2" xfId="33548"/>
    <cellStyle name="Normal 5 12 6" xfId="14343"/>
    <cellStyle name="Normal 5 12 7" xfId="14344"/>
    <cellStyle name="Normal 5 12 8" xfId="14345"/>
    <cellStyle name="Normal 5 13" xfId="14346"/>
    <cellStyle name="Normal 5 13 10" xfId="14347"/>
    <cellStyle name="Normal 5 13 11" xfId="14348"/>
    <cellStyle name="Normal 5 13 2" xfId="14349"/>
    <cellStyle name="Normal 5 13 2 2" xfId="14350"/>
    <cellStyle name="Normal 5 13 2 2 2" xfId="14351"/>
    <cellStyle name="Normal 5 13 2 2 2 2" xfId="14352"/>
    <cellStyle name="Normal 5 13 2 2 2 3" xfId="14353"/>
    <cellStyle name="Normal 5 13 2 2 3" xfId="14354"/>
    <cellStyle name="Normal 5 13 2 2 3 2" xfId="34891"/>
    <cellStyle name="Normal 5 13 2 2 4" xfId="14355"/>
    <cellStyle name="Normal 5 13 2 2 5" xfId="14356"/>
    <cellStyle name="Normal 5 13 2 3" xfId="14357"/>
    <cellStyle name="Normal 5 13 2 3 2" xfId="14358"/>
    <cellStyle name="Normal 5 13 2 3 2 2" xfId="14359"/>
    <cellStyle name="Normal 5 13 2 3 2 3" xfId="14360"/>
    <cellStyle name="Normal 5 13 2 3 3" xfId="14361"/>
    <cellStyle name="Normal 5 13 2 3 3 2" xfId="35076"/>
    <cellStyle name="Normal 5 13 2 3 4" xfId="14362"/>
    <cellStyle name="Normal 5 13 2 3 5" xfId="14363"/>
    <cellStyle name="Normal 5 13 2 4" xfId="14364"/>
    <cellStyle name="Normal 5 13 2 4 2" xfId="14365"/>
    <cellStyle name="Normal 5 13 2 4 3" xfId="14366"/>
    <cellStyle name="Normal 5 13 2 5" xfId="14367"/>
    <cellStyle name="Normal 5 13 2 5 2" xfId="33551"/>
    <cellStyle name="Normal 5 13 2 6" xfId="14368"/>
    <cellStyle name="Normal 5 13 2 7" xfId="14369"/>
    <cellStyle name="Normal 5 13 2 8" xfId="14370"/>
    <cellStyle name="Normal 5 13 3" xfId="14371"/>
    <cellStyle name="Normal 5 13 3 2" xfId="14372"/>
    <cellStyle name="Normal 5 13 3 2 2" xfId="14373"/>
    <cellStyle name="Normal 5 13 3 2 2 2" xfId="14374"/>
    <cellStyle name="Normal 5 13 3 2 2 3" xfId="14375"/>
    <cellStyle name="Normal 5 13 3 2 3" xfId="14376"/>
    <cellStyle name="Normal 5 13 3 2 3 2" xfId="34969"/>
    <cellStyle name="Normal 5 13 3 2 4" xfId="14377"/>
    <cellStyle name="Normal 5 13 3 2 5" xfId="14378"/>
    <cellStyle name="Normal 5 13 3 3" xfId="14379"/>
    <cellStyle name="Normal 5 13 3 3 2" xfId="14380"/>
    <cellStyle name="Normal 5 13 3 3 2 2" xfId="14381"/>
    <cellStyle name="Normal 5 13 3 3 2 3" xfId="14382"/>
    <cellStyle name="Normal 5 13 3 3 3" xfId="14383"/>
    <cellStyle name="Normal 5 13 3 3 3 2" xfId="34583"/>
    <cellStyle name="Normal 5 13 3 3 4" xfId="14384"/>
    <cellStyle name="Normal 5 13 3 3 5" xfId="14385"/>
    <cellStyle name="Normal 5 13 3 4" xfId="14386"/>
    <cellStyle name="Normal 5 13 3 4 2" xfId="14387"/>
    <cellStyle name="Normal 5 13 3 4 3" xfId="14388"/>
    <cellStyle name="Normal 5 13 3 5" xfId="14389"/>
    <cellStyle name="Normal 5 13 3 5 2" xfId="33945"/>
    <cellStyle name="Normal 5 13 3 6" xfId="14390"/>
    <cellStyle name="Normal 5 13 3 7" xfId="14391"/>
    <cellStyle name="Normal 5 13 3 8" xfId="14392"/>
    <cellStyle name="Normal 5 13 4" xfId="14393"/>
    <cellStyle name="Normal 5 13 4 2" xfId="14394"/>
    <cellStyle name="Normal 5 13 4 2 2" xfId="14395"/>
    <cellStyle name="Normal 5 13 4 2 2 2" xfId="14396"/>
    <cellStyle name="Normal 5 13 4 2 2 3" xfId="14397"/>
    <cellStyle name="Normal 5 13 4 2 3" xfId="14398"/>
    <cellStyle name="Normal 5 13 4 2 3 2" xfId="35208"/>
    <cellStyle name="Normal 5 13 4 2 4" xfId="14399"/>
    <cellStyle name="Normal 5 13 4 2 5" xfId="14400"/>
    <cellStyle name="Normal 5 13 4 3" xfId="14401"/>
    <cellStyle name="Normal 5 13 4 3 2" xfId="14402"/>
    <cellStyle name="Normal 5 13 4 3 3" xfId="14403"/>
    <cellStyle name="Normal 5 13 4 4" xfId="14404"/>
    <cellStyle name="Normal 5 13 4 4 2" xfId="34065"/>
    <cellStyle name="Normal 5 13 4 5" xfId="14405"/>
    <cellStyle name="Normal 5 13 4 6" xfId="14406"/>
    <cellStyle name="Normal 5 13 4 7" xfId="14407"/>
    <cellStyle name="Normal 5 13 5" xfId="14408"/>
    <cellStyle name="Normal 5 13 5 2" xfId="14409"/>
    <cellStyle name="Normal 5 13 5 2 2" xfId="14410"/>
    <cellStyle name="Normal 5 13 5 2 3" xfId="14411"/>
    <cellStyle name="Normal 5 13 5 3" xfId="14412"/>
    <cellStyle name="Normal 5 13 5 3 2" xfId="35329"/>
    <cellStyle name="Normal 5 13 5 4" xfId="14413"/>
    <cellStyle name="Normal 5 13 5 5" xfId="14414"/>
    <cellStyle name="Normal 5 13 5 6" xfId="14415"/>
    <cellStyle name="Normal 5 13 6" xfId="14416"/>
    <cellStyle name="Normal 5 13 6 2" xfId="14417"/>
    <cellStyle name="Normal 5 13 6 2 2" xfId="14418"/>
    <cellStyle name="Normal 5 13 6 2 3" xfId="14419"/>
    <cellStyle name="Normal 5 13 6 3" xfId="14420"/>
    <cellStyle name="Normal 5 13 6 3 2" xfId="35271"/>
    <cellStyle name="Normal 5 13 6 4" xfId="14421"/>
    <cellStyle name="Normal 5 13 6 5" xfId="14422"/>
    <cellStyle name="Normal 5 13 6 6" xfId="14423"/>
    <cellStyle name="Normal 5 13 7" xfId="14424"/>
    <cellStyle name="Normal 5 13 7 2" xfId="14425"/>
    <cellStyle name="Normal 5 13 7 3" xfId="14426"/>
    <cellStyle name="Normal 5 13 8" xfId="14427"/>
    <cellStyle name="Normal 5 13 8 2" xfId="33550"/>
    <cellStyle name="Normal 5 13 9" xfId="14428"/>
    <cellStyle name="Normal 5 14" xfId="14429"/>
    <cellStyle name="Normal 5 14 2" xfId="14430"/>
    <cellStyle name="Normal 5 14 2 2" xfId="14431"/>
    <cellStyle name="Normal 5 14 2 2 2" xfId="14432"/>
    <cellStyle name="Normal 5 14 2 2 3" xfId="14433"/>
    <cellStyle name="Normal 5 14 2 3" xfId="14434"/>
    <cellStyle name="Normal 5 14 2 3 2" xfId="33946"/>
    <cellStyle name="Normal 5 14 2 4" xfId="14435"/>
    <cellStyle name="Normal 5 14 2 5" xfId="14436"/>
    <cellStyle name="Normal 5 14 2 6" xfId="14437"/>
    <cellStyle name="Normal 5 14 3" xfId="14438"/>
    <cellStyle name="Normal 5 14 3 2" xfId="14439"/>
    <cellStyle name="Normal 5 14 3 2 2" xfId="14440"/>
    <cellStyle name="Normal 5 14 3 2 2 2" xfId="14441"/>
    <cellStyle name="Normal 5 14 3 2 2 3" xfId="14442"/>
    <cellStyle name="Normal 5 14 3 2 3" xfId="14443"/>
    <cellStyle name="Normal 5 14 3 2 3 2" xfId="35218"/>
    <cellStyle name="Normal 5 14 3 2 4" xfId="14444"/>
    <cellStyle name="Normal 5 14 3 2 5" xfId="14445"/>
    <cellStyle name="Normal 5 14 3 3" xfId="14446"/>
    <cellStyle name="Normal 5 14 3 4" xfId="14447"/>
    <cellStyle name="Normal 5 14 3 5" xfId="14448"/>
    <cellStyle name="Normal 5 14 4" xfId="14449"/>
    <cellStyle name="Normal 5 14 4 2" xfId="14450"/>
    <cellStyle name="Normal 5 14 4 2 2" xfId="14451"/>
    <cellStyle name="Normal 5 14 4 2 3" xfId="14452"/>
    <cellStyle name="Normal 5 14 4 3" xfId="14453"/>
    <cellStyle name="Normal 5 14 4 3 2" xfId="35050"/>
    <cellStyle name="Normal 5 14 4 4" xfId="14454"/>
    <cellStyle name="Normal 5 14 4 5" xfId="14455"/>
    <cellStyle name="Normal 5 14 4 6" xfId="14456"/>
    <cellStyle name="Normal 5 14 5" xfId="14457"/>
    <cellStyle name="Normal 5 14 5 2" xfId="14458"/>
    <cellStyle name="Normal 5 14 5 2 2" xfId="14459"/>
    <cellStyle name="Normal 5 14 5 2 3" xfId="14460"/>
    <cellStyle name="Normal 5 14 5 3" xfId="14461"/>
    <cellStyle name="Normal 5 14 5 3 2" xfId="35077"/>
    <cellStyle name="Normal 5 14 5 4" xfId="14462"/>
    <cellStyle name="Normal 5 14 5 5" xfId="14463"/>
    <cellStyle name="Normal 5 14 5 6" xfId="14464"/>
    <cellStyle name="Normal 5 14 6" xfId="14465"/>
    <cellStyle name="Normal 5 14 6 2" xfId="14466"/>
    <cellStyle name="Normal 5 14 6 2 2" xfId="14467"/>
    <cellStyle name="Normal 5 14 6 2 3" xfId="14468"/>
    <cellStyle name="Normal 5 14 6 3" xfId="14469"/>
    <cellStyle name="Normal 5 14 6 3 2" xfId="35078"/>
    <cellStyle name="Normal 5 14 6 4" xfId="14470"/>
    <cellStyle name="Normal 5 14 6 5" xfId="14471"/>
    <cellStyle name="Normal 5 14 6 6" xfId="14472"/>
    <cellStyle name="Normal 5 14 7" xfId="14473"/>
    <cellStyle name="Normal 5 14 8" xfId="14474"/>
    <cellStyle name="Normal 5 14 9" xfId="14475"/>
    <cellStyle name="Normal 5 15" xfId="14476"/>
    <cellStyle name="Normal 5 15 2" xfId="14477"/>
    <cellStyle name="Normal 5 15 2 2" xfId="14478"/>
    <cellStyle name="Normal 5 15 2 2 2" xfId="14479"/>
    <cellStyle name="Normal 5 15 2 2 3" xfId="14480"/>
    <cellStyle name="Normal 5 15 2 3" xfId="14481"/>
    <cellStyle name="Normal 5 15 2 4" xfId="14482"/>
    <cellStyle name="Normal 5 15 2 5" xfId="14483"/>
    <cellStyle name="Normal 5 15 3" xfId="14484"/>
    <cellStyle name="Normal 5 15 4" xfId="14485"/>
    <cellStyle name="Normal 5 15 5" xfId="14486"/>
    <cellStyle name="Normal 5 16" xfId="14487"/>
    <cellStyle name="Normal 5 16 2" xfId="14488"/>
    <cellStyle name="Normal 5 16 2 2" xfId="14489"/>
    <cellStyle name="Normal 5 16 2 2 2" xfId="14490"/>
    <cellStyle name="Normal 5 16 2 2 3" xfId="14491"/>
    <cellStyle name="Normal 5 16 2 3" xfId="14492"/>
    <cellStyle name="Normal 5 16 2 3 2" xfId="34108"/>
    <cellStyle name="Normal 5 16 2 4" xfId="14493"/>
    <cellStyle name="Normal 5 16 2 5" xfId="14494"/>
    <cellStyle name="Normal 5 16 3" xfId="14495"/>
    <cellStyle name="Normal 5 16 4" xfId="14496"/>
    <cellStyle name="Normal 5 16 5" xfId="14497"/>
    <cellStyle name="Normal 5 17" xfId="14498"/>
    <cellStyle name="Normal 5 17 2" xfId="14499"/>
    <cellStyle name="Normal 5 17 3" xfId="14500"/>
    <cellStyle name="Normal 5 18" xfId="14501"/>
    <cellStyle name="Normal 5 18 2" xfId="14502"/>
    <cellStyle name="Normal 5 18 2 2" xfId="14503"/>
    <cellStyle name="Normal 5 18 2 3" xfId="14504"/>
    <cellStyle name="Normal 5 18 3" xfId="14505"/>
    <cellStyle name="Normal 5 18 4" xfId="14506"/>
    <cellStyle name="Normal 5 18 5" xfId="14507"/>
    <cellStyle name="Normal 5 19" xfId="14508"/>
    <cellStyle name="Normal 5 19 2" xfId="14509"/>
    <cellStyle name="Normal 5 19 2 2" xfId="14510"/>
    <cellStyle name="Normal 5 19 2 3" xfId="14511"/>
    <cellStyle name="Normal 5 19 3" xfId="14512"/>
    <cellStyle name="Normal 5 19 4" xfId="14513"/>
    <cellStyle name="Normal 5 19 5" xfId="14514"/>
    <cellStyle name="Normal 5 2" xfId="14515"/>
    <cellStyle name="Normal 5 2 10" xfId="14516"/>
    <cellStyle name="Normal 5 2 10 10" xfId="14517"/>
    <cellStyle name="Normal 5 2 10 10 2" xfId="33552"/>
    <cellStyle name="Normal 5 2 10 11" xfId="14518"/>
    <cellStyle name="Normal 5 2 10 12" xfId="14519"/>
    <cellStyle name="Normal 5 2 10 13" xfId="14520"/>
    <cellStyle name="Normal 5 2 10 2" xfId="14521"/>
    <cellStyle name="Normal 5 2 10 2 10" xfId="14522"/>
    <cellStyle name="Normal 5 2 10 2 11" xfId="14523"/>
    <cellStyle name="Normal 5 2 10 2 2" xfId="14524"/>
    <cellStyle name="Normal 5 2 10 2 2 2" xfId="14525"/>
    <cellStyle name="Normal 5 2 10 2 2 2 2" xfId="14526"/>
    <cellStyle name="Normal 5 2 10 2 2 2 2 2" xfId="14527"/>
    <cellStyle name="Normal 5 2 10 2 2 2 2 3" xfId="14528"/>
    <cellStyle name="Normal 5 2 10 2 2 2 3" xfId="14529"/>
    <cellStyle name="Normal 5 2 10 2 2 2 3 2" xfId="34970"/>
    <cellStyle name="Normal 5 2 10 2 2 2 4" xfId="14530"/>
    <cellStyle name="Normal 5 2 10 2 2 2 5" xfId="14531"/>
    <cellStyle name="Normal 5 2 10 2 2 3" xfId="14532"/>
    <cellStyle name="Normal 5 2 10 2 2 3 2" xfId="14533"/>
    <cellStyle name="Normal 5 2 10 2 2 3 2 2" xfId="14534"/>
    <cellStyle name="Normal 5 2 10 2 2 3 2 3" xfId="14535"/>
    <cellStyle name="Normal 5 2 10 2 2 3 3" xfId="14536"/>
    <cellStyle name="Normal 5 2 10 2 2 3 3 2" xfId="34211"/>
    <cellStyle name="Normal 5 2 10 2 2 3 4" xfId="14537"/>
    <cellStyle name="Normal 5 2 10 2 2 3 5" xfId="14538"/>
    <cellStyle name="Normal 5 2 10 2 2 4" xfId="14539"/>
    <cellStyle name="Normal 5 2 10 2 2 4 2" xfId="14540"/>
    <cellStyle name="Normal 5 2 10 2 2 4 3" xfId="14541"/>
    <cellStyle name="Normal 5 2 10 2 2 5" xfId="14542"/>
    <cellStyle name="Normal 5 2 10 2 2 5 2" xfId="33948"/>
    <cellStyle name="Normal 5 2 10 2 2 6" xfId="14543"/>
    <cellStyle name="Normal 5 2 10 2 2 7" xfId="14544"/>
    <cellStyle name="Normal 5 2 10 2 2 8" xfId="14545"/>
    <cellStyle name="Normal 5 2 10 2 3" xfId="14546"/>
    <cellStyle name="Normal 5 2 10 2 3 2" xfId="14547"/>
    <cellStyle name="Normal 5 2 10 2 3 2 2" xfId="14548"/>
    <cellStyle name="Normal 5 2 10 2 3 2 2 2" xfId="14549"/>
    <cellStyle name="Normal 5 2 10 2 3 2 2 3" xfId="14550"/>
    <cellStyle name="Normal 5 2 10 2 3 2 3" xfId="14551"/>
    <cellStyle name="Normal 5 2 10 2 3 2 3 2" xfId="35079"/>
    <cellStyle name="Normal 5 2 10 2 3 2 4" xfId="14552"/>
    <cellStyle name="Normal 5 2 10 2 3 2 5" xfId="14553"/>
    <cellStyle name="Normal 5 2 10 2 3 3" xfId="14554"/>
    <cellStyle name="Normal 5 2 10 2 3 3 2" xfId="14555"/>
    <cellStyle name="Normal 5 2 10 2 3 3 3" xfId="14556"/>
    <cellStyle name="Normal 5 2 10 2 3 4" xfId="14557"/>
    <cellStyle name="Normal 5 2 10 2 3 4 2" xfId="34067"/>
    <cellStyle name="Normal 5 2 10 2 3 5" xfId="14558"/>
    <cellStyle name="Normal 5 2 10 2 3 6" xfId="14559"/>
    <cellStyle name="Normal 5 2 10 2 3 7" xfId="14560"/>
    <cellStyle name="Normal 5 2 10 2 4" xfId="14561"/>
    <cellStyle name="Normal 5 2 10 2 4 2" xfId="14562"/>
    <cellStyle name="Normal 5 2 10 2 4 2 2" xfId="14563"/>
    <cellStyle name="Normal 5 2 10 2 4 2 3" xfId="14564"/>
    <cellStyle name="Normal 5 2 10 2 4 3" xfId="14565"/>
    <cellStyle name="Normal 5 2 10 2 4 3 2" xfId="35209"/>
    <cellStyle name="Normal 5 2 10 2 4 4" xfId="14566"/>
    <cellStyle name="Normal 5 2 10 2 4 5" xfId="14567"/>
    <cellStyle name="Normal 5 2 10 2 4 6" xfId="14568"/>
    <cellStyle name="Normal 5 2 10 2 5" xfId="14569"/>
    <cellStyle name="Normal 5 2 10 2 5 2" xfId="14570"/>
    <cellStyle name="Normal 5 2 10 2 5 2 2" xfId="14571"/>
    <cellStyle name="Normal 5 2 10 2 5 2 3" xfId="14572"/>
    <cellStyle name="Normal 5 2 10 2 5 3" xfId="14573"/>
    <cellStyle name="Normal 5 2 10 2 5 3 2" xfId="35330"/>
    <cellStyle name="Normal 5 2 10 2 5 4" xfId="14574"/>
    <cellStyle name="Normal 5 2 10 2 5 5" xfId="14575"/>
    <cellStyle name="Normal 5 2 10 2 5 6" xfId="14576"/>
    <cellStyle name="Normal 5 2 10 2 6" xfId="14577"/>
    <cellStyle name="Normal 5 2 10 2 6 2" xfId="14578"/>
    <cellStyle name="Normal 5 2 10 2 6 2 2" xfId="14579"/>
    <cellStyle name="Normal 5 2 10 2 6 2 3" xfId="14580"/>
    <cellStyle name="Normal 5 2 10 2 6 3" xfId="14581"/>
    <cellStyle name="Normal 5 2 10 2 6 3 2" xfId="35272"/>
    <cellStyle name="Normal 5 2 10 2 6 4" xfId="14582"/>
    <cellStyle name="Normal 5 2 10 2 6 5" xfId="14583"/>
    <cellStyle name="Normal 5 2 10 2 6 6" xfId="14584"/>
    <cellStyle name="Normal 5 2 10 2 7" xfId="14585"/>
    <cellStyle name="Normal 5 2 10 2 7 2" xfId="14586"/>
    <cellStyle name="Normal 5 2 10 2 7 3" xfId="14587"/>
    <cellStyle name="Normal 5 2 10 2 8" xfId="14588"/>
    <cellStyle name="Normal 5 2 10 2 8 2" xfId="33553"/>
    <cellStyle name="Normal 5 2 10 2 9" xfId="14589"/>
    <cellStyle name="Normal 5 2 10 3" xfId="14590"/>
    <cellStyle name="Normal 5 2 10 3 10" xfId="14591"/>
    <cellStyle name="Normal 5 2 10 3 11" xfId="14592"/>
    <cellStyle name="Normal 5 2 10 3 2" xfId="14593"/>
    <cellStyle name="Normal 5 2 10 3 2 2" xfId="14594"/>
    <cellStyle name="Normal 5 2 10 3 2 2 2" xfId="14595"/>
    <cellStyle name="Normal 5 2 10 3 2 2 3" xfId="14596"/>
    <cellStyle name="Normal 5 2 10 3 2 3" xfId="14597"/>
    <cellStyle name="Normal 5 2 10 3 2 3 2" xfId="34971"/>
    <cellStyle name="Normal 5 2 10 3 2 4" xfId="14598"/>
    <cellStyle name="Normal 5 2 10 3 2 5" xfId="14599"/>
    <cellStyle name="Normal 5 2 10 3 2 6" xfId="14600"/>
    <cellStyle name="Normal 5 2 10 3 3" xfId="14601"/>
    <cellStyle name="Normal 5 2 10 3 3 2" xfId="14602"/>
    <cellStyle name="Normal 5 2 10 3 3 2 2" xfId="14603"/>
    <cellStyle name="Normal 5 2 10 3 3 2 2 2" xfId="14604"/>
    <cellStyle name="Normal 5 2 10 3 3 2 2 3" xfId="14605"/>
    <cellStyle name="Normal 5 2 10 3 3 2 3" xfId="14606"/>
    <cellStyle name="Normal 5 2 10 3 3 2 3 2" xfId="35080"/>
    <cellStyle name="Normal 5 2 10 3 3 2 4" xfId="14607"/>
    <cellStyle name="Normal 5 2 10 3 3 2 5" xfId="14608"/>
    <cellStyle name="Normal 5 2 10 3 3 3" xfId="14609"/>
    <cellStyle name="Normal 5 2 10 3 3 3 2" xfId="14610"/>
    <cellStyle name="Normal 5 2 10 3 3 3 3" xfId="14611"/>
    <cellStyle name="Normal 5 2 10 3 3 4" xfId="14612"/>
    <cellStyle name="Normal 5 2 10 3 3 4 2" xfId="34212"/>
    <cellStyle name="Normal 5 2 10 3 3 5" xfId="14613"/>
    <cellStyle name="Normal 5 2 10 3 3 6" xfId="14614"/>
    <cellStyle name="Normal 5 2 10 3 3 7" xfId="14615"/>
    <cellStyle name="Normal 5 2 10 3 4" xfId="14616"/>
    <cellStyle name="Normal 5 2 10 3 4 2" xfId="14617"/>
    <cellStyle name="Normal 5 2 10 3 4 2 2" xfId="14618"/>
    <cellStyle name="Normal 5 2 10 3 4 2 3" xfId="14619"/>
    <cellStyle name="Normal 5 2 10 3 4 3" xfId="14620"/>
    <cellStyle name="Normal 5 2 10 3 4 3 2" xfId="35081"/>
    <cellStyle name="Normal 5 2 10 3 4 4" xfId="14621"/>
    <cellStyle name="Normal 5 2 10 3 4 5" xfId="14622"/>
    <cellStyle name="Normal 5 2 10 3 4 6" xfId="14623"/>
    <cellStyle name="Normal 5 2 10 3 5" xfId="14624"/>
    <cellStyle name="Normal 5 2 10 3 5 2" xfId="14625"/>
    <cellStyle name="Normal 5 2 10 3 5 2 2" xfId="14626"/>
    <cellStyle name="Normal 5 2 10 3 5 2 3" xfId="14627"/>
    <cellStyle name="Normal 5 2 10 3 5 3" xfId="14628"/>
    <cellStyle name="Normal 5 2 10 3 5 3 2" xfId="35082"/>
    <cellStyle name="Normal 5 2 10 3 5 4" xfId="14629"/>
    <cellStyle name="Normal 5 2 10 3 5 5" xfId="14630"/>
    <cellStyle name="Normal 5 2 10 3 5 6" xfId="14631"/>
    <cellStyle name="Normal 5 2 10 3 6" xfId="14632"/>
    <cellStyle name="Normal 5 2 10 3 6 2" xfId="14633"/>
    <cellStyle name="Normal 5 2 10 3 6 2 2" xfId="14634"/>
    <cellStyle name="Normal 5 2 10 3 6 2 3" xfId="14635"/>
    <cellStyle name="Normal 5 2 10 3 6 3" xfId="14636"/>
    <cellStyle name="Normal 5 2 10 3 6 3 2" xfId="35273"/>
    <cellStyle name="Normal 5 2 10 3 6 4" xfId="14637"/>
    <cellStyle name="Normal 5 2 10 3 6 5" xfId="14638"/>
    <cellStyle name="Normal 5 2 10 3 6 6" xfId="14639"/>
    <cellStyle name="Normal 5 2 10 3 7" xfId="14640"/>
    <cellStyle name="Normal 5 2 10 3 7 2" xfId="14641"/>
    <cellStyle name="Normal 5 2 10 3 7 3" xfId="14642"/>
    <cellStyle name="Normal 5 2 10 3 8" xfId="14643"/>
    <cellStyle name="Normal 5 2 10 3 8 2" xfId="33949"/>
    <cellStyle name="Normal 5 2 10 3 9" xfId="14644"/>
    <cellStyle name="Normal 5 2 10 4" xfId="14645"/>
    <cellStyle name="Normal 5 2 10 4 2" xfId="14646"/>
    <cellStyle name="Normal 5 2 10 4 2 2" xfId="14647"/>
    <cellStyle name="Normal 5 2 10 4 2 3" xfId="14648"/>
    <cellStyle name="Normal 5 2 10 4 3" xfId="14649"/>
    <cellStyle name="Normal 5 2 10 4 3 2" xfId="33947"/>
    <cellStyle name="Normal 5 2 10 4 4" xfId="14650"/>
    <cellStyle name="Normal 5 2 10 4 5" xfId="14651"/>
    <cellStyle name="Normal 5 2 10 4 6" xfId="14652"/>
    <cellStyle name="Normal 5 2 10 5" xfId="14653"/>
    <cellStyle name="Normal 5 2 10 5 2" xfId="14654"/>
    <cellStyle name="Normal 5 2 10 5 2 2" xfId="14655"/>
    <cellStyle name="Normal 5 2 10 5 2 2 2" xfId="14656"/>
    <cellStyle name="Normal 5 2 10 5 2 2 3" xfId="14657"/>
    <cellStyle name="Normal 5 2 10 5 2 3" xfId="14658"/>
    <cellStyle name="Normal 5 2 10 5 2 3 2" xfId="35334"/>
    <cellStyle name="Normal 5 2 10 5 2 4" xfId="14659"/>
    <cellStyle name="Normal 5 2 10 5 2 5" xfId="14660"/>
    <cellStyle name="Normal 5 2 10 5 3" xfId="14661"/>
    <cellStyle name="Normal 5 2 10 5 3 2" xfId="14662"/>
    <cellStyle name="Normal 5 2 10 5 3 3" xfId="14663"/>
    <cellStyle name="Normal 5 2 10 5 4" xfId="14664"/>
    <cellStyle name="Normal 5 2 10 5 4 2" xfId="34066"/>
    <cellStyle name="Normal 5 2 10 5 5" xfId="14665"/>
    <cellStyle name="Normal 5 2 10 5 6" xfId="14666"/>
    <cellStyle name="Normal 5 2 10 5 7" xfId="14667"/>
    <cellStyle name="Normal 5 2 10 6" xfId="14668"/>
    <cellStyle name="Normal 5 2 10 6 2" xfId="14669"/>
    <cellStyle name="Normal 5 2 10 6 2 2" xfId="14670"/>
    <cellStyle name="Normal 5 2 10 6 2 3" xfId="14671"/>
    <cellStyle name="Normal 5 2 10 6 3" xfId="14672"/>
    <cellStyle name="Normal 5 2 10 6 3 2" xfId="35309"/>
    <cellStyle name="Normal 5 2 10 6 4" xfId="14673"/>
    <cellStyle name="Normal 5 2 10 6 5" xfId="14674"/>
    <cellStyle name="Normal 5 2 10 6 6" xfId="14675"/>
    <cellStyle name="Normal 5 2 10 7" xfId="14676"/>
    <cellStyle name="Normal 5 2 10 7 2" xfId="14677"/>
    <cellStyle name="Normal 5 2 10 7 2 2" xfId="14678"/>
    <cellStyle name="Normal 5 2 10 7 2 3" xfId="14679"/>
    <cellStyle name="Normal 5 2 10 7 3" xfId="14680"/>
    <cellStyle name="Normal 5 2 10 7 3 2" xfId="35213"/>
    <cellStyle name="Normal 5 2 10 7 4" xfId="14681"/>
    <cellStyle name="Normal 5 2 10 7 5" xfId="14682"/>
    <cellStyle name="Normal 5 2 10 7 6" xfId="14683"/>
    <cellStyle name="Normal 5 2 10 8" xfId="14684"/>
    <cellStyle name="Normal 5 2 10 8 2" xfId="14685"/>
    <cellStyle name="Normal 5 2 10 8 2 2" xfId="14686"/>
    <cellStyle name="Normal 5 2 10 8 2 3" xfId="14687"/>
    <cellStyle name="Normal 5 2 10 8 3" xfId="14688"/>
    <cellStyle name="Normal 5 2 10 8 3 2" xfId="35083"/>
    <cellStyle name="Normal 5 2 10 8 4" xfId="14689"/>
    <cellStyle name="Normal 5 2 10 8 5" xfId="14690"/>
    <cellStyle name="Normal 5 2 10 8 6" xfId="14691"/>
    <cellStyle name="Normal 5 2 10 9" xfId="14692"/>
    <cellStyle name="Normal 5 2 10 9 2" xfId="14693"/>
    <cellStyle name="Normal 5 2 10 9 3" xfId="14694"/>
    <cellStyle name="Normal 5 2 11" xfId="14695"/>
    <cellStyle name="Normal 5 2 11 10" xfId="14696"/>
    <cellStyle name="Normal 5 2 11 11" xfId="14697"/>
    <cellStyle name="Normal 5 2 11 2" xfId="14698"/>
    <cellStyle name="Normal 5 2 11 2 2" xfId="14699"/>
    <cellStyle name="Normal 5 2 11 2 2 2" xfId="14700"/>
    <cellStyle name="Normal 5 2 11 2 2 2 2" xfId="14701"/>
    <cellStyle name="Normal 5 2 11 2 2 2 3" xfId="14702"/>
    <cellStyle name="Normal 5 2 11 2 2 3" xfId="14703"/>
    <cellStyle name="Normal 5 2 11 2 2 3 2" xfId="34491"/>
    <cellStyle name="Normal 5 2 11 2 2 4" xfId="14704"/>
    <cellStyle name="Normal 5 2 11 2 2 5" xfId="14705"/>
    <cellStyle name="Normal 5 2 11 2 3" xfId="14706"/>
    <cellStyle name="Normal 5 2 11 2 3 2" xfId="14707"/>
    <cellStyle name="Normal 5 2 11 2 3 2 2" xfId="14708"/>
    <cellStyle name="Normal 5 2 11 2 3 2 3" xfId="14709"/>
    <cellStyle name="Normal 5 2 11 2 3 3" xfId="14710"/>
    <cellStyle name="Normal 5 2 11 2 3 3 2" xfId="35274"/>
    <cellStyle name="Normal 5 2 11 2 3 4" xfId="14711"/>
    <cellStyle name="Normal 5 2 11 2 3 5" xfId="14712"/>
    <cellStyle name="Normal 5 2 11 2 4" xfId="14713"/>
    <cellStyle name="Normal 5 2 11 2 4 2" xfId="14714"/>
    <cellStyle name="Normal 5 2 11 2 4 3" xfId="14715"/>
    <cellStyle name="Normal 5 2 11 2 5" xfId="14716"/>
    <cellStyle name="Normal 5 2 11 2 5 2" xfId="33555"/>
    <cellStyle name="Normal 5 2 11 2 6" xfId="14717"/>
    <cellStyle name="Normal 5 2 11 2 7" xfId="14718"/>
    <cellStyle name="Normal 5 2 11 2 8" xfId="14719"/>
    <cellStyle name="Normal 5 2 11 3" xfId="14720"/>
    <cellStyle name="Normal 5 2 11 3 2" xfId="14721"/>
    <cellStyle name="Normal 5 2 11 3 2 2" xfId="14722"/>
    <cellStyle name="Normal 5 2 11 3 2 2 2" xfId="14723"/>
    <cellStyle name="Normal 5 2 11 3 2 2 3" xfId="14724"/>
    <cellStyle name="Normal 5 2 11 3 2 3" xfId="14725"/>
    <cellStyle name="Normal 5 2 11 3 2 3 2" xfId="34972"/>
    <cellStyle name="Normal 5 2 11 3 2 4" xfId="14726"/>
    <cellStyle name="Normal 5 2 11 3 2 5" xfId="14727"/>
    <cellStyle name="Normal 5 2 11 3 3" xfId="14728"/>
    <cellStyle name="Normal 5 2 11 3 3 2" xfId="14729"/>
    <cellStyle name="Normal 5 2 11 3 3 2 2" xfId="14730"/>
    <cellStyle name="Normal 5 2 11 3 3 2 3" xfId="14731"/>
    <cellStyle name="Normal 5 2 11 3 3 3" xfId="14732"/>
    <cellStyle name="Normal 5 2 11 3 3 3 2" xfId="34584"/>
    <cellStyle name="Normal 5 2 11 3 3 4" xfId="14733"/>
    <cellStyle name="Normal 5 2 11 3 3 5" xfId="14734"/>
    <cellStyle name="Normal 5 2 11 3 4" xfId="14735"/>
    <cellStyle name="Normal 5 2 11 3 4 2" xfId="14736"/>
    <cellStyle name="Normal 5 2 11 3 4 3" xfId="14737"/>
    <cellStyle name="Normal 5 2 11 3 5" xfId="14738"/>
    <cellStyle name="Normal 5 2 11 3 5 2" xfId="33950"/>
    <cellStyle name="Normal 5 2 11 3 6" xfId="14739"/>
    <cellStyle name="Normal 5 2 11 3 7" xfId="14740"/>
    <cellStyle name="Normal 5 2 11 3 8" xfId="14741"/>
    <cellStyle name="Normal 5 2 11 4" xfId="14742"/>
    <cellStyle name="Normal 5 2 11 4 2" xfId="14743"/>
    <cellStyle name="Normal 5 2 11 4 2 2" xfId="14744"/>
    <cellStyle name="Normal 5 2 11 4 2 2 2" xfId="14745"/>
    <cellStyle name="Normal 5 2 11 4 2 2 3" xfId="14746"/>
    <cellStyle name="Normal 5 2 11 4 2 3" xfId="14747"/>
    <cellStyle name="Normal 5 2 11 4 2 3 2" xfId="35331"/>
    <cellStyle name="Normal 5 2 11 4 2 4" xfId="14748"/>
    <cellStyle name="Normal 5 2 11 4 2 5" xfId="14749"/>
    <cellStyle name="Normal 5 2 11 4 3" xfId="14750"/>
    <cellStyle name="Normal 5 2 11 4 3 2" xfId="14751"/>
    <cellStyle name="Normal 5 2 11 4 3 3" xfId="14752"/>
    <cellStyle name="Normal 5 2 11 4 4" xfId="14753"/>
    <cellStyle name="Normal 5 2 11 4 4 2" xfId="34068"/>
    <cellStyle name="Normal 5 2 11 4 5" xfId="14754"/>
    <cellStyle name="Normal 5 2 11 4 6" xfId="14755"/>
    <cellStyle name="Normal 5 2 11 4 7" xfId="14756"/>
    <cellStyle name="Normal 5 2 11 5" xfId="14757"/>
    <cellStyle name="Normal 5 2 11 5 2" xfId="14758"/>
    <cellStyle name="Normal 5 2 11 5 2 2" xfId="14759"/>
    <cellStyle name="Normal 5 2 11 5 2 3" xfId="14760"/>
    <cellStyle name="Normal 5 2 11 5 3" xfId="14761"/>
    <cellStyle name="Normal 5 2 11 5 3 2" xfId="35275"/>
    <cellStyle name="Normal 5 2 11 5 4" xfId="14762"/>
    <cellStyle name="Normal 5 2 11 5 5" xfId="14763"/>
    <cellStyle name="Normal 5 2 11 5 6" xfId="14764"/>
    <cellStyle name="Normal 5 2 11 6" xfId="14765"/>
    <cellStyle name="Normal 5 2 11 6 2" xfId="14766"/>
    <cellStyle name="Normal 5 2 11 6 2 2" xfId="14767"/>
    <cellStyle name="Normal 5 2 11 6 2 3" xfId="14768"/>
    <cellStyle name="Normal 5 2 11 6 3" xfId="14769"/>
    <cellStyle name="Normal 5 2 11 6 3 2" xfId="35214"/>
    <cellStyle name="Normal 5 2 11 6 4" xfId="14770"/>
    <cellStyle name="Normal 5 2 11 6 5" xfId="14771"/>
    <cellStyle name="Normal 5 2 11 6 6" xfId="14772"/>
    <cellStyle name="Normal 5 2 11 7" xfId="14773"/>
    <cellStyle name="Normal 5 2 11 7 2" xfId="14774"/>
    <cellStyle name="Normal 5 2 11 7 3" xfId="14775"/>
    <cellStyle name="Normal 5 2 11 8" xfId="14776"/>
    <cellStyle name="Normal 5 2 11 8 2" xfId="33554"/>
    <cellStyle name="Normal 5 2 11 9" xfId="14777"/>
    <cellStyle name="Normal 5 2 12" xfId="14778"/>
    <cellStyle name="Normal 5 2 12 10" xfId="14779"/>
    <cellStyle name="Normal 5 2 12 11" xfId="14780"/>
    <cellStyle name="Normal 5 2 12 2" xfId="14781"/>
    <cellStyle name="Normal 5 2 12 2 2" xfId="14782"/>
    <cellStyle name="Normal 5 2 12 2 2 2" xfId="14783"/>
    <cellStyle name="Normal 5 2 12 2 2 2 2" xfId="14784"/>
    <cellStyle name="Normal 5 2 12 2 2 2 3" xfId="14785"/>
    <cellStyle name="Normal 5 2 12 2 2 3" xfId="14786"/>
    <cellStyle name="Normal 5 2 12 2 2 3 2" xfId="34452"/>
    <cellStyle name="Normal 5 2 12 2 2 4" xfId="14787"/>
    <cellStyle name="Normal 5 2 12 2 2 5" xfId="14788"/>
    <cellStyle name="Normal 5 2 12 2 3" xfId="14789"/>
    <cellStyle name="Normal 5 2 12 2 3 2" xfId="14790"/>
    <cellStyle name="Normal 5 2 12 2 3 2 2" xfId="14791"/>
    <cellStyle name="Normal 5 2 12 2 3 2 3" xfId="14792"/>
    <cellStyle name="Normal 5 2 12 2 3 3" xfId="14793"/>
    <cellStyle name="Normal 5 2 12 2 3 3 2" xfId="35084"/>
    <cellStyle name="Normal 5 2 12 2 3 4" xfId="14794"/>
    <cellStyle name="Normal 5 2 12 2 3 5" xfId="14795"/>
    <cellStyle name="Normal 5 2 12 2 4" xfId="14796"/>
    <cellStyle name="Normal 5 2 12 2 4 2" xfId="14797"/>
    <cellStyle name="Normal 5 2 12 2 4 3" xfId="14798"/>
    <cellStyle name="Normal 5 2 12 2 5" xfId="14799"/>
    <cellStyle name="Normal 5 2 12 2 5 2" xfId="33557"/>
    <cellStyle name="Normal 5 2 12 2 6" xfId="14800"/>
    <cellStyle name="Normal 5 2 12 2 7" xfId="14801"/>
    <cellStyle name="Normal 5 2 12 2 8" xfId="14802"/>
    <cellStyle name="Normal 5 2 12 3" xfId="14803"/>
    <cellStyle name="Normal 5 2 12 3 2" xfId="14804"/>
    <cellStyle name="Normal 5 2 12 3 2 2" xfId="14805"/>
    <cellStyle name="Normal 5 2 12 3 2 2 2" xfId="14806"/>
    <cellStyle name="Normal 5 2 12 3 2 2 3" xfId="14807"/>
    <cellStyle name="Normal 5 2 12 3 2 3" xfId="14808"/>
    <cellStyle name="Normal 5 2 12 3 2 3 2" xfId="34973"/>
    <cellStyle name="Normal 5 2 12 3 2 4" xfId="14809"/>
    <cellStyle name="Normal 5 2 12 3 2 5" xfId="14810"/>
    <cellStyle name="Normal 5 2 12 3 3" xfId="14811"/>
    <cellStyle name="Normal 5 2 12 3 3 2" xfId="14812"/>
    <cellStyle name="Normal 5 2 12 3 3 2 2" xfId="14813"/>
    <cellStyle name="Normal 5 2 12 3 3 2 3" xfId="14814"/>
    <cellStyle name="Normal 5 2 12 3 3 3" xfId="14815"/>
    <cellStyle name="Normal 5 2 12 3 3 3 2" xfId="34468"/>
    <cellStyle name="Normal 5 2 12 3 3 4" xfId="14816"/>
    <cellStyle name="Normal 5 2 12 3 3 5" xfId="14817"/>
    <cellStyle name="Normal 5 2 12 3 4" xfId="14818"/>
    <cellStyle name="Normal 5 2 12 3 4 2" xfId="14819"/>
    <cellStyle name="Normal 5 2 12 3 4 3" xfId="14820"/>
    <cellStyle name="Normal 5 2 12 3 5" xfId="14821"/>
    <cellStyle name="Normal 5 2 12 3 5 2" xfId="33951"/>
    <cellStyle name="Normal 5 2 12 3 6" xfId="14822"/>
    <cellStyle name="Normal 5 2 12 3 7" xfId="14823"/>
    <cellStyle name="Normal 5 2 12 3 8" xfId="14824"/>
    <cellStyle name="Normal 5 2 12 4" xfId="14825"/>
    <cellStyle name="Normal 5 2 12 4 2" xfId="14826"/>
    <cellStyle name="Normal 5 2 12 4 2 2" xfId="14827"/>
    <cellStyle name="Normal 5 2 12 4 2 2 2" xfId="14828"/>
    <cellStyle name="Normal 5 2 12 4 2 2 3" xfId="14829"/>
    <cellStyle name="Normal 5 2 12 4 2 3" xfId="14830"/>
    <cellStyle name="Normal 5 2 12 4 2 3 2" xfId="35310"/>
    <cellStyle name="Normal 5 2 12 4 2 4" xfId="14831"/>
    <cellStyle name="Normal 5 2 12 4 2 5" xfId="14832"/>
    <cellStyle name="Normal 5 2 12 4 3" xfId="14833"/>
    <cellStyle name="Normal 5 2 12 4 3 2" xfId="14834"/>
    <cellStyle name="Normal 5 2 12 4 3 3" xfId="14835"/>
    <cellStyle name="Normal 5 2 12 4 4" xfId="14836"/>
    <cellStyle name="Normal 5 2 12 4 4 2" xfId="34069"/>
    <cellStyle name="Normal 5 2 12 4 5" xfId="14837"/>
    <cellStyle name="Normal 5 2 12 4 6" xfId="14838"/>
    <cellStyle name="Normal 5 2 12 4 7" xfId="14839"/>
    <cellStyle name="Normal 5 2 12 5" xfId="14840"/>
    <cellStyle name="Normal 5 2 12 5 2" xfId="14841"/>
    <cellStyle name="Normal 5 2 12 5 2 2" xfId="14842"/>
    <cellStyle name="Normal 5 2 12 5 2 3" xfId="14843"/>
    <cellStyle name="Normal 5 2 12 5 3" xfId="14844"/>
    <cellStyle name="Normal 5 2 12 5 3 2" xfId="35085"/>
    <cellStyle name="Normal 5 2 12 5 4" xfId="14845"/>
    <cellStyle name="Normal 5 2 12 5 5" xfId="14846"/>
    <cellStyle name="Normal 5 2 12 5 6" xfId="14847"/>
    <cellStyle name="Normal 5 2 12 6" xfId="14848"/>
    <cellStyle name="Normal 5 2 12 6 2" xfId="14849"/>
    <cellStyle name="Normal 5 2 12 6 2 2" xfId="14850"/>
    <cellStyle name="Normal 5 2 12 6 2 3" xfId="14851"/>
    <cellStyle name="Normal 5 2 12 6 3" xfId="14852"/>
    <cellStyle name="Normal 5 2 12 6 3 2" xfId="35086"/>
    <cellStyle name="Normal 5 2 12 6 4" xfId="14853"/>
    <cellStyle name="Normal 5 2 12 6 5" xfId="14854"/>
    <cellStyle name="Normal 5 2 12 6 6" xfId="14855"/>
    <cellStyle name="Normal 5 2 12 7" xfId="14856"/>
    <cellStyle name="Normal 5 2 12 7 2" xfId="14857"/>
    <cellStyle name="Normal 5 2 12 7 3" xfId="14858"/>
    <cellStyle name="Normal 5 2 12 8" xfId="14859"/>
    <cellStyle name="Normal 5 2 12 8 2" xfId="33556"/>
    <cellStyle name="Normal 5 2 12 9" xfId="14860"/>
    <cellStyle name="Normal 5 2 13" xfId="14861"/>
    <cellStyle name="Normal 5 2 13 10" xfId="14862"/>
    <cellStyle name="Normal 5 2 13 11" xfId="14863"/>
    <cellStyle name="Normal 5 2 13 2" xfId="14864"/>
    <cellStyle name="Normal 5 2 13 2 2" xfId="14865"/>
    <cellStyle name="Normal 5 2 13 2 2 2" xfId="14866"/>
    <cellStyle name="Normal 5 2 13 2 2 2 2" xfId="14867"/>
    <cellStyle name="Normal 5 2 13 2 2 2 3" xfId="14868"/>
    <cellStyle name="Normal 5 2 13 2 2 3" xfId="14869"/>
    <cellStyle name="Normal 5 2 13 2 2 3 2" xfId="34585"/>
    <cellStyle name="Normal 5 2 13 2 2 4" xfId="14870"/>
    <cellStyle name="Normal 5 2 13 2 2 5" xfId="14871"/>
    <cellStyle name="Normal 5 2 13 2 3" xfId="14872"/>
    <cellStyle name="Normal 5 2 13 2 3 2" xfId="14873"/>
    <cellStyle name="Normal 5 2 13 2 3 2 2" xfId="14874"/>
    <cellStyle name="Normal 5 2 13 2 3 2 3" xfId="14875"/>
    <cellStyle name="Normal 5 2 13 2 3 3" xfId="14876"/>
    <cellStyle name="Normal 5 2 13 2 3 3 2" xfId="35276"/>
    <cellStyle name="Normal 5 2 13 2 3 4" xfId="14877"/>
    <cellStyle name="Normal 5 2 13 2 3 5" xfId="14878"/>
    <cellStyle name="Normal 5 2 13 2 4" xfId="14879"/>
    <cellStyle name="Normal 5 2 13 2 4 2" xfId="14880"/>
    <cellStyle name="Normal 5 2 13 2 4 3" xfId="14881"/>
    <cellStyle name="Normal 5 2 13 2 5" xfId="14882"/>
    <cellStyle name="Normal 5 2 13 2 5 2" xfId="33559"/>
    <cellStyle name="Normal 5 2 13 2 6" xfId="14883"/>
    <cellStyle name="Normal 5 2 13 2 7" xfId="14884"/>
    <cellStyle name="Normal 5 2 13 2 8" xfId="14885"/>
    <cellStyle name="Normal 5 2 13 3" xfId="14886"/>
    <cellStyle name="Normal 5 2 13 3 2" xfId="14887"/>
    <cellStyle name="Normal 5 2 13 3 2 2" xfId="14888"/>
    <cellStyle name="Normal 5 2 13 3 2 2 2" xfId="14889"/>
    <cellStyle name="Normal 5 2 13 3 2 2 3" xfId="14890"/>
    <cellStyle name="Normal 5 2 13 3 2 3" xfId="14891"/>
    <cellStyle name="Normal 5 2 13 3 2 3 2" xfId="34974"/>
    <cellStyle name="Normal 5 2 13 3 2 4" xfId="14892"/>
    <cellStyle name="Normal 5 2 13 3 2 5" xfId="14893"/>
    <cellStyle name="Normal 5 2 13 3 3" xfId="14894"/>
    <cellStyle name="Normal 5 2 13 3 3 2" xfId="14895"/>
    <cellStyle name="Normal 5 2 13 3 3 2 2" xfId="14896"/>
    <cellStyle name="Normal 5 2 13 3 3 2 3" xfId="14897"/>
    <cellStyle name="Normal 5 2 13 3 3 3" xfId="14898"/>
    <cellStyle name="Normal 5 2 13 3 3 3 2" xfId="34586"/>
    <cellStyle name="Normal 5 2 13 3 3 4" xfId="14899"/>
    <cellStyle name="Normal 5 2 13 3 3 5" xfId="14900"/>
    <cellStyle name="Normal 5 2 13 3 4" xfId="14901"/>
    <cellStyle name="Normal 5 2 13 3 4 2" xfId="14902"/>
    <cellStyle name="Normal 5 2 13 3 4 3" xfId="14903"/>
    <cellStyle name="Normal 5 2 13 3 5" xfId="14904"/>
    <cellStyle name="Normal 5 2 13 3 5 2" xfId="33952"/>
    <cellStyle name="Normal 5 2 13 3 6" xfId="14905"/>
    <cellStyle name="Normal 5 2 13 3 7" xfId="14906"/>
    <cellStyle name="Normal 5 2 13 3 8" xfId="14907"/>
    <cellStyle name="Normal 5 2 13 4" xfId="14908"/>
    <cellStyle name="Normal 5 2 13 4 2" xfId="14909"/>
    <cellStyle name="Normal 5 2 13 4 2 2" xfId="14910"/>
    <cellStyle name="Normal 5 2 13 4 2 2 2" xfId="14911"/>
    <cellStyle name="Normal 5 2 13 4 2 2 3" xfId="14912"/>
    <cellStyle name="Normal 5 2 13 4 2 3" xfId="14913"/>
    <cellStyle name="Normal 5 2 13 4 2 3 2" xfId="35305"/>
    <cellStyle name="Normal 5 2 13 4 2 4" xfId="14914"/>
    <cellStyle name="Normal 5 2 13 4 2 5" xfId="14915"/>
    <cellStyle name="Normal 5 2 13 4 3" xfId="14916"/>
    <cellStyle name="Normal 5 2 13 4 3 2" xfId="14917"/>
    <cellStyle name="Normal 5 2 13 4 3 3" xfId="14918"/>
    <cellStyle name="Normal 5 2 13 4 4" xfId="14919"/>
    <cellStyle name="Normal 5 2 13 4 4 2" xfId="34070"/>
    <cellStyle name="Normal 5 2 13 4 5" xfId="14920"/>
    <cellStyle name="Normal 5 2 13 4 6" xfId="14921"/>
    <cellStyle name="Normal 5 2 13 4 7" xfId="14922"/>
    <cellStyle name="Normal 5 2 13 5" xfId="14923"/>
    <cellStyle name="Normal 5 2 13 5 2" xfId="14924"/>
    <cellStyle name="Normal 5 2 13 5 2 2" xfId="14925"/>
    <cellStyle name="Normal 5 2 13 5 2 3" xfId="14926"/>
    <cellStyle name="Normal 5 2 13 5 3" xfId="14927"/>
    <cellStyle name="Normal 5 2 13 5 3 2" xfId="35206"/>
    <cellStyle name="Normal 5 2 13 5 4" xfId="14928"/>
    <cellStyle name="Normal 5 2 13 5 5" xfId="14929"/>
    <cellStyle name="Normal 5 2 13 5 6" xfId="14930"/>
    <cellStyle name="Normal 5 2 13 6" xfId="14931"/>
    <cellStyle name="Normal 5 2 13 6 2" xfId="14932"/>
    <cellStyle name="Normal 5 2 13 6 2 2" xfId="14933"/>
    <cellStyle name="Normal 5 2 13 6 2 3" xfId="14934"/>
    <cellStyle name="Normal 5 2 13 6 3" xfId="14935"/>
    <cellStyle name="Normal 5 2 13 6 3 2" xfId="35328"/>
    <cellStyle name="Normal 5 2 13 6 4" xfId="14936"/>
    <cellStyle name="Normal 5 2 13 6 5" xfId="14937"/>
    <cellStyle name="Normal 5 2 13 6 6" xfId="14938"/>
    <cellStyle name="Normal 5 2 13 7" xfId="14939"/>
    <cellStyle name="Normal 5 2 13 7 2" xfId="14940"/>
    <cellStyle name="Normal 5 2 13 7 3" xfId="14941"/>
    <cellStyle name="Normal 5 2 13 8" xfId="14942"/>
    <cellStyle name="Normal 5 2 13 8 2" xfId="33558"/>
    <cellStyle name="Normal 5 2 13 9" xfId="14943"/>
    <cellStyle name="Normal 5 2 14" xfId="14944"/>
    <cellStyle name="Normal 5 2 14 10" xfId="14945"/>
    <cellStyle name="Normal 5 2 14 11" xfId="14946"/>
    <cellStyle name="Normal 5 2 14 2" xfId="14947"/>
    <cellStyle name="Normal 5 2 14 2 2" xfId="14948"/>
    <cellStyle name="Normal 5 2 14 2 2 2" xfId="14949"/>
    <cellStyle name="Normal 5 2 14 2 2 2 2" xfId="14950"/>
    <cellStyle name="Normal 5 2 14 2 2 2 3" xfId="14951"/>
    <cellStyle name="Normal 5 2 14 2 2 3" xfId="14952"/>
    <cellStyle name="Normal 5 2 14 2 2 3 2" xfId="34450"/>
    <cellStyle name="Normal 5 2 14 2 2 4" xfId="14953"/>
    <cellStyle name="Normal 5 2 14 2 2 5" xfId="14954"/>
    <cellStyle name="Normal 5 2 14 2 3" xfId="14955"/>
    <cellStyle name="Normal 5 2 14 2 3 2" xfId="14956"/>
    <cellStyle name="Normal 5 2 14 2 3 2 2" xfId="14957"/>
    <cellStyle name="Normal 5 2 14 2 3 2 3" xfId="14958"/>
    <cellStyle name="Normal 5 2 14 2 3 3" xfId="14959"/>
    <cellStyle name="Normal 5 2 14 2 3 3 2" xfId="35212"/>
    <cellStyle name="Normal 5 2 14 2 3 4" xfId="14960"/>
    <cellStyle name="Normal 5 2 14 2 3 5" xfId="14961"/>
    <cellStyle name="Normal 5 2 14 2 4" xfId="14962"/>
    <cellStyle name="Normal 5 2 14 2 4 2" xfId="14963"/>
    <cellStyle name="Normal 5 2 14 2 4 3" xfId="14964"/>
    <cellStyle name="Normal 5 2 14 2 5" xfId="14965"/>
    <cellStyle name="Normal 5 2 14 2 5 2" xfId="33561"/>
    <cellStyle name="Normal 5 2 14 2 6" xfId="14966"/>
    <cellStyle name="Normal 5 2 14 2 7" xfId="14967"/>
    <cellStyle name="Normal 5 2 14 2 8" xfId="14968"/>
    <cellStyle name="Normal 5 2 14 3" xfId="14969"/>
    <cellStyle name="Normal 5 2 14 3 2" xfId="14970"/>
    <cellStyle name="Normal 5 2 14 3 2 2" xfId="14971"/>
    <cellStyle name="Normal 5 2 14 3 2 2 2" xfId="14972"/>
    <cellStyle name="Normal 5 2 14 3 2 2 3" xfId="14973"/>
    <cellStyle name="Normal 5 2 14 3 2 3" xfId="14974"/>
    <cellStyle name="Normal 5 2 14 3 2 3 2" xfId="34975"/>
    <cellStyle name="Normal 5 2 14 3 2 4" xfId="14975"/>
    <cellStyle name="Normal 5 2 14 3 2 5" xfId="14976"/>
    <cellStyle name="Normal 5 2 14 3 3" xfId="14977"/>
    <cellStyle name="Normal 5 2 14 3 3 2" xfId="14978"/>
    <cellStyle name="Normal 5 2 14 3 3 2 2" xfId="14979"/>
    <cellStyle name="Normal 5 2 14 3 3 2 3" xfId="14980"/>
    <cellStyle name="Normal 5 2 14 3 3 3" xfId="14981"/>
    <cellStyle name="Normal 5 2 14 3 3 3 2" xfId="34181"/>
    <cellStyle name="Normal 5 2 14 3 3 4" xfId="14982"/>
    <cellStyle name="Normal 5 2 14 3 3 5" xfId="14983"/>
    <cellStyle name="Normal 5 2 14 3 4" xfId="14984"/>
    <cellStyle name="Normal 5 2 14 3 4 2" xfId="14985"/>
    <cellStyle name="Normal 5 2 14 3 4 3" xfId="14986"/>
    <cellStyle name="Normal 5 2 14 3 5" xfId="14987"/>
    <cellStyle name="Normal 5 2 14 3 5 2" xfId="33953"/>
    <cellStyle name="Normal 5 2 14 3 6" xfId="14988"/>
    <cellStyle name="Normal 5 2 14 3 7" xfId="14989"/>
    <cellStyle name="Normal 5 2 14 3 8" xfId="14990"/>
    <cellStyle name="Normal 5 2 14 4" xfId="14991"/>
    <cellStyle name="Normal 5 2 14 4 2" xfId="14992"/>
    <cellStyle name="Normal 5 2 14 4 2 2" xfId="14993"/>
    <cellStyle name="Normal 5 2 14 4 2 2 2" xfId="14994"/>
    <cellStyle name="Normal 5 2 14 4 2 2 3" xfId="14995"/>
    <cellStyle name="Normal 5 2 14 4 2 3" xfId="14996"/>
    <cellStyle name="Normal 5 2 14 4 2 3 2" xfId="35087"/>
    <cellStyle name="Normal 5 2 14 4 2 4" xfId="14997"/>
    <cellStyle name="Normal 5 2 14 4 2 5" xfId="14998"/>
    <cellStyle name="Normal 5 2 14 4 3" xfId="14999"/>
    <cellStyle name="Normal 5 2 14 4 3 2" xfId="15000"/>
    <cellStyle name="Normal 5 2 14 4 3 3" xfId="15001"/>
    <cellStyle name="Normal 5 2 14 4 4" xfId="15002"/>
    <cellStyle name="Normal 5 2 14 4 4 2" xfId="34071"/>
    <cellStyle name="Normal 5 2 14 4 5" xfId="15003"/>
    <cellStyle name="Normal 5 2 14 4 6" xfId="15004"/>
    <cellStyle name="Normal 5 2 14 4 7" xfId="15005"/>
    <cellStyle name="Normal 5 2 14 5" xfId="15006"/>
    <cellStyle name="Normal 5 2 14 5 2" xfId="15007"/>
    <cellStyle name="Normal 5 2 14 5 2 2" xfId="15008"/>
    <cellStyle name="Normal 5 2 14 5 2 3" xfId="15009"/>
    <cellStyle name="Normal 5 2 14 5 3" xfId="15010"/>
    <cellStyle name="Normal 5 2 14 5 3 2" xfId="35088"/>
    <cellStyle name="Normal 5 2 14 5 4" xfId="15011"/>
    <cellStyle name="Normal 5 2 14 5 5" xfId="15012"/>
    <cellStyle name="Normal 5 2 14 5 6" xfId="15013"/>
    <cellStyle name="Normal 5 2 14 6" xfId="15014"/>
    <cellStyle name="Normal 5 2 14 6 2" xfId="15015"/>
    <cellStyle name="Normal 5 2 14 6 2 2" xfId="15016"/>
    <cellStyle name="Normal 5 2 14 6 2 3" xfId="15017"/>
    <cellStyle name="Normal 5 2 14 6 3" xfId="15018"/>
    <cellStyle name="Normal 5 2 14 6 3 2" xfId="35242"/>
    <cellStyle name="Normal 5 2 14 6 4" xfId="15019"/>
    <cellStyle name="Normal 5 2 14 6 5" xfId="15020"/>
    <cellStyle name="Normal 5 2 14 6 6" xfId="15021"/>
    <cellStyle name="Normal 5 2 14 7" xfId="15022"/>
    <cellStyle name="Normal 5 2 14 7 2" xfId="15023"/>
    <cellStyle name="Normal 5 2 14 7 3" xfId="15024"/>
    <cellStyle name="Normal 5 2 14 8" xfId="15025"/>
    <cellStyle name="Normal 5 2 14 8 2" xfId="33560"/>
    <cellStyle name="Normal 5 2 14 9" xfId="15026"/>
    <cellStyle name="Normal 5 2 15" xfId="15027"/>
    <cellStyle name="Normal 5 2 15 10" xfId="15028"/>
    <cellStyle name="Normal 5 2 15 11" xfId="15029"/>
    <cellStyle name="Normal 5 2 15 2" xfId="15030"/>
    <cellStyle name="Normal 5 2 15 2 2" xfId="15031"/>
    <cellStyle name="Normal 5 2 15 2 2 2" xfId="15032"/>
    <cellStyle name="Normal 5 2 15 2 2 2 2" xfId="15033"/>
    <cellStyle name="Normal 5 2 15 2 2 2 3" xfId="15034"/>
    <cellStyle name="Normal 5 2 15 2 2 3" xfId="15035"/>
    <cellStyle name="Normal 5 2 15 2 2 3 2" xfId="34187"/>
    <cellStyle name="Normal 5 2 15 2 2 4" xfId="15036"/>
    <cellStyle name="Normal 5 2 15 2 2 5" xfId="15037"/>
    <cellStyle name="Normal 5 2 15 2 3" xfId="15038"/>
    <cellStyle name="Normal 5 2 15 2 3 2" xfId="15039"/>
    <cellStyle name="Normal 5 2 15 2 3 2 2" xfId="15040"/>
    <cellStyle name="Normal 5 2 15 2 3 2 3" xfId="15041"/>
    <cellStyle name="Normal 5 2 15 2 3 3" xfId="15042"/>
    <cellStyle name="Normal 5 2 15 2 3 3 2" xfId="35333"/>
    <cellStyle name="Normal 5 2 15 2 3 4" xfId="15043"/>
    <cellStyle name="Normal 5 2 15 2 3 5" xfId="15044"/>
    <cellStyle name="Normal 5 2 15 2 4" xfId="15045"/>
    <cellStyle name="Normal 5 2 15 2 4 2" xfId="15046"/>
    <cellStyle name="Normal 5 2 15 2 4 3" xfId="15047"/>
    <cellStyle name="Normal 5 2 15 2 5" xfId="15048"/>
    <cellStyle name="Normal 5 2 15 2 5 2" xfId="33563"/>
    <cellStyle name="Normal 5 2 15 2 6" xfId="15049"/>
    <cellStyle name="Normal 5 2 15 2 7" xfId="15050"/>
    <cellStyle name="Normal 5 2 15 2 8" xfId="15051"/>
    <cellStyle name="Normal 5 2 15 3" xfId="15052"/>
    <cellStyle name="Normal 5 2 15 3 2" xfId="15053"/>
    <cellStyle name="Normal 5 2 15 3 2 2" xfId="15054"/>
    <cellStyle name="Normal 5 2 15 3 2 2 2" xfId="15055"/>
    <cellStyle name="Normal 5 2 15 3 2 2 3" xfId="15056"/>
    <cellStyle name="Normal 5 2 15 3 2 3" xfId="15057"/>
    <cellStyle name="Normal 5 2 15 3 2 3 2" xfId="34976"/>
    <cellStyle name="Normal 5 2 15 3 2 4" xfId="15058"/>
    <cellStyle name="Normal 5 2 15 3 2 5" xfId="15059"/>
    <cellStyle name="Normal 5 2 15 3 3" xfId="15060"/>
    <cellStyle name="Normal 5 2 15 3 3 2" xfId="15061"/>
    <cellStyle name="Normal 5 2 15 3 3 2 2" xfId="15062"/>
    <cellStyle name="Normal 5 2 15 3 3 2 3" xfId="15063"/>
    <cellStyle name="Normal 5 2 15 3 3 3" xfId="15064"/>
    <cellStyle name="Normal 5 2 15 3 3 3 2" xfId="34190"/>
    <cellStyle name="Normal 5 2 15 3 3 4" xfId="15065"/>
    <cellStyle name="Normal 5 2 15 3 3 5" xfId="15066"/>
    <cellStyle name="Normal 5 2 15 3 4" xfId="15067"/>
    <cellStyle name="Normal 5 2 15 3 4 2" xfId="15068"/>
    <cellStyle name="Normal 5 2 15 3 4 3" xfId="15069"/>
    <cellStyle name="Normal 5 2 15 3 5" xfId="15070"/>
    <cellStyle name="Normal 5 2 15 3 5 2" xfId="33954"/>
    <cellStyle name="Normal 5 2 15 3 6" xfId="15071"/>
    <cellStyle name="Normal 5 2 15 3 7" xfId="15072"/>
    <cellStyle name="Normal 5 2 15 3 8" xfId="15073"/>
    <cellStyle name="Normal 5 2 15 4" xfId="15074"/>
    <cellStyle name="Normal 5 2 15 4 2" xfId="15075"/>
    <cellStyle name="Normal 5 2 15 4 2 2" xfId="15076"/>
    <cellStyle name="Normal 5 2 15 4 2 2 2" xfId="15077"/>
    <cellStyle name="Normal 5 2 15 4 2 2 3" xfId="15078"/>
    <cellStyle name="Normal 5 2 15 4 2 3" xfId="15079"/>
    <cellStyle name="Normal 5 2 15 4 2 3 2" xfId="35215"/>
    <cellStyle name="Normal 5 2 15 4 2 4" xfId="15080"/>
    <cellStyle name="Normal 5 2 15 4 2 5" xfId="15081"/>
    <cellStyle name="Normal 5 2 15 4 3" xfId="15082"/>
    <cellStyle name="Normal 5 2 15 4 3 2" xfId="15083"/>
    <cellStyle name="Normal 5 2 15 4 3 3" xfId="15084"/>
    <cellStyle name="Normal 5 2 15 4 4" xfId="15085"/>
    <cellStyle name="Normal 5 2 15 4 4 2" xfId="34072"/>
    <cellStyle name="Normal 5 2 15 4 5" xfId="15086"/>
    <cellStyle name="Normal 5 2 15 4 6" xfId="15087"/>
    <cellStyle name="Normal 5 2 15 4 7" xfId="15088"/>
    <cellStyle name="Normal 5 2 15 5" xfId="15089"/>
    <cellStyle name="Normal 5 2 15 5 2" xfId="15090"/>
    <cellStyle name="Normal 5 2 15 5 2 2" xfId="15091"/>
    <cellStyle name="Normal 5 2 15 5 2 3" xfId="15092"/>
    <cellStyle name="Normal 5 2 15 5 3" xfId="15093"/>
    <cellStyle name="Normal 5 2 15 5 3 2" xfId="35089"/>
    <cellStyle name="Normal 5 2 15 5 4" xfId="15094"/>
    <cellStyle name="Normal 5 2 15 5 5" xfId="15095"/>
    <cellStyle name="Normal 5 2 15 5 6" xfId="15096"/>
    <cellStyle name="Normal 5 2 15 6" xfId="15097"/>
    <cellStyle name="Normal 5 2 15 6 2" xfId="15098"/>
    <cellStyle name="Normal 5 2 15 6 2 2" xfId="15099"/>
    <cellStyle name="Normal 5 2 15 6 2 3" xfId="15100"/>
    <cellStyle name="Normal 5 2 15 6 3" xfId="15101"/>
    <cellStyle name="Normal 5 2 15 6 3 2" xfId="35090"/>
    <cellStyle name="Normal 5 2 15 6 4" xfId="15102"/>
    <cellStyle name="Normal 5 2 15 6 5" xfId="15103"/>
    <cellStyle name="Normal 5 2 15 6 6" xfId="15104"/>
    <cellStyle name="Normal 5 2 15 7" xfId="15105"/>
    <cellStyle name="Normal 5 2 15 7 2" xfId="15106"/>
    <cellStyle name="Normal 5 2 15 7 3" xfId="15107"/>
    <cellStyle name="Normal 5 2 15 8" xfId="15108"/>
    <cellStyle name="Normal 5 2 15 8 2" xfId="33562"/>
    <cellStyle name="Normal 5 2 15 9" xfId="15109"/>
    <cellStyle name="Normal 5 2 16" xfId="15110"/>
    <cellStyle name="Normal 5 2 16 10" xfId="15111"/>
    <cellStyle name="Normal 5 2 16 11" xfId="15112"/>
    <cellStyle name="Normal 5 2 16 2" xfId="15113"/>
    <cellStyle name="Normal 5 2 16 2 2" xfId="15114"/>
    <cellStyle name="Normal 5 2 16 2 2 2" xfId="15115"/>
    <cellStyle name="Normal 5 2 16 2 2 2 2" xfId="15116"/>
    <cellStyle name="Normal 5 2 16 2 2 2 3" xfId="15117"/>
    <cellStyle name="Normal 5 2 16 2 2 3" xfId="15118"/>
    <cellStyle name="Normal 5 2 16 2 2 3 2" xfId="34977"/>
    <cellStyle name="Normal 5 2 16 2 2 4" xfId="15119"/>
    <cellStyle name="Normal 5 2 16 2 2 5" xfId="15120"/>
    <cellStyle name="Normal 5 2 16 2 3" xfId="15121"/>
    <cellStyle name="Normal 5 2 16 2 3 2" xfId="15122"/>
    <cellStyle name="Normal 5 2 16 2 3 2 2" xfId="15123"/>
    <cellStyle name="Normal 5 2 16 2 3 2 3" xfId="15124"/>
    <cellStyle name="Normal 5 2 16 2 3 3" xfId="15125"/>
    <cellStyle name="Normal 5 2 16 2 3 3 2" xfId="34223"/>
    <cellStyle name="Normal 5 2 16 2 3 4" xfId="15126"/>
    <cellStyle name="Normal 5 2 16 2 3 5" xfId="15127"/>
    <cellStyle name="Normal 5 2 16 2 4" xfId="15128"/>
    <cellStyle name="Normal 5 2 16 2 4 2" xfId="15129"/>
    <cellStyle name="Normal 5 2 16 2 4 3" xfId="15130"/>
    <cellStyle name="Normal 5 2 16 2 5" xfId="15131"/>
    <cellStyle name="Normal 5 2 16 2 5 2" xfId="33955"/>
    <cellStyle name="Normal 5 2 16 2 6" xfId="15132"/>
    <cellStyle name="Normal 5 2 16 2 7" xfId="15133"/>
    <cellStyle name="Normal 5 2 16 2 8" xfId="15134"/>
    <cellStyle name="Normal 5 2 16 3" xfId="15135"/>
    <cellStyle name="Normal 5 2 16 3 2" xfId="15136"/>
    <cellStyle name="Normal 5 2 16 3 2 2" xfId="15137"/>
    <cellStyle name="Normal 5 2 16 3 2 2 2" xfId="15138"/>
    <cellStyle name="Normal 5 2 16 3 2 2 3" xfId="15139"/>
    <cellStyle name="Normal 5 2 16 3 2 3" xfId="15140"/>
    <cellStyle name="Normal 5 2 16 3 2 3 2" xfId="35332"/>
    <cellStyle name="Normal 5 2 16 3 2 4" xfId="15141"/>
    <cellStyle name="Normal 5 2 16 3 2 5" xfId="15142"/>
    <cellStyle name="Normal 5 2 16 3 3" xfId="15143"/>
    <cellStyle name="Normal 5 2 16 3 3 2" xfId="15144"/>
    <cellStyle name="Normal 5 2 16 3 3 3" xfId="15145"/>
    <cellStyle name="Normal 5 2 16 3 4" xfId="15146"/>
    <cellStyle name="Normal 5 2 16 3 4 2" xfId="34073"/>
    <cellStyle name="Normal 5 2 16 3 5" xfId="15147"/>
    <cellStyle name="Normal 5 2 16 3 6" xfId="15148"/>
    <cellStyle name="Normal 5 2 16 3 7" xfId="15149"/>
    <cellStyle name="Normal 5 2 16 4" xfId="15150"/>
    <cellStyle name="Normal 5 2 16 4 2" xfId="15151"/>
    <cellStyle name="Normal 5 2 16 4 2 2" xfId="15152"/>
    <cellStyle name="Normal 5 2 16 4 2 3" xfId="15153"/>
    <cellStyle name="Normal 5 2 16 4 3" xfId="15154"/>
    <cellStyle name="Normal 5 2 16 4 3 2" xfId="35277"/>
    <cellStyle name="Normal 5 2 16 4 4" xfId="15155"/>
    <cellStyle name="Normal 5 2 16 4 5" xfId="15156"/>
    <cellStyle name="Normal 5 2 16 4 6" xfId="15157"/>
    <cellStyle name="Normal 5 2 16 5" xfId="15158"/>
    <cellStyle name="Normal 5 2 16 5 2" xfId="15159"/>
    <cellStyle name="Normal 5 2 16 5 2 2" xfId="15160"/>
    <cellStyle name="Normal 5 2 16 5 2 3" xfId="15161"/>
    <cellStyle name="Normal 5 2 16 5 3" xfId="15162"/>
    <cellStyle name="Normal 5 2 16 5 3 2" xfId="35216"/>
    <cellStyle name="Normal 5 2 16 5 4" xfId="15163"/>
    <cellStyle name="Normal 5 2 16 5 5" xfId="15164"/>
    <cellStyle name="Normal 5 2 16 5 6" xfId="15165"/>
    <cellStyle name="Normal 5 2 16 6" xfId="15166"/>
    <cellStyle name="Normal 5 2 16 6 2" xfId="15167"/>
    <cellStyle name="Normal 5 2 16 6 2 2" xfId="15168"/>
    <cellStyle name="Normal 5 2 16 6 2 3" xfId="15169"/>
    <cellStyle name="Normal 5 2 16 6 3" xfId="15170"/>
    <cellStyle name="Normal 5 2 16 6 3 2" xfId="35091"/>
    <cellStyle name="Normal 5 2 16 6 4" xfId="15171"/>
    <cellStyle name="Normal 5 2 16 6 5" xfId="15172"/>
    <cellStyle name="Normal 5 2 16 6 6" xfId="15173"/>
    <cellStyle name="Normal 5 2 16 7" xfId="15174"/>
    <cellStyle name="Normal 5 2 16 7 2" xfId="15175"/>
    <cellStyle name="Normal 5 2 16 7 3" xfId="15176"/>
    <cellStyle name="Normal 5 2 16 8" xfId="15177"/>
    <cellStyle name="Normal 5 2 16 8 2" xfId="33564"/>
    <cellStyle name="Normal 5 2 16 9" xfId="15178"/>
    <cellStyle name="Normal 5 2 17" xfId="15179"/>
    <cellStyle name="Normal 5 2 17 10" xfId="15180"/>
    <cellStyle name="Normal 5 2 17 11" xfId="15181"/>
    <cellStyle name="Normal 5 2 17 2" xfId="15182"/>
    <cellStyle name="Normal 5 2 17 2 2" xfId="15183"/>
    <cellStyle name="Normal 5 2 17 2 2 2" xfId="15184"/>
    <cellStyle name="Normal 5 2 17 2 2 2 2" xfId="15185"/>
    <cellStyle name="Normal 5 2 17 2 2 2 3" xfId="15186"/>
    <cellStyle name="Normal 5 2 17 2 2 3" xfId="15187"/>
    <cellStyle name="Normal 5 2 17 2 2 3 2" xfId="34978"/>
    <cellStyle name="Normal 5 2 17 2 2 4" xfId="15188"/>
    <cellStyle name="Normal 5 2 17 2 2 5" xfId="15189"/>
    <cellStyle name="Normal 5 2 17 2 3" xfId="15190"/>
    <cellStyle name="Normal 5 2 17 2 3 2" xfId="15191"/>
    <cellStyle name="Normal 5 2 17 2 3 2 2" xfId="15192"/>
    <cellStyle name="Normal 5 2 17 2 3 2 3" xfId="15193"/>
    <cellStyle name="Normal 5 2 17 2 3 3" xfId="15194"/>
    <cellStyle name="Normal 5 2 17 2 3 3 2" xfId="34498"/>
    <cellStyle name="Normal 5 2 17 2 3 4" xfId="15195"/>
    <cellStyle name="Normal 5 2 17 2 3 5" xfId="15196"/>
    <cellStyle name="Normal 5 2 17 2 4" xfId="15197"/>
    <cellStyle name="Normal 5 2 17 2 4 2" xfId="15198"/>
    <cellStyle name="Normal 5 2 17 2 4 3" xfId="15199"/>
    <cellStyle name="Normal 5 2 17 2 5" xfId="15200"/>
    <cellStyle name="Normal 5 2 17 2 5 2" xfId="33956"/>
    <cellStyle name="Normal 5 2 17 2 6" xfId="15201"/>
    <cellStyle name="Normal 5 2 17 2 7" xfId="15202"/>
    <cellStyle name="Normal 5 2 17 2 8" xfId="15203"/>
    <cellStyle name="Normal 5 2 17 3" xfId="15204"/>
    <cellStyle name="Normal 5 2 17 3 2" xfId="15205"/>
    <cellStyle name="Normal 5 2 17 3 2 2" xfId="15206"/>
    <cellStyle name="Normal 5 2 17 3 2 2 2" xfId="15207"/>
    <cellStyle name="Normal 5 2 17 3 2 2 3" xfId="15208"/>
    <cellStyle name="Normal 5 2 17 3 2 3" xfId="15209"/>
    <cellStyle name="Normal 5 2 17 3 2 3 2" xfId="35243"/>
    <cellStyle name="Normal 5 2 17 3 2 4" xfId="15210"/>
    <cellStyle name="Normal 5 2 17 3 2 5" xfId="15211"/>
    <cellStyle name="Normal 5 2 17 3 3" xfId="15212"/>
    <cellStyle name="Normal 5 2 17 3 3 2" xfId="15213"/>
    <cellStyle name="Normal 5 2 17 3 3 3" xfId="15214"/>
    <cellStyle name="Normal 5 2 17 3 4" xfId="15215"/>
    <cellStyle name="Normal 5 2 17 3 4 2" xfId="34074"/>
    <cellStyle name="Normal 5 2 17 3 5" xfId="15216"/>
    <cellStyle name="Normal 5 2 17 3 6" xfId="15217"/>
    <cellStyle name="Normal 5 2 17 3 7" xfId="15218"/>
    <cellStyle name="Normal 5 2 17 4" xfId="15219"/>
    <cellStyle name="Normal 5 2 17 4 2" xfId="15220"/>
    <cellStyle name="Normal 5 2 17 4 2 2" xfId="15221"/>
    <cellStyle name="Normal 5 2 17 4 2 3" xfId="15222"/>
    <cellStyle name="Normal 5 2 17 4 3" xfId="15223"/>
    <cellStyle name="Normal 5 2 17 4 3 2" xfId="35092"/>
    <cellStyle name="Normal 5 2 17 4 4" xfId="15224"/>
    <cellStyle name="Normal 5 2 17 4 5" xfId="15225"/>
    <cellStyle name="Normal 5 2 17 4 6" xfId="15226"/>
    <cellStyle name="Normal 5 2 17 5" xfId="15227"/>
    <cellStyle name="Normal 5 2 17 5 2" xfId="15228"/>
    <cellStyle name="Normal 5 2 17 5 2 2" xfId="15229"/>
    <cellStyle name="Normal 5 2 17 5 2 3" xfId="15230"/>
    <cellStyle name="Normal 5 2 17 5 3" xfId="15231"/>
    <cellStyle name="Normal 5 2 17 5 3 2" xfId="35093"/>
    <cellStyle name="Normal 5 2 17 5 4" xfId="15232"/>
    <cellStyle name="Normal 5 2 17 5 5" xfId="15233"/>
    <cellStyle name="Normal 5 2 17 5 6" xfId="15234"/>
    <cellStyle name="Normal 5 2 17 6" xfId="15235"/>
    <cellStyle name="Normal 5 2 17 6 2" xfId="15236"/>
    <cellStyle name="Normal 5 2 17 6 2 2" xfId="15237"/>
    <cellStyle name="Normal 5 2 17 6 2 3" xfId="15238"/>
    <cellStyle name="Normal 5 2 17 6 3" xfId="15239"/>
    <cellStyle name="Normal 5 2 17 6 3 2" xfId="35278"/>
    <cellStyle name="Normal 5 2 17 6 4" xfId="15240"/>
    <cellStyle name="Normal 5 2 17 6 5" xfId="15241"/>
    <cellStyle name="Normal 5 2 17 6 6" xfId="15242"/>
    <cellStyle name="Normal 5 2 17 7" xfId="15243"/>
    <cellStyle name="Normal 5 2 17 7 2" xfId="15244"/>
    <cellStyle name="Normal 5 2 17 7 3" xfId="15245"/>
    <cellStyle name="Normal 5 2 17 8" xfId="15246"/>
    <cellStyle name="Normal 5 2 17 8 2" xfId="33565"/>
    <cellStyle name="Normal 5 2 17 9" xfId="15247"/>
    <cellStyle name="Normal 5 2 18" xfId="15248"/>
    <cellStyle name="Normal 5 2 18 10" xfId="15249"/>
    <cellStyle name="Normal 5 2 18 11" xfId="15250"/>
    <cellStyle name="Normal 5 2 18 2" xfId="15251"/>
    <cellStyle name="Normal 5 2 18 2 2" xfId="15252"/>
    <cellStyle name="Normal 5 2 18 2 2 2" xfId="15253"/>
    <cellStyle name="Normal 5 2 18 2 2 2 2" xfId="15254"/>
    <cellStyle name="Normal 5 2 18 2 2 2 3" xfId="15255"/>
    <cellStyle name="Normal 5 2 18 2 2 3" xfId="15256"/>
    <cellStyle name="Normal 5 2 18 2 2 3 2" xfId="34979"/>
    <cellStyle name="Normal 5 2 18 2 2 4" xfId="15257"/>
    <cellStyle name="Normal 5 2 18 2 2 5" xfId="15258"/>
    <cellStyle name="Normal 5 2 18 2 3" xfId="15259"/>
    <cellStyle name="Normal 5 2 18 2 3 2" xfId="15260"/>
    <cellStyle name="Normal 5 2 18 2 3 2 2" xfId="15261"/>
    <cellStyle name="Normal 5 2 18 2 3 2 3" xfId="15262"/>
    <cellStyle name="Normal 5 2 18 2 3 3" xfId="15263"/>
    <cellStyle name="Normal 5 2 18 2 3 3 2" xfId="34676"/>
    <cellStyle name="Normal 5 2 18 2 3 4" xfId="15264"/>
    <cellStyle name="Normal 5 2 18 2 3 5" xfId="15265"/>
    <cellStyle name="Normal 5 2 18 2 4" xfId="15266"/>
    <cellStyle name="Normal 5 2 18 2 4 2" xfId="15267"/>
    <cellStyle name="Normal 5 2 18 2 4 3" xfId="15268"/>
    <cellStyle name="Normal 5 2 18 2 5" xfId="15269"/>
    <cellStyle name="Normal 5 2 18 2 5 2" xfId="33957"/>
    <cellStyle name="Normal 5 2 18 2 6" xfId="15270"/>
    <cellStyle name="Normal 5 2 18 2 7" xfId="15271"/>
    <cellStyle name="Normal 5 2 18 2 8" xfId="15272"/>
    <cellStyle name="Normal 5 2 18 3" xfId="15273"/>
    <cellStyle name="Normal 5 2 18 3 2" xfId="15274"/>
    <cellStyle name="Normal 5 2 18 3 2 2" xfId="15275"/>
    <cellStyle name="Normal 5 2 18 3 2 2 2" xfId="15276"/>
    <cellStyle name="Normal 5 2 18 3 2 2 3" xfId="15277"/>
    <cellStyle name="Normal 5 2 18 3 2 3" xfId="15278"/>
    <cellStyle name="Normal 5 2 18 3 2 3 2" xfId="35311"/>
    <cellStyle name="Normal 5 2 18 3 2 4" xfId="15279"/>
    <cellStyle name="Normal 5 2 18 3 2 5" xfId="15280"/>
    <cellStyle name="Normal 5 2 18 3 3" xfId="15281"/>
    <cellStyle name="Normal 5 2 18 3 3 2" xfId="15282"/>
    <cellStyle name="Normal 5 2 18 3 3 3" xfId="15283"/>
    <cellStyle name="Normal 5 2 18 3 4" xfId="15284"/>
    <cellStyle name="Normal 5 2 18 3 4 2" xfId="34075"/>
    <cellStyle name="Normal 5 2 18 3 5" xfId="15285"/>
    <cellStyle name="Normal 5 2 18 3 6" xfId="15286"/>
    <cellStyle name="Normal 5 2 18 3 7" xfId="15287"/>
    <cellStyle name="Normal 5 2 18 4" xfId="15288"/>
    <cellStyle name="Normal 5 2 18 4 2" xfId="15289"/>
    <cellStyle name="Normal 5 2 18 4 2 2" xfId="15290"/>
    <cellStyle name="Normal 5 2 18 4 2 3" xfId="15291"/>
    <cellStyle name="Normal 5 2 18 4 3" xfId="15292"/>
    <cellStyle name="Normal 5 2 18 4 3 2" xfId="35205"/>
    <cellStyle name="Normal 5 2 18 4 4" xfId="15293"/>
    <cellStyle name="Normal 5 2 18 4 5" xfId="15294"/>
    <cellStyle name="Normal 5 2 18 4 6" xfId="15295"/>
    <cellStyle name="Normal 5 2 18 5" xfId="15296"/>
    <cellStyle name="Normal 5 2 18 5 2" xfId="15297"/>
    <cellStyle name="Normal 5 2 18 5 2 2" xfId="15298"/>
    <cellStyle name="Normal 5 2 18 5 2 3" xfId="15299"/>
    <cellStyle name="Normal 5 2 18 5 3" xfId="15300"/>
    <cellStyle name="Normal 5 2 18 5 3 2" xfId="35327"/>
    <cellStyle name="Normal 5 2 18 5 4" xfId="15301"/>
    <cellStyle name="Normal 5 2 18 5 5" xfId="15302"/>
    <cellStyle name="Normal 5 2 18 5 6" xfId="15303"/>
    <cellStyle name="Normal 5 2 18 6" xfId="15304"/>
    <cellStyle name="Normal 5 2 18 6 2" xfId="15305"/>
    <cellStyle name="Normal 5 2 18 6 2 2" xfId="15306"/>
    <cellStyle name="Normal 5 2 18 6 2 3" xfId="15307"/>
    <cellStyle name="Normal 5 2 18 6 3" xfId="15308"/>
    <cellStyle name="Normal 5 2 18 6 3 2" xfId="35319"/>
    <cellStyle name="Normal 5 2 18 6 4" xfId="15309"/>
    <cellStyle name="Normal 5 2 18 6 5" xfId="15310"/>
    <cellStyle name="Normal 5 2 18 6 6" xfId="15311"/>
    <cellStyle name="Normal 5 2 18 7" xfId="15312"/>
    <cellStyle name="Normal 5 2 18 7 2" xfId="15313"/>
    <cellStyle name="Normal 5 2 18 7 3" xfId="15314"/>
    <cellStyle name="Normal 5 2 18 8" xfId="15315"/>
    <cellStyle name="Normal 5 2 18 8 2" xfId="33566"/>
    <cellStyle name="Normal 5 2 18 9" xfId="15316"/>
    <cellStyle name="Normal 5 2 19" xfId="15317"/>
    <cellStyle name="Normal 5 2 19 2" xfId="15318"/>
    <cellStyle name="Normal 5 2 19 2 2" xfId="15319"/>
    <cellStyle name="Normal 5 2 19 2 2 2" xfId="15320"/>
    <cellStyle name="Normal 5 2 19 2 2 2 2" xfId="15321"/>
    <cellStyle name="Normal 5 2 19 2 2 2 3" xfId="15322"/>
    <cellStyle name="Normal 5 2 19 2 2 3" xfId="15323"/>
    <cellStyle name="Normal 5 2 19 2 2 4" xfId="15324"/>
    <cellStyle name="Normal 5 2 19 2 2 5" xfId="15325"/>
    <cellStyle name="Normal 5 2 19 2 3" xfId="15326"/>
    <cellStyle name="Normal 5 2 19 2 3 2" xfId="15327"/>
    <cellStyle name="Normal 5 2 19 2 3 2 2" xfId="15328"/>
    <cellStyle name="Normal 5 2 19 2 3 2 3" xfId="15329"/>
    <cellStyle name="Normal 5 2 19 2 3 3" xfId="15330"/>
    <cellStyle name="Normal 5 2 19 2 3 3 2" xfId="34677"/>
    <cellStyle name="Normal 5 2 19 2 3 4" xfId="15331"/>
    <cellStyle name="Normal 5 2 19 2 3 5" xfId="15332"/>
    <cellStyle name="Normal 5 2 19 2 4" xfId="15333"/>
    <cellStyle name="Normal 5 2 19 2 4 2" xfId="15334"/>
    <cellStyle name="Normal 5 2 19 2 4 3" xfId="15335"/>
    <cellStyle name="Normal 5 2 19 2 5" xfId="15336"/>
    <cellStyle name="Normal 5 2 19 2 6" xfId="15337"/>
    <cellStyle name="Normal 5 2 19 2 7" xfId="15338"/>
    <cellStyle name="Normal 5 2 19 3" xfId="15339"/>
    <cellStyle name="Normal 5 2 19 3 2" xfId="15340"/>
    <cellStyle name="Normal 5 2 19 3 3" xfId="15341"/>
    <cellStyle name="Normal 5 2 19 4" xfId="15342"/>
    <cellStyle name="Normal 5 2 19 4 2" xfId="33567"/>
    <cellStyle name="Normal 5 2 19 5" xfId="15343"/>
    <cellStyle name="Normal 5 2 19 6" xfId="15344"/>
    <cellStyle name="Normal 5 2 19 7" xfId="15345"/>
    <cellStyle name="Normal 5 2 2" xfId="15346"/>
    <cellStyle name="Normal 5 2 2 10" xfId="15347"/>
    <cellStyle name="Normal 5 2 2 10 2" xfId="33568"/>
    <cellStyle name="Normal 5 2 2 11" xfId="15348"/>
    <cellStyle name="Normal 5 2 2 11 2" xfId="15349"/>
    <cellStyle name="Normal 5 2 2 12" xfId="15350"/>
    <cellStyle name="Normal 5 2 2 2" xfId="15351"/>
    <cellStyle name="Normal 5 2 2 2 2" xfId="15352"/>
    <cellStyle name="Normal 5 2 2 2 2 2" xfId="15353"/>
    <cellStyle name="Normal 5 2 2 2 2 2 2" xfId="15354"/>
    <cellStyle name="Normal 5 2 2 2 2 2 2 2" xfId="15355"/>
    <cellStyle name="Normal 5 2 2 2 2 2 2 3" xfId="15356"/>
    <cellStyle name="Normal 5 2 2 2 2 2 3" xfId="15357"/>
    <cellStyle name="Normal 5 2 2 2 2 2 3 2" xfId="34678"/>
    <cellStyle name="Normal 5 2 2 2 2 2 4" xfId="15358"/>
    <cellStyle name="Normal 5 2 2 2 2 2 5" xfId="15359"/>
    <cellStyle name="Normal 5 2 2 2 2 3" xfId="15360"/>
    <cellStyle name="Normal 5 2 2 2 2 3 2" xfId="15361"/>
    <cellStyle name="Normal 5 2 2 2 2 3 3" xfId="15362"/>
    <cellStyle name="Normal 5 2 2 2 2 4" xfId="15363"/>
    <cellStyle name="Normal 5 2 2 2 2 4 2" xfId="33570"/>
    <cellStyle name="Normal 5 2 2 2 2 5" xfId="15364"/>
    <cellStyle name="Normal 5 2 2 2 2 6" xfId="15365"/>
    <cellStyle name="Normal 5 2 2 2 3" xfId="15366"/>
    <cellStyle name="Normal 5 2 2 2 3 2" xfId="15367"/>
    <cellStyle name="Normal 5 2 2 2 3 2 2" xfId="15368"/>
    <cellStyle name="Normal 5 2 2 2 3 2 3" xfId="15369"/>
    <cellStyle name="Normal 5 2 2 2 3 3" xfId="15370"/>
    <cellStyle name="Normal 5 2 2 2 3 3 2" xfId="34587"/>
    <cellStyle name="Normal 5 2 2 2 3 4" xfId="15371"/>
    <cellStyle name="Normal 5 2 2 2 3 5" xfId="15372"/>
    <cellStyle name="Normal 5 2 2 2 4" xfId="15373"/>
    <cellStyle name="Normal 5 2 2 2 4 2" xfId="15374"/>
    <cellStyle name="Normal 5 2 2 2 4 2 2" xfId="15375"/>
    <cellStyle name="Normal 5 2 2 2 4 2 3" xfId="15376"/>
    <cellStyle name="Normal 5 2 2 2 4 3" xfId="15377"/>
    <cellStyle name="Normal 5 2 2 2 4 3 2" xfId="35094"/>
    <cellStyle name="Normal 5 2 2 2 4 4" xfId="15378"/>
    <cellStyle name="Normal 5 2 2 2 4 5" xfId="15379"/>
    <cellStyle name="Normal 5 2 2 2 5" xfId="15380"/>
    <cellStyle name="Normal 5 2 2 2 5 2" xfId="15381"/>
    <cellStyle name="Normal 5 2 2 2 5 3" xfId="15382"/>
    <cellStyle name="Normal 5 2 2 2 6" xfId="15383"/>
    <cellStyle name="Normal 5 2 2 2 6 2" xfId="33569"/>
    <cellStyle name="Normal 5 2 2 2 7" xfId="15384"/>
    <cellStyle name="Normal 5 2 2 2 8" xfId="15385"/>
    <cellStyle name="Normal 5 2 2 2 9" xfId="15386"/>
    <cellStyle name="Normal 5 2 2 3" xfId="15387"/>
    <cellStyle name="Normal 5 2 2 3 2" xfId="15388"/>
    <cellStyle name="Normal 5 2 2 3 2 2" xfId="15389"/>
    <cellStyle name="Normal 5 2 2 3 2 2 2" xfId="15390"/>
    <cellStyle name="Normal 5 2 2 3 2 2 3" xfId="15391"/>
    <cellStyle name="Normal 5 2 2 3 2 3" xfId="15392"/>
    <cellStyle name="Normal 5 2 2 3 2 3 2" xfId="34588"/>
    <cellStyle name="Normal 5 2 2 3 2 4" xfId="15393"/>
    <cellStyle name="Normal 5 2 2 3 2 5" xfId="15394"/>
    <cellStyle name="Normal 5 2 2 3 3" xfId="15395"/>
    <cellStyle name="Normal 5 2 2 3 3 2" xfId="15396"/>
    <cellStyle name="Normal 5 2 2 3 3 2 2" xfId="15397"/>
    <cellStyle name="Normal 5 2 2 3 3 2 3" xfId="15398"/>
    <cellStyle name="Normal 5 2 2 3 3 3" xfId="15399"/>
    <cellStyle name="Normal 5 2 2 3 3 3 2" xfId="35095"/>
    <cellStyle name="Normal 5 2 2 3 3 4" xfId="15400"/>
    <cellStyle name="Normal 5 2 2 3 3 5" xfId="15401"/>
    <cellStyle name="Normal 5 2 2 3 4" xfId="15402"/>
    <cellStyle name="Normal 5 2 2 3 4 2" xfId="15403"/>
    <cellStyle name="Normal 5 2 2 3 4 3" xfId="15404"/>
    <cellStyle name="Normal 5 2 2 3 5" xfId="15405"/>
    <cellStyle name="Normal 5 2 2 3 5 2" xfId="33571"/>
    <cellStyle name="Normal 5 2 2 3 6" xfId="15406"/>
    <cellStyle name="Normal 5 2 2 3 7" xfId="15407"/>
    <cellStyle name="Normal 5 2 2 3 8" xfId="15408"/>
    <cellStyle name="Normal 5 2 2 4" xfId="15409"/>
    <cellStyle name="Normal 5 2 2 4 2" xfId="15410"/>
    <cellStyle name="Normal 5 2 2 4 2 2" xfId="15411"/>
    <cellStyle name="Normal 5 2 2 4 2 2 2" xfId="15412"/>
    <cellStyle name="Normal 5 2 2 4 2 2 3" xfId="15413"/>
    <cellStyle name="Normal 5 2 2 4 2 3" xfId="15414"/>
    <cellStyle name="Normal 5 2 2 4 2 3 2" xfId="34273"/>
    <cellStyle name="Normal 5 2 2 4 2 4" xfId="15415"/>
    <cellStyle name="Normal 5 2 2 4 2 5" xfId="15416"/>
    <cellStyle name="Normal 5 2 2 4 3" xfId="15417"/>
    <cellStyle name="Normal 5 2 2 4 3 2" xfId="15418"/>
    <cellStyle name="Normal 5 2 2 4 3 2 2" xfId="15419"/>
    <cellStyle name="Normal 5 2 2 4 3 2 3" xfId="15420"/>
    <cellStyle name="Normal 5 2 2 4 3 3" xfId="15421"/>
    <cellStyle name="Normal 5 2 2 4 3 3 2" xfId="35279"/>
    <cellStyle name="Normal 5 2 2 4 3 4" xfId="15422"/>
    <cellStyle name="Normal 5 2 2 4 3 5" xfId="15423"/>
    <cellStyle name="Normal 5 2 2 4 4" xfId="15424"/>
    <cellStyle name="Normal 5 2 2 4 4 2" xfId="15425"/>
    <cellStyle name="Normal 5 2 2 4 4 3" xfId="15426"/>
    <cellStyle name="Normal 5 2 2 4 5" xfId="15427"/>
    <cellStyle name="Normal 5 2 2 4 5 2" xfId="33572"/>
    <cellStyle name="Normal 5 2 2 4 6" xfId="15428"/>
    <cellStyle name="Normal 5 2 2 4 7" xfId="15429"/>
    <cellStyle name="Normal 5 2 2 4 8" xfId="15430"/>
    <cellStyle name="Normal 5 2 2 5" xfId="15431"/>
    <cellStyle name="Normal 5 2 2 5 2" xfId="15432"/>
    <cellStyle name="Normal 5 2 2 5 2 2" xfId="15433"/>
    <cellStyle name="Normal 5 2 2 5 2 2 2" xfId="15434"/>
    <cellStyle name="Normal 5 2 2 5 2 2 3" xfId="15435"/>
    <cellStyle name="Normal 5 2 2 5 2 3" xfId="15436"/>
    <cellStyle name="Normal 5 2 2 5 2 3 2" xfId="34589"/>
    <cellStyle name="Normal 5 2 2 5 2 4" xfId="15437"/>
    <cellStyle name="Normal 5 2 2 5 2 5" xfId="15438"/>
    <cellStyle name="Normal 5 2 2 5 3" xfId="15439"/>
    <cellStyle name="Normal 5 2 2 5 3 2" xfId="15440"/>
    <cellStyle name="Normal 5 2 2 5 3 2 2" xfId="15441"/>
    <cellStyle name="Normal 5 2 2 5 3 2 3" xfId="15442"/>
    <cellStyle name="Normal 5 2 2 5 3 3" xfId="15443"/>
    <cellStyle name="Normal 5 2 2 5 3 3 2" xfId="35280"/>
    <cellStyle name="Normal 5 2 2 5 3 4" xfId="15444"/>
    <cellStyle name="Normal 5 2 2 5 3 5" xfId="15445"/>
    <cellStyle name="Normal 5 2 2 5 4" xfId="15446"/>
    <cellStyle name="Normal 5 2 2 5 4 2" xfId="15447"/>
    <cellStyle name="Normal 5 2 2 5 4 3" xfId="15448"/>
    <cellStyle name="Normal 5 2 2 5 5" xfId="15449"/>
    <cellStyle name="Normal 5 2 2 5 5 2" xfId="33573"/>
    <cellStyle name="Normal 5 2 2 5 6" xfId="15450"/>
    <cellStyle name="Normal 5 2 2 5 7" xfId="15451"/>
    <cellStyle name="Normal 5 2 2 5 8" xfId="15452"/>
    <cellStyle name="Normal 5 2 2 6" xfId="15453"/>
    <cellStyle name="Normal 5 2 2 6 2" xfId="15454"/>
    <cellStyle name="Normal 5 2 2 6 2 2" xfId="15455"/>
    <cellStyle name="Normal 5 2 2 6 2 2 2" xfId="15456"/>
    <cellStyle name="Normal 5 2 2 6 2 2 3" xfId="15457"/>
    <cellStyle name="Normal 5 2 2 6 2 3" xfId="15458"/>
    <cellStyle name="Normal 5 2 2 6 2 3 2" xfId="35096"/>
    <cellStyle name="Normal 5 2 2 6 2 4" xfId="15459"/>
    <cellStyle name="Normal 5 2 2 6 2 5" xfId="15460"/>
    <cellStyle name="Normal 5 2 2 6 3" xfId="15461"/>
    <cellStyle name="Normal 5 2 2 6 3 2" xfId="15462"/>
    <cellStyle name="Normal 5 2 2 6 3 3" xfId="15463"/>
    <cellStyle name="Normal 5 2 2 6 4" xfId="15464"/>
    <cellStyle name="Normal 5 2 2 6 5" xfId="15465"/>
    <cellStyle name="Normal 5 2 2 6 6" xfId="15466"/>
    <cellStyle name="Normal 5 2 2 6 7" xfId="15467"/>
    <cellStyle name="Normal 5 2 2 7" xfId="15468"/>
    <cellStyle name="Normal 5 2 2 7 2" xfId="15469"/>
    <cellStyle name="Normal 5 2 2 7 2 2" xfId="15470"/>
    <cellStyle name="Normal 5 2 2 7 2 2 2" xfId="15471"/>
    <cellStyle name="Normal 5 2 2 7 2 2 3" xfId="15472"/>
    <cellStyle name="Normal 5 2 2 7 2 3" xfId="15473"/>
    <cellStyle name="Normal 5 2 2 7 2 3 2" xfId="34980"/>
    <cellStyle name="Normal 5 2 2 7 2 4" xfId="15474"/>
    <cellStyle name="Normal 5 2 2 7 2 5" xfId="15475"/>
    <cellStyle name="Normal 5 2 2 7 3" xfId="15476"/>
    <cellStyle name="Normal 5 2 2 7 3 2" xfId="15477"/>
    <cellStyle name="Normal 5 2 2 7 3 2 2" xfId="15478"/>
    <cellStyle name="Normal 5 2 2 7 3 2 3" xfId="15479"/>
    <cellStyle name="Normal 5 2 2 7 3 3" xfId="15480"/>
    <cellStyle name="Normal 5 2 2 7 3 3 2" xfId="34469"/>
    <cellStyle name="Normal 5 2 2 7 3 4" xfId="15481"/>
    <cellStyle name="Normal 5 2 2 7 3 5" xfId="15482"/>
    <cellStyle name="Normal 5 2 2 7 4" xfId="15483"/>
    <cellStyle name="Normal 5 2 2 7 4 2" xfId="15484"/>
    <cellStyle name="Normal 5 2 2 7 4 3" xfId="15485"/>
    <cellStyle name="Normal 5 2 2 7 5" xfId="15486"/>
    <cellStyle name="Normal 5 2 2 7 5 2" xfId="33958"/>
    <cellStyle name="Normal 5 2 2 7 6" xfId="15487"/>
    <cellStyle name="Normal 5 2 2 7 7" xfId="15488"/>
    <cellStyle name="Normal 5 2 2 7 8" xfId="15489"/>
    <cellStyle name="Normal 5 2 2 8" xfId="15490"/>
    <cellStyle name="Normal 5 2 2 8 2" xfId="15491"/>
    <cellStyle name="Normal 5 2 2 8 2 2" xfId="15492"/>
    <cellStyle name="Normal 5 2 2 8 2 3" xfId="15493"/>
    <cellStyle name="Normal 5 2 2 8 3" xfId="15494"/>
    <cellStyle name="Normal 5 2 2 8 3 2" xfId="34076"/>
    <cellStyle name="Normal 5 2 2 8 4" xfId="15495"/>
    <cellStyle name="Normal 5 2 2 8 5" xfId="15496"/>
    <cellStyle name="Normal 5 2 2 9" xfId="15497"/>
    <cellStyle name="Normal 5 2 2 9 2" xfId="15498"/>
    <cellStyle name="Normal 5 2 2 9 3" xfId="15499"/>
    <cellStyle name="Normal 5 2 20" xfId="15500"/>
    <cellStyle name="Normal 5 2 20 2" xfId="15501"/>
    <cellStyle name="Normal 5 2 20 2 2" xfId="15502"/>
    <cellStyle name="Normal 5 2 20 2 2 2" xfId="15503"/>
    <cellStyle name="Normal 5 2 20 2 2 2 2" xfId="15504"/>
    <cellStyle name="Normal 5 2 20 2 2 2 3" xfId="15505"/>
    <cellStyle name="Normal 5 2 20 2 2 3" xfId="15506"/>
    <cellStyle name="Normal 5 2 20 2 2 4" xfId="15507"/>
    <cellStyle name="Normal 5 2 20 2 2 5" xfId="15508"/>
    <cellStyle name="Normal 5 2 20 2 3" xfId="15509"/>
    <cellStyle name="Normal 5 2 20 2 3 2" xfId="15510"/>
    <cellStyle name="Normal 5 2 20 2 3 2 2" xfId="15511"/>
    <cellStyle name="Normal 5 2 20 2 3 2 3" xfId="15512"/>
    <cellStyle name="Normal 5 2 20 2 3 3" xfId="15513"/>
    <cellStyle name="Normal 5 2 20 2 3 3 2" xfId="34590"/>
    <cellStyle name="Normal 5 2 20 2 3 4" xfId="15514"/>
    <cellStyle name="Normal 5 2 20 2 3 5" xfId="15515"/>
    <cellStyle name="Normal 5 2 20 2 4" xfId="15516"/>
    <cellStyle name="Normal 5 2 20 2 4 2" xfId="15517"/>
    <cellStyle name="Normal 5 2 20 2 4 3" xfId="15518"/>
    <cellStyle name="Normal 5 2 20 2 5" xfId="15519"/>
    <cellStyle name="Normal 5 2 20 2 6" xfId="15520"/>
    <cellStyle name="Normal 5 2 20 2 7" xfId="15521"/>
    <cellStyle name="Normal 5 2 20 3" xfId="15522"/>
    <cellStyle name="Normal 5 2 20 3 2" xfId="15523"/>
    <cellStyle name="Normal 5 2 20 3 3" xfId="15524"/>
    <cellStyle name="Normal 5 2 20 4" xfId="15525"/>
    <cellStyle name="Normal 5 2 20 4 2" xfId="33574"/>
    <cellStyle name="Normal 5 2 20 5" xfId="15526"/>
    <cellStyle name="Normal 5 2 20 6" xfId="15527"/>
    <cellStyle name="Normal 5 2 20 7" xfId="15528"/>
    <cellStyle name="Normal 5 2 21" xfId="15529"/>
    <cellStyle name="Normal 5 2 21 2" xfId="15530"/>
    <cellStyle name="Normal 5 2 21 2 2" xfId="15531"/>
    <cellStyle name="Normal 5 2 21 2 2 2" xfId="15532"/>
    <cellStyle name="Normal 5 2 21 2 2 3" xfId="15533"/>
    <cellStyle name="Normal 5 2 21 2 3" xfId="15534"/>
    <cellStyle name="Normal 5 2 21 2 3 2" xfId="34679"/>
    <cellStyle name="Normal 5 2 21 2 4" xfId="15535"/>
    <cellStyle name="Normal 5 2 21 2 5" xfId="15536"/>
    <cellStyle name="Normal 5 2 21 3" xfId="15537"/>
    <cellStyle name="Normal 5 2 21 3 2" xfId="15538"/>
    <cellStyle name="Normal 5 2 21 3 2 2" xfId="15539"/>
    <cellStyle name="Normal 5 2 21 3 2 3" xfId="15540"/>
    <cellStyle name="Normal 5 2 21 3 3" xfId="15541"/>
    <cellStyle name="Normal 5 2 21 3 4" xfId="15542"/>
    <cellStyle name="Normal 5 2 21 3 5" xfId="15543"/>
    <cellStyle name="Normal 5 2 21 4" xfId="15544"/>
    <cellStyle name="Normal 5 2 21 4 2" xfId="15545"/>
    <cellStyle name="Normal 5 2 21 4 3" xfId="15546"/>
    <cellStyle name="Normal 5 2 21 5" xfId="15547"/>
    <cellStyle name="Normal 5 2 21 5 2" xfId="33575"/>
    <cellStyle name="Normal 5 2 21 6" xfId="15548"/>
    <cellStyle name="Normal 5 2 21 7" xfId="15549"/>
    <cellStyle name="Normal 5 2 21 8" xfId="15550"/>
    <cellStyle name="Normal 5 2 22" xfId="15551"/>
    <cellStyle name="Normal 5 2 22 2" xfId="15552"/>
    <cellStyle name="Normal 5 2 22 2 2" xfId="15553"/>
    <cellStyle name="Normal 5 2 22 2 2 2" xfId="15554"/>
    <cellStyle name="Normal 5 2 22 2 2 3" xfId="15555"/>
    <cellStyle name="Normal 5 2 22 2 3" xfId="15556"/>
    <cellStyle name="Normal 5 2 22 2 3 2" xfId="34680"/>
    <cellStyle name="Normal 5 2 22 2 4" xfId="15557"/>
    <cellStyle name="Normal 5 2 22 2 5" xfId="15558"/>
    <cellStyle name="Normal 5 2 22 3" xfId="15559"/>
    <cellStyle name="Normal 5 2 22 3 2" xfId="15560"/>
    <cellStyle name="Normal 5 2 22 3 3" xfId="15561"/>
    <cellStyle name="Normal 5 2 22 4" xfId="15562"/>
    <cellStyle name="Normal 5 2 22 4 2" xfId="33576"/>
    <cellStyle name="Normal 5 2 22 5" xfId="15563"/>
    <cellStyle name="Normal 5 2 22 6" xfId="15564"/>
    <cellStyle name="Normal 5 2 22 7" xfId="15565"/>
    <cellStyle name="Normal 5 2 23" xfId="15566"/>
    <cellStyle name="Normal 5 2 23 2" xfId="15567"/>
    <cellStyle name="Normal 5 2 23 2 2" xfId="15568"/>
    <cellStyle name="Normal 5 2 23 2 2 2" xfId="15569"/>
    <cellStyle name="Normal 5 2 23 2 2 3" xfId="15570"/>
    <cellStyle name="Normal 5 2 23 2 3" xfId="15571"/>
    <cellStyle name="Normal 5 2 23 2 3 2" xfId="34681"/>
    <cellStyle name="Normal 5 2 23 2 4" xfId="15572"/>
    <cellStyle name="Normal 5 2 23 2 5" xfId="15573"/>
    <cellStyle name="Normal 5 2 23 3" xfId="15574"/>
    <cellStyle name="Normal 5 2 23 3 2" xfId="15575"/>
    <cellStyle name="Normal 5 2 23 3 3" xfId="15576"/>
    <cellStyle name="Normal 5 2 23 4" xfId="15577"/>
    <cellStyle name="Normal 5 2 23 4 2" xfId="33577"/>
    <cellStyle name="Normal 5 2 23 5" xfId="15578"/>
    <cellStyle name="Normal 5 2 23 6" xfId="15579"/>
    <cellStyle name="Normal 5 2 24" xfId="15580"/>
    <cellStyle name="Normal 5 2 24 2" xfId="15581"/>
    <cellStyle name="Normal 5 2 24 2 2" xfId="15582"/>
    <cellStyle name="Normal 5 2 24 2 2 2" xfId="15583"/>
    <cellStyle name="Normal 5 2 24 2 2 3" xfId="15584"/>
    <cellStyle name="Normal 5 2 24 2 3" xfId="15585"/>
    <cellStyle name="Normal 5 2 24 2 4" xfId="15586"/>
    <cellStyle name="Normal 5 2 24 2 5" xfId="15587"/>
    <cellStyle name="Normal 5 2 24 3" xfId="15588"/>
    <cellStyle name="Normal 5 2 24 3 2" xfId="15589"/>
    <cellStyle name="Normal 5 2 24 3 2 2" xfId="15590"/>
    <cellStyle name="Normal 5 2 24 3 2 3" xfId="15591"/>
    <cellStyle name="Normal 5 2 24 3 3" xfId="15592"/>
    <cellStyle name="Normal 5 2 24 3 3 2" xfId="34682"/>
    <cellStyle name="Normal 5 2 24 3 4" xfId="15593"/>
    <cellStyle name="Normal 5 2 24 3 5" xfId="15594"/>
    <cellStyle name="Normal 5 2 24 4" xfId="15595"/>
    <cellStyle name="Normal 5 2 24 4 2" xfId="15596"/>
    <cellStyle name="Normal 5 2 24 4 3" xfId="15597"/>
    <cellStyle name="Normal 5 2 24 5" xfId="15598"/>
    <cellStyle name="Normal 5 2 24 6" xfId="15599"/>
    <cellStyle name="Normal 5 2 24 7" xfId="15600"/>
    <cellStyle name="Normal 5 2 25" xfId="15601"/>
    <cellStyle name="Normal 5 2 25 2" xfId="15602"/>
    <cellStyle name="Normal 5 2 25 2 2" xfId="15603"/>
    <cellStyle name="Normal 5 2 25 2 3" xfId="15604"/>
    <cellStyle name="Normal 5 2 25 3" xfId="15605"/>
    <cellStyle name="Normal 5 2 25 3 2" xfId="34018"/>
    <cellStyle name="Normal 5 2 25 4" xfId="15606"/>
    <cellStyle name="Normal 5 2 25 5" xfId="15607"/>
    <cellStyle name="Normal 5 2 26" xfId="15608"/>
    <cellStyle name="Normal 5 2 26 2" xfId="15609"/>
    <cellStyle name="Normal 5 2 26 3" xfId="15610"/>
    <cellStyle name="Normal 5 2 27" xfId="15611"/>
    <cellStyle name="Normal 5 2 27 2" xfId="32645"/>
    <cellStyle name="Normal 5 2 28" xfId="15612"/>
    <cellStyle name="Normal 5 2 28 2" xfId="15613"/>
    <cellStyle name="Normal 5 2 29" xfId="15614"/>
    <cellStyle name="Normal 5 2 3" xfId="15615"/>
    <cellStyle name="Normal 5 2 3 10" xfId="15616"/>
    <cellStyle name="Normal 5 2 3 11" xfId="15617"/>
    <cellStyle name="Normal 5 2 3 2" xfId="15618"/>
    <cellStyle name="Normal 5 2 3 2 2" xfId="15619"/>
    <cellStyle name="Normal 5 2 3 2 2 2" xfId="15620"/>
    <cellStyle name="Normal 5 2 3 2 2 2 2" xfId="15621"/>
    <cellStyle name="Normal 5 2 3 2 2 2 2 2" xfId="15622"/>
    <cellStyle name="Normal 5 2 3 2 2 2 2 3" xfId="15623"/>
    <cellStyle name="Normal 5 2 3 2 2 2 3" xfId="15624"/>
    <cellStyle name="Normal 5 2 3 2 2 2 3 2" xfId="34683"/>
    <cellStyle name="Normal 5 2 3 2 2 2 4" xfId="15625"/>
    <cellStyle name="Normal 5 2 3 2 2 2 5" xfId="15626"/>
    <cellStyle name="Normal 5 2 3 2 2 3" xfId="15627"/>
    <cellStyle name="Normal 5 2 3 2 2 3 2" xfId="15628"/>
    <cellStyle name="Normal 5 2 3 2 2 3 3" xfId="15629"/>
    <cellStyle name="Normal 5 2 3 2 2 4" xfId="15630"/>
    <cellStyle name="Normal 5 2 3 2 2 4 2" xfId="33580"/>
    <cellStyle name="Normal 5 2 3 2 2 5" xfId="15631"/>
    <cellStyle name="Normal 5 2 3 2 2 6" xfId="15632"/>
    <cellStyle name="Normal 5 2 3 2 3" xfId="15633"/>
    <cellStyle name="Normal 5 2 3 2 3 2" xfId="15634"/>
    <cellStyle name="Normal 5 2 3 2 3 2 2" xfId="15635"/>
    <cellStyle name="Normal 5 2 3 2 3 2 3" xfId="15636"/>
    <cellStyle name="Normal 5 2 3 2 3 3" xfId="15637"/>
    <cellStyle name="Normal 5 2 3 2 3 3 2" xfId="34591"/>
    <cellStyle name="Normal 5 2 3 2 3 4" xfId="15638"/>
    <cellStyle name="Normal 5 2 3 2 3 5" xfId="15639"/>
    <cellStyle name="Normal 5 2 3 2 4" xfId="15640"/>
    <cellStyle name="Normal 5 2 3 2 4 2" xfId="15641"/>
    <cellStyle name="Normal 5 2 3 2 4 2 2" xfId="15642"/>
    <cellStyle name="Normal 5 2 3 2 4 2 3" xfId="15643"/>
    <cellStyle name="Normal 5 2 3 2 4 3" xfId="15644"/>
    <cellStyle name="Normal 5 2 3 2 4 3 2" xfId="35097"/>
    <cellStyle name="Normal 5 2 3 2 4 4" xfId="15645"/>
    <cellStyle name="Normal 5 2 3 2 4 5" xfId="15646"/>
    <cellStyle name="Normal 5 2 3 2 5" xfId="15647"/>
    <cellStyle name="Normal 5 2 3 2 5 2" xfId="15648"/>
    <cellStyle name="Normal 5 2 3 2 5 3" xfId="15649"/>
    <cellStyle name="Normal 5 2 3 2 6" xfId="15650"/>
    <cellStyle name="Normal 5 2 3 2 6 2" xfId="33579"/>
    <cellStyle name="Normal 5 2 3 2 7" xfId="15651"/>
    <cellStyle name="Normal 5 2 3 2 8" xfId="15652"/>
    <cellStyle name="Normal 5 2 3 2 9" xfId="15653"/>
    <cellStyle name="Normal 5 2 3 3" xfId="15654"/>
    <cellStyle name="Normal 5 2 3 3 2" xfId="15655"/>
    <cellStyle name="Normal 5 2 3 3 2 2" xfId="15656"/>
    <cellStyle name="Normal 5 2 3 3 2 2 2" xfId="15657"/>
    <cellStyle name="Normal 5 2 3 3 2 2 3" xfId="15658"/>
    <cellStyle name="Normal 5 2 3 3 2 3" xfId="15659"/>
    <cellStyle name="Normal 5 2 3 3 2 3 2" xfId="34592"/>
    <cellStyle name="Normal 5 2 3 3 2 4" xfId="15660"/>
    <cellStyle name="Normal 5 2 3 3 2 5" xfId="15661"/>
    <cellStyle name="Normal 5 2 3 3 3" xfId="15662"/>
    <cellStyle name="Normal 5 2 3 3 3 2" xfId="15663"/>
    <cellStyle name="Normal 5 2 3 3 3 2 2" xfId="15664"/>
    <cellStyle name="Normal 5 2 3 3 3 2 3" xfId="15665"/>
    <cellStyle name="Normal 5 2 3 3 3 3" xfId="15666"/>
    <cellStyle name="Normal 5 2 3 3 3 3 2" xfId="35098"/>
    <cellStyle name="Normal 5 2 3 3 3 4" xfId="15667"/>
    <cellStyle name="Normal 5 2 3 3 3 5" xfId="15668"/>
    <cellStyle name="Normal 5 2 3 3 4" xfId="15669"/>
    <cellStyle name="Normal 5 2 3 3 4 2" xfId="15670"/>
    <cellStyle name="Normal 5 2 3 3 4 3" xfId="15671"/>
    <cellStyle name="Normal 5 2 3 3 5" xfId="15672"/>
    <cellStyle name="Normal 5 2 3 3 5 2" xfId="33581"/>
    <cellStyle name="Normal 5 2 3 3 6" xfId="15673"/>
    <cellStyle name="Normal 5 2 3 3 7" xfId="15674"/>
    <cellStyle name="Normal 5 2 3 3 8" xfId="15675"/>
    <cellStyle name="Normal 5 2 3 4" xfId="15676"/>
    <cellStyle name="Normal 5 2 3 4 2" xfId="15677"/>
    <cellStyle name="Normal 5 2 3 4 2 2" xfId="15678"/>
    <cellStyle name="Normal 5 2 3 4 2 2 2" xfId="15679"/>
    <cellStyle name="Normal 5 2 3 4 2 2 3" xfId="15680"/>
    <cellStyle name="Normal 5 2 3 4 2 3" xfId="15681"/>
    <cellStyle name="Normal 5 2 3 4 2 3 2" xfId="34981"/>
    <cellStyle name="Normal 5 2 3 4 2 4" xfId="15682"/>
    <cellStyle name="Normal 5 2 3 4 2 5" xfId="15683"/>
    <cellStyle name="Normal 5 2 3 4 3" xfId="15684"/>
    <cellStyle name="Normal 5 2 3 4 3 2" xfId="15685"/>
    <cellStyle name="Normal 5 2 3 4 3 2 2" xfId="15686"/>
    <cellStyle name="Normal 5 2 3 4 3 2 3" xfId="15687"/>
    <cellStyle name="Normal 5 2 3 4 3 3" xfId="15688"/>
    <cellStyle name="Normal 5 2 3 4 3 3 2" xfId="34593"/>
    <cellStyle name="Normal 5 2 3 4 3 4" xfId="15689"/>
    <cellStyle name="Normal 5 2 3 4 3 5" xfId="15690"/>
    <cellStyle name="Normal 5 2 3 4 4" xfId="15691"/>
    <cellStyle name="Normal 5 2 3 4 4 2" xfId="15692"/>
    <cellStyle name="Normal 5 2 3 4 4 3" xfId="15693"/>
    <cellStyle name="Normal 5 2 3 4 5" xfId="15694"/>
    <cellStyle name="Normal 5 2 3 4 5 2" xfId="33959"/>
    <cellStyle name="Normal 5 2 3 4 6" xfId="15695"/>
    <cellStyle name="Normal 5 2 3 4 7" xfId="15696"/>
    <cellStyle name="Normal 5 2 3 4 8" xfId="15697"/>
    <cellStyle name="Normal 5 2 3 5" xfId="15698"/>
    <cellStyle name="Normal 5 2 3 5 2" xfId="15699"/>
    <cellStyle name="Normal 5 2 3 5 2 2" xfId="15700"/>
    <cellStyle name="Normal 5 2 3 5 2 2 2" xfId="15701"/>
    <cellStyle name="Normal 5 2 3 5 2 2 3" xfId="15702"/>
    <cellStyle name="Normal 5 2 3 5 2 3" xfId="15703"/>
    <cellStyle name="Normal 5 2 3 5 2 3 2" xfId="35320"/>
    <cellStyle name="Normal 5 2 3 5 2 4" xfId="15704"/>
    <cellStyle name="Normal 5 2 3 5 2 5" xfId="15705"/>
    <cellStyle name="Normal 5 2 3 5 3" xfId="15706"/>
    <cellStyle name="Normal 5 2 3 5 3 2" xfId="15707"/>
    <cellStyle name="Normal 5 2 3 5 3 3" xfId="15708"/>
    <cellStyle name="Normal 5 2 3 5 4" xfId="15709"/>
    <cellStyle name="Normal 5 2 3 5 4 2" xfId="34077"/>
    <cellStyle name="Normal 5 2 3 5 5" xfId="15710"/>
    <cellStyle name="Normal 5 2 3 5 6" xfId="15711"/>
    <cellStyle name="Normal 5 2 3 5 7" xfId="15712"/>
    <cellStyle name="Normal 5 2 3 6" xfId="15713"/>
    <cellStyle name="Normal 5 2 3 6 2" xfId="15714"/>
    <cellStyle name="Normal 5 2 3 6 2 2" xfId="15715"/>
    <cellStyle name="Normal 5 2 3 6 2 3" xfId="15716"/>
    <cellStyle name="Normal 5 2 3 6 3" xfId="15717"/>
    <cellStyle name="Normal 5 2 3 6 3 2" xfId="35099"/>
    <cellStyle name="Normal 5 2 3 6 4" xfId="15718"/>
    <cellStyle name="Normal 5 2 3 6 5" xfId="15719"/>
    <cellStyle name="Normal 5 2 3 6 6" xfId="15720"/>
    <cellStyle name="Normal 5 2 3 7" xfId="15721"/>
    <cellStyle name="Normal 5 2 3 7 2" xfId="15722"/>
    <cellStyle name="Normal 5 2 3 7 3" xfId="15723"/>
    <cellStyle name="Normal 5 2 3 8" xfId="15724"/>
    <cellStyle name="Normal 5 2 3 8 2" xfId="33578"/>
    <cellStyle name="Normal 5 2 3 9" xfId="15725"/>
    <cellStyle name="Normal 5 2 4" xfId="15726"/>
    <cellStyle name="Normal 5 2 4 10" xfId="15727"/>
    <cellStyle name="Normal 5 2 4 11" xfId="15728"/>
    <cellStyle name="Normal 5 2 4 2" xfId="15729"/>
    <cellStyle name="Normal 5 2 4 2 2" xfId="15730"/>
    <cellStyle name="Normal 5 2 4 2 2 2" xfId="15731"/>
    <cellStyle name="Normal 5 2 4 2 2 2 2" xfId="15732"/>
    <cellStyle name="Normal 5 2 4 2 2 2 2 2" xfId="15733"/>
    <cellStyle name="Normal 5 2 4 2 2 2 2 3" xfId="15734"/>
    <cellStyle name="Normal 5 2 4 2 2 2 3" xfId="15735"/>
    <cellStyle name="Normal 5 2 4 2 2 2 3 2" xfId="34684"/>
    <cellStyle name="Normal 5 2 4 2 2 2 4" xfId="15736"/>
    <cellStyle name="Normal 5 2 4 2 2 2 5" xfId="15737"/>
    <cellStyle name="Normal 5 2 4 2 2 3" xfId="15738"/>
    <cellStyle name="Normal 5 2 4 2 2 3 2" xfId="15739"/>
    <cellStyle name="Normal 5 2 4 2 2 3 3" xfId="15740"/>
    <cellStyle name="Normal 5 2 4 2 2 4" xfId="15741"/>
    <cellStyle name="Normal 5 2 4 2 2 4 2" xfId="33584"/>
    <cellStyle name="Normal 5 2 4 2 2 5" xfId="15742"/>
    <cellStyle name="Normal 5 2 4 2 2 6" xfId="15743"/>
    <cellStyle name="Normal 5 2 4 2 3" xfId="15744"/>
    <cellStyle name="Normal 5 2 4 2 3 2" xfId="15745"/>
    <cellStyle name="Normal 5 2 4 2 3 2 2" xfId="15746"/>
    <cellStyle name="Normal 5 2 4 2 3 2 3" xfId="15747"/>
    <cellStyle name="Normal 5 2 4 2 3 3" xfId="15748"/>
    <cellStyle name="Normal 5 2 4 2 3 3 2" xfId="34685"/>
    <cellStyle name="Normal 5 2 4 2 3 4" xfId="15749"/>
    <cellStyle name="Normal 5 2 4 2 3 5" xfId="15750"/>
    <cellStyle name="Normal 5 2 4 2 4" xfId="15751"/>
    <cellStyle name="Normal 5 2 4 2 4 2" xfId="15752"/>
    <cellStyle name="Normal 5 2 4 2 4 2 2" xfId="15753"/>
    <cellStyle name="Normal 5 2 4 2 4 2 3" xfId="15754"/>
    <cellStyle name="Normal 5 2 4 2 4 3" xfId="15755"/>
    <cellStyle name="Normal 5 2 4 2 4 3 2" xfId="35281"/>
    <cellStyle name="Normal 5 2 4 2 4 4" xfId="15756"/>
    <cellStyle name="Normal 5 2 4 2 4 5" xfId="15757"/>
    <cellStyle name="Normal 5 2 4 2 5" xfId="15758"/>
    <cellStyle name="Normal 5 2 4 2 5 2" xfId="15759"/>
    <cellStyle name="Normal 5 2 4 2 5 3" xfId="15760"/>
    <cellStyle name="Normal 5 2 4 2 6" xfId="15761"/>
    <cellStyle name="Normal 5 2 4 2 6 2" xfId="33583"/>
    <cellStyle name="Normal 5 2 4 2 7" xfId="15762"/>
    <cellStyle name="Normal 5 2 4 2 8" xfId="15763"/>
    <cellStyle name="Normal 5 2 4 2 9" xfId="15764"/>
    <cellStyle name="Normal 5 2 4 3" xfId="15765"/>
    <cellStyle name="Normal 5 2 4 3 2" xfId="15766"/>
    <cellStyle name="Normal 5 2 4 3 2 2" xfId="15767"/>
    <cellStyle name="Normal 5 2 4 3 2 2 2" xfId="15768"/>
    <cellStyle name="Normal 5 2 4 3 2 2 3" xfId="15769"/>
    <cellStyle name="Normal 5 2 4 3 2 3" xfId="15770"/>
    <cellStyle name="Normal 5 2 4 3 2 3 2" xfId="34686"/>
    <cellStyle name="Normal 5 2 4 3 2 4" xfId="15771"/>
    <cellStyle name="Normal 5 2 4 3 2 5" xfId="15772"/>
    <cellStyle name="Normal 5 2 4 3 3" xfId="15773"/>
    <cellStyle name="Normal 5 2 4 3 3 2" xfId="15774"/>
    <cellStyle name="Normal 5 2 4 3 3 2 2" xfId="15775"/>
    <cellStyle name="Normal 5 2 4 3 3 2 3" xfId="15776"/>
    <cellStyle name="Normal 5 2 4 3 3 3" xfId="15777"/>
    <cellStyle name="Normal 5 2 4 3 3 3 2" xfId="35318"/>
    <cellStyle name="Normal 5 2 4 3 3 4" xfId="15778"/>
    <cellStyle name="Normal 5 2 4 3 3 5" xfId="15779"/>
    <cellStyle name="Normal 5 2 4 3 4" xfId="15780"/>
    <cellStyle name="Normal 5 2 4 3 4 2" xfId="15781"/>
    <cellStyle name="Normal 5 2 4 3 4 3" xfId="15782"/>
    <cellStyle name="Normal 5 2 4 3 5" xfId="15783"/>
    <cellStyle name="Normal 5 2 4 3 5 2" xfId="33585"/>
    <cellStyle name="Normal 5 2 4 3 6" xfId="15784"/>
    <cellStyle name="Normal 5 2 4 3 7" xfId="15785"/>
    <cellStyle name="Normal 5 2 4 3 8" xfId="15786"/>
    <cellStyle name="Normal 5 2 4 4" xfId="15787"/>
    <cellStyle name="Normal 5 2 4 4 2" xfId="15788"/>
    <cellStyle name="Normal 5 2 4 4 2 2" xfId="15789"/>
    <cellStyle name="Normal 5 2 4 4 2 2 2" xfId="15790"/>
    <cellStyle name="Normal 5 2 4 4 2 2 3" xfId="15791"/>
    <cellStyle name="Normal 5 2 4 4 2 3" xfId="15792"/>
    <cellStyle name="Normal 5 2 4 4 2 3 2" xfId="34982"/>
    <cellStyle name="Normal 5 2 4 4 2 4" xfId="15793"/>
    <cellStyle name="Normal 5 2 4 4 2 5" xfId="15794"/>
    <cellStyle name="Normal 5 2 4 4 3" xfId="15795"/>
    <cellStyle name="Normal 5 2 4 4 3 2" xfId="15796"/>
    <cellStyle name="Normal 5 2 4 4 3 2 2" xfId="15797"/>
    <cellStyle name="Normal 5 2 4 4 3 2 3" xfId="15798"/>
    <cellStyle name="Normal 5 2 4 4 3 3" xfId="15799"/>
    <cellStyle name="Normal 5 2 4 4 3 3 2" xfId="34687"/>
    <cellStyle name="Normal 5 2 4 4 3 4" xfId="15800"/>
    <cellStyle name="Normal 5 2 4 4 3 5" xfId="15801"/>
    <cellStyle name="Normal 5 2 4 4 4" xfId="15802"/>
    <cellStyle name="Normal 5 2 4 4 4 2" xfId="15803"/>
    <cellStyle name="Normal 5 2 4 4 4 3" xfId="15804"/>
    <cellStyle name="Normal 5 2 4 4 5" xfId="15805"/>
    <cellStyle name="Normal 5 2 4 4 5 2" xfId="33960"/>
    <cellStyle name="Normal 5 2 4 4 6" xfId="15806"/>
    <cellStyle name="Normal 5 2 4 4 7" xfId="15807"/>
    <cellStyle name="Normal 5 2 4 4 8" xfId="15808"/>
    <cellStyle name="Normal 5 2 4 5" xfId="15809"/>
    <cellStyle name="Normal 5 2 4 5 2" xfId="15810"/>
    <cellStyle name="Normal 5 2 4 5 2 2" xfId="15811"/>
    <cellStyle name="Normal 5 2 4 5 2 2 2" xfId="15812"/>
    <cellStyle name="Normal 5 2 4 5 2 2 3" xfId="15813"/>
    <cellStyle name="Normal 5 2 4 5 2 3" xfId="15814"/>
    <cellStyle name="Normal 5 2 4 5 2 3 2" xfId="35244"/>
    <cellStyle name="Normal 5 2 4 5 2 4" xfId="15815"/>
    <cellStyle name="Normal 5 2 4 5 2 5" xfId="15816"/>
    <cellStyle name="Normal 5 2 4 5 3" xfId="15817"/>
    <cellStyle name="Normal 5 2 4 5 3 2" xfId="15818"/>
    <cellStyle name="Normal 5 2 4 5 3 3" xfId="15819"/>
    <cellStyle name="Normal 5 2 4 5 4" xfId="15820"/>
    <cellStyle name="Normal 5 2 4 5 4 2" xfId="34078"/>
    <cellStyle name="Normal 5 2 4 5 5" xfId="15821"/>
    <cellStyle name="Normal 5 2 4 5 6" xfId="15822"/>
    <cellStyle name="Normal 5 2 4 5 7" xfId="15823"/>
    <cellStyle name="Normal 5 2 4 6" xfId="15824"/>
    <cellStyle name="Normal 5 2 4 6 2" xfId="15825"/>
    <cellStyle name="Normal 5 2 4 6 2 2" xfId="15826"/>
    <cellStyle name="Normal 5 2 4 6 2 3" xfId="15827"/>
    <cellStyle name="Normal 5 2 4 6 3" xfId="15828"/>
    <cellStyle name="Normal 5 2 4 6 3 2" xfId="35282"/>
    <cellStyle name="Normal 5 2 4 6 4" xfId="15829"/>
    <cellStyle name="Normal 5 2 4 6 5" xfId="15830"/>
    <cellStyle name="Normal 5 2 4 6 6" xfId="15831"/>
    <cellStyle name="Normal 5 2 4 7" xfId="15832"/>
    <cellStyle name="Normal 5 2 4 7 2" xfId="15833"/>
    <cellStyle name="Normal 5 2 4 7 3" xfId="15834"/>
    <cellStyle name="Normal 5 2 4 8" xfId="15835"/>
    <cellStyle name="Normal 5 2 4 8 2" xfId="33582"/>
    <cellStyle name="Normal 5 2 4 9" xfId="15836"/>
    <cellStyle name="Normal 5 2 5" xfId="15837"/>
    <cellStyle name="Normal 5 2 5 10" xfId="15838"/>
    <cellStyle name="Normal 5 2 5 11" xfId="15839"/>
    <cellStyle name="Normal 5 2 5 2" xfId="15840"/>
    <cellStyle name="Normal 5 2 5 2 2" xfId="15841"/>
    <cellStyle name="Normal 5 2 5 2 2 2" xfId="15842"/>
    <cellStyle name="Normal 5 2 5 2 2 2 2" xfId="15843"/>
    <cellStyle name="Normal 5 2 5 2 2 2 2 2" xfId="15844"/>
    <cellStyle name="Normal 5 2 5 2 2 2 2 3" xfId="15845"/>
    <cellStyle name="Normal 5 2 5 2 2 2 3" xfId="15846"/>
    <cellStyle name="Normal 5 2 5 2 2 2 3 2" xfId="34688"/>
    <cellStyle name="Normal 5 2 5 2 2 2 4" xfId="15847"/>
    <cellStyle name="Normal 5 2 5 2 2 2 5" xfId="15848"/>
    <cellStyle name="Normal 5 2 5 2 2 3" xfId="15849"/>
    <cellStyle name="Normal 5 2 5 2 2 3 2" xfId="15850"/>
    <cellStyle name="Normal 5 2 5 2 2 3 3" xfId="15851"/>
    <cellStyle name="Normal 5 2 5 2 2 4" xfId="15852"/>
    <cellStyle name="Normal 5 2 5 2 2 4 2" xfId="33588"/>
    <cellStyle name="Normal 5 2 5 2 2 5" xfId="15853"/>
    <cellStyle name="Normal 5 2 5 2 2 6" xfId="15854"/>
    <cellStyle name="Normal 5 2 5 2 3" xfId="15855"/>
    <cellStyle name="Normal 5 2 5 2 3 2" xfId="15856"/>
    <cellStyle name="Normal 5 2 5 2 3 2 2" xfId="15857"/>
    <cellStyle name="Normal 5 2 5 2 3 2 3" xfId="15858"/>
    <cellStyle name="Normal 5 2 5 2 3 3" xfId="15859"/>
    <cellStyle name="Normal 5 2 5 2 3 3 2" xfId="34689"/>
    <cellStyle name="Normal 5 2 5 2 3 4" xfId="15860"/>
    <cellStyle name="Normal 5 2 5 2 3 5" xfId="15861"/>
    <cellStyle name="Normal 5 2 5 2 4" xfId="15862"/>
    <cellStyle name="Normal 5 2 5 2 4 2" xfId="15863"/>
    <cellStyle name="Normal 5 2 5 2 4 2 2" xfId="15864"/>
    <cellStyle name="Normal 5 2 5 2 4 2 3" xfId="15865"/>
    <cellStyle name="Normal 5 2 5 2 4 3" xfId="15866"/>
    <cellStyle name="Normal 5 2 5 2 4 3 2" xfId="35100"/>
    <cellStyle name="Normal 5 2 5 2 4 4" xfId="15867"/>
    <cellStyle name="Normal 5 2 5 2 4 5" xfId="15868"/>
    <cellStyle name="Normal 5 2 5 2 5" xfId="15869"/>
    <cellStyle name="Normal 5 2 5 2 5 2" xfId="15870"/>
    <cellStyle name="Normal 5 2 5 2 5 3" xfId="15871"/>
    <cellStyle name="Normal 5 2 5 2 6" xfId="15872"/>
    <cellStyle name="Normal 5 2 5 2 6 2" xfId="33587"/>
    <cellStyle name="Normal 5 2 5 2 7" xfId="15873"/>
    <cellStyle name="Normal 5 2 5 2 8" xfId="15874"/>
    <cellStyle name="Normal 5 2 5 2 9" xfId="15875"/>
    <cellStyle name="Normal 5 2 5 3" xfId="15876"/>
    <cellStyle name="Normal 5 2 5 3 2" xfId="15877"/>
    <cellStyle name="Normal 5 2 5 3 2 2" xfId="15878"/>
    <cellStyle name="Normal 5 2 5 3 2 2 2" xfId="15879"/>
    <cellStyle name="Normal 5 2 5 3 2 2 3" xfId="15880"/>
    <cellStyle name="Normal 5 2 5 3 2 3" xfId="15881"/>
    <cellStyle name="Normal 5 2 5 3 2 3 2" xfId="34690"/>
    <cellStyle name="Normal 5 2 5 3 2 4" xfId="15882"/>
    <cellStyle name="Normal 5 2 5 3 2 5" xfId="15883"/>
    <cellStyle name="Normal 5 2 5 3 3" xfId="15884"/>
    <cellStyle name="Normal 5 2 5 3 3 2" xfId="15885"/>
    <cellStyle name="Normal 5 2 5 3 3 2 2" xfId="15886"/>
    <cellStyle name="Normal 5 2 5 3 3 2 3" xfId="15887"/>
    <cellStyle name="Normal 5 2 5 3 3 3" xfId="15888"/>
    <cellStyle name="Normal 5 2 5 3 3 3 2" xfId="35101"/>
    <cellStyle name="Normal 5 2 5 3 3 4" xfId="15889"/>
    <cellStyle name="Normal 5 2 5 3 3 5" xfId="15890"/>
    <cellStyle name="Normal 5 2 5 3 4" xfId="15891"/>
    <cellStyle name="Normal 5 2 5 3 4 2" xfId="15892"/>
    <cellStyle name="Normal 5 2 5 3 4 3" xfId="15893"/>
    <cellStyle name="Normal 5 2 5 3 5" xfId="15894"/>
    <cellStyle name="Normal 5 2 5 3 5 2" xfId="33589"/>
    <cellStyle name="Normal 5 2 5 3 6" xfId="15895"/>
    <cellStyle name="Normal 5 2 5 3 7" xfId="15896"/>
    <cellStyle name="Normal 5 2 5 3 8" xfId="15897"/>
    <cellStyle name="Normal 5 2 5 4" xfId="15898"/>
    <cellStyle name="Normal 5 2 5 4 2" xfId="15899"/>
    <cellStyle name="Normal 5 2 5 4 2 2" xfId="15900"/>
    <cellStyle name="Normal 5 2 5 4 2 2 2" xfId="15901"/>
    <cellStyle name="Normal 5 2 5 4 2 2 3" xfId="15902"/>
    <cellStyle name="Normal 5 2 5 4 2 3" xfId="15903"/>
    <cellStyle name="Normal 5 2 5 4 2 3 2" xfId="34983"/>
    <cellStyle name="Normal 5 2 5 4 2 4" xfId="15904"/>
    <cellStyle name="Normal 5 2 5 4 2 5" xfId="15905"/>
    <cellStyle name="Normal 5 2 5 4 3" xfId="15906"/>
    <cellStyle name="Normal 5 2 5 4 3 2" xfId="15907"/>
    <cellStyle name="Normal 5 2 5 4 3 2 2" xfId="15908"/>
    <cellStyle name="Normal 5 2 5 4 3 2 3" xfId="15909"/>
    <cellStyle name="Normal 5 2 5 4 3 3" xfId="15910"/>
    <cellStyle name="Normal 5 2 5 4 3 3 2" xfId="34691"/>
    <cellStyle name="Normal 5 2 5 4 3 4" xfId="15911"/>
    <cellStyle name="Normal 5 2 5 4 3 5" xfId="15912"/>
    <cellStyle name="Normal 5 2 5 4 4" xfId="15913"/>
    <cellStyle name="Normal 5 2 5 4 4 2" xfId="15914"/>
    <cellStyle name="Normal 5 2 5 4 4 3" xfId="15915"/>
    <cellStyle name="Normal 5 2 5 4 5" xfId="15916"/>
    <cellStyle name="Normal 5 2 5 4 5 2" xfId="33961"/>
    <cellStyle name="Normal 5 2 5 4 6" xfId="15917"/>
    <cellStyle name="Normal 5 2 5 4 7" xfId="15918"/>
    <cellStyle name="Normal 5 2 5 4 8" xfId="15919"/>
    <cellStyle name="Normal 5 2 5 5" xfId="15920"/>
    <cellStyle name="Normal 5 2 5 5 2" xfId="15921"/>
    <cellStyle name="Normal 5 2 5 5 2 2" xfId="15922"/>
    <cellStyle name="Normal 5 2 5 5 2 2 2" xfId="15923"/>
    <cellStyle name="Normal 5 2 5 5 2 2 3" xfId="15924"/>
    <cellStyle name="Normal 5 2 5 5 2 3" xfId="15925"/>
    <cellStyle name="Normal 5 2 5 5 2 3 2" xfId="35245"/>
    <cellStyle name="Normal 5 2 5 5 2 4" xfId="15926"/>
    <cellStyle name="Normal 5 2 5 5 2 5" xfId="15927"/>
    <cellStyle name="Normal 5 2 5 5 3" xfId="15928"/>
    <cellStyle name="Normal 5 2 5 5 3 2" xfId="15929"/>
    <cellStyle name="Normal 5 2 5 5 3 3" xfId="15930"/>
    <cellStyle name="Normal 5 2 5 5 4" xfId="15931"/>
    <cellStyle name="Normal 5 2 5 5 4 2" xfId="34079"/>
    <cellStyle name="Normal 5 2 5 5 5" xfId="15932"/>
    <cellStyle name="Normal 5 2 5 5 6" xfId="15933"/>
    <cellStyle name="Normal 5 2 5 5 7" xfId="15934"/>
    <cellStyle name="Normal 5 2 5 6" xfId="15935"/>
    <cellStyle name="Normal 5 2 5 6 2" xfId="15936"/>
    <cellStyle name="Normal 5 2 5 6 2 2" xfId="15937"/>
    <cellStyle name="Normal 5 2 5 6 2 3" xfId="15938"/>
    <cellStyle name="Normal 5 2 5 6 3" xfId="15939"/>
    <cellStyle name="Normal 5 2 5 6 3 2" xfId="35102"/>
    <cellStyle name="Normal 5 2 5 6 4" xfId="15940"/>
    <cellStyle name="Normal 5 2 5 6 5" xfId="15941"/>
    <cellStyle name="Normal 5 2 5 6 6" xfId="15942"/>
    <cellStyle name="Normal 5 2 5 7" xfId="15943"/>
    <cellStyle name="Normal 5 2 5 7 2" xfId="15944"/>
    <cellStyle name="Normal 5 2 5 7 3" xfId="15945"/>
    <cellStyle name="Normal 5 2 5 8" xfId="15946"/>
    <cellStyle name="Normal 5 2 5 8 2" xfId="33586"/>
    <cellStyle name="Normal 5 2 5 9" xfId="15947"/>
    <cellStyle name="Normal 5 2 6" xfId="15948"/>
    <cellStyle name="Normal 5 2 6 10" xfId="15949"/>
    <cellStyle name="Normal 5 2 6 11" xfId="15950"/>
    <cellStyle name="Normal 5 2 6 2" xfId="15951"/>
    <cellStyle name="Normal 5 2 6 2 2" xfId="15952"/>
    <cellStyle name="Normal 5 2 6 2 2 2" xfId="15953"/>
    <cellStyle name="Normal 5 2 6 2 2 2 2" xfId="15954"/>
    <cellStyle name="Normal 5 2 6 2 2 2 3" xfId="15955"/>
    <cellStyle name="Normal 5 2 6 2 2 3" xfId="15956"/>
    <cellStyle name="Normal 5 2 6 2 2 3 2" xfId="34692"/>
    <cellStyle name="Normal 5 2 6 2 2 4" xfId="15957"/>
    <cellStyle name="Normal 5 2 6 2 2 5" xfId="15958"/>
    <cellStyle name="Normal 5 2 6 2 3" xfId="15959"/>
    <cellStyle name="Normal 5 2 6 2 3 2" xfId="15960"/>
    <cellStyle name="Normal 5 2 6 2 3 2 2" xfId="15961"/>
    <cellStyle name="Normal 5 2 6 2 3 2 3" xfId="15962"/>
    <cellStyle name="Normal 5 2 6 2 3 3" xfId="15963"/>
    <cellStyle name="Normal 5 2 6 2 3 3 2" xfId="35246"/>
    <cellStyle name="Normal 5 2 6 2 3 4" xfId="15964"/>
    <cellStyle name="Normal 5 2 6 2 3 5" xfId="15965"/>
    <cellStyle name="Normal 5 2 6 2 4" xfId="15966"/>
    <cellStyle name="Normal 5 2 6 2 4 2" xfId="15967"/>
    <cellStyle name="Normal 5 2 6 2 4 3" xfId="15968"/>
    <cellStyle name="Normal 5 2 6 2 5" xfId="15969"/>
    <cellStyle name="Normal 5 2 6 2 5 2" xfId="33591"/>
    <cellStyle name="Normal 5 2 6 2 6" xfId="15970"/>
    <cellStyle name="Normal 5 2 6 2 7" xfId="15971"/>
    <cellStyle name="Normal 5 2 6 2 8" xfId="15972"/>
    <cellStyle name="Normal 5 2 6 3" xfId="15973"/>
    <cellStyle name="Normal 5 2 6 3 2" xfId="15974"/>
    <cellStyle name="Normal 5 2 6 3 2 2" xfId="15975"/>
    <cellStyle name="Normal 5 2 6 3 2 2 2" xfId="15976"/>
    <cellStyle name="Normal 5 2 6 3 2 2 3" xfId="15977"/>
    <cellStyle name="Normal 5 2 6 3 2 3" xfId="15978"/>
    <cellStyle name="Normal 5 2 6 3 2 3 2" xfId="34984"/>
    <cellStyle name="Normal 5 2 6 3 2 4" xfId="15979"/>
    <cellStyle name="Normal 5 2 6 3 2 5" xfId="15980"/>
    <cellStyle name="Normal 5 2 6 3 3" xfId="15981"/>
    <cellStyle name="Normal 5 2 6 3 3 2" xfId="15982"/>
    <cellStyle name="Normal 5 2 6 3 3 2 2" xfId="15983"/>
    <cellStyle name="Normal 5 2 6 3 3 2 3" xfId="15984"/>
    <cellStyle name="Normal 5 2 6 3 3 3" xfId="15985"/>
    <cellStyle name="Normal 5 2 6 3 3 3 2" xfId="34693"/>
    <cellStyle name="Normal 5 2 6 3 3 4" xfId="15986"/>
    <cellStyle name="Normal 5 2 6 3 3 5" xfId="15987"/>
    <cellStyle name="Normal 5 2 6 3 4" xfId="15988"/>
    <cellStyle name="Normal 5 2 6 3 4 2" xfId="15989"/>
    <cellStyle name="Normal 5 2 6 3 4 3" xfId="15990"/>
    <cellStyle name="Normal 5 2 6 3 5" xfId="15991"/>
    <cellStyle name="Normal 5 2 6 3 5 2" xfId="33962"/>
    <cellStyle name="Normal 5 2 6 3 6" xfId="15992"/>
    <cellStyle name="Normal 5 2 6 3 7" xfId="15993"/>
    <cellStyle name="Normal 5 2 6 3 8" xfId="15994"/>
    <cellStyle name="Normal 5 2 6 4" xfId="15995"/>
    <cellStyle name="Normal 5 2 6 4 2" xfId="15996"/>
    <cellStyle name="Normal 5 2 6 4 2 2" xfId="15997"/>
    <cellStyle name="Normal 5 2 6 4 2 2 2" xfId="15998"/>
    <cellStyle name="Normal 5 2 6 4 2 2 3" xfId="15999"/>
    <cellStyle name="Normal 5 2 6 4 2 3" xfId="16000"/>
    <cellStyle name="Normal 5 2 6 4 2 3 2" xfId="35103"/>
    <cellStyle name="Normal 5 2 6 4 2 4" xfId="16001"/>
    <cellStyle name="Normal 5 2 6 4 2 5" xfId="16002"/>
    <cellStyle name="Normal 5 2 6 4 3" xfId="16003"/>
    <cellStyle name="Normal 5 2 6 4 3 2" xfId="16004"/>
    <cellStyle name="Normal 5 2 6 4 3 3" xfId="16005"/>
    <cellStyle name="Normal 5 2 6 4 4" xfId="16006"/>
    <cellStyle name="Normal 5 2 6 4 4 2" xfId="34080"/>
    <cellStyle name="Normal 5 2 6 4 5" xfId="16007"/>
    <cellStyle name="Normal 5 2 6 4 6" xfId="16008"/>
    <cellStyle name="Normal 5 2 6 4 7" xfId="16009"/>
    <cellStyle name="Normal 5 2 6 5" xfId="16010"/>
    <cellStyle name="Normal 5 2 6 5 2" xfId="16011"/>
    <cellStyle name="Normal 5 2 6 5 2 2" xfId="16012"/>
    <cellStyle name="Normal 5 2 6 5 2 3" xfId="16013"/>
    <cellStyle name="Normal 5 2 6 5 3" xfId="16014"/>
    <cellStyle name="Normal 5 2 6 5 3 2" xfId="35104"/>
    <cellStyle name="Normal 5 2 6 5 4" xfId="16015"/>
    <cellStyle name="Normal 5 2 6 5 5" xfId="16016"/>
    <cellStyle name="Normal 5 2 6 5 6" xfId="16017"/>
    <cellStyle name="Normal 5 2 6 6" xfId="16018"/>
    <cellStyle name="Normal 5 2 6 6 2" xfId="16019"/>
    <cellStyle name="Normal 5 2 6 6 2 2" xfId="16020"/>
    <cellStyle name="Normal 5 2 6 6 2 3" xfId="16021"/>
    <cellStyle name="Normal 5 2 6 6 3" xfId="16022"/>
    <cellStyle name="Normal 5 2 6 6 3 2" xfId="35283"/>
    <cellStyle name="Normal 5 2 6 6 4" xfId="16023"/>
    <cellStyle name="Normal 5 2 6 6 5" xfId="16024"/>
    <cellStyle name="Normal 5 2 6 6 6" xfId="16025"/>
    <cellStyle name="Normal 5 2 6 7" xfId="16026"/>
    <cellStyle name="Normal 5 2 6 7 2" xfId="16027"/>
    <cellStyle name="Normal 5 2 6 7 3" xfId="16028"/>
    <cellStyle name="Normal 5 2 6 8" xfId="16029"/>
    <cellStyle name="Normal 5 2 6 8 2" xfId="33590"/>
    <cellStyle name="Normal 5 2 6 9" xfId="16030"/>
    <cellStyle name="Normal 5 2 7" xfId="16031"/>
    <cellStyle name="Normal 5 2 7 10" xfId="16032"/>
    <cellStyle name="Normal 5 2 7 11" xfId="16033"/>
    <cellStyle name="Normal 5 2 7 2" xfId="16034"/>
    <cellStyle name="Normal 5 2 7 2 2" xfId="16035"/>
    <cellStyle name="Normal 5 2 7 2 2 2" xfId="16036"/>
    <cellStyle name="Normal 5 2 7 2 2 2 2" xfId="16037"/>
    <cellStyle name="Normal 5 2 7 2 2 2 3" xfId="16038"/>
    <cellStyle name="Normal 5 2 7 2 2 3" xfId="16039"/>
    <cellStyle name="Normal 5 2 7 2 2 3 2" xfId="34694"/>
    <cellStyle name="Normal 5 2 7 2 2 4" xfId="16040"/>
    <cellStyle name="Normal 5 2 7 2 2 5" xfId="16041"/>
    <cellStyle name="Normal 5 2 7 2 3" xfId="16042"/>
    <cellStyle name="Normal 5 2 7 2 3 2" xfId="16043"/>
    <cellStyle name="Normal 5 2 7 2 3 2 2" xfId="16044"/>
    <cellStyle name="Normal 5 2 7 2 3 2 3" xfId="16045"/>
    <cellStyle name="Normal 5 2 7 2 3 3" xfId="16046"/>
    <cellStyle name="Normal 5 2 7 2 3 3 2" xfId="35105"/>
    <cellStyle name="Normal 5 2 7 2 3 4" xfId="16047"/>
    <cellStyle name="Normal 5 2 7 2 3 5" xfId="16048"/>
    <cellStyle name="Normal 5 2 7 2 4" xfId="16049"/>
    <cellStyle name="Normal 5 2 7 2 4 2" xfId="16050"/>
    <cellStyle name="Normal 5 2 7 2 4 3" xfId="16051"/>
    <cellStyle name="Normal 5 2 7 2 5" xfId="16052"/>
    <cellStyle name="Normal 5 2 7 2 5 2" xfId="33593"/>
    <cellStyle name="Normal 5 2 7 2 6" xfId="16053"/>
    <cellStyle name="Normal 5 2 7 2 7" xfId="16054"/>
    <cellStyle name="Normal 5 2 7 2 8" xfId="16055"/>
    <cellStyle name="Normal 5 2 7 3" xfId="16056"/>
    <cellStyle name="Normal 5 2 7 3 2" xfId="16057"/>
    <cellStyle name="Normal 5 2 7 3 2 2" xfId="16058"/>
    <cellStyle name="Normal 5 2 7 3 2 2 2" xfId="16059"/>
    <cellStyle name="Normal 5 2 7 3 2 2 3" xfId="16060"/>
    <cellStyle name="Normal 5 2 7 3 2 3" xfId="16061"/>
    <cellStyle name="Normal 5 2 7 3 2 3 2" xfId="34985"/>
    <cellStyle name="Normal 5 2 7 3 2 4" xfId="16062"/>
    <cellStyle name="Normal 5 2 7 3 2 5" xfId="16063"/>
    <cellStyle name="Normal 5 2 7 3 3" xfId="16064"/>
    <cellStyle name="Normal 5 2 7 3 3 2" xfId="16065"/>
    <cellStyle name="Normal 5 2 7 3 3 2 2" xfId="16066"/>
    <cellStyle name="Normal 5 2 7 3 3 2 3" xfId="16067"/>
    <cellStyle name="Normal 5 2 7 3 3 3" xfId="16068"/>
    <cellStyle name="Normal 5 2 7 3 3 3 2" xfId="34695"/>
    <cellStyle name="Normal 5 2 7 3 3 4" xfId="16069"/>
    <cellStyle name="Normal 5 2 7 3 3 5" xfId="16070"/>
    <cellStyle name="Normal 5 2 7 3 4" xfId="16071"/>
    <cellStyle name="Normal 5 2 7 3 4 2" xfId="16072"/>
    <cellStyle name="Normal 5 2 7 3 4 3" xfId="16073"/>
    <cellStyle name="Normal 5 2 7 3 5" xfId="16074"/>
    <cellStyle name="Normal 5 2 7 3 5 2" xfId="33963"/>
    <cellStyle name="Normal 5 2 7 3 6" xfId="16075"/>
    <cellStyle name="Normal 5 2 7 3 7" xfId="16076"/>
    <cellStyle name="Normal 5 2 7 3 8" xfId="16077"/>
    <cellStyle name="Normal 5 2 7 4" xfId="16078"/>
    <cellStyle name="Normal 5 2 7 4 2" xfId="16079"/>
    <cellStyle name="Normal 5 2 7 4 2 2" xfId="16080"/>
    <cellStyle name="Normal 5 2 7 4 2 2 2" xfId="16081"/>
    <cellStyle name="Normal 5 2 7 4 2 2 3" xfId="16082"/>
    <cellStyle name="Normal 5 2 7 4 2 3" xfId="16083"/>
    <cellStyle name="Normal 5 2 7 4 2 3 2" xfId="35247"/>
    <cellStyle name="Normal 5 2 7 4 2 4" xfId="16084"/>
    <cellStyle name="Normal 5 2 7 4 2 5" xfId="16085"/>
    <cellStyle name="Normal 5 2 7 4 3" xfId="16086"/>
    <cellStyle name="Normal 5 2 7 4 3 2" xfId="16087"/>
    <cellStyle name="Normal 5 2 7 4 3 3" xfId="16088"/>
    <cellStyle name="Normal 5 2 7 4 4" xfId="16089"/>
    <cellStyle name="Normal 5 2 7 4 4 2" xfId="34081"/>
    <cellStyle name="Normal 5 2 7 4 5" xfId="16090"/>
    <cellStyle name="Normal 5 2 7 4 6" xfId="16091"/>
    <cellStyle name="Normal 5 2 7 4 7" xfId="16092"/>
    <cellStyle name="Normal 5 2 7 5" xfId="16093"/>
    <cellStyle name="Normal 5 2 7 5 2" xfId="16094"/>
    <cellStyle name="Normal 5 2 7 5 2 2" xfId="16095"/>
    <cellStyle name="Normal 5 2 7 5 2 3" xfId="16096"/>
    <cellStyle name="Normal 5 2 7 5 3" xfId="16097"/>
    <cellStyle name="Normal 5 2 7 5 3 2" xfId="35284"/>
    <cellStyle name="Normal 5 2 7 5 4" xfId="16098"/>
    <cellStyle name="Normal 5 2 7 5 5" xfId="16099"/>
    <cellStyle name="Normal 5 2 7 5 6" xfId="16100"/>
    <cellStyle name="Normal 5 2 7 6" xfId="16101"/>
    <cellStyle name="Normal 5 2 7 6 2" xfId="16102"/>
    <cellStyle name="Normal 5 2 7 6 2 2" xfId="16103"/>
    <cellStyle name="Normal 5 2 7 6 2 3" xfId="16104"/>
    <cellStyle name="Normal 5 2 7 6 3" xfId="16105"/>
    <cellStyle name="Normal 5 2 7 6 3 2" xfId="35106"/>
    <cellStyle name="Normal 5 2 7 6 4" xfId="16106"/>
    <cellStyle name="Normal 5 2 7 6 5" xfId="16107"/>
    <cellStyle name="Normal 5 2 7 6 6" xfId="16108"/>
    <cellStyle name="Normal 5 2 7 7" xfId="16109"/>
    <cellStyle name="Normal 5 2 7 7 2" xfId="16110"/>
    <cellStyle name="Normal 5 2 7 7 3" xfId="16111"/>
    <cellStyle name="Normal 5 2 7 8" xfId="16112"/>
    <cellStyle name="Normal 5 2 7 8 2" xfId="33592"/>
    <cellStyle name="Normal 5 2 7 9" xfId="16113"/>
    <cellStyle name="Normal 5 2 8" xfId="16114"/>
    <cellStyle name="Normal 5 2 8 10" xfId="16115"/>
    <cellStyle name="Normal 5 2 8 10 2" xfId="16116"/>
    <cellStyle name="Normal 5 2 8 10 3" xfId="16117"/>
    <cellStyle name="Normal 5 2 8 11" xfId="16118"/>
    <cellStyle name="Normal 5 2 8 12" xfId="16119"/>
    <cellStyle name="Normal 5 2 8 13" xfId="16120"/>
    <cellStyle name="Normal 5 2 8 14" xfId="16121"/>
    <cellStyle name="Normal 5 2 8 2" xfId="16122"/>
    <cellStyle name="Normal 5 2 8 2 10" xfId="16123"/>
    <cellStyle name="Normal 5 2 8 2 10 2" xfId="33594"/>
    <cellStyle name="Normal 5 2 8 2 11" xfId="16124"/>
    <cellStyle name="Normal 5 2 8 2 12" xfId="16125"/>
    <cellStyle name="Normal 5 2 8 2 13" xfId="16126"/>
    <cellStyle name="Normal 5 2 8 2 2" xfId="16127"/>
    <cellStyle name="Normal 5 2 8 2 2 10" xfId="16128"/>
    <cellStyle name="Normal 5 2 8 2 2 2" xfId="16129"/>
    <cellStyle name="Normal 5 2 8 2 2 2 2" xfId="16130"/>
    <cellStyle name="Normal 5 2 8 2 2 2 2 2" xfId="16131"/>
    <cellStyle name="Normal 5 2 8 2 2 2 2 2 2" xfId="16132"/>
    <cellStyle name="Normal 5 2 8 2 2 2 2 2 2 2" xfId="16133"/>
    <cellStyle name="Normal 5 2 8 2 2 2 2 2 2 2 2" xfId="16134"/>
    <cellStyle name="Normal 5 2 8 2 2 2 2 2 2 2 3" xfId="16135"/>
    <cellStyle name="Normal 5 2 8 2 2 2 2 2 2 3" xfId="16136"/>
    <cellStyle name="Normal 5 2 8 2 2 2 2 2 2 3 2" xfId="34492"/>
    <cellStyle name="Normal 5 2 8 2 2 2 2 2 2 4" xfId="16137"/>
    <cellStyle name="Normal 5 2 8 2 2 2 2 2 2 5" xfId="16138"/>
    <cellStyle name="Normal 5 2 8 2 2 2 2 2 3" xfId="16139"/>
    <cellStyle name="Normal 5 2 8 2 2 2 2 2 3 2" xfId="16140"/>
    <cellStyle name="Normal 5 2 8 2 2 2 2 2 3 3" xfId="16141"/>
    <cellStyle name="Normal 5 2 8 2 2 2 2 2 4" xfId="16142"/>
    <cellStyle name="Normal 5 2 8 2 2 2 2 2 4 2" xfId="33597"/>
    <cellStyle name="Normal 5 2 8 2 2 2 2 2 5" xfId="16143"/>
    <cellStyle name="Normal 5 2 8 2 2 2 2 2 6" xfId="16144"/>
    <cellStyle name="Normal 5 2 8 2 2 2 2 3" xfId="16145"/>
    <cellStyle name="Normal 5 2 8 2 2 2 2 3 2" xfId="16146"/>
    <cellStyle name="Normal 5 2 8 2 2 2 2 3 3" xfId="16147"/>
    <cellStyle name="Normal 5 2 8 2 2 2 2 4" xfId="16148"/>
    <cellStyle name="Normal 5 2 8 2 2 2 2 5" xfId="16149"/>
    <cellStyle name="Normal 5 2 8 2 2 2 2 6" xfId="16150"/>
    <cellStyle name="Normal 5 2 8 2 2 2 3" xfId="16151"/>
    <cellStyle name="Normal 5 2 8 2 2 2 3 2" xfId="16152"/>
    <cellStyle name="Normal 5 2 8 2 2 2 3 2 2" xfId="16153"/>
    <cellStyle name="Normal 5 2 8 2 2 2 3 2 2 2" xfId="16154"/>
    <cellStyle name="Normal 5 2 8 2 2 2 3 2 2 3" xfId="16155"/>
    <cellStyle name="Normal 5 2 8 2 2 2 3 2 3" xfId="16156"/>
    <cellStyle name="Normal 5 2 8 2 2 2 3 2 3 2" xfId="34213"/>
    <cellStyle name="Normal 5 2 8 2 2 2 3 2 4" xfId="16157"/>
    <cellStyle name="Normal 5 2 8 2 2 2 3 2 5" xfId="16158"/>
    <cellStyle name="Normal 5 2 8 2 2 2 3 3" xfId="16159"/>
    <cellStyle name="Normal 5 2 8 2 2 2 3 3 2" xfId="16160"/>
    <cellStyle name="Normal 5 2 8 2 2 2 3 3 3" xfId="16161"/>
    <cellStyle name="Normal 5 2 8 2 2 2 3 4" xfId="16162"/>
    <cellStyle name="Normal 5 2 8 2 2 2 3 4 2" xfId="33598"/>
    <cellStyle name="Normal 5 2 8 2 2 2 3 5" xfId="16163"/>
    <cellStyle name="Normal 5 2 8 2 2 2 3 6" xfId="16164"/>
    <cellStyle name="Normal 5 2 8 2 2 2 4" xfId="16165"/>
    <cellStyle name="Normal 5 2 8 2 2 2 4 2" xfId="16166"/>
    <cellStyle name="Normal 5 2 8 2 2 2 4 2 2" xfId="16167"/>
    <cellStyle name="Normal 5 2 8 2 2 2 4 2 3" xfId="16168"/>
    <cellStyle name="Normal 5 2 8 2 2 2 4 3" xfId="16169"/>
    <cellStyle name="Normal 5 2 8 2 2 2 4 3 2" xfId="34594"/>
    <cellStyle name="Normal 5 2 8 2 2 2 4 4" xfId="16170"/>
    <cellStyle name="Normal 5 2 8 2 2 2 4 5" xfId="16171"/>
    <cellStyle name="Normal 5 2 8 2 2 2 5" xfId="16172"/>
    <cellStyle name="Normal 5 2 8 2 2 2 5 2" xfId="16173"/>
    <cellStyle name="Normal 5 2 8 2 2 2 5 3" xfId="16174"/>
    <cellStyle name="Normal 5 2 8 2 2 2 6" xfId="16175"/>
    <cellStyle name="Normal 5 2 8 2 2 2 6 2" xfId="33596"/>
    <cellStyle name="Normal 5 2 8 2 2 2 7" xfId="16176"/>
    <cellStyle name="Normal 5 2 8 2 2 2 8" xfId="16177"/>
    <cellStyle name="Normal 5 2 8 2 2 3" xfId="16178"/>
    <cellStyle name="Normal 5 2 8 2 2 3 2" xfId="16179"/>
    <cellStyle name="Normal 5 2 8 2 2 3 2 2" xfId="16180"/>
    <cellStyle name="Normal 5 2 8 2 2 3 2 2 2" xfId="16181"/>
    <cellStyle name="Normal 5 2 8 2 2 3 2 2 3" xfId="16182"/>
    <cellStyle name="Normal 5 2 8 2 2 3 2 3" xfId="16183"/>
    <cellStyle name="Normal 5 2 8 2 2 3 2 3 2" xfId="34470"/>
    <cellStyle name="Normal 5 2 8 2 2 3 2 4" xfId="16184"/>
    <cellStyle name="Normal 5 2 8 2 2 3 2 5" xfId="16185"/>
    <cellStyle name="Normal 5 2 8 2 2 3 3" xfId="16186"/>
    <cellStyle name="Normal 5 2 8 2 2 3 3 2" xfId="16187"/>
    <cellStyle name="Normal 5 2 8 2 2 3 3 3" xfId="16188"/>
    <cellStyle name="Normal 5 2 8 2 2 3 4" xfId="16189"/>
    <cellStyle name="Normal 5 2 8 2 2 3 4 2" xfId="33599"/>
    <cellStyle name="Normal 5 2 8 2 2 3 5" xfId="16190"/>
    <cellStyle name="Normal 5 2 8 2 2 3 6" xfId="16191"/>
    <cellStyle name="Normal 5 2 8 2 2 4" xfId="16192"/>
    <cellStyle name="Normal 5 2 8 2 2 4 2" xfId="16193"/>
    <cellStyle name="Normal 5 2 8 2 2 4 2 2" xfId="16194"/>
    <cellStyle name="Normal 5 2 8 2 2 4 2 2 2" xfId="16195"/>
    <cellStyle name="Normal 5 2 8 2 2 4 2 2 3" xfId="16196"/>
    <cellStyle name="Normal 5 2 8 2 2 4 2 3" xfId="16197"/>
    <cellStyle name="Normal 5 2 8 2 2 4 2 4" xfId="16198"/>
    <cellStyle name="Normal 5 2 8 2 2 4 2 5" xfId="16199"/>
    <cellStyle name="Normal 5 2 8 2 2 4 3" xfId="16200"/>
    <cellStyle name="Normal 5 2 8 2 2 4 3 2" xfId="16201"/>
    <cellStyle name="Normal 5 2 8 2 2 4 3 2 2" xfId="16202"/>
    <cellStyle name="Normal 5 2 8 2 2 4 3 2 3" xfId="16203"/>
    <cellStyle name="Normal 5 2 8 2 2 4 3 3" xfId="16204"/>
    <cellStyle name="Normal 5 2 8 2 2 4 3 3 2" xfId="34906"/>
    <cellStyle name="Normal 5 2 8 2 2 4 3 4" xfId="16205"/>
    <cellStyle name="Normal 5 2 8 2 2 4 3 5" xfId="16206"/>
    <cellStyle name="Normal 5 2 8 2 2 4 4" xfId="16207"/>
    <cellStyle name="Normal 5 2 8 2 2 4 4 2" xfId="16208"/>
    <cellStyle name="Normal 5 2 8 2 2 4 4 3" xfId="16209"/>
    <cellStyle name="Normal 5 2 8 2 2 4 5" xfId="16210"/>
    <cellStyle name="Normal 5 2 8 2 2 4 5 2" xfId="33600"/>
    <cellStyle name="Normal 5 2 8 2 2 4 6" xfId="16211"/>
    <cellStyle name="Normal 5 2 8 2 2 4 7" xfId="16212"/>
    <cellStyle name="Normal 5 2 8 2 2 5" xfId="16213"/>
    <cellStyle name="Normal 5 2 8 2 2 5 2" xfId="16214"/>
    <cellStyle name="Normal 5 2 8 2 2 5 2 2" xfId="16215"/>
    <cellStyle name="Normal 5 2 8 2 2 5 2 3" xfId="16216"/>
    <cellStyle name="Normal 5 2 8 2 2 5 3" xfId="16217"/>
    <cellStyle name="Normal 5 2 8 2 2 5 4" xfId="16218"/>
    <cellStyle name="Normal 5 2 8 2 2 5 5" xfId="16219"/>
    <cellStyle name="Normal 5 2 8 2 2 6" xfId="16220"/>
    <cellStyle name="Normal 5 2 8 2 2 6 2" xfId="16221"/>
    <cellStyle name="Normal 5 2 8 2 2 6 2 2" xfId="16222"/>
    <cellStyle name="Normal 5 2 8 2 2 6 2 3" xfId="16223"/>
    <cellStyle name="Normal 5 2 8 2 2 6 3" xfId="16224"/>
    <cellStyle name="Normal 5 2 8 2 2 6 3 2" xfId="34471"/>
    <cellStyle name="Normal 5 2 8 2 2 6 4" xfId="16225"/>
    <cellStyle name="Normal 5 2 8 2 2 6 5" xfId="16226"/>
    <cellStyle name="Normal 5 2 8 2 2 7" xfId="16227"/>
    <cellStyle name="Normal 5 2 8 2 2 7 2" xfId="16228"/>
    <cellStyle name="Normal 5 2 8 2 2 7 3" xfId="16229"/>
    <cellStyle name="Normal 5 2 8 2 2 8" xfId="16230"/>
    <cellStyle name="Normal 5 2 8 2 2 8 2" xfId="33595"/>
    <cellStyle name="Normal 5 2 8 2 2 9" xfId="16231"/>
    <cellStyle name="Normal 5 2 8 2 3" xfId="16232"/>
    <cellStyle name="Normal 5 2 8 2 3 2" xfId="16233"/>
    <cellStyle name="Normal 5 2 8 2 3 2 2" xfId="16234"/>
    <cellStyle name="Normal 5 2 8 2 3 2 2 2" xfId="16235"/>
    <cellStyle name="Normal 5 2 8 2 3 2 2 2 2" xfId="16236"/>
    <cellStyle name="Normal 5 2 8 2 3 2 2 2 3" xfId="16237"/>
    <cellStyle name="Normal 5 2 8 2 3 2 2 3" xfId="16238"/>
    <cellStyle name="Normal 5 2 8 2 3 2 2 3 2" xfId="34595"/>
    <cellStyle name="Normal 5 2 8 2 3 2 2 4" xfId="16239"/>
    <cellStyle name="Normal 5 2 8 2 3 2 2 5" xfId="16240"/>
    <cellStyle name="Normal 5 2 8 2 3 2 3" xfId="16241"/>
    <cellStyle name="Normal 5 2 8 2 3 2 3 2" xfId="16242"/>
    <cellStyle name="Normal 5 2 8 2 3 2 3 3" xfId="16243"/>
    <cellStyle name="Normal 5 2 8 2 3 2 4" xfId="16244"/>
    <cellStyle name="Normal 5 2 8 2 3 2 4 2" xfId="33601"/>
    <cellStyle name="Normal 5 2 8 2 3 2 5" xfId="16245"/>
    <cellStyle name="Normal 5 2 8 2 3 2 6" xfId="16246"/>
    <cellStyle name="Normal 5 2 8 2 3 3" xfId="16247"/>
    <cellStyle name="Normal 5 2 8 2 3 3 2" xfId="16248"/>
    <cellStyle name="Normal 5 2 8 2 3 3 3" xfId="16249"/>
    <cellStyle name="Normal 5 2 8 2 3 4" xfId="16250"/>
    <cellStyle name="Normal 5 2 8 2 3 5" xfId="16251"/>
    <cellStyle name="Normal 5 2 8 2 3 6" xfId="16252"/>
    <cellStyle name="Normal 5 2 8 2 4" xfId="16253"/>
    <cellStyle name="Normal 5 2 8 2 4 2" xfId="16254"/>
    <cellStyle name="Normal 5 2 8 2 4 2 2" xfId="16255"/>
    <cellStyle name="Normal 5 2 8 2 4 2 2 2" xfId="16256"/>
    <cellStyle name="Normal 5 2 8 2 4 2 2 3" xfId="16257"/>
    <cellStyle name="Normal 5 2 8 2 4 2 3" xfId="16258"/>
    <cellStyle name="Normal 5 2 8 2 4 2 3 2" xfId="34472"/>
    <cellStyle name="Normal 5 2 8 2 4 2 4" xfId="16259"/>
    <cellStyle name="Normal 5 2 8 2 4 2 5" xfId="16260"/>
    <cellStyle name="Normal 5 2 8 2 4 3" xfId="16261"/>
    <cellStyle name="Normal 5 2 8 2 4 3 2" xfId="16262"/>
    <cellStyle name="Normal 5 2 8 2 4 3 3" xfId="16263"/>
    <cellStyle name="Normal 5 2 8 2 4 4" xfId="16264"/>
    <cellStyle name="Normal 5 2 8 2 4 4 2" xfId="33602"/>
    <cellStyle name="Normal 5 2 8 2 4 5" xfId="16265"/>
    <cellStyle name="Normal 5 2 8 2 4 6" xfId="16266"/>
    <cellStyle name="Normal 5 2 8 2 5" xfId="16267"/>
    <cellStyle name="Normal 5 2 8 2 5 2" xfId="16268"/>
    <cellStyle name="Normal 5 2 8 2 5 2 2" xfId="16269"/>
    <cellStyle name="Normal 5 2 8 2 5 2 2 2" xfId="16270"/>
    <cellStyle name="Normal 5 2 8 2 5 2 2 2 2" xfId="16271"/>
    <cellStyle name="Normal 5 2 8 2 5 2 2 2 3" xfId="16272"/>
    <cellStyle name="Normal 5 2 8 2 5 2 2 3" xfId="16273"/>
    <cellStyle name="Normal 5 2 8 2 5 2 2 4" xfId="16274"/>
    <cellStyle name="Normal 5 2 8 2 5 2 2 5" xfId="16275"/>
    <cellStyle name="Normal 5 2 8 2 5 2 3" xfId="16276"/>
    <cellStyle name="Normal 5 2 8 2 5 2 3 2" xfId="16277"/>
    <cellStyle name="Normal 5 2 8 2 5 2 3 2 2" xfId="16278"/>
    <cellStyle name="Normal 5 2 8 2 5 2 3 2 3" xfId="16279"/>
    <cellStyle name="Normal 5 2 8 2 5 2 3 3" xfId="16280"/>
    <cellStyle name="Normal 5 2 8 2 5 2 3 3 2" xfId="34473"/>
    <cellStyle name="Normal 5 2 8 2 5 2 3 4" xfId="16281"/>
    <cellStyle name="Normal 5 2 8 2 5 2 3 5" xfId="16282"/>
    <cellStyle name="Normal 5 2 8 2 5 2 4" xfId="16283"/>
    <cellStyle name="Normal 5 2 8 2 5 2 4 2" xfId="16284"/>
    <cellStyle name="Normal 5 2 8 2 5 2 4 3" xfId="16285"/>
    <cellStyle name="Normal 5 2 8 2 5 2 5" xfId="16286"/>
    <cellStyle name="Normal 5 2 8 2 5 2 5 2" xfId="33603"/>
    <cellStyle name="Normal 5 2 8 2 5 2 6" xfId="16287"/>
    <cellStyle name="Normal 5 2 8 2 5 2 7" xfId="16288"/>
    <cellStyle name="Normal 5 2 8 2 5 3" xfId="16289"/>
    <cellStyle name="Normal 5 2 8 2 5 3 2" xfId="16290"/>
    <cellStyle name="Normal 5 2 8 2 5 3 2 2" xfId="16291"/>
    <cellStyle name="Normal 5 2 8 2 5 3 2 3" xfId="16292"/>
    <cellStyle name="Normal 5 2 8 2 5 3 3" xfId="16293"/>
    <cellStyle name="Normal 5 2 8 2 5 3 4" xfId="16294"/>
    <cellStyle name="Normal 5 2 8 2 5 3 5" xfId="16295"/>
    <cellStyle name="Normal 5 2 8 2 5 4" xfId="16296"/>
    <cellStyle name="Normal 5 2 8 2 5 4 2" xfId="16297"/>
    <cellStyle name="Normal 5 2 8 2 5 4 3" xfId="16298"/>
    <cellStyle name="Normal 5 2 8 2 5 5" xfId="16299"/>
    <cellStyle name="Normal 5 2 8 2 5 6" xfId="16300"/>
    <cellStyle name="Normal 5 2 8 2 5 7" xfId="16301"/>
    <cellStyle name="Normal 5 2 8 2 6" xfId="16302"/>
    <cellStyle name="Normal 5 2 8 2 6 2" xfId="16303"/>
    <cellStyle name="Normal 5 2 8 2 6 2 2" xfId="16304"/>
    <cellStyle name="Normal 5 2 8 2 6 2 2 2" xfId="16305"/>
    <cellStyle name="Normal 5 2 8 2 6 2 2 2 2" xfId="16306"/>
    <cellStyle name="Normal 5 2 8 2 6 2 2 2 3" xfId="16307"/>
    <cellStyle name="Normal 5 2 8 2 6 2 2 3" xfId="16308"/>
    <cellStyle name="Normal 5 2 8 2 6 2 2 3 2" xfId="34826"/>
    <cellStyle name="Normal 5 2 8 2 6 2 2 4" xfId="16309"/>
    <cellStyle name="Normal 5 2 8 2 6 2 2 5" xfId="16310"/>
    <cellStyle name="Normal 5 2 8 2 6 2 3" xfId="16311"/>
    <cellStyle name="Normal 5 2 8 2 6 2 3 2" xfId="16312"/>
    <cellStyle name="Normal 5 2 8 2 6 2 3 3" xfId="16313"/>
    <cellStyle name="Normal 5 2 8 2 6 2 4" xfId="16314"/>
    <cellStyle name="Normal 5 2 8 2 6 2 4 2" xfId="33604"/>
    <cellStyle name="Normal 5 2 8 2 6 2 5" xfId="16315"/>
    <cellStyle name="Normal 5 2 8 2 6 2 6" xfId="16316"/>
    <cellStyle name="Normal 5 2 8 2 6 3" xfId="16317"/>
    <cellStyle name="Normal 5 2 8 2 6 3 2" xfId="16318"/>
    <cellStyle name="Normal 5 2 8 2 6 3 3" xfId="16319"/>
    <cellStyle name="Normal 5 2 8 2 6 4" xfId="16320"/>
    <cellStyle name="Normal 5 2 8 2 6 5" xfId="16321"/>
    <cellStyle name="Normal 5 2 8 2 6 6" xfId="16322"/>
    <cellStyle name="Normal 5 2 8 2 7" xfId="16323"/>
    <cellStyle name="Normal 5 2 8 2 7 2" xfId="16324"/>
    <cellStyle name="Normal 5 2 8 2 7 2 2" xfId="16325"/>
    <cellStyle name="Normal 5 2 8 2 7 2 3" xfId="16326"/>
    <cellStyle name="Normal 5 2 8 2 7 3" xfId="16327"/>
    <cellStyle name="Normal 5 2 8 2 7 3 2" xfId="34863"/>
    <cellStyle name="Normal 5 2 8 2 7 4" xfId="16328"/>
    <cellStyle name="Normal 5 2 8 2 7 5" xfId="16329"/>
    <cellStyle name="Normal 5 2 8 2 8" xfId="16330"/>
    <cellStyle name="Normal 5 2 8 2 8 2" xfId="16331"/>
    <cellStyle name="Normal 5 2 8 2 8 2 2" xfId="16332"/>
    <cellStyle name="Normal 5 2 8 2 8 2 3" xfId="16333"/>
    <cellStyle name="Normal 5 2 8 2 8 3" xfId="16334"/>
    <cellStyle name="Normal 5 2 8 2 8 3 2" xfId="35285"/>
    <cellStyle name="Normal 5 2 8 2 8 4" xfId="16335"/>
    <cellStyle name="Normal 5 2 8 2 8 5" xfId="16336"/>
    <cellStyle name="Normal 5 2 8 2 9" xfId="16337"/>
    <cellStyle name="Normal 5 2 8 2 9 2" xfId="16338"/>
    <cellStyle name="Normal 5 2 8 2 9 3" xfId="16339"/>
    <cellStyle name="Normal 5 2 8 3" xfId="16340"/>
    <cellStyle name="Normal 5 2 8 3 2" xfId="16341"/>
    <cellStyle name="Normal 5 2 8 3 2 2" xfId="16342"/>
    <cellStyle name="Normal 5 2 8 3 2 2 2" xfId="16343"/>
    <cellStyle name="Normal 5 2 8 3 2 2 2 2" xfId="16344"/>
    <cellStyle name="Normal 5 2 8 3 2 2 2 3" xfId="16345"/>
    <cellStyle name="Normal 5 2 8 3 2 2 3" xfId="16346"/>
    <cellStyle name="Normal 5 2 8 3 2 2 3 2" xfId="34926"/>
    <cellStyle name="Normal 5 2 8 3 2 2 4" xfId="16347"/>
    <cellStyle name="Normal 5 2 8 3 2 2 5" xfId="16348"/>
    <cellStyle name="Normal 5 2 8 3 2 3" xfId="16349"/>
    <cellStyle name="Normal 5 2 8 3 2 3 2" xfId="16350"/>
    <cellStyle name="Normal 5 2 8 3 2 3 3" xfId="16351"/>
    <cellStyle name="Normal 5 2 8 3 2 4" xfId="16352"/>
    <cellStyle name="Normal 5 2 8 3 2 4 2" xfId="33606"/>
    <cellStyle name="Normal 5 2 8 3 2 5" xfId="16353"/>
    <cellStyle name="Normal 5 2 8 3 2 6" xfId="16354"/>
    <cellStyle name="Normal 5 2 8 3 3" xfId="16355"/>
    <cellStyle name="Normal 5 2 8 3 3 2" xfId="16356"/>
    <cellStyle name="Normal 5 2 8 3 3 2 2" xfId="16357"/>
    <cellStyle name="Normal 5 2 8 3 3 2 3" xfId="16358"/>
    <cellStyle name="Normal 5 2 8 3 3 3" xfId="16359"/>
    <cellStyle name="Normal 5 2 8 3 3 3 2" xfId="34495"/>
    <cellStyle name="Normal 5 2 8 3 3 4" xfId="16360"/>
    <cellStyle name="Normal 5 2 8 3 3 5" xfId="16361"/>
    <cellStyle name="Normal 5 2 8 3 4" xfId="16362"/>
    <cellStyle name="Normal 5 2 8 3 4 2" xfId="16363"/>
    <cellStyle name="Normal 5 2 8 3 4 2 2" xfId="16364"/>
    <cellStyle name="Normal 5 2 8 3 4 2 3" xfId="16365"/>
    <cellStyle name="Normal 5 2 8 3 4 3" xfId="16366"/>
    <cellStyle name="Normal 5 2 8 3 4 3 2" xfId="35107"/>
    <cellStyle name="Normal 5 2 8 3 4 4" xfId="16367"/>
    <cellStyle name="Normal 5 2 8 3 4 5" xfId="16368"/>
    <cellStyle name="Normal 5 2 8 3 5" xfId="16369"/>
    <cellStyle name="Normal 5 2 8 3 5 2" xfId="16370"/>
    <cellStyle name="Normal 5 2 8 3 5 3" xfId="16371"/>
    <cellStyle name="Normal 5 2 8 3 6" xfId="16372"/>
    <cellStyle name="Normal 5 2 8 3 6 2" xfId="33605"/>
    <cellStyle name="Normal 5 2 8 3 7" xfId="16373"/>
    <cellStyle name="Normal 5 2 8 3 8" xfId="16374"/>
    <cellStyle name="Normal 5 2 8 3 9" xfId="16375"/>
    <cellStyle name="Normal 5 2 8 4" xfId="16376"/>
    <cellStyle name="Normal 5 2 8 4 10" xfId="16377"/>
    <cellStyle name="Normal 5 2 8 4 11" xfId="16378"/>
    <cellStyle name="Normal 5 2 8 4 2" xfId="16379"/>
    <cellStyle name="Normal 5 2 8 4 2 2" xfId="16380"/>
    <cellStyle name="Normal 5 2 8 4 2 2 2" xfId="16381"/>
    <cellStyle name="Normal 5 2 8 4 2 2 2 2" xfId="16382"/>
    <cellStyle name="Normal 5 2 8 4 2 2 2 2 2" xfId="16383"/>
    <cellStyle name="Normal 5 2 8 4 2 2 2 2 3" xfId="16384"/>
    <cellStyle name="Normal 5 2 8 4 2 2 2 3" xfId="16385"/>
    <cellStyle name="Normal 5 2 8 4 2 2 2 4" xfId="16386"/>
    <cellStyle name="Normal 5 2 8 4 2 2 2 5" xfId="16387"/>
    <cellStyle name="Normal 5 2 8 4 2 2 3" xfId="16388"/>
    <cellStyle name="Normal 5 2 8 4 2 2 3 2" xfId="16389"/>
    <cellStyle name="Normal 5 2 8 4 2 2 3 2 2" xfId="16390"/>
    <cellStyle name="Normal 5 2 8 4 2 2 3 2 3" xfId="16391"/>
    <cellStyle name="Normal 5 2 8 4 2 2 3 3" xfId="16392"/>
    <cellStyle name="Normal 5 2 8 4 2 2 3 3 2" xfId="34827"/>
    <cellStyle name="Normal 5 2 8 4 2 2 3 4" xfId="16393"/>
    <cellStyle name="Normal 5 2 8 4 2 2 3 5" xfId="16394"/>
    <cellStyle name="Normal 5 2 8 4 2 2 4" xfId="16395"/>
    <cellStyle name="Normal 5 2 8 4 2 2 4 2" xfId="16396"/>
    <cellStyle name="Normal 5 2 8 4 2 2 4 3" xfId="16397"/>
    <cellStyle name="Normal 5 2 8 4 2 2 5" xfId="16398"/>
    <cellStyle name="Normal 5 2 8 4 2 2 5 2" xfId="33608"/>
    <cellStyle name="Normal 5 2 8 4 2 2 6" xfId="16399"/>
    <cellStyle name="Normal 5 2 8 4 2 2 7" xfId="16400"/>
    <cellStyle name="Normal 5 2 8 4 2 3" xfId="16401"/>
    <cellStyle name="Normal 5 2 8 4 2 3 2" xfId="16402"/>
    <cellStyle name="Normal 5 2 8 4 2 3 2 2" xfId="16403"/>
    <cellStyle name="Normal 5 2 8 4 2 3 2 3" xfId="16404"/>
    <cellStyle name="Normal 5 2 8 4 2 3 3" xfId="16405"/>
    <cellStyle name="Normal 5 2 8 4 2 3 4" xfId="16406"/>
    <cellStyle name="Normal 5 2 8 4 2 3 5" xfId="16407"/>
    <cellStyle name="Normal 5 2 8 4 2 4" xfId="16408"/>
    <cellStyle name="Normal 5 2 8 4 2 4 2" xfId="16409"/>
    <cellStyle name="Normal 5 2 8 4 2 4 3" xfId="16410"/>
    <cellStyle name="Normal 5 2 8 4 2 5" xfId="16411"/>
    <cellStyle name="Normal 5 2 8 4 2 6" xfId="16412"/>
    <cellStyle name="Normal 5 2 8 4 2 7" xfId="16413"/>
    <cellStyle name="Normal 5 2 8 4 3" xfId="16414"/>
    <cellStyle name="Normal 5 2 8 4 3 2" xfId="16415"/>
    <cellStyle name="Normal 5 2 8 4 3 2 2" xfId="16416"/>
    <cellStyle name="Normal 5 2 8 4 3 2 3" xfId="16417"/>
    <cellStyle name="Normal 5 2 8 4 3 3" xfId="16418"/>
    <cellStyle name="Normal 5 2 8 4 3 4" xfId="16419"/>
    <cellStyle name="Normal 5 2 8 4 3 5" xfId="16420"/>
    <cellStyle name="Normal 5 2 8 4 4" xfId="16421"/>
    <cellStyle name="Normal 5 2 8 4 4 2" xfId="16422"/>
    <cellStyle name="Normal 5 2 8 4 4 2 2" xfId="16423"/>
    <cellStyle name="Normal 5 2 8 4 4 2 2 2" xfId="16424"/>
    <cellStyle name="Normal 5 2 8 4 4 2 2 2 2" xfId="16425"/>
    <cellStyle name="Normal 5 2 8 4 4 2 2 2 3" xfId="16426"/>
    <cellStyle name="Normal 5 2 8 4 4 2 2 3" xfId="16427"/>
    <cellStyle name="Normal 5 2 8 4 4 2 2 3 2" xfId="34696"/>
    <cellStyle name="Normal 5 2 8 4 4 2 2 4" xfId="16428"/>
    <cellStyle name="Normal 5 2 8 4 4 2 2 5" xfId="16429"/>
    <cellStyle name="Normal 5 2 8 4 4 2 3" xfId="16430"/>
    <cellStyle name="Normal 5 2 8 4 4 2 3 2" xfId="16431"/>
    <cellStyle name="Normal 5 2 8 4 4 2 3 3" xfId="16432"/>
    <cellStyle name="Normal 5 2 8 4 4 2 4" xfId="16433"/>
    <cellStyle name="Normal 5 2 8 4 4 2 4 2" xfId="33609"/>
    <cellStyle name="Normal 5 2 8 4 4 2 5" xfId="16434"/>
    <cellStyle name="Normal 5 2 8 4 4 2 6" xfId="16435"/>
    <cellStyle name="Normal 5 2 8 4 4 3" xfId="16436"/>
    <cellStyle name="Normal 5 2 8 4 4 3 2" xfId="16437"/>
    <cellStyle name="Normal 5 2 8 4 4 3 3" xfId="16438"/>
    <cellStyle name="Normal 5 2 8 4 4 4" xfId="16439"/>
    <cellStyle name="Normal 5 2 8 4 4 5" xfId="16440"/>
    <cellStyle name="Normal 5 2 8 4 4 6" xfId="16441"/>
    <cellStyle name="Normal 5 2 8 4 5" xfId="16442"/>
    <cellStyle name="Normal 5 2 8 4 5 2" xfId="16443"/>
    <cellStyle name="Normal 5 2 8 4 5 2 2" xfId="16444"/>
    <cellStyle name="Normal 5 2 8 4 5 2 3" xfId="16445"/>
    <cellStyle name="Normal 5 2 8 4 5 3" xfId="16446"/>
    <cellStyle name="Normal 5 2 8 4 5 3 2" xfId="34697"/>
    <cellStyle name="Normal 5 2 8 4 5 4" xfId="16447"/>
    <cellStyle name="Normal 5 2 8 4 5 5" xfId="16448"/>
    <cellStyle name="Normal 5 2 8 4 6" xfId="16449"/>
    <cellStyle name="Normal 5 2 8 4 6 2" xfId="16450"/>
    <cellStyle name="Normal 5 2 8 4 6 2 2" xfId="16451"/>
    <cellStyle name="Normal 5 2 8 4 6 2 3" xfId="16452"/>
    <cellStyle name="Normal 5 2 8 4 6 3" xfId="16453"/>
    <cellStyle name="Normal 5 2 8 4 6 3 2" xfId="35108"/>
    <cellStyle name="Normal 5 2 8 4 6 4" xfId="16454"/>
    <cellStyle name="Normal 5 2 8 4 6 5" xfId="16455"/>
    <cellStyle name="Normal 5 2 8 4 7" xfId="16456"/>
    <cellStyle name="Normal 5 2 8 4 7 2" xfId="16457"/>
    <cellStyle name="Normal 5 2 8 4 7 3" xfId="16458"/>
    <cellStyle name="Normal 5 2 8 4 8" xfId="16459"/>
    <cellStyle name="Normal 5 2 8 4 8 2" xfId="33607"/>
    <cellStyle name="Normal 5 2 8 4 9" xfId="16460"/>
    <cellStyle name="Normal 5 2 8 5" xfId="16461"/>
    <cellStyle name="Normal 5 2 8 5 2" xfId="16462"/>
    <cellStyle name="Normal 5 2 8 5 2 2" xfId="16463"/>
    <cellStyle name="Normal 5 2 8 5 2 2 2" xfId="16464"/>
    <cellStyle name="Normal 5 2 8 5 2 2 3" xfId="16465"/>
    <cellStyle name="Normal 5 2 8 5 2 3" xfId="16466"/>
    <cellStyle name="Normal 5 2 8 5 2 3 2" xfId="35109"/>
    <cellStyle name="Normal 5 2 8 5 2 4" xfId="16467"/>
    <cellStyle name="Normal 5 2 8 5 2 5" xfId="16468"/>
    <cellStyle name="Normal 5 2 8 5 3" xfId="16469"/>
    <cellStyle name="Normal 5 2 8 5 3 2" xfId="16470"/>
    <cellStyle name="Normal 5 2 8 5 3 3" xfId="16471"/>
    <cellStyle name="Normal 5 2 8 5 4" xfId="16472"/>
    <cellStyle name="Normal 5 2 8 5 5" xfId="16473"/>
    <cellStyle name="Normal 5 2 8 5 6" xfId="16474"/>
    <cellStyle name="Normal 5 2 8 5 7" xfId="16475"/>
    <cellStyle name="Normal 5 2 8 6" xfId="16476"/>
    <cellStyle name="Normal 5 2 8 6 10" xfId="16477"/>
    <cellStyle name="Normal 5 2 8 6 2" xfId="16478"/>
    <cellStyle name="Normal 5 2 8 6 2 2" xfId="16479"/>
    <cellStyle name="Normal 5 2 8 6 2 2 2" xfId="16480"/>
    <cellStyle name="Normal 5 2 8 6 2 2 2 2" xfId="16481"/>
    <cellStyle name="Normal 5 2 8 6 2 2 2 2 2" xfId="16482"/>
    <cellStyle name="Normal 5 2 8 6 2 2 2 2 3" xfId="16483"/>
    <cellStyle name="Normal 5 2 8 6 2 2 2 3" xfId="16484"/>
    <cellStyle name="Normal 5 2 8 6 2 2 2 3 2" xfId="34905"/>
    <cellStyle name="Normal 5 2 8 6 2 2 2 4" xfId="16485"/>
    <cellStyle name="Normal 5 2 8 6 2 2 2 5" xfId="16486"/>
    <cellStyle name="Normal 5 2 8 6 2 2 3" xfId="16487"/>
    <cellStyle name="Normal 5 2 8 6 2 2 3 2" xfId="16488"/>
    <cellStyle name="Normal 5 2 8 6 2 2 3 3" xfId="16489"/>
    <cellStyle name="Normal 5 2 8 6 2 2 4" xfId="16490"/>
    <cellStyle name="Normal 5 2 8 6 2 2 4 2" xfId="33611"/>
    <cellStyle name="Normal 5 2 8 6 2 2 5" xfId="16491"/>
    <cellStyle name="Normal 5 2 8 6 2 2 6" xfId="16492"/>
    <cellStyle name="Normal 5 2 8 6 2 3" xfId="16493"/>
    <cellStyle name="Normal 5 2 8 6 2 3 2" xfId="16494"/>
    <cellStyle name="Normal 5 2 8 6 2 3 3" xfId="16495"/>
    <cellStyle name="Normal 5 2 8 6 2 4" xfId="16496"/>
    <cellStyle name="Normal 5 2 8 6 2 5" xfId="16497"/>
    <cellStyle name="Normal 5 2 8 6 2 6" xfId="16498"/>
    <cellStyle name="Normal 5 2 8 6 3" xfId="16499"/>
    <cellStyle name="Normal 5 2 8 6 3 2" xfId="16500"/>
    <cellStyle name="Normal 5 2 8 6 3 2 2" xfId="16501"/>
    <cellStyle name="Normal 5 2 8 6 3 2 2 2" xfId="16502"/>
    <cellStyle name="Normal 5 2 8 6 3 2 2 3" xfId="16503"/>
    <cellStyle name="Normal 5 2 8 6 3 2 3" xfId="16504"/>
    <cellStyle name="Normal 5 2 8 6 3 2 3 2" xfId="34698"/>
    <cellStyle name="Normal 5 2 8 6 3 2 4" xfId="16505"/>
    <cellStyle name="Normal 5 2 8 6 3 2 5" xfId="16506"/>
    <cellStyle name="Normal 5 2 8 6 3 3" xfId="16507"/>
    <cellStyle name="Normal 5 2 8 6 3 3 2" xfId="16508"/>
    <cellStyle name="Normal 5 2 8 6 3 3 3" xfId="16509"/>
    <cellStyle name="Normal 5 2 8 6 3 4" xfId="16510"/>
    <cellStyle name="Normal 5 2 8 6 3 4 2" xfId="33612"/>
    <cellStyle name="Normal 5 2 8 6 3 5" xfId="16511"/>
    <cellStyle name="Normal 5 2 8 6 3 6" xfId="16512"/>
    <cellStyle name="Normal 5 2 8 6 4" xfId="16513"/>
    <cellStyle name="Normal 5 2 8 6 4 2" xfId="16514"/>
    <cellStyle name="Normal 5 2 8 6 4 2 2" xfId="16515"/>
    <cellStyle name="Normal 5 2 8 6 4 2 3" xfId="16516"/>
    <cellStyle name="Normal 5 2 8 6 4 3" xfId="16517"/>
    <cellStyle name="Normal 5 2 8 6 4 3 2" xfId="34596"/>
    <cellStyle name="Normal 5 2 8 6 4 4" xfId="16518"/>
    <cellStyle name="Normal 5 2 8 6 4 5" xfId="16519"/>
    <cellStyle name="Normal 5 2 8 6 5" xfId="16520"/>
    <cellStyle name="Normal 5 2 8 6 5 2" xfId="16521"/>
    <cellStyle name="Normal 5 2 8 6 5 2 2" xfId="16522"/>
    <cellStyle name="Normal 5 2 8 6 5 2 3" xfId="16523"/>
    <cellStyle name="Normal 5 2 8 6 5 3" xfId="16524"/>
    <cellStyle name="Normal 5 2 8 6 5 3 2" xfId="35220"/>
    <cellStyle name="Normal 5 2 8 6 5 4" xfId="16525"/>
    <cellStyle name="Normal 5 2 8 6 5 5" xfId="16526"/>
    <cellStyle name="Normal 5 2 8 6 6" xfId="16527"/>
    <cellStyle name="Normal 5 2 8 6 6 2" xfId="16528"/>
    <cellStyle name="Normal 5 2 8 6 6 3" xfId="16529"/>
    <cellStyle name="Normal 5 2 8 6 7" xfId="16530"/>
    <cellStyle name="Normal 5 2 8 6 7 2" xfId="33610"/>
    <cellStyle name="Normal 5 2 8 6 8" xfId="16531"/>
    <cellStyle name="Normal 5 2 8 6 9" xfId="16532"/>
    <cellStyle name="Normal 5 2 8 7" xfId="16533"/>
    <cellStyle name="Normal 5 2 8 7 2" xfId="16534"/>
    <cellStyle name="Normal 5 2 8 7 2 2" xfId="16535"/>
    <cellStyle name="Normal 5 2 8 7 2 2 2" xfId="16536"/>
    <cellStyle name="Normal 5 2 8 7 2 2 3" xfId="16537"/>
    <cellStyle name="Normal 5 2 8 7 2 3" xfId="16538"/>
    <cellStyle name="Normal 5 2 8 7 2 4" xfId="16539"/>
    <cellStyle name="Normal 5 2 8 7 2 5" xfId="16540"/>
    <cellStyle name="Normal 5 2 8 7 3" xfId="16541"/>
    <cellStyle name="Normal 5 2 8 7 3 2" xfId="16542"/>
    <cellStyle name="Normal 5 2 8 7 3 2 2" xfId="16543"/>
    <cellStyle name="Normal 5 2 8 7 3 2 3" xfId="16544"/>
    <cellStyle name="Normal 5 2 8 7 3 3" xfId="16545"/>
    <cellStyle name="Normal 5 2 8 7 3 3 2" xfId="34876"/>
    <cellStyle name="Normal 5 2 8 7 3 4" xfId="16546"/>
    <cellStyle name="Normal 5 2 8 7 3 5" xfId="16547"/>
    <cellStyle name="Normal 5 2 8 7 4" xfId="16548"/>
    <cellStyle name="Normal 5 2 8 7 4 2" xfId="16549"/>
    <cellStyle name="Normal 5 2 8 7 4 3" xfId="16550"/>
    <cellStyle name="Normal 5 2 8 7 5" xfId="16551"/>
    <cellStyle name="Normal 5 2 8 7 5 2" xfId="33613"/>
    <cellStyle name="Normal 5 2 8 7 6" xfId="16552"/>
    <cellStyle name="Normal 5 2 8 7 7" xfId="16553"/>
    <cellStyle name="Normal 5 2 8 8" xfId="16554"/>
    <cellStyle name="Normal 5 2 8 8 2" xfId="16555"/>
    <cellStyle name="Normal 5 2 8 8 2 2" xfId="16556"/>
    <cellStyle name="Normal 5 2 8 8 2 3" xfId="16557"/>
    <cellStyle name="Normal 5 2 8 8 3" xfId="16558"/>
    <cellStyle name="Normal 5 2 8 8 3 2" xfId="33964"/>
    <cellStyle name="Normal 5 2 8 8 4" xfId="16559"/>
    <cellStyle name="Normal 5 2 8 8 5" xfId="16560"/>
    <cellStyle name="Normal 5 2 8 9" xfId="16561"/>
    <cellStyle name="Normal 5 2 8 9 2" xfId="16562"/>
    <cellStyle name="Normal 5 2 8 9 2 2" xfId="16563"/>
    <cellStyle name="Normal 5 2 8 9 2 3" xfId="16564"/>
    <cellStyle name="Normal 5 2 8 9 3" xfId="16565"/>
    <cellStyle name="Normal 5 2 8 9 4" xfId="16566"/>
    <cellStyle name="Normal 5 2 8 9 5" xfId="16567"/>
    <cellStyle name="Normal 5 2 9" xfId="16568"/>
    <cellStyle name="Normal 5 2 9 10" xfId="16569"/>
    <cellStyle name="Normal 5 2 9 11" xfId="16570"/>
    <cellStyle name="Normal 5 2 9 12" xfId="16571"/>
    <cellStyle name="Normal 5 2 9 13" xfId="16572"/>
    <cellStyle name="Normal 5 2 9 2" xfId="16573"/>
    <cellStyle name="Normal 5 2 9 2 10" xfId="16574"/>
    <cellStyle name="Normal 5 2 9 2 11" xfId="16575"/>
    <cellStyle name="Normal 5 2 9 2 2" xfId="16576"/>
    <cellStyle name="Normal 5 2 9 2 2 2" xfId="16577"/>
    <cellStyle name="Normal 5 2 9 2 2 2 2" xfId="16578"/>
    <cellStyle name="Normal 5 2 9 2 2 2 2 2" xfId="16579"/>
    <cellStyle name="Normal 5 2 9 2 2 2 2 2 2" xfId="16580"/>
    <cellStyle name="Normal 5 2 9 2 2 2 2 2 3" xfId="16581"/>
    <cellStyle name="Normal 5 2 9 2 2 2 2 3" xfId="16582"/>
    <cellStyle name="Normal 5 2 9 2 2 2 2 4" xfId="16583"/>
    <cellStyle name="Normal 5 2 9 2 2 2 2 5" xfId="16584"/>
    <cellStyle name="Normal 5 2 9 2 2 2 3" xfId="16585"/>
    <cellStyle name="Normal 5 2 9 2 2 2 3 2" xfId="16586"/>
    <cellStyle name="Normal 5 2 9 2 2 2 3 2 2" xfId="16587"/>
    <cellStyle name="Normal 5 2 9 2 2 2 3 2 3" xfId="16588"/>
    <cellStyle name="Normal 5 2 9 2 2 2 3 3" xfId="16589"/>
    <cellStyle name="Normal 5 2 9 2 2 2 3 3 2" xfId="34842"/>
    <cellStyle name="Normal 5 2 9 2 2 2 3 4" xfId="16590"/>
    <cellStyle name="Normal 5 2 9 2 2 2 3 5" xfId="16591"/>
    <cellStyle name="Normal 5 2 9 2 2 2 4" xfId="16592"/>
    <cellStyle name="Normal 5 2 9 2 2 2 4 2" xfId="16593"/>
    <cellStyle name="Normal 5 2 9 2 2 2 4 3" xfId="16594"/>
    <cellStyle name="Normal 5 2 9 2 2 2 5" xfId="16595"/>
    <cellStyle name="Normal 5 2 9 2 2 2 5 2" xfId="33614"/>
    <cellStyle name="Normal 5 2 9 2 2 2 6" xfId="16596"/>
    <cellStyle name="Normal 5 2 9 2 2 2 7" xfId="16597"/>
    <cellStyle name="Normal 5 2 9 2 2 3" xfId="16598"/>
    <cellStyle name="Normal 5 2 9 2 2 3 2" xfId="16599"/>
    <cellStyle name="Normal 5 2 9 2 2 3 2 2" xfId="16600"/>
    <cellStyle name="Normal 5 2 9 2 2 3 2 3" xfId="16601"/>
    <cellStyle name="Normal 5 2 9 2 2 3 3" xfId="16602"/>
    <cellStyle name="Normal 5 2 9 2 2 3 4" xfId="16603"/>
    <cellStyle name="Normal 5 2 9 2 2 3 5" xfId="16604"/>
    <cellStyle name="Normal 5 2 9 2 2 4" xfId="16605"/>
    <cellStyle name="Normal 5 2 9 2 2 4 2" xfId="16606"/>
    <cellStyle name="Normal 5 2 9 2 2 4 3" xfId="16607"/>
    <cellStyle name="Normal 5 2 9 2 2 5" xfId="16608"/>
    <cellStyle name="Normal 5 2 9 2 2 6" xfId="16609"/>
    <cellStyle name="Normal 5 2 9 2 2 7" xfId="16610"/>
    <cellStyle name="Normal 5 2 9 2 3" xfId="16611"/>
    <cellStyle name="Normal 5 2 9 2 3 2" xfId="16612"/>
    <cellStyle name="Normal 5 2 9 2 3 2 2" xfId="16613"/>
    <cellStyle name="Normal 5 2 9 2 3 2 3" xfId="16614"/>
    <cellStyle name="Normal 5 2 9 2 3 3" xfId="16615"/>
    <cellStyle name="Normal 5 2 9 2 3 4" xfId="16616"/>
    <cellStyle name="Normal 5 2 9 2 3 5" xfId="16617"/>
    <cellStyle name="Normal 5 2 9 2 4" xfId="16618"/>
    <cellStyle name="Normal 5 2 9 2 4 2" xfId="16619"/>
    <cellStyle name="Normal 5 2 9 2 4 2 2" xfId="16620"/>
    <cellStyle name="Normal 5 2 9 2 4 2 2 2" xfId="16621"/>
    <cellStyle name="Normal 5 2 9 2 4 2 2 2 2" xfId="16622"/>
    <cellStyle name="Normal 5 2 9 2 4 2 2 2 3" xfId="16623"/>
    <cellStyle name="Normal 5 2 9 2 4 2 2 3" xfId="16624"/>
    <cellStyle name="Normal 5 2 9 2 4 2 2 3 2" xfId="34597"/>
    <cellStyle name="Normal 5 2 9 2 4 2 2 4" xfId="16625"/>
    <cellStyle name="Normal 5 2 9 2 4 2 2 5" xfId="16626"/>
    <cellStyle name="Normal 5 2 9 2 4 2 3" xfId="16627"/>
    <cellStyle name="Normal 5 2 9 2 4 2 3 2" xfId="16628"/>
    <cellStyle name="Normal 5 2 9 2 4 2 3 3" xfId="16629"/>
    <cellStyle name="Normal 5 2 9 2 4 2 4" xfId="16630"/>
    <cellStyle name="Normal 5 2 9 2 4 2 4 2" xfId="33615"/>
    <cellStyle name="Normal 5 2 9 2 4 2 5" xfId="16631"/>
    <cellStyle name="Normal 5 2 9 2 4 2 6" xfId="16632"/>
    <cellStyle name="Normal 5 2 9 2 4 3" xfId="16633"/>
    <cellStyle name="Normal 5 2 9 2 4 3 2" xfId="16634"/>
    <cellStyle name="Normal 5 2 9 2 4 3 3" xfId="16635"/>
    <cellStyle name="Normal 5 2 9 2 4 4" xfId="16636"/>
    <cellStyle name="Normal 5 2 9 2 4 5" xfId="16637"/>
    <cellStyle name="Normal 5 2 9 2 4 6" xfId="16638"/>
    <cellStyle name="Normal 5 2 9 2 5" xfId="16639"/>
    <cellStyle name="Normal 5 2 9 2 5 2" xfId="16640"/>
    <cellStyle name="Normal 5 2 9 2 5 2 2" xfId="16641"/>
    <cellStyle name="Normal 5 2 9 2 5 2 2 2" xfId="16642"/>
    <cellStyle name="Normal 5 2 9 2 5 2 2 3" xfId="16643"/>
    <cellStyle name="Normal 5 2 9 2 5 2 3" xfId="16644"/>
    <cellStyle name="Normal 5 2 9 2 5 2 3 2" xfId="34214"/>
    <cellStyle name="Normal 5 2 9 2 5 2 4" xfId="16645"/>
    <cellStyle name="Normal 5 2 9 2 5 2 5" xfId="16646"/>
    <cellStyle name="Normal 5 2 9 2 5 3" xfId="16647"/>
    <cellStyle name="Normal 5 2 9 2 5 3 2" xfId="16648"/>
    <cellStyle name="Normal 5 2 9 2 5 3 3" xfId="16649"/>
    <cellStyle name="Normal 5 2 9 2 5 4" xfId="16650"/>
    <cellStyle name="Normal 5 2 9 2 5 4 2" xfId="33616"/>
    <cellStyle name="Normal 5 2 9 2 5 5" xfId="16651"/>
    <cellStyle name="Normal 5 2 9 2 5 6" xfId="16652"/>
    <cellStyle name="Normal 5 2 9 2 6" xfId="16653"/>
    <cellStyle name="Normal 5 2 9 2 6 2" xfId="16654"/>
    <cellStyle name="Normal 5 2 9 2 6 2 2" xfId="16655"/>
    <cellStyle name="Normal 5 2 9 2 6 2 3" xfId="16656"/>
    <cellStyle name="Normal 5 2 9 2 6 3" xfId="16657"/>
    <cellStyle name="Normal 5 2 9 2 6 3 2" xfId="35286"/>
    <cellStyle name="Normal 5 2 9 2 6 4" xfId="16658"/>
    <cellStyle name="Normal 5 2 9 2 6 5" xfId="16659"/>
    <cellStyle name="Normal 5 2 9 2 7" xfId="16660"/>
    <cellStyle name="Normal 5 2 9 2 7 2" xfId="16661"/>
    <cellStyle name="Normal 5 2 9 2 7 3" xfId="16662"/>
    <cellStyle name="Normal 5 2 9 2 8" xfId="16663"/>
    <cellStyle name="Normal 5 2 9 2 9" xfId="16664"/>
    <cellStyle name="Normal 5 2 9 3" xfId="16665"/>
    <cellStyle name="Normal 5 2 9 3 2" xfId="16666"/>
    <cellStyle name="Normal 5 2 9 3 2 2" xfId="16667"/>
    <cellStyle name="Normal 5 2 9 3 2 2 2" xfId="16668"/>
    <cellStyle name="Normal 5 2 9 3 2 2 3" xfId="16669"/>
    <cellStyle name="Normal 5 2 9 3 2 3" xfId="16670"/>
    <cellStyle name="Normal 5 2 9 3 2 4" xfId="16671"/>
    <cellStyle name="Normal 5 2 9 3 2 5" xfId="16672"/>
    <cellStyle name="Normal 5 2 9 3 3" xfId="16673"/>
    <cellStyle name="Normal 5 2 9 3 3 2" xfId="16674"/>
    <cellStyle name="Normal 5 2 9 3 3 2 2" xfId="16675"/>
    <cellStyle name="Normal 5 2 9 3 3 2 3" xfId="16676"/>
    <cellStyle name="Normal 5 2 9 3 3 3" xfId="16677"/>
    <cellStyle name="Normal 5 2 9 3 3 3 2" xfId="34215"/>
    <cellStyle name="Normal 5 2 9 3 3 4" xfId="16678"/>
    <cellStyle name="Normal 5 2 9 3 3 5" xfId="16679"/>
    <cellStyle name="Normal 5 2 9 3 4" xfId="16680"/>
    <cellStyle name="Normal 5 2 9 3 4 2" xfId="16681"/>
    <cellStyle name="Normal 5 2 9 3 4 2 2" xfId="16682"/>
    <cellStyle name="Normal 5 2 9 3 4 2 3" xfId="16683"/>
    <cellStyle name="Normal 5 2 9 3 4 3" xfId="16684"/>
    <cellStyle name="Normal 5 2 9 3 4 3 2" xfId="35287"/>
    <cellStyle name="Normal 5 2 9 3 4 4" xfId="16685"/>
    <cellStyle name="Normal 5 2 9 3 4 5" xfId="16686"/>
    <cellStyle name="Normal 5 2 9 3 5" xfId="16687"/>
    <cellStyle name="Normal 5 2 9 3 5 2" xfId="16688"/>
    <cellStyle name="Normal 5 2 9 3 5 3" xfId="16689"/>
    <cellStyle name="Normal 5 2 9 3 6" xfId="16690"/>
    <cellStyle name="Normal 5 2 9 3 6 2" xfId="33617"/>
    <cellStyle name="Normal 5 2 9 3 7" xfId="16691"/>
    <cellStyle name="Normal 5 2 9 3 8" xfId="16692"/>
    <cellStyle name="Normal 5 2 9 3 9" xfId="16693"/>
    <cellStyle name="Normal 5 2 9 4" xfId="16694"/>
    <cellStyle name="Normal 5 2 9 4 2" xfId="16695"/>
    <cellStyle name="Normal 5 2 9 4 2 2" xfId="16696"/>
    <cellStyle name="Normal 5 2 9 4 2 2 2" xfId="16697"/>
    <cellStyle name="Normal 5 2 9 4 2 2 3" xfId="16698"/>
    <cellStyle name="Normal 5 2 9 4 2 3" xfId="16699"/>
    <cellStyle name="Normal 5 2 9 4 2 3 2" xfId="35225"/>
    <cellStyle name="Normal 5 2 9 4 2 4" xfId="16700"/>
    <cellStyle name="Normal 5 2 9 4 2 5" xfId="16701"/>
    <cellStyle name="Normal 5 2 9 4 3" xfId="16702"/>
    <cellStyle name="Normal 5 2 9 4 3 2" xfId="16703"/>
    <cellStyle name="Normal 5 2 9 4 3 3" xfId="16704"/>
    <cellStyle name="Normal 5 2 9 4 4" xfId="16705"/>
    <cellStyle name="Normal 5 2 9 4 5" xfId="16706"/>
    <cellStyle name="Normal 5 2 9 4 6" xfId="16707"/>
    <cellStyle name="Normal 5 2 9 4 7" xfId="16708"/>
    <cellStyle name="Normal 5 2 9 5" xfId="16709"/>
    <cellStyle name="Normal 5 2 9 5 10" xfId="16710"/>
    <cellStyle name="Normal 5 2 9 5 2" xfId="16711"/>
    <cellStyle name="Normal 5 2 9 5 2 2" xfId="16712"/>
    <cellStyle name="Normal 5 2 9 5 2 2 2" xfId="16713"/>
    <cellStyle name="Normal 5 2 9 5 2 2 2 2" xfId="16714"/>
    <cellStyle name="Normal 5 2 9 5 2 2 2 2 2" xfId="16715"/>
    <cellStyle name="Normal 5 2 9 5 2 2 2 2 3" xfId="16716"/>
    <cellStyle name="Normal 5 2 9 5 2 2 2 3" xfId="16717"/>
    <cellStyle name="Normal 5 2 9 5 2 2 2 3 2" xfId="34828"/>
    <cellStyle name="Normal 5 2 9 5 2 2 2 4" xfId="16718"/>
    <cellStyle name="Normal 5 2 9 5 2 2 2 5" xfId="16719"/>
    <cellStyle name="Normal 5 2 9 5 2 2 3" xfId="16720"/>
    <cellStyle name="Normal 5 2 9 5 2 2 3 2" xfId="16721"/>
    <cellStyle name="Normal 5 2 9 5 2 2 3 3" xfId="16722"/>
    <cellStyle name="Normal 5 2 9 5 2 2 4" xfId="16723"/>
    <cellStyle name="Normal 5 2 9 5 2 2 4 2" xfId="33619"/>
    <cellStyle name="Normal 5 2 9 5 2 2 5" xfId="16724"/>
    <cellStyle name="Normal 5 2 9 5 2 2 6" xfId="16725"/>
    <cellStyle name="Normal 5 2 9 5 2 3" xfId="16726"/>
    <cellStyle name="Normal 5 2 9 5 2 3 2" xfId="16727"/>
    <cellStyle name="Normal 5 2 9 5 2 3 3" xfId="16728"/>
    <cellStyle name="Normal 5 2 9 5 2 4" xfId="16729"/>
    <cellStyle name="Normal 5 2 9 5 2 5" xfId="16730"/>
    <cellStyle name="Normal 5 2 9 5 2 6" xfId="16731"/>
    <cellStyle name="Normal 5 2 9 5 3" xfId="16732"/>
    <cellStyle name="Normal 5 2 9 5 3 2" xfId="16733"/>
    <cellStyle name="Normal 5 2 9 5 3 2 2" xfId="16734"/>
    <cellStyle name="Normal 5 2 9 5 3 2 2 2" xfId="16735"/>
    <cellStyle name="Normal 5 2 9 5 3 2 2 3" xfId="16736"/>
    <cellStyle name="Normal 5 2 9 5 3 2 3" xfId="16737"/>
    <cellStyle name="Normal 5 2 9 5 3 2 3 2" xfId="34474"/>
    <cellStyle name="Normal 5 2 9 5 3 2 4" xfId="16738"/>
    <cellStyle name="Normal 5 2 9 5 3 2 5" xfId="16739"/>
    <cellStyle name="Normal 5 2 9 5 3 3" xfId="16740"/>
    <cellStyle name="Normal 5 2 9 5 3 3 2" xfId="16741"/>
    <cellStyle name="Normal 5 2 9 5 3 3 3" xfId="16742"/>
    <cellStyle name="Normal 5 2 9 5 3 4" xfId="16743"/>
    <cellStyle name="Normal 5 2 9 5 3 4 2" xfId="33620"/>
    <cellStyle name="Normal 5 2 9 5 3 5" xfId="16744"/>
    <cellStyle name="Normal 5 2 9 5 3 6" xfId="16745"/>
    <cellStyle name="Normal 5 2 9 5 4" xfId="16746"/>
    <cellStyle name="Normal 5 2 9 5 4 2" xfId="16747"/>
    <cellStyle name="Normal 5 2 9 5 4 2 2" xfId="16748"/>
    <cellStyle name="Normal 5 2 9 5 4 2 3" xfId="16749"/>
    <cellStyle name="Normal 5 2 9 5 4 3" xfId="16750"/>
    <cellStyle name="Normal 5 2 9 5 4 3 2" xfId="34216"/>
    <cellStyle name="Normal 5 2 9 5 4 4" xfId="16751"/>
    <cellStyle name="Normal 5 2 9 5 4 5" xfId="16752"/>
    <cellStyle name="Normal 5 2 9 5 5" xfId="16753"/>
    <cellStyle name="Normal 5 2 9 5 5 2" xfId="16754"/>
    <cellStyle name="Normal 5 2 9 5 5 2 2" xfId="16755"/>
    <cellStyle name="Normal 5 2 9 5 5 2 3" xfId="16756"/>
    <cellStyle name="Normal 5 2 9 5 5 3" xfId="16757"/>
    <cellStyle name="Normal 5 2 9 5 5 3 2" xfId="35224"/>
    <cellStyle name="Normal 5 2 9 5 5 4" xfId="16758"/>
    <cellStyle name="Normal 5 2 9 5 5 5" xfId="16759"/>
    <cellStyle name="Normal 5 2 9 5 6" xfId="16760"/>
    <cellStyle name="Normal 5 2 9 5 6 2" xfId="16761"/>
    <cellStyle name="Normal 5 2 9 5 6 3" xfId="16762"/>
    <cellStyle name="Normal 5 2 9 5 7" xfId="16763"/>
    <cellStyle name="Normal 5 2 9 5 7 2" xfId="33618"/>
    <cellStyle name="Normal 5 2 9 5 8" xfId="16764"/>
    <cellStyle name="Normal 5 2 9 5 9" xfId="16765"/>
    <cellStyle name="Normal 5 2 9 6" xfId="16766"/>
    <cellStyle name="Normal 5 2 9 6 2" xfId="16767"/>
    <cellStyle name="Normal 5 2 9 6 2 2" xfId="16768"/>
    <cellStyle name="Normal 5 2 9 6 2 2 2" xfId="16769"/>
    <cellStyle name="Normal 5 2 9 6 2 2 3" xfId="16770"/>
    <cellStyle name="Normal 5 2 9 6 2 3" xfId="16771"/>
    <cellStyle name="Normal 5 2 9 6 2 4" xfId="16772"/>
    <cellStyle name="Normal 5 2 9 6 2 5" xfId="16773"/>
    <cellStyle name="Normal 5 2 9 6 3" xfId="16774"/>
    <cellStyle name="Normal 5 2 9 6 3 2" xfId="16775"/>
    <cellStyle name="Normal 5 2 9 6 3 2 2" xfId="16776"/>
    <cellStyle name="Normal 5 2 9 6 3 2 3" xfId="16777"/>
    <cellStyle name="Normal 5 2 9 6 3 3" xfId="16778"/>
    <cellStyle name="Normal 5 2 9 6 3 3 2" xfId="34475"/>
    <cellStyle name="Normal 5 2 9 6 3 4" xfId="16779"/>
    <cellStyle name="Normal 5 2 9 6 3 5" xfId="16780"/>
    <cellStyle name="Normal 5 2 9 6 4" xfId="16781"/>
    <cellStyle name="Normal 5 2 9 6 4 2" xfId="16782"/>
    <cellStyle name="Normal 5 2 9 6 4 2 2" xfId="16783"/>
    <cellStyle name="Normal 5 2 9 6 4 2 3" xfId="16784"/>
    <cellStyle name="Normal 5 2 9 6 4 3" xfId="16785"/>
    <cellStyle name="Normal 5 2 9 6 4 3 2" xfId="35288"/>
    <cellStyle name="Normal 5 2 9 6 4 4" xfId="16786"/>
    <cellStyle name="Normal 5 2 9 6 4 5" xfId="16787"/>
    <cellStyle name="Normal 5 2 9 6 5" xfId="16788"/>
    <cellStyle name="Normal 5 2 9 6 5 2" xfId="16789"/>
    <cellStyle name="Normal 5 2 9 6 5 3" xfId="16790"/>
    <cellStyle name="Normal 5 2 9 6 6" xfId="16791"/>
    <cellStyle name="Normal 5 2 9 6 6 2" xfId="33621"/>
    <cellStyle name="Normal 5 2 9 6 7" xfId="16792"/>
    <cellStyle name="Normal 5 2 9 6 8" xfId="16793"/>
    <cellStyle name="Normal 5 2 9 6 9" xfId="16794"/>
    <cellStyle name="Normal 5 2 9 7" xfId="16795"/>
    <cellStyle name="Normal 5 2 9 7 2" xfId="16796"/>
    <cellStyle name="Normal 5 2 9 7 2 2" xfId="16797"/>
    <cellStyle name="Normal 5 2 9 7 2 3" xfId="16798"/>
    <cellStyle name="Normal 5 2 9 7 3" xfId="16799"/>
    <cellStyle name="Normal 5 2 9 7 3 2" xfId="33965"/>
    <cellStyle name="Normal 5 2 9 7 4" xfId="16800"/>
    <cellStyle name="Normal 5 2 9 7 5" xfId="16801"/>
    <cellStyle name="Normal 5 2 9 8" xfId="16802"/>
    <cellStyle name="Normal 5 2 9 8 2" xfId="16803"/>
    <cellStyle name="Normal 5 2 9 8 2 2" xfId="16804"/>
    <cellStyle name="Normal 5 2 9 8 2 3" xfId="16805"/>
    <cellStyle name="Normal 5 2 9 8 3" xfId="16806"/>
    <cellStyle name="Normal 5 2 9 8 4" xfId="16807"/>
    <cellStyle name="Normal 5 2 9 8 5" xfId="16808"/>
    <cellStyle name="Normal 5 2 9 9" xfId="16809"/>
    <cellStyle name="Normal 5 2 9 9 2" xfId="16810"/>
    <cellStyle name="Normal 5 2 9 9 3" xfId="16811"/>
    <cellStyle name="Normal 5 20" xfId="16812"/>
    <cellStyle name="Normal 5 20 2" xfId="16813"/>
    <cellStyle name="Normal 5 20 2 2" xfId="16814"/>
    <cellStyle name="Normal 5 20 2 3" xfId="16815"/>
    <cellStyle name="Normal 5 20 3" xfId="16816"/>
    <cellStyle name="Normal 5 20 4" xfId="16817"/>
    <cellStyle name="Normal 5 20 5" xfId="16818"/>
    <cellStyle name="Normal 5 21" xfId="16819"/>
    <cellStyle name="Normal 5 21 2" xfId="16820"/>
    <cellStyle name="Normal 5 21 2 2" xfId="16821"/>
    <cellStyle name="Normal 5 21 2 2 2" xfId="16822"/>
    <cellStyle name="Normal 5 21 2 2 3" xfId="16823"/>
    <cellStyle name="Normal 5 21 2 3" xfId="16824"/>
    <cellStyle name="Normal 5 21 2 3 2" xfId="34456"/>
    <cellStyle name="Normal 5 21 2 4" xfId="16825"/>
    <cellStyle name="Normal 5 21 2 5" xfId="16826"/>
    <cellStyle name="Normal 5 21 3" xfId="16827"/>
    <cellStyle name="Normal 5 21 3 2" xfId="16828"/>
    <cellStyle name="Normal 5 21 3 3" xfId="16829"/>
    <cellStyle name="Normal 5 21 4" xfId="16830"/>
    <cellStyle name="Normal 5 21 4 2" xfId="33622"/>
    <cellStyle name="Normal 5 21 5" xfId="16831"/>
    <cellStyle name="Normal 5 21 6" xfId="16832"/>
    <cellStyle name="Normal 5 22" xfId="16833"/>
    <cellStyle name="Normal 5 22 2" xfId="16834"/>
    <cellStyle name="Normal 5 22 2 2" xfId="16835"/>
    <cellStyle name="Normal 5 22 2 2 2" xfId="16836"/>
    <cellStyle name="Normal 5 22 2 2 3" xfId="16837"/>
    <cellStyle name="Normal 5 22 2 3" xfId="16838"/>
    <cellStyle name="Normal 5 22 2 3 2" xfId="34151"/>
    <cellStyle name="Normal 5 22 2 4" xfId="16839"/>
    <cellStyle name="Normal 5 22 2 5" xfId="16840"/>
    <cellStyle name="Normal 5 22 3" xfId="16841"/>
    <cellStyle name="Normal 5 22 3 2" xfId="16842"/>
    <cellStyle name="Normal 5 22 3 2 2" xfId="16843"/>
    <cellStyle name="Normal 5 22 3 2 3" xfId="16844"/>
    <cellStyle name="Normal 5 22 3 3" xfId="16845"/>
    <cellStyle name="Normal 5 22 3 4" xfId="16846"/>
    <cellStyle name="Normal 5 22 3 5" xfId="16847"/>
    <cellStyle name="Normal 5 22 4" xfId="16848"/>
    <cellStyle name="Normal 5 22 4 2" xfId="16849"/>
    <cellStyle name="Normal 5 22 4 3" xfId="16850"/>
    <cellStyle name="Normal 5 22 5" xfId="16851"/>
    <cellStyle name="Normal 5 22 6" xfId="16852"/>
    <cellStyle name="Normal 5 22 7" xfId="16853"/>
    <cellStyle name="Normal 5 23" xfId="16854"/>
    <cellStyle name="Normal 5 23 2" xfId="16855"/>
    <cellStyle name="Normal 5 23 2 2" xfId="16856"/>
    <cellStyle name="Normal 5 23 2 3" xfId="16857"/>
    <cellStyle name="Normal 5 23 3" xfId="16858"/>
    <cellStyle name="Normal 5 23 3 2" xfId="34017"/>
    <cellStyle name="Normal 5 23 4" xfId="16859"/>
    <cellStyle name="Normal 5 23 5" xfId="16860"/>
    <cellStyle name="Normal 5 24" xfId="16861"/>
    <cellStyle name="Normal 5 24 2" xfId="16862"/>
    <cellStyle name="Normal 5 24 2 2" xfId="16863"/>
    <cellStyle name="Normal 5 24 2 3" xfId="16864"/>
    <cellStyle name="Normal 5 24 3" xfId="16865"/>
    <cellStyle name="Normal 5 24 4" xfId="16866"/>
    <cellStyle name="Normal 5 24 5" xfId="16867"/>
    <cellStyle name="Normal 5 25" xfId="16868"/>
    <cellStyle name="Normal 5 25 2" xfId="16869"/>
    <cellStyle name="Normal 5 25 3" xfId="16870"/>
    <cellStyle name="Normal 5 26" xfId="16871"/>
    <cellStyle name="Normal 5 26 2" xfId="32644"/>
    <cellStyle name="Normal 5 27" xfId="16872"/>
    <cellStyle name="Normal 5 3" xfId="16873"/>
    <cellStyle name="Normal 5 3 10" xfId="16874"/>
    <cellStyle name="Normal 5 3 10 2" xfId="16875"/>
    <cellStyle name="Normal 5 3 10 2 2" xfId="16876"/>
    <cellStyle name="Normal 5 3 10 2 2 2" xfId="16877"/>
    <cellStyle name="Normal 5 3 10 2 2 3" xfId="16878"/>
    <cellStyle name="Normal 5 3 10 2 3" xfId="16879"/>
    <cellStyle name="Normal 5 3 10 2 3 2" xfId="32648"/>
    <cellStyle name="Normal 5 3 10 2 4" xfId="16880"/>
    <cellStyle name="Normal 5 3 10 2 5" xfId="16881"/>
    <cellStyle name="Normal 5 3 10 3" xfId="16882"/>
    <cellStyle name="Normal 5 3 10 3 2" xfId="16883"/>
    <cellStyle name="Normal 5 3 10 3 3" xfId="16884"/>
    <cellStyle name="Normal 5 3 10 4" xfId="16885"/>
    <cellStyle name="Normal 5 3 10 4 2" xfId="32647"/>
    <cellStyle name="Normal 5 3 10 5" xfId="16886"/>
    <cellStyle name="Normal 5 3 10 6" xfId="16887"/>
    <cellStyle name="Normal 5 3 10 7" xfId="16888"/>
    <cellStyle name="Normal 5 3 11" xfId="16889"/>
    <cellStyle name="Normal 5 3 11 2" xfId="16890"/>
    <cellStyle name="Normal 5 3 11 2 2" xfId="16891"/>
    <cellStyle name="Normal 5 3 11 2 2 2" xfId="16892"/>
    <cellStyle name="Normal 5 3 11 2 2 3" xfId="16893"/>
    <cellStyle name="Normal 5 3 11 2 3" xfId="16894"/>
    <cellStyle name="Normal 5 3 11 2 3 2" xfId="32650"/>
    <cellStyle name="Normal 5 3 11 2 4" xfId="16895"/>
    <cellStyle name="Normal 5 3 11 2 5" xfId="16896"/>
    <cellStyle name="Normal 5 3 11 3" xfId="16897"/>
    <cellStyle name="Normal 5 3 11 3 2" xfId="16898"/>
    <cellStyle name="Normal 5 3 11 3 3" xfId="16899"/>
    <cellStyle name="Normal 5 3 11 4" xfId="16900"/>
    <cellStyle name="Normal 5 3 11 4 2" xfId="32649"/>
    <cellStyle name="Normal 5 3 11 5" xfId="16901"/>
    <cellStyle name="Normal 5 3 11 6" xfId="16902"/>
    <cellStyle name="Normal 5 3 12" xfId="16903"/>
    <cellStyle name="Normal 5 3 12 2" xfId="16904"/>
    <cellStyle name="Normal 5 3 12 2 2" xfId="16905"/>
    <cellStyle name="Normal 5 3 12 2 2 2" xfId="16906"/>
    <cellStyle name="Normal 5 3 12 2 2 3" xfId="16907"/>
    <cellStyle name="Normal 5 3 12 2 3" xfId="16908"/>
    <cellStyle name="Normal 5 3 12 2 3 2" xfId="32652"/>
    <cellStyle name="Normal 5 3 12 2 4" xfId="16909"/>
    <cellStyle name="Normal 5 3 12 2 5" xfId="16910"/>
    <cellStyle name="Normal 5 3 12 3" xfId="16911"/>
    <cellStyle name="Normal 5 3 12 3 2" xfId="16912"/>
    <cellStyle name="Normal 5 3 12 3 3" xfId="16913"/>
    <cellStyle name="Normal 5 3 12 4" xfId="16914"/>
    <cellStyle name="Normal 5 3 12 4 2" xfId="32651"/>
    <cellStyle name="Normal 5 3 12 5" xfId="16915"/>
    <cellStyle name="Normal 5 3 12 6" xfId="16916"/>
    <cellStyle name="Normal 5 3 13" xfId="16917"/>
    <cellStyle name="Normal 5 3 13 2" xfId="16918"/>
    <cellStyle name="Normal 5 3 13 2 2" xfId="16919"/>
    <cellStyle name="Normal 5 3 13 2 2 2" xfId="16920"/>
    <cellStyle name="Normal 5 3 13 2 2 3" xfId="16921"/>
    <cellStyle name="Normal 5 3 13 2 3" xfId="16922"/>
    <cellStyle name="Normal 5 3 13 2 3 2" xfId="32654"/>
    <cellStyle name="Normal 5 3 13 2 4" xfId="16923"/>
    <cellStyle name="Normal 5 3 13 2 5" xfId="16924"/>
    <cellStyle name="Normal 5 3 13 3" xfId="16925"/>
    <cellStyle name="Normal 5 3 13 3 2" xfId="16926"/>
    <cellStyle name="Normal 5 3 13 3 3" xfId="16927"/>
    <cellStyle name="Normal 5 3 13 4" xfId="16928"/>
    <cellStyle name="Normal 5 3 13 4 2" xfId="32653"/>
    <cellStyle name="Normal 5 3 13 5" xfId="16929"/>
    <cellStyle name="Normal 5 3 13 6" xfId="16930"/>
    <cellStyle name="Normal 5 3 14" xfId="16931"/>
    <cellStyle name="Normal 5 3 14 2" xfId="16932"/>
    <cellStyle name="Normal 5 3 14 2 2" xfId="16933"/>
    <cellStyle name="Normal 5 3 14 2 2 2" xfId="16934"/>
    <cellStyle name="Normal 5 3 14 2 2 3" xfId="16935"/>
    <cellStyle name="Normal 5 3 14 2 3" xfId="16936"/>
    <cellStyle name="Normal 5 3 14 2 3 2" xfId="32656"/>
    <cellStyle name="Normal 5 3 14 2 4" xfId="16937"/>
    <cellStyle name="Normal 5 3 14 2 5" xfId="16938"/>
    <cellStyle name="Normal 5 3 14 3" xfId="16939"/>
    <cellStyle name="Normal 5 3 14 3 2" xfId="16940"/>
    <cellStyle name="Normal 5 3 14 3 3" xfId="16941"/>
    <cellStyle name="Normal 5 3 14 4" xfId="16942"/>
    <cellStyle name="Normal 5 3 14 4 2" xfId="32655"/>
    <cellStyle name="Normal 5 3 14 5" xfId="16943"/>
    <cellStyle name="Normal 5 3 14 6" xfId="16944"/>
    <cellStyle name="Normal 5 3 15" xfId="16945"/>
    <cellStyle name="Normal 5 3 15 2" xfId="16946"/>
    <cellStyle name="Normal 5 3 15 2 2" xfId="16947"/>
    <cellStyle name="Normal 5 3 15 2 2 2" xfId="16948"/>
    <cellStyle name="Normal 5 3 15 2 2 3" xfId="16949"/>
    <cellStyle name="Normal 5 3 15 2 3" xfId="16950"/>
    <cellStyle name="Normal 5 3 15 2 3 2" xfId="32658"/>
    <cellStyle name="Normal 5 3 15 2 4" xfId="16951"/>
    <cellStyle name="Normal 5 3 15 2 5" xfId="16952"/>
    <cellStyle name="Normal 5 3 15 3" xfId="16953"/>
    <cellStyle name="Normal 5 3 15 3 2" xfId="16954"/>
    <cellStyle name="Normal 5 3 15 3 3" xfId="16955"/>
    <cellStyle name="Normal 5 3 15 4" xfId="16956"/>
    <cellStyle name="Normal 5 3 15 4 2" xfId="32657"/>
    <cellStyle name="Normal 5 3 15 5" xfId="16957"/>
    <cellStyle name="Normal 5 3 15 6" xfId="16958"/>
    <cellStyle name="Normal 5 3 16" xfId="16959"/>
    <cellStyle name="Normal 5 3 16 2" xfId="16960"/>
    <cellStyle name="Normal 5 3 16 2 2" xfId="16961"/>
    <cellStyle name="Normal 5 3 16 2 2 2" xfId="16962"/>
    <cellStyle name="Normal 5 3 16 2 2 3" xfId="16963"/>
    <cellStyle name="Normal 5 3 16 2 3" xfId="16964"/>
    <cellStyle name="Normal 5 3 16 2 3 2" xfId="32660"/>
    <cellStyle name="Normal 5 3 16 2 4" xfId="16965"/>
    <cellStyle name="Normal 5 3 16 2 5" xfId="16966"/>
    <cellStyle name="Normal 5 3 16 3" xfId="16967"/>
    <cellStyle name="Normal 5 3 16 3 2" xfId="16968"/>
    <cellStyle name="Normal 5 3 16 3 3" xfId="16969"/>
    <cellStyle name="Normal 5 3 16 4" xfId="16970"/>
    <cellStyle name="Normal 5 3 16 4 2" xfId="32659"/>
    <cellStyle name="Normal 5 3 16 5" xfId="16971"/>
    <cellStyle name="Normal 5 3 16 6" xfId="16972"/>
    <cellStyle name="Normal 5 3 17" xfId="16973"/>
    <cellStyle name="Normal 5 3 17 2" xfId="16974"/>
    <cellStyle name="Normal 5 3 17 2 2" xfId="16975"/>
    <cellStyle name="Normal 5 3 17 2 2 2" xfId="16976"/>
    <cellStyle name="Normal 5 3 17 2 2 3" xfId="16977"/>
    <cellStyle name="Normal 5 3 17 2 3" xfId="16978"/>
    <cellStyle name="Normal 5 3 17 2 3 2" xfId="32662"/>
    <cellStyle name="Normal 5 3 17 2 4" xfId="16979"/>
    <cellStyle name="Normal 5 3 17 2 5" xfId="16980"/>
    <cellStyle name="Normal 5 3 17 3" xfId="16981"/>
    <cellStyle name="Normal 5 3 17 3 2" xfId="16982"/>
    <cellStyle name="Normal 5 3 17 3 3" xfId="16983"/>
    <cellStyle name="Normal 5 3 17 4" xfId="16984"/>
    <cellStyle name="Normal 5 3 17 4 2" xfId="32661"/>
    <cellStyle name="Normal 5 3 17 5" xfId="16985"/>
    <cellStyle name="Normal 5 3 17 6" xfId="16986"/>
    <cellStyle name="Normal 5 3 18" xfId="16987"/>
    <cellStyle name="Normal 5 3 18 2" xfId="16988"/>
    <cellStyle name="Normal 5 3 18 2 2" xfId="16989"/>
    <cellStyle name="Normal 5 3 18 2 2 2" xfId="16990"/>
    <cellStyle name="Normal 5 3 18 2 2 3" xfId="16991"/>
    <cellStyle name="Normal 5 3 18 2 3" xfId="16992"/>
    <cellStyle name="Normal 5 3 18 2 3 2" xfId="32664"/>
    <cellStyle name="Normal 5 3 18 2 4" xfId="16993"/>
    <cellStyle name="Normal 5 3 18 2 5" xfId="16994"/>
    <cellStyle name="Normal 5 3 18 3" xfId="16995"/>
    <cellStyle name="Normal 5 3 18 3 2" xfId="16996"/>
    <cellStyle name="Normal 5 3 18 3 3" xfId="16997"/>
    <cellStyle name="Normal 5 3 18 4" xfId="16998"/>
    <cellStyle name="Normal 5 3 18 4 2" xfId="32663"/>
    <cellStyle name="Normal 5 3 18 5" xfId="16999"/>
    <cellStyle name="Normal 5 3 18 6" xfId="17000"/>
    <cellStyle name="Normal 5 3 19" xfId="17001"/>
    <cellStyle name="Normal 5 3 19 2" xfId="17002"/>
    <cellStyle name="Normal 5 3 19 2 2" xfId="17003"/>
    <cellStyle name="Normal 5 3 19 2 2 2" xfId="17004"/>
    <cellStyle name="Normal 5 3 19 2 2 3" xfId="17005"/>
    <cellStyle name="Normal 5 3 19 2 3" xfId="17006"/>
    <cellStyle name="Normal 5 3 19 2 3 2" xfId="32666"/>
    <cellStyle name="Normal 5 3 19 2 4" xfId="17007"/>
    <cellStyle name="Normal 5 3 19 2 5" xfId="17008"/>
    <cellStyle name="Normal 5 3 19 3" xfId="17009"/>
    <cellStyle name="Normal 5 3 19 3 2" xfId="17010"/>
    <cellStyle name="Normal 5 3 19 3 3" xfId="17011"/>
    <cellStyle name="Normal 5 3 19 4" xfId="17012"/>
    <cellStyle name="Normal 5 3 19 4 2" xfId="32665"/>
    <cellStyle name="Normal 5 3 19 5" xfId="17013"/>
    <cellStyle name="Normal 5 3 19 6" xfId="17014"/>
    <cellStyle name="Normal 5 3 2" xfId="17015"/>
    <cellStyle name="Normal 5 3 2 10" xfId="17016"/>
    <cellStyle name="Normal 5 3 2 10 2" xfId="17017"/>
    <cellStyle name="Normal 5 3 2 10 2 2" xfId="17018"/>
    <cellStyle name="Normal 5 3 2 10 2 3" xfId="17019"/>
    <cellStyle name="Normal 5 3 2 10 3" xfId="17020"/>
    <cellStyle name="Normal 5 3 2 10 3 2" xfId="32668"/>
    <cellStyle name="Normal 5 3 2 10 4" xfId="17021"/>
    <cellStyle name="Normal 5 3 2 10 5" xfId="17022"/>
    <cellStyle name="Normal 5 3 2 11" xfId="17023"/>
    <cellStyle name="Normal 5 3 2 11 2" xfId="17024"/>
    <cellStyle name="Normal 5 3 2 11 2 2" xfId="17025"/>
    <cellStyle name="Normal 5 3 2 11 2 3" xfId="17026"/>
    <cellStyle name="Normal 5 3 2 11 3" xfId="17027"/>
    <cellStyle name="Normal 5 3 2 11 3 2" xfId="32669"/>
    <cellStyle name="Normal 5 3 2 11 4" xfId="17028"/>
    <cellStyle name="Normal 5 3 2 11 5" xfId="17029"/>
    <cellStyle name="Normal 5 3 2 12" xfId="17030"/>
    <cellStyle name="Normal 5 3 2 12 2" xfId="17031"/>
    <cellStyle name="Normal 5 3 2 12 2 2" xfId="17032"/>
    <cellStyle name="Normal 5 3 2 12 2 3" xfId="17033"/>
    <cellStyle name="Normal 5 3 2 12 3" xfId="17034"/>
    <cellStyle name="Normal 5 3 2 12 3 2" xfId="32670"/>
    <cellStyle name="Normal 5 3 2 12 4" xfId="17035"/>
    <cellStyle name="Normal 5 3 2 12 5" xfId="17036"/>
    <cellStyle name="Normal 5 3 2 13" xfId="17037"/>
    <cellStyle name="Normal 5 3 2 13 2" xfId="17038"/>
    <cellStyle name="Normal 5 3 2 13 2 2" xfId="17039"/>
    <cellStyle name="Normal 5 3 2 13 2 3" xfId="17040"/>
    <cellStyle name="Normal 5 3 2 13 3" xfId="17041"/>
    <cellStyle name="Normal 5 3 2 13 3 2" xfId="32671"/>
    <cellStyle name="Normal 5 3 2 13 4" xfId="17042"/>
    <cellStyle name="Normal 5 3 2 13 5" xfId="17043"/>
    <cellStyle name="Normal 5 3 2 14" xfId="17044"/>
    <cellStyle name="Normal 5 3 2 14 2" xfId="17045"/>
    <cellStyle name="Normal 5 3 2 14 2 2" xfId="17046"/>
    <cellStyle name="Normal 5 3 2 14 2 3" xfId="17047"/>
    <cellStyle name="Normal 5 3 2 14 3" xfId="17048"/>
    <cellStyle name="Normal 5 3 2 14 3 2" xfId="32672"/>
    <cellStyle name="Normal 5 3 2 14 4" xfId="17049"/>
    <cellStyle name="Normal 5 3 2 14 5" xfId="17050"/>
    <cellStyle name="Normal 5 3 2 15" xfId="17051"/>
    <cellStyle name="Normal 5 3 2 15 2" xfId="17052"/>
    <cellStyle name="Normal 5 3 2 15 2 2" xfId="17053"/>
    <cellStyle name="Normal 5 3 2 15 2 3" xfId="17054"/>
    <cellStyle name="Normal 5 3 2 15 3" xfId="17055"/>
    <cellStyle name="Normal 5 3 2 15 3 2" xfId="32673"/>
    <cellStyle name="Normal 5 3 2 15 4" xfId="17056"/>
    <cellStyle name="Normal 5 3 2 15 5" xfId="17057"/>
    <cellStyle name="Normal 5 3 2 16" xfId="17058"/>
    <cellStyle name="Normal 5 3 2 16 2" xfId="17059"/>
    <cellStyle name="Normal 5 3 2 16 2 2" xfId="17060"/>
    <cellStyle name="Normal 5 3 2 16 2 3" xfId="17061"/>
    <cellStyle name="Normal 5 3 2 16 3" xfId="17062"/>
    <cellStyle name="Normal 5 3 2 16 3 2" xfId="32674"/>
    <cellStyle name="Normal 5 3 2 16 4" xfId="17063"/>
    <cellStyle name="Normal 5 3 2 16 5" xfId="17064"/>
    <cellStyle name="Normal 5 3 2 17" xfId="17065"/>
    <cellStyle name="Normal 5 3 2 17 2" xfId="17066"/>
    <cellStyle name="Normal 5 3 2 17 2 2" xfId="17067"/>
    <cellStyle name="Normal 5 3 2 17 2 3" xfId="17068"/>
    <cellStyle name="Normal 5 3 2 17 3" xfId="17069"/>
    <cellStyle name="Normal 5 3 2 17 3 2" xfId="32675"/>
    <cellStyle name="Normal 5 3 2 17 4" xfId="17070"/>
    <cellStyle name="Normal 5 3 2 17 5" xfId="17071"/>
    <cellStyle name="Normal 5 3 2 18" xfId="17072"/>
    <cellStyle name="Normal 5 3 2 18 2" xfId="17073"/>
    <cellStyle name="Normal 5 3 2 18 2 2" xfId="17074"/>
    <cellStyle name="Normal 5 3 2 18 2 3" xfId="17075"/>
    <cellStyle name="Normal 5 3 2 18 3" xfId="17076"/>
    <cellStyle name="Normal 5 3 2 18 3 2" xfId="32676"/>
    <cellStyle name="Normal 5 3 2 18 4" xfId="17077"/>
    <cellStyle name="Normal 5 3 2 18 5" xfId="17078"/>
    <cellStyle name="Normal 5 3 2 19" xfId="17079"/>
    <cellStyle name="Normal 5 3 2 19 2" xfId="17080"/>
    <cellStyle name="Normal 5 3 2 19 2 2" xfId="17081"/>
    <cellStyle name="Normal 5 3 2 19 2 3" xfId="17082"/>
    <cellStyle name="Normal 5 3 2 19 3" xfId="17083"/>
    <cellStyle name="Normal 5 3 2 19 3 2" xfId="32677"/>
    <cellStyle name="Normal 5 3 2 19 4" xfId="17084"/>
    <cellStyle name="Normal 5 3 2 19 5" xfId="17085"/>
    <cellStyle name="Normal 5 3 2 2" xfId="17086"/>
    <cellStyle name="Normal 5 3 2 2 2" xfId="17087"/>
    <cellStyle name="Normal 5 3 2 2 2 2" xfId="17088"/>
    <cellStyle name="Normal 5 3 2 2 2 2 2" xfId="17089"/>
    <cellStyle name="Normal 5 3 2 2 2 2 3" xfId="17090"/>
    <cellStyle name="Normal 5 3 2 2 2 3" xfId="17091"/>
    <cellStyle name="Normal 5 3 2 2 2 3 2" xfId="33623"/>
    <cellStyle name="Normal 5 3 2 2 2 4" xfId="17092"/>
    <cellStyle name="Normal 5 3 2 2 2 5" xfId="17093"/>
    <cellStyle name="Normal 5 3 2 2 3" xfId="17094"/>
    <cellStyle name="Normal 5 3 2 2 3 2" xfId="17095"/>
    <cellStyle name="Normal 5 3 2 2 3 2 2" xfId="17096"/>
    <cellStyle name="Normal 5 3 2 2 3 2 3" xfId="17097"/>
    <cellStyle name="Normal 5 3 2 2 3 3" xfId="17098"/>
    <cellStyle name="Normal 5 3 2 2 3 3 2" xfId="34956"/>
    <cellStyle name="Normal 5 3 2 2 3 4" xfId="17099"/>
    <cellStyle name="Normal 5 3 2 2 3 5" xfId="17100"/>
    <cellStyle name="Normal 5 3 2 2 4" xfId="17101"/>
    <cellStyle name="Normal 5 3 2 2 4 2" xfId="17102"/>
    <cellStyle name="Normal 5 3 2 2 4 3" xfId="17103"/>
    <cellStyle name="Normal 5 3 2 2 5" xfId="17104"/>
    <cellStyle name="Normal 5 3 2 2 5 2" xfId="32678"/>
    <cellStyle name="Normal 5 3 2 2 6" xfId="17105"/>
    <cellStyle name="Normal 5 3 2 2 7" xfId="17106"/>
    <cellStyle name="Normal 5 3 2 2 8" xfId="17107"/>
    <cellStyle name="Normal 5 3 2 20" xfId="17108"/>
    <cellStyle name="Normal 5 3 2 20 2" xfId="17109"/>
    <cellStyle name="Normal 5 3 2 20 2 2" xfId="17110"/>
    <cellStyle name="Normal 5 3 2 20 2 3" xfId="17111"/>
    <cellStyle name="Normal 5 3 2 20 3" xfId="17112"/>
    <cellStyle name="Normal 5 3 2 20 3 2" xfId="34020"/>
    <cellStyle name="Normal 5 3 2 20 4" xfId="17113"/>
    <cellStyle name="Normal 5 3 2 20 5" xfId="17114"/>
    <cellStyle name="Normal 5 3 2 21" xfId="17115"/>
    <cellStyle name="Normal 5 3 2 21 2" xfId="17116"/>
    <cellStyle name="Normal 5 3 2 21 3" xfId="17117"/>
    <cellStyle name="Normal 5 3 2 22" xfId="17118"/>
    <cellStyle name="Normal 5 3 2 22 2" xfId="32667"/>
    <cellStyle name="Normal 5 3 2 23" xfId="17119"/>
    <cellStyle name="Normal 5 3 2 23 2" xfId="17120"/>
    <cellStyle name="Normal 5 3 2 24" xfId="17121"/>
    <cellStyle name="Normal 5 3 2 3" xfId="17122"/>
    <cellStyle name="Normal 5 3 2 3 2" xfId="17123"/>
    <cellStyle name="Normal 5 3 2 3 2 2" xfId="17124"/>
    <cellStyle name="Normal 5 3 2 3 2 3" xfId="17125"/>
    <cellStyle name="Normal 5 3 2 3 3" xfId="17126"/>
    <cellStyle name="Normal 5 3 2 3 3 2" xfId="32679"/>
    <cellStyle name="Normal 5 3 2 3 4" xfId="17127"/>
    <cellStyle name="Normal 5 3 2 3 5" xfId="17128"/>
    <cellStyle name="Normal 5 3 2 3 6" xfId="17129"/>
    <cellStyle name="Normal 5 3 2 4" xfId="17130"/>
    <cellStyle name="Normal 5 3 2 4 2" xfId="17131"/>
    <cellStyle name="Normal 5 3 2 4 2 2" xfId="17132"/>
    <cellStyle name="Normal 5 3 2 4 2 3" xfId="17133"/>
    <cellStyle name="Normal 5 3 2 4 3" xfId="17134"/>
    <cellStyle name="Normal 5 3 2 4 3 2" xfId="32680"/>
    <cellStyle name="Normal 5 3 2 4 4" xfId="17135"/>
    <cellStyle name="Normal 5 3 2 4 5" xfId="17136"/>
    <cellStyle name="Normal 5 3 2 5" xfId="17137"/>
    <cellStyle name="Normal 5 3 2 5 2" xfId="17138"/>
    <cellStyle name="Normal 5 3 2 5 2 2" xfId="17139"/>
    <cellStyle name="Normal 5 3 2 5 2 3" xfId="17140"/>
    <cellStyle name="Normal 5 3 2 5 3" xfId="17141"/>
    <cellStyle name="Normal 5 3 2 5 3 2" xfId="32681"/>
    <cellStyle name="Normal 5 3 2 5 4" xfId="17142"/>
    <cellStyle name="Normal 5 3 2 5 5" xfId="17143"/>
    <cellStyle name="Normal 5 3 2 6" xfId="17144"/>
    <cellStyle name="Normal 5 3 2 6 2" xfId="17145"/>
    <cellStyle name="Normal 5 3 2 6 2 2" xfId="17146"/>
    <cellStyle name="Normal 5 3 2 6 2 3" xfId="17147"/>
    <cellStyle name="Normal 5 3 2 6 3" xfId="17148"/>
    <cellStyle name="Normal 5 3 2 6 3 2" xfId="32682"/>
    <cellStyle name="Normal 5 3 2 6 4" xfId="17149"/>
    <cellStyle name="Normal 5 3 2 6 5" xfId="17150"/>
    <cellStyle name="Normal 5 3 2 7" xfId="17151"/>
    <cellStyle name="Normal 5 3 2 7 2" xfId="17152"/>
    <cellStyle name="Normal 5 3 2 7 2 2" xfId="17153"/>
    <cellStyle name="Normal 5 3 2 7 2 3" xfId="17154"/>
    <cellStyle name="Normal 5 3 2 7 3" xfId="17155"/>
    <cellStyle name="Normal 5 3 2 7 3 2" xfId="32683"/>
    <cellStyle name="Normal 5 3 2 7 4" xfId="17156"/>
    <cellStyle name="Normal 5 3 2 7 5" xfId="17157"/>
    <cellStyle name="Normal 5 3 2 8" xfId="17158"/>
    <cellStyle name="Normal 5 3 2 8 2" xfId="17159"/>
    <cellStyle name="Normal 5 3 2 8 2 2" xfId="17160"/>
    <cellStyle name="Normal 5 3 2 8 2 3" xfId="17161"/>
    <cellStyle name="Normal 5 3 2 8 3" xfId="17162"/>
    <cellStyle name="Normal 5 3 2 8 3 2" xfId="32684"/>
    <cellStyle name="Normal 5 3 2 8 4" xfId="17163"/>
    <cellStyle name="Normal 5 3 2 8 5" xfId="17164"/>
    <cellStyle name="Normal 5 3 2 9" xfId="17165"/>
    <cellStyle name="Normal 5 3 2 9 2" xfId="17166"/>
    <cellStyle name="Normal 5 3 2 9 2 2" xfId="17167"/>
    <cellStyle name="Normal 5 3 2 9 2 3" xfId="17168"/>
    <cellStyle name="Normal 5 3 2 9 3" xfId="17169"/>
    <cellStyle name="Normal 5 3 2 9 3 2" xfId="32685"/>
    <cellStyle name="Normal 5 3 2 9 4" xfId="17170"/>
    <cellStyle name="Normal 5 3 2 9 5" xfId="17171"/>
    <cellStyle name="Normal 5 3 20" xfId="17172"/>
    <cellStyle name="Normal 5 3 20 2" xfId="17173"/>
    <cellStyle name="Normal 5 3 20 2 2" xfId="17174"/>
    <cellStyle name="Normal 5 3 20 2 2 2" xfId="17175"/>
    <cellStyle name="Normal 5 3 20 2 2 3" xfId="17176"/>
    <cellStyle name="Normal 5 3 20 2 3" xfId="17177"/>
    <cellStyle name="Normal 5 3 20 2 3 2" xfId="32687"/>
    <cellStyle name="Normal 5 3 20 2 4" xfId="17178"/>
    <cellStyle name="Normal 5 3 20 2 5" xfId="17179"/>
    <cellStyle name="Normal 5 3 20 3" xfId="17180"/>
    <cellStyle name="Normal 5 3 20 3 2" xfId="17181"/>
    <cellStyle name="Normal 5 3 20 3 3" xfId="17182"/>
    <cellStyle name="Normal 5 3 20 4" xfId="17183"/>
    <cellStyle name="Normal 5 3 20 4 2" xfId="32686"/>
    <cellStyle name="Normal 5 3 20 5" xfId="17184"/>
    <cellStyle name="Normal 5 3 20 6" xfId="17185"/>
    <cellStyle name="Normal 5 3 21" xfId="17186"/>
    <cellStyle name="Normal 5 3 21 2" xfId="17187"/>
    <cellStyle name="Normal 5 3 21 2 2" xfId="17188"/>
    <cellStyle name="Normal 5 3 21 2 2 2" xfId="17189"/>
    <cellStyle name="Normal 5 3 21 2 2 3" xfId="17190"/>
    <cellStyle name="Normal 5 3 21 2 3" xfId="17191"/>
    <cellStyle name="Normal 5 3 21 2 3 2" xfId="32689"/>
    <cellStyle name="Normal 5 3 21 2 4" xfId="17192"/>
    <cellStyle name="Normal 5 3 21 2 5" xfId="17193"/>
    <cellStyle name="Normal 5 3 21 3" xfId="17194"/>
    <cellStyle name="Normal 5 3 21 3 2" xfId="17195"/>
    <cellStyle name="Normal 5 3 21 3 3" xfId="17196"/>
    <cellStyle name="Normal 5 3 21 4" xfId="17197"/>
    <cellStyle name="Normal 5 3 21 4 2" xfId="32688"/>
    <cellStyle name="Normal 5 3 21 5" xfId="17198"/>
    <cellStyle name="Normal 5 3 21 6" xfId="17199"/>
    <cellStyle name="Normal 5 3 22" xfId="17200"/>
    <cellStyle name="Normal 5 3 22 2" xfId="17201"/>
    <cellStyle name="Normal 5 3 22 2 2" xfId="17202"/>
    <cellStyle name="Normal 5 3 22 2 2 2" xfId="17203"/>
    <cellStyle name="Normal 5 3 22 2 2 3" xfId="17204"/>
    <cellStyle name="Normal 5 3 22 2 3" xfId="17205"/>
    <cellStyle name="Normal 5 3 22 2 3 2" xfId="32691"/>
    <cellStyle name="Normal 5 3 22 2 4" xfId="17206"/>
    <cellStyle name="Normal 5 3 22 2 5" xfId="17207"/>
    <cellStyle name="Normal 5 3 22 3" xfId="17208"/>
    <cellStyle name="Normal 5 3 22 3 2" xfId="17209"/>
    <cellStyle name="Normal 5 3 22 3 3" xfId="17210"/>
    <cellStyle name="Normal 5 3 22 4" xfId="17211"/>
    <cellStyle name="Normal 5 3 22 4 2" xfId="32690"/>
    <cellStyle name="Normal 5 3 22 5" xfId="17212"/>
    <cellStyle name="Normal 5 3 22 6" xfId="17213"/>
    <cellStyle name="Normal 5 3 23" xfId="17214"/>
    <cellStyle name="Normal 5 3 23 2" xfId="17215"/>
    <cellStyle name="Normal 5 3 23 2 2" xfId="17216"/>
    <cellStyle name="Normal 5 3 23 2 3" xfId="17217"/>
    <cellStyle name="Normal 5 3 23 3" xfId="17218"/>
    <cellStyle name="Normal 5 3 23 3 2" xfId="34019"/>
    <cellStyle name="Normal 5 3 23 4" xfId="17219"/>
    <cellStyle name="Normal 5 3 23 5" xfId="17220"/>
    <cellStyle name="Normal 5 3 24" xfId="17221"/>
    <cellStyle name="Normal 5 3 24 2" xfId="17222"/>
    <cellStyle name="Normal 5 3 24 3" xfId="17223"/>
    <cellStyle name="Normal 5 3 25" xfId="17224"/>
    <cellStyle name="Normal 5 3 25 2" xfId="32646"/>
    <cellStyle name="Normal 5 3 26" xfId="17225"/>
    <cellStyle name="Normal 5 3 26 2" xfId="17226"/>
    <cellStyle name="Normal 5 3 27" xfId="17227"/>
    <cellStyle name="Normal 5 3 3" xfId="17228"/>
    <cellStyle name="Normal 5 3 3 10" xfId="17229"/>
    <cellStyle name="Normal 5 3 3 11" xfId="17230"/>
    <cellStyle name="Normal 5 3 3 2" xfId="17231"/>
    <cellStyle name="Normal 5 3 3 2 2" xfId="17232"/>
    <cellStyle name="Normal 5 3 3 2 2 2" xfId="17233"/>
    <cellStyle name="Normal 5 3 3 2 2 2 2" xfId="17234"/>
    <cellStyle name="Normal 5 3 3 2 2 2 3" xfId="17235"/>
    <cellStyle name="Normal 5 3 3 2 2 3" xfId="17236"/>
    <cellStyle name="Normal 5 3 3 2 2 3 2" xfId="35289"/>
    <cellStyle name="Normal 5 3 3 2 2 4" xfId="17237"/>
    <cellStyle name="Normal 5 3 3 2 2 5" xfId="17238"/>
    <cellStyle name="Normal 5 3 3 2 3" xfId="17239"/>
    <cellStyle name="Normal 5 3 3 2 3 2" xfId="17240"/>
    <cellStyle name="Normal 5 3 3 2 3 3" xfId="17241"/>
    <cellStyle name="Normal 5 3 3 2 4" xfId="17242"/>
    <cellStyle name="Normal 5 3 3 2 4 2" xfId="33624"/>
    <cellStyle name="Normal 5 3 3 2 5" xfId="17243"/>
    <cellStyle name="Normal 5 3 3 2 6" xfId="17244"/>
    <cellStyle name="Normal 5 3 3 2 7" xfId="17245"/>
    <cellStyle name="Normal 5 3 3 3" xfId="17246"/>
    <cellStyle name="Normal 5 3 3 3 2" xfId="17247"/>
    <cellStyle name="Normal 5 3 3 3 2 2" xfId="17248"/>
    <cellStyle name="Normal 5 3 3 3 2 3" xfId="17249"/>
    <cellStyle name="Normal 5 3 3 3 3" xfId="17250"/>
    <cellStyle name="Normal 5 3 3 3 3 2" xfId="33966"/>
    <cellStyle name="Normal 5 3 3 3 4" xfId="17251"/>
    <cellStyle name="Normal 5 3 3 3 5" xfId="17252"/>
    <cellStyle name="Normal 5 3 3 3 6" xfId="17253"/>
    <cellStyle name="Normal 5 3 3 4" xfId="17254"/>
    <cellStyle name="Normal 5 3 3 4 2" xfId="17255"/>
    <cellStyle name="Normal 5 3 3 4 2 2" xfId="17256"/>
    <cellStyle name="Normal 5 3 3 4 2 2 2" xfId="17257"/>
    <cellStyle name="Normal 5 3 3 4 2 2 3" xfId="17258"/>
    <cellStyle name="Normal 5 3 3 4 2 3" xfId="17259"/>
    <cellStyle name="Normal 5 3 3 4 2 3 2" xfId="35110"/>
    <cellStyle name="Normal 5 3 3 4 2 4" xfId="17260"/>
    <cellStyle name="Normal 5 3 3 4 2 5" xfId="17261"/>
    <cellStyle name="Normal 5 3 3 4 3" xfId="17262"/>
    <cellStyle name="Normal 5 3 3 4 3 2" xfId="17263"/>
    <cellStyle name="Normal 5 3 3 4 3 3" xfId="17264"/>
    <cellStyle name="Normal 5 3 3 4 4" xfId="17265"/>
    <cellStyle name="Normal 5 3 3 4 4 2" xfId="34021"/>
    <cellStyle name="Normal 5 3 3 4 5" xfId="17266"/>
    <cellStyle name="Normal 5 3 3 4 6" xfId="17267"/>
    <cellStyle name="Normal 5 3 3 4 7" xfId="17268"/>
    <cellStyle name="Normal 5 3 3 5" xfId="17269"/>
    <cellStyle name="Normal 5 3 3 5 2" xfId="17270"/>
    <cellStyle name="Normal 5 3 3 5 2 2" xfId="17271"/>
    <cellStyle name="Normal 5 3 3 5 2 2 2" xfId="17272"/>
    <cellStyle name="Normal 5 3 3 5 2 2 3" xfId="17273"/>
    <cellStyle name="Normal 5 3 3 5 2 3" xfId="17274"/>
    <cellStyle name="Normal 5 3 3 5 2 3 2" xfId="35111"/>
    <cellStyle name="Normal 5 3 3 5 2 4" xfId="17275"/>
    <cellStyle name="Normal 5 3 3 5 2 5" xfId="17276"/>
    <cellStyle name="Normal 5 3 3 5 3" xfId="17277"/>
    <cellStyle name="Normal 5 3 3 5 3 2" xfId="17278"/>
    <cellStyle name="Normal 5 3 3 5 3 3" xfId="17279"/>
    <cellStyle name="Normal 5 3 3 5 4" xfId="17280"/>
    <cellStyle name="Normal 5 3 3 5 4 2" xfId="34957"/>
    <cellStyle name="Normal 5 3 3 5 5" xfId="17281"/>
    <cellStyle name="Normal 5 3 3 5 6" xfId="17282"/>
    <cellStyle name="Normal 5 3 3 5 7" xfId="17283"/>
    <cellStyle name="Normal 5 3 3 6" xfId="17284"/>
    <cellStyle name="Normal 5 3 3 6 2" xfId="17285"/>
    <cellStyle name="Normal 5 3 3 6 2 2" xfId="17286"/>
    <cellStyle name="Normal 5 3 3 6 2 3" xfId="17287"/>
    <cellStyle name="Normal 5 3 3 6 3" xfId="17288"/>
    <cellStyle name="Normal 5 3 3 6 3 2" xfId="35228"/>
    <cellStyle name="Normal 5 3 3 6 4" xfId="17289"/>
    <cellStyle name="Normal 5 3 3 6 5" xfId="17290"/>
    <cellStyle name="Normal 5 3 3 6 6" xfId="17291"/>
    <cellStyle name="Normal 5 3 3 7" xfId="17292"/>
    <cellStyle name="Normal 5 3 3 7 2" xfId="17293"/>
    <cellStyle name="Normal 5 3 3 7 3" xfId="17294"/>
    <cellStyle name="Normal 5 3 3 8" xfId="17295"/>
    <cellStyle name="Normal 5 3 3 8 2" xfId="32692"/>
    <cellStyle name="Normal 5 3 3 9" xfId="17296"/>
    <cellStyle name="Normal 5 3 4" xfId="17297"/>
    <cellStyle name="Normal 5 3 4 10" xfId="17298"/>
    <cellStyle name="Normal 5 3 4 11" xfId="17299"/>
    <cellStyle name="Normal 5 3 4 2" xfId="17300"/>
    <cellStyle name="Normal 5 3 4 2 2" xfId="17301"/>
    <cellStyle name="Normal 5 3 4 2 2 2" xfId="17302"/>
    <cellStyle name="Normal 5 3 4 2 2 3" xfId="17303"/>
    <cellStyle name="Normal 5 3 4 2 3" xfId="17304"/>
    <cellStyle name="Normal 5 3 4 2 3 2" xfId="33967"/>
    <cellStyle name="Normal 5 3 4 2 4" xfId="17305"/>
    <cellStyle name="Normal 5 3 4 2 5" xfId="17306"/>
    <cellStyle name="Normal 5 3 4 2 6" xfId="17307"/>
    <cellStyle name="Normal 5 3 4 3" xfId="17308"/>
    <cellStyle name="Normal 5 3 4 3 2" xfId="17309"/>
    <cellStyle name="Normal 5 3 4 3 2 2" xfId="17310"/>
    <cellStyle name="Normal 5 3 4 3 2 2 2" xfId="17311"/>
    <cellStyle name="Normal 5 3 4 3 2 2 3" xfId="17312"/>
    <cellStyle name="Normal 5 3 4 3 2 3" xfId="17313"/>
    <cellStyle name="Normal 5 3 4 3 2 3 2" xfId="35223"/>
    <cellStyle name="Normal 5 3 4 3 2 4" xfId="17314"/>
    <cellStyle name="Normal 5 3 4 3 2 5" xfId="17315"/>
    <cellStyle name="Normal 5 3 4 3 3" xfId="17316"/>
    <cellStyle name="Normal 5 3 4 3 3 2" xfId="17317"/>
    <cellStyle name="Normal 5 3 4 3 3 3" xfId="17318"/>
    <cellStyle name="Normal 5 3 4 3 4" xfId="17319"/>
    <cellStyle name="Normal 5 3 4 3 4 2" xfId="34022"/>
    <cellStyle name="Normal 5 3 4 3 5" xfId="17320"/>
    <cellStyle name="Normal 5 3 4 3 6" xfId="17321"/>
    <cellStyle name="Normal 5 3 4 3 7" xfId="17322"/>
    <cellStyle name="Normal 5 3 4 4" xfId="17323"/>
    <cellStyle name="Normal 5 3 4 4 2" xfId="17324"/>
    <cellStyle name="Normal 5 3 4 4 2 2" xfId="17325"/>
    <cellStyle name="Normal 5 3 4 4 2 3" xfId="17326"/>
    <cellStyle name="Normal 5 3 4 4 3" xfId="17327"/>
    <cellStyle name="Normal 5 3 4 4 3 2" xfId="35290"/>
    <cellStyle name="Normal 5 3 4 4 4" xfId="17328"/>
    <cellStyle name="Normal 5 3 4 4 5" xfId="17329"/>
    <cellStyle name="Normal 5 3 4 4 6" xfId="17330"/>
    <cellStyle name="Normal 5 3 4 5" xfId="17331"/>
    <cellStyle name="Normal 5 3 4 5 2" xfId="17332"/>
    <cellStyle name="Normal 5 3 4 5 2 2" xfId="17333"/>
    <cellStyle name="Normal 5 3 4 5 2 3" xfId="17334"/>
    <cellStyle name="Normal 5 3 4 5 3" xfId="17335"/>
    <cellStyle name="Normal 5 3 4 5 3 2" xfId="35312"/>
    <cellStyle name="Normal 5 3 4 5 4" xfId="17336"/>
    <cellStyle name="Normal 5 3 4 5 5" xfId="17337"/>
    <cellStyle name="Normal 5 3 4 5 6" xfId="17338"/>
    <cellStyle name="Normal 5 3 4 6" xfId="17339"/>
    <cellStyle name="Normal 5 3 4 6 2" xfId="17340"/>
    <cellStyle name="Normal 5 3 4 6 2 2" xfId="17341"/>
    <cellStyle name="Normal 5 3 4 6 2 3" xfId="17342"/>
    <cellStyle name="Normal 5 3 4 6 3" xfId="17343"/>
    <cellStyle name="Normal 5 3 4 6 3 2" xfId="35112"/>
    <cellStyle name="Normal 5 3 4 6 4" xfId="17344"/>
    <cellStyle name="Normal 5 3 4 6 5" xfId="17345"/>
    <cellStyle name="Normal 5 3 4 6 6" xfId="17346"/>
    <cellStyle name="Normal 5 3 4 7" xfId="17347"/>
    <cellStyle name="Normal 5 3 4 7 2" xfId="17348"/>
    <cellStyle name="Normal 5 3 4 7 3" xfId="17349"/>
    <cellStyle name="Normal 5 3 4 8" xfId="17350"/>
    <cellStyle name="Normal 5 3 4 8 2" xfId="32693"/>
    <cellStyle name="Normal 5 3 4 9" xfId="17351"/>
    <cellStyle name="Normal 5 3 5" xfId="17352"/>
    <cellStyle name="Normal 5 3 5 10" xfId="17353"/>
    <cellStyle name="Normal 5 3 5 11" xfId="17354"/>
    <cellStyle name="Normal 5 3 5 2" xfId="17355"/>
    <cellStyle name="Normal 5 3 5 2 2" xfId="17356"/>
    <cellStyle name="Normal 5 3 5 2 2 2" xfId="17357"/>
    <cellStyle name="Normal 5 3 5 2 2 3" xfId="17358"/>
    <cellStyle name="Normal 5 3 5 2 3" xfId="17359"/>
    <cellStyle name="Normal 5 3 5 2 3 2" xfId="33968"/>
    <cellStyle name="Normal 5 3 5 2 4" xfId="17360"/>
    <cellStyle name="Normal 5 3 5 2 5" xfId="17361"/>
    <cellStyle name="Normal 5 3 5 2 6" xfId="17362"/>
    <cellStyle name="Normal 5 3 5 3" xfId="17363"/>
    <cellStyle name="Normal 5 3 5 3 2" xfId="17364"/>
    <cellStyle name="Normal 5 3 5 3 2 2" xfId="17365"/>
    <cellStyle name="Normal 5 3 5 3 2 2 2" xfId="17366"/>
    <cellStyle name="Normal 5 3 5 3 2 2 3" xfId="17367"/>
    <cellStyle name="Normal 5 3 5 3 2 3" xfId="17368"/>
    <cellStyle name="Normal 5 3 5 3 2 3 2" xfId="35222"/>
    <cellStyle name="Normal 5 3 5 3 2 4" xfId="17369"/>
    <cellStyle name="Normal 5 3 5 3 2 5" xfId="17370"/>
    <cellStyle name="Normal 5 3 5 3 3" xfId="17371"/>
    <cellStyle name="Normal 5 3 5 3 3 2" xfId="17372"/>
    <cellStyle name="Normal 5 3 5 3 3 3" xfId="17373"/>
    <cellStyle name="Normal 5 3 5 3 4" xfId="17374"/>
    <cellStyle name="Normal 5 3 5 3 4 2" xfId="34023"/>
    <cellStyle name="Normal 5 3 5 3 5" xfId="17375"/>
    <cellStyle name="Normal 5 3 5 3 6" xfId="17376"/>
    <cellStyle name="Normal 5 3 5 3 7" xfId="17377"/>
    <cellStyle name="Normal 5 3 5 4" xfId="17378"/>
    <cellStyle name="Normal 5 3 5 4 2" xfId="17379"/>
    <cellStyle name="Normal 5 3 5 4 2 2" xfId="17380"/>
    <cellStyle name="Normal 5 3 5 4 2 3" xfId="17381"/>
    <cellStyle name="Normal 5 3 5 4 3" xfId="17382"/>
    <cellStyle name="Normal 5 3 5 4 3 2" xfId="35113"/>
    <cellStyle name="Normal 5 3 5 4 4" xfId="17383"/>
    <cellStyle name="Normal 5 3 5 4 5" xfId="17384"/>
    <cellStyle name="Normal 5 3 5 4 6" xfId="17385"/>
    <cellStyle name="Normal 5 3 5 5" xfId="17386"/>
    <cellStyle name="Normal 5 3 5 5 2" xfId="17387"/>
    <cellStyle name="Normal 5 3 5 5 2 2" xfId="17388"/>
    <cellStyle name="Normal 5 3 5 5 2 3" xfId="17389"/>
    <cellStyle name="Normal 5 3 5 5 3" xfId="17390"/>
    <cellStyle name="Normal 5 3 5 5 3 2" xfId="35114"/>
    <cellStyle name="Normal 5 3 5 5 4" xfId="17391"/>
    <cellStyle name="Normal 5 3 5 5 5" xfId="17392"/>
    <cellStyle name="Normal 5 3 5 5 6" xfId="17393"/>
    <cellStyle name="Normal 5 3 5 6" xfId="17394"/>
    <cellStyle name="Normal 5 3 5 6 2" xfId="17395"/>
    <cellStyle name="Normal 5 3 5 6 2 2" xfId="17396"/>
    <cellStyle name="Normal 5 3 5 6 2 3" xfId="17397"/>
    <cellStyle name="Normal 5 3 5 6 3" xfId="17398"/>
    <cellStyle name="Normal 5 3 5 6 3 2" xfId="35115"/>
    <cellStyle name="Normal 5 3 5 6 4" xfId="17399"/>
    <cellStyle name="Normal 5 3 5 6 5" xfId="17400"/>
    <cellStyle name="Normal 5 3 5 6 6" xfId="17401"/>
    <cellStyle name="Normal 5 3 5 7" xfId="17402"/>
    <cellStyle name="Normal 5 3 5 7 2" xfId="17403"/>
    <cellStyle name="Normal 5 3 5 7 3" xfId="17404"/>
    <cellStyle name="Normal 5 3 5 8" xfId="17405"/>
    <cellStyle name="Normal 5 3 5 8 2" xfId="32694"/>
    <cellStyle name="Normal 5 3 5 9" xfId="17406"/>
    <cellStyle name="Normal 5 3 6" xfId="17407"/>
    <cellStyle name="Normal 5 3 6 10" xfId="17408"/>
    <cellStyle name="Normal 5 3 6 11" xfId="17409"/>
    <cellStyle name="Normal 5 3 6 2" xfId="17410"/>
    <cellStyle name="Normal 5 3 6 2 2" xfId="17411"/>
    <cellStyle name="Normal 5 3 6 2 2 2" xfId="17412"/>
    <cellStyle name="Normal 5 3 6 2 2 3" xfId="17413"/>
    <cellStyle name="Normal 5 3 6 2 3" xfId="17414"/>
    <cellStyle name="Normal 5 3 6 2 3 2" xfId="33969"/>
    <cellStyle name="Normal 5 3 6 2 4" xfId="17415"/>
    <cellStyle name="Normal 5 3 6 2 5" xfId="17416"/>
    <cellStyle name="Normal 5 3 6 2 6" xfId="17417"/>
    <cellStyle name="Normal 5 3 6 3" xfId="17418"/>
    <cellStyle name="Normal 5 3 6 3 2" xfId="17419"/>
    <cellStyle name="Normal 5 3 6 3 2 2" xfId="17420"/>
    <cellStyle name="Normal 5 3 6 3 2 2 2" xfId="17421"/>
    <cellStyle name="Normal 5 3 6 3 2 2 3" xfId="17422"/>
    <cellStyle name="Normal 5 3 6 3 2 3" xfId="17423"/>
    <cellStyle name="Normal 5 3 6 3 2 3 2" xfId="35326"/>
    <cellStyle name="Normal 5 3 6 3 2 4" xfId="17424"/>
    <cellStyle name="Normal 5 3 6 3 2 5" xfId="17425"/>
    <cellStyle name="Normal 5 3 6 3 3" xfId="17426"/>
    <cellStyle name="Normal 5 3 6 3 3 2" xfId="17427"/>
    <cellStyle name="Normal 5 3 6 3 3 3" xfId="17428"/>
    <cellStyle name="Normal 5 3 6 3 4" xfId="17429"/>
    <cellStyle name="Normal 5 3 6 3 4 2" xfId="34024"/>
    <cellStyle name="Normal 5 3 6 3 5" xfId="17430"/>
    <cellStyle name="Normal 5 3 6 3 6" xfId="17431"/>
    <cellStyle name="Normal 5 3 6 3 7" xfId="17432"/>
    <cellStyle name="Normal 5 3 6 4" xfId="17433"/>
    <cellStyle name="Normal 5 3 6 4 2" xfId="17434"/>
    <cellStyle name="Normal 5 3 6 4 2 2" xfId="17435"/>
    <cellStyle name="Normal 5 3 6 4 2 3" xfId="17436"/>
    <cellStyle name="Normal 5 3 6 4 3" xfId="17437"/>
    <cellStyle name="Normal 5 3 6 4 3 2" xfId="35025"/>
    <cellStyle name="Normal 5 3 6 4 4" xfId="17438"/>
    <cellStyle name="Normal 5 3 6 4 5" xfId="17439"/>
    <cellStyle name="Normal 5 3 6 4 6" xfId="17440"/>
    <cellStyle name="Normal 5 3 6 5" xfId="17441"/>
    <cellStyle name="Normal 5 3 6 5 2" xfId="17442"/>
    <cellStyle name="Normal 5 3 6 5 2 2" xfId="17443"/>
    <cellStyle name="Normal 5 3 6 5 2 3" xfId="17444"/>
    <cellStyle name="Normal 5 3 6 5 3" xfId="17445"/>
    <cellStyle name="Normal 5 3 6 5 3 2" xfId="35116"/>
    <cellStyle name="Normal 5 3 6 5 4" xfId="17446"/>
    <cellStyle name="Normal 5 3 6 5 5" xfId="17447"/>
    <cellStyle name="Normal 5 3 6 5 6" xfId="17448"/>
    <cellStyle name="Normal 5 3 6 6" xfId="17449"/>
    <cellStyle name="Normal 5 3 6 6 2" xfId="17450"/>
    <cellStyle name="Normal 5 3 6 6 2 2" xfId="17451"/>
    <cellStyle name="Normal 5 3 6 6 2 3" xfId="17452"/>
    <cellStyle name="Normal 5 3 6 6 3" xfId="17453"/>
    <cellStyle name="Normal 5 3 6 6 3 2" xfId="35117"/>
    <cellStyle name="Normal 5 3 6 6 4" xfId="17454"/>
    <cellStyle name="Normal 5 3 6 6 5" xfId="17455"/>
    <cellStyle name="Normal 5 3 6 6 6" xfId="17456"/>
    <cellStyle name="Normal 5 3 6 7" xfId="17457"/>
    <cellStyle name="Normal 5 3 6 7 2" xfId="17458"/>
    <cellStyle name="Normal 5 3 6 7 3" xfId="17459"/>
    <cellStyle name="Normal 5 3 6 8" xfId="17460"/>
    <cellStyle name="Normal 5 3 6 8 2" xfId="32695"/>
    <cellStyle name="Normal 5 3 6 9" xfId="17461"/>
    <cellStyle name="Normal 5 3 7" xfId="17462"/>
    <cellStyle name="Normal 5 3 7 10" xfId="17463"/>
    <cellStyle name="Normal 5 3 7 11" xfId="17464"/>
    <cellStyle name="Normal 5 3 7 2" xfId="17465"/>
    <cellStyle name="Normal 5 3 7 2 2" xfId="17466"/>
    <cellStyle name="Normal 5 3 7 2 2 2" xfId="17467"/>
    <cellStyle name="Normal 5 3 7 2 2 3" xfId="17468"/>
    <cellStyle name="Normal 5 3 7 2 3" xfId="17469"/>
    <cellStyle name="Normal 5 3 7 2 3 2" xfId="33970"/>
    <cellStyle name="Normal 5 3 7 2 4" xfId="17470"/>
    <cellStyle name="Normal 5 3 7 2 5" xfId="17471"/>
    <cellStyle name="Normal 5 3 7 2 6" xfId="17472"/>
    <cellStyle name="Normal 5 3 7 3" xfId="17473"/>
    <cellStyle name="Normal 5 3 7 3 2" xfId="17474"/>
    <cellStyle name="Normal 5 3 7 3 2 2" xfId="17475"/>
    <cellStyle name="Normal 5 3 7 3 2 2 2" xfId="17476"/>
    <cellStyle name="Normal 5 3 7 3 2 2 3" xfId="17477"/>
    <cellStyle name="Normal 5 3 7 3 2 3" xfId="17478"/>
    <cellStyle name="Normal 5 3 7 3 2 3 2" xfId="35291"/>
    <cellStyle name="Normal 5 3 7 3 2 4" xfId="17479"/>
    <cellStyle name="Normal 5 3 7 3 2 5" xfId="17480"/>
    <cellStyle name="Normal 5 3 7 3 3" xfId="17481"/>
    <cellStyle name="Normal 5 3 7 3 3 2" xfId="17482"/>
    <cellStyle name="Normal 5 3 7 3 3 3" xfId="17483"/>
    <cellStyle name="Normal 5 3 7 3 4" xfId="17484"/>
    <cellStyle name="Normal 5 3 7 3 4 2" xfId="34025"/>
    <cellStyle name="Normal 5 3 7 3 5" xfId="17485"/>
    <cellStyle name="Normal 5 3 7 3 6" xfId="17486"/>
    <cellStyle name="Normal 5 3 7 3 7" xfId="17487"/>
    <cellStyle name="Normal 5 3 7 4" xfId="17488"/>
    <cellStyle name="Normal 5 3 7 4 2" xfId="17489"/>
    <cellStyle name="Normal 5 3 7 4 2 2" xfId="17490"/>
    <cellStyle name="Normal 5 3 7 4 2 3" xfId="17491"/>
    <cellStyle name="Normal 5 3 7 4 3" xfId="17492"/>
    <cellStyle name="Normal 5 3 7 4 3 2" xfId="35118"/>
    <cellStyle name="Normal 5 3 7 4 4" xfId="17493"/>
    <cellStyle name="Normal 5 3 7 4 5" xfId="17494"/>
    <cellStyle name="Normal 5 3 7 4 6" xfId="17495"/>
    <cellStyle name="Normal 5 3 7 5" xfId="17496"/>
    <cellStyle name="Normal 5 3 7 5 2" xfId="17497"/>
    <cellStyle name="Normal 5 3 7 5 2 2" xfId="17498"/>
    <cellStyle name="Normal 5 3 7 5 2 3" xfId="17499"/>
    <cellStyle name="Normal 5 3 7 5 3" xfId="17500"/>
    <cellStyle name="Normal 5 3 7 5 3 2" xfId="35292"/>
    <cellStyle name="Normal 5 3 7 5 4" xfId="17501"/>
    <cellStyle name="Normal 5 3 7 5 5" xfId="17502"/>
    <cellStyle name="Normal 5 3 7 5 6" xfId="17503"/>
    <cellStyle name="Normal 5 3 7 6" xfId="17504"/>
    <cellStyle name="Normal 5 3 7 6 2" xfId="17505"/>
    <cellStyle name="Normal 5 3 7 6 2 2" xfId="17506"/>
    <cellStyle name="Normal 5 3 7 6 2 3" xfId="17507"/>
    <cellStyle name="Normal 5 3 7 6 3" xfId="17508"/>
    <cellStyle name="Normal 5 3 7 6 3 2" xfId="35293"/>
    <cellStyle name="Normal 5 3 7 6 4" xfId="17509"/>
    <cellStyle name="Normal 5 3 7 6 5" xfId="17510"/>
    <cellStyle name="Normal 5 3 7 6 6" xfId="17511"/>
    <cellStyle name="Normal 5 3 7 7" xfId="17512"/>
    <cellStyle name="Normal 5 3 7 7 2" xfId="17513"/>
    <cellStyle name="Normal 5 3 7 7 3" xfId="17514"/>
    <cellStyle name="Normal 5 3 7 8" xfId="17515"/>
    <cellStyle name="Normal 5 3 7 8 2" xfId="32696"/>
    <cellStyle name="Normal 5 3 7 9" xfId="17516"/>
    <cellStyle name="Normal 5 3 8" xfId="17517"/>
    <cellStyle name="Normal 5 3 8 10" xfId="17518"/>
    <cellStyle name="Normal 5 3 8 11" xfId="17519"/>
    <cellStyle name="Normal 5 3 8 2" xfId="17520"/>
    <cellStyle name="Normal 5 3 8 2 2" xfId="17521"/>
    <cellStyle name="Normal 5 3 8 2 2 2" xfId="17522"/>
    <cellStyle name="Normal 5 3 8 2 2 2 2" xfId="17523"/>
    <cellStyle name="Normal 5 3 8 2 2 2 3" xfId="17524"/>
    <cellStyle name="Normal 5 3 8 2 2 3" xfId="17525"/>
    <cellStyle name="Normal 5 3 8 2 2 3 2" xfId="35119"/>
    <cellStyle name="Normal 5 3 8 2 2 4" xfId="17526"/>
    <cellStyle name="Normal 5 3 8 2 2 5" xfId="17527"/>
    <cellStyle name="Normal 5 3 8 2 3" xfId="17528"/>
    <cellStyle name="Normal 5 3 8 2 3 2" xfId="17529"/>
    <cellStyle name="Normal 5 3 8 2 3 3" xfId="17530"/>
    <cellStyle name="Normal 5 3 8 2 4" xfId="17531"/>
    <cellStyle name="Normal 5 3 8 2 4 2" xfId="32698"/>
    <cellStyle name="Normal 5 3 8 2 5" xfId="17532"/>
    <cellStyle name="Normal 5 3 8 2 6" xfId="17533"/>
    <cellStyle name="Normal 5 3 8 2 7" xfId="17534"/>
    <cellStyle name="Normal 5 3 8 3" xfId="17535"/>
    <cellStyle name="Normal 5 3 8 3 2" xfId="17536"/>
    <cellStyle name="Normal 5 3 8 3 2 2" xfId="17537"/>
    <cellStyle name="Normal 5 3 8 3 2 3" xfId="17538"/>
    <cellStyle name="Normal 5 3 8 3 3" xfId="17539"/>
    <cellStyle name="Normal 5 3 8 3 3 2" xfId="33971"/>
    <cellStyle name="Normal 5 3 8 3 4" xfId="17540"/>
    <cellStyle name="Normal 5 3 8 3 5" xfId="17541"/>
    <cellStyle name="Normal 5 3 8 3 6" xfId="17542"/>
    <cellStyle name="Normal 5 3 8 4" xfId="17543"/>
    <cellStyle name="Normal 5 3 8 4 2" xfId="17544"/>
    <cellStyle name="Normal 5 3 8 4 2 2" xfId="17545"/>
    <cellStyle name="Normal 5 3 8 4 2 2 2" xfId="17546"/>
    <cellStyle name="Normal 5 3 8 4 2 2 3" xfId="17547"/>
    <cellStyle name="Normal 5 3 8 4 2 3" xfId="17548"/>
    <cellStyle name="Normal 5 3 8 4 2 3 2" xfId="35294"/>
    <cellStyle name="Normal 5 3 8 4 2 4" xfId="17549"/>
    <cellStyle name="Normal 5 3 8 4 2 5" xfId="17550"/>
    <cellStyle name="Normal 5 3 8 4 3" xfId="17551"/>
    <cellStyle name="Normal 5 3 8 4 3 2" xfId="17552"/>
    <cellStyle name="Normal 5 3 8 4 3 3" xfId="17553"/>
    <cellStyle name="Normal 5 3 8 4 4" xfId="17554"/>
    <cellStyle name="Normal 5 3 8 4 4 2" xfId="34026"/>
    <cellStyle name="Normal 5 3 8 4 5" xfId="17555"/>
    <cellStyle name="Normal 5 3 8 4 6" xfId="17556"/>
    <cellStyle name="Normal 5 3 8 4 7" xfId="17557"/>
    <cellStyle name="Normal 5 3 8 5" xfId="17558"/>
    <cellStyle name="Normal 5 3 8 5 2" xfId="17559"/>
    <cellStyle name="Normal 5 3 8 5 2 2" xfId="17560"/>
    <cellStyle name="Normal 5 3 8 5 2 3" xfId="17561"/>
    <cellStyle name="Normal 5 3 8 5 3" xfId="17562"/>
    <cellStyle name="Normal 5 3 8 5 3 2" xfId="35295"/>
    <cellStyle name="Normal 5 3 8 5 4" xfId="17563"/>
    <cellStyle name="Normal 5 3 8 5 5" xfId="17564"/>
    <cellStyle name="Normal 5 3 8 5 6" xfId="17565"/>
    <cellStyle name="Normal 5 3 8 6" xfId="17566"/>
    <cellStyle name="Normal 5 3 8 6 2" xfId="17567"/>
    <cellStyle name="Normal 5 3 8 6 2 2" xfId="17568"/>
    <cellStyle name="Normal 5 3 8 6 2 3" xfId="17569"/>
    <cellStyle name="Normal 5 3 8 6 3" xfId="17570"/>
    <cellStyle name="Normal 5 3 8 6 3 2" xfId="35120"/>
    <cellStyle name="Normal 5 3 8 6 4" xfId="17571"/>
    <cellStyle name="Normal 5 3 8 6 5" xfId="17572"/>
    <cellStyle name="Normal 5 3 8 6 6" xfId="17573"/>
    <cellStyle name="Normal 5 3 8 7" xfId="17574"/>
    <cellStyle name="Normal 5 3 8 7 2" xfId="17575"/>
    <cellStyle name="Normal 5 3 8 7 3" xfId="17576"/>
    <cellStyle name="Normal 5 3 8 8" xfId="17577"/>
    <cellStyle name="Normal 5 3 8 8 2" xfId="32697"/>
    <cellStyle name="Normal 5 3 8 9" xfId="17578"/>
    <cellStyle name="Normal 5 3 9" xfId="17579"/>
    <cellStyle name="Normal 5 3 9 2" xfId="17580"/>
    <cellStyle name="Normal 5 3 9 2 2" xfId="17581"/>
    <cellStyle name="Normal 5 3 9 2 2 2" xfId="17582"/>
    <cellStyle name="Normal 5 3 9 2 2 3" xfId="17583"/>
    <cellStyle name="Normal 5 3 9 2 3" xfId="17584"/>
    <cellStyle name="Normal 5 3 9 2 3 2" xfId="32700"/>
    <cellStyle name="Normal 5 3 9 2 4" xfId="17585"/>
    <cellStyle name="Normal 5 3 9 2 5" xfId="17586"/>
    <cellStyle name="Normal 5 3 9 3" xfId="17587"/>
    <cellStyle name="Normal 5 3 9 3 2" xfId="17588"/>
    <cellStyle name="Normal 5 3 9 3 2 2" xfId="17589"/>
    <cellStyle name="Normal 5 3 9 3 2 3" xfId="17590"/>
    <cellStyle name="Normal 5 3 9 3 3" xfId="17591"/>
    <cellStyle name="Normal 5 3 9 3 3 2" xfId="35296"/>
    <cellStyle name="Normal 5 3 9 3 4" xfId="17592"/>
    <cellStyle name="Normal 5 3 9 3 5" xfId="17593"/>
    <cellStyle name="Normal 5 3 9 4" xfId="17594"/>
    <cellStyle name="Normal 5 3 9 4 2" xfId="17595"/>
    <cellStyle name="Normal 5 3 9 4 3" xfId="17596"/>
    <cellStyle name="Normal 5 3 9 5" xfId="17597"/>
    <cellStyle name="Normal 5 3 9 5 2" xfId="32699"/>
    <cellStyle name="Normal 5 3 9 6" xfId="17598"/>
    <cellStyle name="Normal 5 3 9 7" xfId="17599"/>
    <cellStyle name="Normal 5 3 9 8" xfId="17600"/>
    <cellStyle name="Normal 5 4" xfId="17601"/>
    <cellStyle name="Normal 5 4 10" xfId="17602"/>
    <cellStyle name="Normal 5 4 10 2" xfId="17603"/>
    <cellStyle name="Normal 5 4 10 2 2" xfId="17604"/>
    <cellStyle name="Normal 5 4 10 2 3" xfId="17605"/>
    <cellStyle name="Normal 5 4 10 3" xfId="17606"/>
    <cellStyle name="Normal 5 4 10 4" xfId="17607"/>
    <cellStyle name="Normal 5 4 10 5" xfId="17608"/>
    <cellStyle name="Normal 5 4 11" xfId="17609"/>
    <cellStyle name="Normal 5 4 11 2" xfId="17610"/>
    <cellStyle name="Normal 5 4 11 2 2" xfId="17611"/>
    <cellStyle name="Normal 5 4 11 2 3" xfId="17612"/>
    <cellStyle name="Normal 5 4 11 3" xfId="17613"/>
    <cellStyle name="Normal 5 4 11 4" xfId="17614"/>
    <cellStyle name="Normal 5 4 11 5" xfId="17615"/>
    <cellStyle name="Normal 5 4 12" xfId="17616"/>
    <cellStyle name="Normal 5 4 12 2" xfId="17617"/>
    <cellStyle name="Normal 5 4 12 2 2" xfId="17618"/>
    <cellStyle name="Normal 5 4 12 2 3" xfId="17619"/>
    <cellStyle name="Normal 5 4 12 3" xfId="17620"/>
    <cellStyle name="Normal 5 4 12 4" xfId="17621"/>
    <cellStyle name="Normal 5 4 12 5" xfId="17622"/>
    <cellStyle name="Normal 5 4 13" xfId="17623"/>
    <cellStyle name="Normal 5 4 13 2" xfId="17624"/>
    <cellStyle name="Normal 5 4 13 2 2" xfId="17625"/>
    <cellStyle name="Normal 5 4 13 2 3" xfId="17626"/>
    <cellStyle name="Normal 5 4 13 3" xfId="17627"/>
    <cellStyle name="Normal 5 4 13 4" xfId="17628"/>
    <cellStyle name="Normal 5 4 13 5" xfId="17629"/>
    <cellStyle name="Normal 5 4 14" xfId="17630"/>
    <cellStyle name="Normal 5 4 14 2" xfId="17631"/>
    <cellStyle name="Normal 5 4 14 2 2" xfId="17632"/>
    <cellStyle name="Normal 5 4 14 2 3" xfId="17633"/>
    <cellStyle name="Normal 5 4 14 3" xfId="17634"/>
    <cellStyle name="Normal 5 4 14 3 2" xfId="33626"/>
    <cellStyle name="Normal 5 4 14 4" xfId="17635"/>
    <cellStyle name="Normal 5 4 14 5" xfId="17636"/>
    <cellStyle name="Normal 5 4 15" xfId="17637"/>
    <cellStyle name="Normal 5 4 15 2" xfId="17638"/>
    <cellStyle name="Normal 5 4 15 3" xfId="17639"/>
    <cellStyle name="Normal 5 4 16" xfId="17640"/>
    <cellStyle name="Normal 5 4 16 2" xfId="17641"/>
    <cellStyle name="Normal 5 4 16 2 2" xfId="17642"/>
    <cellStyle name="Normal 5 4 16 2 3" xfId="17643"/>
    <cellStyle name="Normal 5 4 16 3" xfId="17644"/>
    <cellStyle name="Normal 5 4 16 3 2" xfId="34082"/>
    <cellStyle name="Normal 5 4 16 4" xfId="17645"/>
    <cellStyle name="Normal 5 4 16 5" xfId="17646"/>
    <cellStyle name="Normal 5 4 17" xfId="17647"/>
    <cellStyle name="Normal 5 4 17 2" xfId="33625"/>
    <cellStyle name="Normal 5 4 18" xfId="17648"/>
    <cellStyle name="Normal 5 4 18 2" xfId="17649"/>
    <cellStyle name="Normal 5 4 19" xfId="17650"/>
    <cellStyle name="Normal 5 4 2" xfId="17651"/>
    <cellStyle name="Normal 5 4 2 2" xfId="17652"/>
    <cellStyle name="Normal 5 4 2 2 2" xfId="17653"/>
    <cellStyle name="Normal 5 4 2 2 2 2" xfId="17654"/>
    <cellStyle name="Normal 5 4 2 2 2 3" xfId="17655"/>
    <cellStyle name="Normal 5 4 2 2 3" xfId="17656"/>
    <cellStyle name="Normal 5 4 2 2 4" xfId="17657"/>
    <cellStyle name="Normal 5 4 2 2 5" xfId="17658"/>
    <cellStyle name="Normal 5 4 2 3" xfId="17659"/>
    <cellStyle name="Normal 5 4 2 3 2" xfId="17660"/>
    <cellStyle name="Normal 5 4 2 3 2 2" xfId="17661"/>
    <cellStyle name="Normal 5 4 2 3 2 3" xfId="17662"/>
    <cellStyle name="Normal 5 4 2 3 3" xfId="17663"/>
    <cellStyle name="Normal 5 4 2 3 3 2" xfId="34274"/>
    <cellStyle name="Normal 5 4 2 3 4" xfId="17664"/>
    <cellStyle name="Normal 5 4 2 3 5" xfId="17665"/>
    <cellStyle name="Normal 5 4 2 4" xfId="17666"/>
    <cellStyle name="Normal 5 4 2 4 2" xfId="17667"/>
    <cellStyle name="Normal 5 4 2 4 3" xfId="17668"/>
    <cellStyle name="Normal 5 4 2 5" xfId="17669"/>
    <cellStyle name="Normal 5 4 2 5 2" xfId="33627"/>
    <cellStyle name="Normal 5 4 2 6" xfId="17670"/>
    <cellStyle name="Normal 5 4 2 7" xfId="17671"/>
    <cellStyle name="Normal 5 4 2 8" xfId="17672"/>
    <cellStyle name="Normal 5 4 3" xfId="17673"/>
    <cellStyle name="Normal 5 4 3 2" xfId="17674"/>
    <cellStyle name="Normal 5 4 3 2 2" xfId="17675"/>
    <cellStyle name="Normal 5 4 3 2 3" xfId="17676"/>
    <cellStyle name="Normal 5 4 3 3" xfId="17677"/>
    <cellStyle name="Normal 5 4 3 4" xfId="17678"/>
    <cellStyle name="Normal 5 4 3 5" xfId="17679"/>
    <cellStyle name="Normal 5 4 4" xfId="17680"/>
    <cellStyle name="Normal 5 4 4 2" xfId="17681"/>
    <cellStyle name="Normal 5 4 4 2 2" xfId="17682"/>
    <cellStyle name="Normal 5 4 4 2 3" xfId="17683"/>
    <cellStyle name="Normal 5 4 4 3" xfId="17684"/>
    <cellStyle name="Normal 5 4 4 4" xfId="17685"/>
    <cellStyle name="Normal 5 4 4 5" xfId="17686"/>
    <cellStyle name="Normal 5 4 5" xfId="17687"/>
    <cellStyle name="Normal 5 4 5 2" xfId="17688"/>
    <cellStyle name="Normal 5 4 5 2 2" xfId="17689"/>
    <cellStyle name="Normal 5 4 5 2 3" xfId="17690"/>
    <cellStyle name="Normal 5 4 5 3" xfId="17691"/>
    <cellStyle name="Normal 5 4 5 4" xfId="17692"/>
    <cellStyle name="Normal 5 4 5 5" xfId="17693"/>
    <cellStyle name="Normal 5 4 6" xfId="17694"/>
    <cellStyle name="Normal 5 4 6 2" xfId="17695"/>
    <cellStyle name="Normal 5 4 6 2 2" xfId="17696"/>
    <cellStyle name="Normal 5 4 6 2 3" xfId="17697"/>
    <cellStyle name="Normal 5 4 6 3" xfId="17698"/>
    <cellStyle name="Normal 5 4 6 4" xfId="17699"/>
    <cellStyle name="Normal 5 4 6 5" xfId="17700"/>
    <cellStyle name="Normal 5 4 7" xfId="17701"/>
    <cellStyle name="Normal 5 4 7 2" xfId="17702"/>
    <cellStyle name="Normal 5 4 7 2 2" xfId="17703"/>
    <cellStyle name="Normal 5 4 7 2 3" xfId="17704"/>
    <cellStyle name="Normal 5 4 7 3" xfId="17705"/>
    <cellStyle name="Normal 5 4 7 4" xfId="17706"/>
    <cellStyle name="Normal 5 4 7 5" xfId="17707"/>
    <cellStyle name="Normal 5 4 8" xfId="17708"/>
    <cellStyle name="Normal 5 4 8 2" xfId="17709"/>
    <cellStyle name="Normal 5 4 8 2 2" xfId="17710"/>
    <cellStyle name="Normal 5 4 8 2 3" xfId="17711"/>
    <cellStyle name="Normal 5 4 8 3" xfId="17712"/>
    <cellStyle name="Normal 5 4 8 4" xfId="17713"/>
    <cellStyle name="Normal 5 4 8 5" xfId="17714"/>
    <cellStyle name="Normal 5 4 9" xfId="17715"/>
    <cellStyle name="Normal 5 4 9 2" xfId="17716"/>
    <cellStyle name="Normal 5 4 9 2 2" xfId="17717"/>
    <cellStyle name="Normal 5 4 9 2 3" xfId="17718"/>
    <cellStyle name="Normal 5 4 9 3" xfId="17719"/>
    <cellStyle name="Normal 5 4 9 4" xfId="17720"/>
    <cellStyle name="Normal 5 4 9 5" xfId="17721"/>
    <cellStyle name="Normal 5 5" xfId="17722"/>
    <cellStyle name="Normal 5 5 10" xfId="17723"/>
    <cellStyle name="Normal 5 5 10 2" xfId="17724"/>
    <cellStyle name="Normal 5 5 10 2 2" xfId="17725"/>
    <cellStyle name="Normal 5 5 10 2 3" xfId="17726"/>
    <cellStyle name="Normal 5 5 10 3" xfId="17727"/>
    <cellStyle name="Normal 5 5 10 4" xfId="17728"/>
    <cellStyle name="Normal 5 5 10 5" xfId="17729"/>
    <cellStyle name="Normal 5 5 11" xfId="17730"/>
    <cellStyle name="Normal 5 5 11 2" xfId="17731"/>
    <cellStyle name="Normal 5 5 11 2 2" xfId="17732"/>
    <cellStyle name="Normal 5 5 11 2 3" xfId="17733"/>
    <cellStyle name="Normal 5 5 11 3" xfId="17734"/>
    <cellStyle name="Normal 5 5 11 4" xfId="17735"/>
    <cellStyle name="Normal 5 5 11 5" xfId="17736"/>
    <cellStyle name="Normal 5 5 12" xfId="17737"/>
    <cellStyle name="Normal 5 5 12 2" xfId="17738"/>
    <cellStyle name="Normal 5 5 12 2 2" xfId="17739"/>
    <cellStyle name="Normal 5 5 12 2 3" xfId="17740"/>
    <cellStyle name="Normal 5 5 12 3" xfId="17741"/>
    <cellStyle name="Normal 5 5 12 4" xfId="17742"/>
    <cellStyle name="Normal 5 5 12 5" xfId="17743"/>
    <cellStyle name="Normal 5 5 13" xfId="17744"/>
    <cellStyle name="Normal 5 5 13 2" xfId="17745"/>
    <cellStyle name="Normal 5 5 13 2 2" xfId="17746"/>
    <cellStyle name="Normal 5 5 13 2 3" xfId="17747"/>
    <cellStyle name="Normal 5 5 13 3" xfId="17748"/>
    <cellStyle name="Normal 5 5 13 4" xfId="17749"/>
    <cellStyle name="Normal 5 5 13 5" xfId="17750"/>
    <cellStyle name="Normal 5 5 14" xfId="17751"/>
    <cellStyle name="Normal 5 5 14 2" xfId="17752"/>
    <cellStyle name="Normal 5 5 14 2 2" xfId="17753"/>
    <cellStyle name="Normal 5 5 14 2 3" xfId="17754"/>
    <cellStyle name="Normal 5 5 14 3" xfId="17755"/>
    <cellStyle name="Normal 5 5 14 4" xfId="17756"/>
    <cellStyle name="Normal 5 5 14 5" xfId="17757"/>
    <cellStyle name="Normal 5 5 15" xfId="17758"/>
    <cellStyle name="Normal 5 5 15 2" xfId="17759"/>
    <cellStyle name="Normal 5 5 15 2 2" xfId="17760"/>
    <cellStyle name="Normal 5 5 15 2 3" xfId="17761"/>
    <cellStyle name="Normal 5 5 15 3" xfId="17762"/>
    <cellStyle name="Normal 5 5 15 3 2" xfId="17763"/>
    <cellStyle name="Normal 5 5 15 3 2 2" xfId="17764"/>
    <cellStyle name="Normal 5 5 15 3 2 3" xfId="17765"/>
    <cellStyle name="Normal 5 5 15 3 3" xfId="17766"/>
    <cellStyle name="Normal 5 5 15 3 3 2" xfId="34217"/>
    <cellStyle name="Normal 5 5 15 3 4" xfId="17767"/>
    <cellStyle name="Normal 5 5 15 3 5" xfId="17768"/>
    <cellStyle name="Normal 5 5 15 4" xfId="17769"/>
    <cellStyle name="Normal 5 5 15 5" xfId="17770"/>
    <cellStyle name="Normal 5 5 16" xfId="17771"/>
    <cellStyle name="Normal 5 5 16 2" xfId="17772"/>
    <cellStyle name="Normal 5 5 16 2 2" xfId="17773"/>
    <cellStyle name="Normal 5 5 16 2 3" xfId="17774"/>
    <cellStyle name="Normal 5 5 16 3" xfId="17775"/>
    <cellStyle name="Normal 5 5 16 3 2" xfId="34083"/>
    <cellStyle name="Normal 5 5 16 4" xfId="17776"/>
    <cellStyle name="Normal 5 5 16 5" xfId="17777"/>
    <cellStyle name="Normal 5 5 17" xfId="17778"/>
    <cellStyle name="Normal 5 5 17 2" xfId="33628"/>
    <cellStyle name="Normal 5 5 18" xfId="17779"/>
    <cellStyle name="Normal 5 5 18 2" xfId="17780"/>
    <cellStyle name="Normal 5 5 19" xfId="17781"/>
    <cellStyle name="Normal 5 5 2" xfId="17782"/>
    <cellStyle name="Normal 5 5 2 2" xfId="17783"/>
    <cellStyle name="Normal 5 5 2 2 2" xfId="17784"/>
    <cellStyle name="Normal 5 5 2 2 2 2" xfId="17785"/>
    <cellStyle name="Normal 5 5 2 2 2 3" xfId="17786"/>
    <cellStyle name="Normal 5 5 2 2 3" xfId="17787"/>
    <cellStyle name="Normal 5 5 2 2 4" xfId="17788"/>
    <cellStyle name="Normal 5 5 2 2 5" xfId="17789"/>
    <cellStyle name="Normal 5 5 2 3" xfId="17790"/>
    <cellStyle name="Normal 5 5 2 3 2" xfId="17791"/>
    <cellStyle name="Normal 5 5 2 3 2 2" xfId="17792"/>
    <cellStyle name="Normal 5 5 2 3 2 3" xfId="17793"/>
    <cellStyle name="Normal 5 5 2 3 3" xfId="17794"/>
    <cellStyle name="Normal 5 5 2 3 3 2" xfId="34493"/>
    <cellStyle name="Normal 5 5 2 3 4" xfId="17795"/>
    <cellStyle name="Normal 5 5 2 3 5" xfId="17796"/>
    <cellStyle name="Normal 5 5 2 4" xfId="17797"/>
    <cellStyle name="Normal 5 5 2 4 2" xfId="17798"/>
    <cellStyle name="Normal 5 5 2 4 3" xfId="17799"/>
    <cellStyle name="Normal 5 5 2 5" xfId="17800"/>
    <cellStyle name="Normal 5 5 2 5 2" xfId="33629"/>
    <cellStyle name="Normal 5 5 2 6" xfId="17801"/>
    <cellStyle name="Normal 5 5 2 7" xfId="17802"/>
    <cellStyle name="Normal 5 5 2 8" xfId="17803"/>
    <cellStyle name="Normal 5 5 3" xfId="17804"/>
    <cellStyle name="Normal 5 5 3 2" xfId="17805"/>
    <cellStyle name="Normal 5 5 3 2 2" xfId="17806"/>
    <cellStyle name="Normal 5 5 3 2 3" xfId="17807"/>
    <cellStyle name="Normal 5 5 3 3" xfId="17808"/>
    <cellStyle name="Normal 5 5 3 4" xfId="17809"/>
    <cellStyle name="Normal 5 5 3 5" xfId="17810"/>
    <cellStyle name="Normal 5 5 4" xfId="17811"/>
    <cellStyle name="Normal 5 5 4 2" xfId="17812"/>
    <cellStyle name="Normal 5 5 4 2 2" xfId="17813"/>
    <cellStyle name="Normal 5 5 4 2 3" xfId="17814"/>
    <cellStyle name="Normal 5 5 4 3" xfId="17815"/>
    <cellStyle name="Normal 5 5 4 4" xfId="17816"/>
    <cellStyle name="Normal 5 5 4 5" xfId="17817"/>
    <cellStyle name="Normal 5 5 5" xfId="17818"/>
    <cellStyle name="Normal 5 5 5 2" xfId="17819"/>
    <cellStyle name="Normal 5 5 5 2 2" xfId="17820"/>
    <cellStyle name="Normal 5 5 5 2 3" xfId="17821"/>
    <cellStyle name="Normal 5 5 5 3" xfId="17822"/>
    <cellStyle name="Normal 5 5 5 4" xfId="17823"/>
    <cellStyle name="Normal 5 5 5 5" xfId="17824"/>
    <cellStyle name="Normal 5 5 6" xfId="17825"/>
    <cellStyle name="Normal 5 5 6 2" xfId="17826"/>
    <cellStyle name="Normal 5 5 6 2 2" xfId="17827"/>
    <cellStyle name="Normal 5 5 6 2 3" xfId="17828"/>
    <cellStyle name="Normal 5 5 6 3" xfId="17829"/>
    <cellStyle name="Normal 5 5 6 4" xfId="17830"/>
    <cellStyle name="Normal 5 5 6 5" xfId="17831"/>
    <cellStyle name="Normal 5 5 7" xfId="17832"/>
    <cellStyle name="Normal 5 5 7 2" xfId="17833"/>
    <cellStyle name="Normal 5 5 7 2 2" xfId="17834"/>
    <cellStyle name="Normal 5 5 7 2 3" xfId="17835"/>
    <cellStyle name="Normal 5 5 7 3" xfId="17836"/>
    <cellStyle name="Normal 5 5 7 4" xfId="17837"/>
    <cellStyle name="Normal 5 5 7 5" xfId="17838"/>
    <cellStyle name="Normal 5 5 8" xfId="17839"/>
    <cellStyle name="Normal 5 5 8 2" xfId="17840"/>
    <cellStyle name="Normal 5 5 8 2 2" xfId="17841"/>
    <cellStyle name="Normal 5 5 8 2 3" xfId="17842"/>
    <cellStyle name="Normal 5 5 8 3" xfId="17843"/>
    <cellStyle name="Normal 5 5 8 4" xfId="17844"/>
    <cellStyle name="Normal 5 5 8 5" xfId="17845"/>
    <cellStyle name="Normal 5 5 9" xfId="17846"/>
    <cellStyle name="Normal 5 5 9 2" xfId="17847"/>
    <cellStyle name="Normal 5 5 9 2 2" xfId="17848"/>
    <cellStyle name="Normal 5 5 9 2 3" xfId="17849"/>
    <cellStyle name="Normal 5 5 9 3" xfId="17850"/>
    <cellStyle name="Normal 5 5 9 4" xfId="17851"/>
    <cellStyle name="Normal 5 5 9 5" xfId="17852"/>
    <cellStyle name="Normal 5 6" xfId="17853"/>
    <cellStyle name="Normal 5 6 2" xfId="17854"/>
    <cellStyle name="Normal 5 6 2 2" xfId="17855"/>
    <cellStyle name="Normal 5 6 2 2 2" xfId="17856"/>
    <cellStyle name="Normal 5 6 2 2 2 2" xfId="17857"/>
    <cellStyle name="Normal 5 6 2 2 2 3" xfId="17858"/>
    <cellStyle name="Normal 5 6 2 2 3" xfId="17859"/>
    <cellStyle name="Normal 5 6 2 2 3 2" xfId="34457"/>
    <cellStyle name="Normal 5 6 2 2 4" xfId="17860"/>
    <cellStyle name="Normal 5 6 2 2 5" xfId="17861"/>
    <cellStyle name="Normal 5 6 2 3" xfId="17862"/>
    <cellStyle name="Normal 5 6 2 3 2" xfId="17863"/>
    <cellStyle name="Normal 5 6 2 3 3" xfId="17864"/>
    <cellStyle name="Normal 5 6 2 4" xfId="17865"/>
    <cellStyle name="Normal 5 6 2 4 2" xfId="33631"/>
    <cellStyle name="Normal 5 6 2 5" xfId="17866"/>
    <cellStyle name="Normal 5 6 2 6" xfId="17867"/>
    <cellStyle name="Normal 5 6 3" xfId="17868"/>
    <cellStyle name="Normal 5 6 3 2" xfId="17869"/>
    <cellStyle name="Normal 5 6 3 2 2" xfId="17870"/>
    <cellStyle name="Normal 5 6 3 2 3" xfId="17871"/>
    <cellStyle name="Normal 5 6 3 3" xfId="17872"/>
    <cellStyle name="Normal 5 6 3 4" xfId="17873"/>
    <cellStyle name="Normal 5 6 3 5" xfId="17874"/>
    <cellStyle name="Normal 5 6 4" xfId="17875"/>
    <cellStyle name="Normal 5 6 4 2" xfId="17876"/>
    <cellStyle name="Normal 5 6 4 2 2" xfId="17877"/>
    <cellStyle name="Normal 5 6 4 2 3" xfId="17878"/>
    <cellStyle name="Normal 5 6 4 3" xfId="17879"/>
    <cellStyle name="Normal 5 6 4 3 2" xfId="17880"/>
    <cellStyle name="Normal 5 6 4 3 2 2" xfId="17881"/>
    <cellStyle name="Normal 5 6 4 3 2 3" xfId="17882"/>
    <cellStyle name="Normal 5 6 4 3 3" xfId="17883"/>
    <cellStyle name="Normal 5 6 4 3 3 2" xfId="34275"/>
    <cellStyle name="Normal 5 6 4 3 4" xfId="17884"/>
    <cellStyle name="Normal 5 6 4 3 5" xfId="17885"/>
    <cellStyle name="Normal 5 6 4 4" xfId="17886"/>
    <cellStyle name="Normal 5 6 4 5" xfId="17887"/>
    <cellStyle name="Normal 5 6 5" xfId="17888"/>
    <cellStyle name="Normal 5 6 5 2" xfId="17889"/>
    <cellStyle name="Normal 5 6 5 2 2" xfId="17890"/>
    <cellStyle name="Normal 5 6 5 2 3" xfId="17891"/>
    <cellStyle name="Normal 5 6 5 3" xfId="17892"/>
    <cellStyle name="Normal 5 6 5 3 2" xfId="34084"/>
    <cellStyle name="Normal 5 6 5 4" xfId="17893"/>
    <cellStyle name="Normal 5 6 5 5" xfId="17894"/>
    <cellStyle name="Normal 5 6 6" xfId="17895"/>
    <cellStyle name="Normal 5 6 6 2" xfId="33630"/>
    <cellStyle name="Normal 5 6 7" xfId="17896"/>
    <cellStyle name="Normal 5 6 8" xfId="17897"/>
    <cellStyle name="Normal 5 6 9" xfId="17898"/>
    <cellStyle name="Normal 5 7" xfId="17899"/>
    <cellStyle name="Normal 5 7 2" xfId="17900"/>
    <cellStyle name="Normal 5 7 2 2" xfId="17901"/>
    <cellStyle name="Normal 5 7 2 2 2" xfId="17902"/>
    <cellStyle name="Normal 5 7 2 2 2 2" xfId="17903"/>
    <cellStyle name="Normal 5 7 2 2 2 3" xfId="17904"/>
    <cellStyle name="Normal 5 7 2 2 3" xfId="17905"/>
    <cellStyle name="Normal 5 7 2 2 3 2" xfId="34276"/>
    <cellStyle name="Normal 5 7 2 2 4" xfId="17906"/>
    <cellStyle name="Normal 5 7 2 2 5" xfId="17907"/>
    <cellStyle name="Normal 5 7 2 3" xfId="17908"/>
    <cellStyle name="Normal 5 7 2 3 2" xfId="17909"/>
    <cellStyle name="Normal 5 7 2 3 3" xfId="17910"/>
    <cellStyle name="Normal 5 7 2 4" xfId="17911"/>
    <cellStyle name="Normal 5 7 2 4 2" xfId="33633"/>
    <cellStyle name="Normal 5 7 2 5" xfId="17912"/>
    <cellStyle name="Normal 5 7 2 6" xfId="17913"/>
    <cellStyle name="Normal 5 7 3" xfId="17914"/>
    <cellStyle name="Normal 5 7 3 2" xfId="17915"/>
    <cellStyle name="Normal 5 7 3 2 2" xfId="17916"/>
    <cellStyle name="Normal 5 7 3 2 3" xfId="17917"/>
    <cellStyle name="Normal 5 7 3 3" xfId="17918"/>
    <cellStyle name="Normal 5 7 3 4" xfId="17919"/>
    <cellStyle name="Normal 5 7 3 5" xfId="17920"/>
    <cellStyle name="Normal 5 7 4" xfId="17921"/>
    <cellStyle name="Normal 5 7 4 2" xfId="17922"/>
    <cellStyle name="Normal 5 7 4 2 2" xfId="17923"/>
    <cellStyle name="Normal 5 7 4 2 3" xfId="17924"/>
    <cellStyle name="Normal 5 7 4 3" xfId="17925"/>
    <cellStyle name="Normal 5 7 4 3 2" xfId="17926"/>
    <cellStyle name="Normal 5 7 4 3 2 2" xfId="17927"/>
    <cellStyle name="Normal 5 7 4 3 2 3" xfId="17928"/>
    <cellStyle name="Normal 5 7 4 3 3" xfId="17929"/>
    <cellStyle name="Normal 5 7 4 3 3 2" xfId="34218"/>
    <cellStyle name="Normal 5 7 4 3 4" xfId="17930"/>
    <cellStyle name="Normal 5 7 4 3 5" xfId="17931"/>
    <cellStyle name="Normal 5 7 4 4" xfId="17932"/>
    <cellStyle name="Normal 5 7 4 5" xfId="17933"/>
    <cellStyle name="Normal 5 7 5" xfId="17934"/>
    <cellStyle name="Normal 5 7 5 2" xfId="17935"/>
    <cellStyle name="Normal 5 7 5 2 2" xfId="17936"/>
    <cellStyle name="Normal 5 7 5 2 3" xfId="17937"/>
    <cellStyle name="Normal 5 7 5 3" xfId="17938"/>
    <cellStyle name="Normal 5 7 5 3 2" xfId="34085"/>
    <cellStyle name="Normal 5 7 5 4" xfId="17939"/>
    <cellStyle name="Normal 5 7 5 5" xfId="17940"/>
    <cellStyle name="Normal 5 7 6" xfId="17941"/>
    <cellStyle name="Normal 5 7 6 2" xfId="33632"/>
    <cellStyle name="Normal 5 7 7" xfId="17942"/>
    <cellStyle name="Normal 5 7 8" xfId="17943"/>
    <cellStyle name="Normal 5 7 9" xfId="17944"/>
    <cellStyle name="Normal 5 8" xfId="17945"/>
    <cellStyle name="Normal 5 8 2" xfId="17946"/>
    <cellStyle name="Normal 5 8 2 2" xfId="17947"/>
    <cellStyle name="Normal 5 8 2 2 2" xfId="17948"/>
    <cellStyle name="Normal 5 8 2 2 3" xfId="17949"/>
    <cellStyle name="Normal 5 8 2 3" xfId="17950"/>
    <cellStyle name="Normal 5 8 2 4" xfId="17951"/>
    <cellStyle name="Normal 5 8 2 5" xfId="17952"/>
    <cellStyle name="Normal 5 8 3" xfId="17953"/>
    <cellStyle name="Normal 5 8 3 2" xfId="17954"/>
    <cellStyle name="Normal 5 8 3 2 2" xfId="17955"/>
    <cellStyle name="Normal 5 8 3 2 3" xfId="17956"/>
    <cellStyle name="Normal 5 8 3 3" xfId="17957"/>
    <cellStyle name="Normal 5 8 3 3 2" xfId="17958"/>
    <cellStyle name="Normal 5 8 3 3 2 2" xfId="17959"/>
    <cellStyle name="Normal 5 8 3 3 2 3" xfId="17960"/>
    <cellStyle name="Normal 5 8 3 3 3" xfId="17961"/>
    <cellStyle name="Normal 5 8 3 3 3 2" xfId="34221"/>
    <cellStyle name="Normal 5 8 3 3 4" xfId="17962"/>
    <cellStyle name="Normal 5 8 3 3 5" xfId="17963"/>
    <cellStyle name="Normal 5 8 3 4" xfId="17964"/>
    <cellStyle name="Normal 5 8 3 5" xfId="17965"/>
    <cellStyle name="Normal 5 8 4" xfId="17966"/>
    <cellStyle name="Normal 5 8 4 2" xfId="17967"/>
    <cellStyle name="Normal 5 8 4 2 2" xfId="17968"/>
    <cellStyle name="Normal 5 8 4 2 3" xfId="17969"/>
    <cellStyle name="Normal 5 8 4 3" xfId="17970"/>
    <cellStyle name="Normal 5 8 4 3 2" xfId="34086"/>
    <cellStyle name="Normal 5 8 4 4" xfId="17971"/>
    <cellStyle name="Normal 5 8 4 5" xfId="17972"/>
    <cellStyle name="Normal 5 8 5" xfId="17973"/>
    <cellStyle name="Normal 5 8 5 2" xfId="33634"/>
    <cellStyle name="Normal 5 8 6" xfId="17974"/>
    <cellStyle name="Normal 5 8 7" xfId="17975"/>
    <cellStyle name="Normal 5 8 8" xfId="17976"/>
    <cellStyle name="Normal 5 9" xfId="17977"/>
    <cellStyle name="Normal 5 9 2" xfId="17978"/>
    <cellStyle name="Normal 5 9 2 2" xfId="17979"/>
    <cellStyle name="Normal 5 9 2 2 2" xfId="17980"/>
    <cellStyle name="Normal 5 9 2 2 3" xfId="17981"/>
    <cellStyle name="Normal 5 9 2 3" xfId="17982"/>
    <cellStyle name="Normal 5 9 2 4" xfId="17983"/>
    <cellStyle name="Normal 5 9 2 5" xfId="17984"/>
    <cellStyle name="Normal 5 9 3" xfId="17985"/>
    <cellStyle name="Normal 5 9 3 2" xfId="17986"/>
    <cellStyle name="Normal 5 9 3 2 2" xfId="17987"/>
    <cellStyle name="Normal 5 9 3 2 3" xfId="17988"/>
    <cellStyle name="Normal 5 9 3 3" xfId="17989"/>
    <cellStyle name="Normal 5 9 3 3 2" xfId="17990"/>
    <cellStyle name="Normal 5 9 3 3 2 2" xfId="17991"/>
    <cellStyle name="Normal 5 9 3 3 2 3" xfId="17992"/>
    <cellStyle name="Normal 5 9 3 3 3" xfId="17993"/>
    <cellStyle name="Normal 5 9 3 3 3 2" xfId="34219"/>
    <cellStyle name="Normal 5 9 3 3 4" xfId="17994"/>
    <cellStyle name="Normal 5 9 3 3 5" xfId="17995"/>
    <cellStyle name="Normal 5 9 3 4" xfId="17996"/>
    <cellStyle name="Normal 5 9 3 5" xfId="17997"/>
    <cellStyle name="Normal 5 9 4" xfId="17998"/>
    <cellStyle name="Normal 5 9 4 2" xfId="17999"/>
    <cellStyle name="Normal 5 9 4 2 2" xfId="18000"/>
    <cellStyle name="Normal 5 9 4 2 3" xfId="18001"/>
    <cellStyle name="Normal 5 9 4 3" xfId="18002"/>
    <cellStyle name="Normal 5 9 4 3 2" xfId="34087"/>
    <cellStyle name="Normal 5 9 4 4" xfId="18003"/>
    <cellStyle name="Normal 5 9 4 5" xfId="18004"/>
    <cellStyle name="Normal 5 9 5" xfId="18005"/>
    <cellStyle name="Normal 5 9 5 2" xfId="33635"/>
    <cellStyle name="Normal 5 9 6" xfId="18006"/>
    <cellStyle name="Normal 5 9 7" xfId="18007"/>
    <cellStyle name="Normal 5 9 8" xfId="18008"/>
    <cellStyle name="Normal 6" xfId="44"/>
    <cellStyle name="Normal 6 10" xfId="18009"/>
    <cellStyle name="Normal 6 10 10" xfId="18010"/>
    <cellStyle name="Normal 6 10 11" xfId="18011"/>
    <cellStyle name="Normal 6 10 2" xfId="18012"/>
    <cellStyle name="Normal 6 10 2 2" xfId="18013"/>
    <cellStyle name="Normal 6 10 2 2 2" xfId="18014"/>
    <cellStyle name="Normal 6 10 2 2 2 2" xfId="18015"/>
    <cellStyle name="Normal 6 10 2 2 2 3" xfId="18016"/>
    <cellStyle name="Normal 6 10 2 2 3" xfId="18017"/>
    <cellStyle name="Normal 6 10 2 2 3 2" xfId="34222"/>
    <cellStyle name="Normal 6 10 2 2 4" xfId="18018"/>
    <cellStyle name="Normal 6 10 2 2 5" xfId="18019"/>
    <cellStyle name="Normal 6 10 2 3" xfId="18020"/>
    <cellStyle name="Normal 6 10 2 3 2" xfId="18021"/>
    <cellStyle name="Normal 6 10 2 3 2 2" xfId="18022"/>
    <cellStyle name="Normal 6 10 2 3 2 3" xfId="18023"/>
    <cellStyle name="Normal 6 10 2 3 3" xfId="18024"/>
    <cellStyle name="Normal 6 10 2 3 3 2" xfId="35121"/>
    <cellStyle name="Normal 6 10 2 3 4" xfId="18025"/>
    <cellStyle name="Normal 6 10 2 3 5" xfId="18026"/>
    <cellStyle name="Normal 6 10 2 4" xfId="18027"/>
    <cellStyle name="Normal 6 10 2 4 2" xfId="18028"/>
    <cellStyle name="Normal 6 10 2 4 3" xfId="18029"/>
    <cellStyle name="Normal 6 10 2 5" xfId="18030"/>
    <cellStyle name="Normal 6 10 2 5 2" xfId="33637"/>
    <cellStyle name="Normal 6 10 2 6" xfId="18031"/>
    <cellStyle name="Normal 6 10 2 7" xfId="18032"/>
    <cellStyle name="Normal 6 10 2 8" xfId="18033"/>
    <cellStyle name="Normal 6 10 3" xfId="18034"/>
    <cellStyle name="Normal 6 10 3 2" xfId="18035"/>
    <cellStyle name="Normal 6 10 3 2 2" xfId="18036"/>
    <cellStyle name="Normal 6 10 3 2 2 2" xfId="18037"/>
    <cellStyle name="Normal 6 10 3 2 2 3" xfId="18038"/>
    <cellStyle name="Normal 6 10 3 2 3" xfId="18039"/>
    <cellStyle name="Normal 6 10 3 2 3 2" xfId="35269"/>
    <cellStyle name="Normal 6 10 3 2 4" xfId="18040"/>
    <cellStyle name="Normal 6 10 3 2 5" xfId="18041"/>
    <cellStyle name="Normal 6 10 3 3" xfId="18042"/>
    <cellStyle name="Normal 6 10 3 3 2" xfId="18043"/>
    <cellStyle name="Normal 6 10 3 3 3" xfId="18044"/>
    <cellStyle name="Normal 6 10 3 4" xfId="18045"/>
    <cellStyle name="Normal 6 10 3 5" xfId="18046"/>
    <cellStyle name="Normal 6 10 3 6" xfId="18047"/>
    <cellStyle name="Normal 6 10 3 7" xfId="18048"/>
    <cellStyle name="Normal 6 10 4" xfId="18049"/>
    <cellStyle name="Normal 6 10 4 2" xfId="18050"/>
    <cellStyle name="Normal 6 10 4 2 2" xfId="18051"/>
    <cellStyle name="Normal 6 10 4 2 2 2" xfId="18052"/>
    <cellStyle name="Normal 6 10 4 2 2 3" xfId="18053"/>
    <cellStyle name="Normal 6 10 4 2 3" xfId="18054"/>
    <cellStyle name="Normal 6 10 4 2 3 2" xfId="34987"/>
    <cellStyle name="Normal 6 10 4 2 4" xfId="18055"/>
    <cellStyle name="Normal 6 10 4 2 5" xfId="18056"/>
    <cellStyle name="Normal 6 10 4 3" xfId="18057"/>
    <cellStyle name="Normal 6 10 4 3 2" xfId="18058"/>
    <cellStyle name="Normal 6 10 4 3 2 2" xfId="18059"/>
    <cellStyle name="Normal 6 10 4 3 2 3" xfId="18060"/>
    <cellStyle name="Normal 6 10 4 3 3" xfId="18061"/>
    <cellStyle name="Normal 6 10 4 3 3 2" xfId="34277"/>
    <cellStyle name="Normal 6 10 4 3 4" xfId="18062"/>
    <cellStyle name="Normal 6 10 4 3 5" xfId="18063"/>
    <cellStyle name="Normal 6 10 4 4" xfId="18064"/>
    <cellStyle name="Normal 6 10 4 4 2" xfId="18065"/>
    <cellStyle name="Normal 6 10 4 4 3" xfId="18066"/>
    <cellStyle name="Normal 6 10 4 5" xfId="18067"/>
    <cellStyle name="Normal 6 10 4 5 2" xfId="33973"/>
    <cellStyle name="Normal 6 10 4 6" xfId="18068"/>
    <cellStyle name="Normal 6 10 4 7" xfId="18069"/>
    <cellStyle name="Normal 6 10 4 8" xfId="18070"/>
    <cellStyle name="Normal 6 10 5" xfId="18071"/>
    <cellStyle name="Normal 6 10 5 2" xfId="18072"/>
    <cellStyle name="Normal 6 10 5 2 2" xfId="18073"/>
    <cellStyle name="Normal 6 10 5 2 2 2" xfId="18074"/>
    <cellStyle name="Normal 6 10 5 2 2 3" xfId="18075"/>
    <cellStyle name="Normal 6 10 5 2 3" xfId="18076"/>
    <cellStyle name="Normal 6 10 5 2 3 2" xfId="35122"/>
    <cellStyle name="Normal 6 10 5 2 4" xfId="18077"/>
    <cellStyle name="Normal 6 10 5 2 5" xfId="18078"/>
    <cellStyle name="Normal 6 10 5 3" xfId="18079"/>
    <cellStyle name="Normal 6 10 5 3 2" xfId="18080"/>
    <cellStyle name="Normal 6 10 5 3 3" xfId="18081"/>
    <cellStyle name="Normal 6 10 5 4" xfId="18082"/>
    <cellStyle name="Normal 6 10 5 4 2" xfId="34088"/>
    <cellStyle name="Normal 6 10 5 5" xfId="18083"/>
    <cellStyle name="Normal 6 10 5 6" xfId="18084"/>
    <cellStyle name="Normal 6 10 5 7" xfId="18085"/>
    <cellStyle name="Normal 6 10 6" xfId="18086"/>
    <cellStyle name="Normal 6 10 6 2" xfId="18087"/>
    <cellStyle name="Normal 6 10 6 2 2" xfId="18088"/>
    <cellStyle name="Normal 6 10 6 2 3" xfId="18089"/>
    <cellStyle name="Normal 6 10 6 3" xfId="18090"/>
    <cellStyle name="Normal 6 10 6 3 2" xfId="35123"/>
    <cellStyle name="Normal 6 10 6 4" xfId="18091"/>
    <cellStyle name="Normal 6 10 6 5" xfId="18092"/>
    <cellStyle name="Normal 6 10 6 6" xfId="18093"/>
    <cellStyle name="Normal 6 10 7" xfId="18094"/>
    <cellStyle name="Normal 6 10 7 2" xfId="18095"/>
    <cellStyle name="Normal 6 10 7 3" xfId="18096"/>
    <cellStyle name="Normal 6 10 8" xfId="18097"/>
    <cellStyle name="Normal 6 10 8 2" xfId="33636"/>
    <cellStyle name="Normal 6 10 9" xfId="18098"/>
    <cellStyle name="Normal 6 11" xfId="18099"/>
    <cellStyle name="Normal 6 11 10" xfId="18100"/>
    <cellStyle name="Normal 6 11 11" xfId="18101"/>
    <cellStyle name="Normal 6 11 2" xfId="18102"/>
    <cellStyle name="Normal 6 11 2 2" xfId="18103"/>
    <cellStyle name="Normal 6 11 2 2 2" xfId="18104"/>
    <cellStyle name="Normal 6 11 2 2 2 2" xfId="18105"/>
    <cellStyle name="Normal 6 11 2 2 2 3" xfId="18106"/>
    <cellStyle name="Normal 6 11 2 2 3" xfId="18107"/>
    <cellStyle name="Normal 6 11 2 2 3 2" xfId="35297"/>
    <cellStyle name="Normal 6 11 2 2 4" xfId="18108"/>
    <cellStyle name="Normal 6 11 2 2 5" xfId="18109"/>
    <cellStyle name="Normal 6 11 2 3" xfId="18110"/>
    <cellStyle name="Normal 6 11 2 3 2" xfId="18111"/>
    <cellStyle name="Normal 6 11 2 3 3" xfId="18112"/>
    <cellStyle name="Normal 6 11 2 4" xfId="18113"/>
    <cellStyle name="Normal 6 11 2 5" xfId="18114"/>
    <cellStyle name="Normal 6 11 2 6" xfId="18115"/>
    <cellStyle name="Normal 6 11 2 7" xfId="18116"/>
    <cellStyle name="Normal 6 11 3" xfId="18117"/>
    <cellStyle name="Normal 6 11 3 2" xfId="18118"/>
    <cellStyle name="Normal 6 11 3 2 2" xfId="18119"/>
    <cellStyle name="Normal 6 11 3 2 2 2" xfId="18120"/>
    <cellStyle name="Normal 6 11 3 2 2 3" xfId="18121"/>
    <cellStyle name="Normal 6 11 3 2 3" xfId="18122"/>
    <cellStyle name="Normal 6 11 3 2 3 2" xfId="34988"/>
    <cellStyle name="Normal 6 11 3 2 4" xfId="18123"/>
    <cellStyle name="Normal 6 11 3 2 5" xfId="18124"/>
    <cellStyle name="Normal 6 11 3 3" xfId="18125"/>
    <cellStyle name="Normal 6 11 3 3 2" xfId="18126"/>
    <cellStyle name="Normal 6 11 3 3 2 2" xfId="18127"/>
    <cellStyle name="Normal 6 11 3 3 2 3" xfId="18128"/>
    <cellStyle name="Normal 6 11 3 3 3" xfId="18129"/>
    <cellStyle name="Normal 6 11 3 3 3 2" xfId="34476"/>
    <cellStyle name="Normal 6 11 3 3 4" xfId="18130"/>
    <cellStyle name="Normal 6 11 3 3 5" xfId="18131"/>
    <cellStyle name="Normal 6 11 3 4" xfId="18132"/>
    <cellStyle name="Normal 6 11 3 4 2" xfId="18133"/>
    <cellStyle name="Normal 6 11 3 4 3" xfId="18134"/>
    <cellStyle name="Normal 6 11 3 5" xfId="18135"/>
    <cellStyle name="Normal 6 11 3 5 2" xfId="33974"/>
    <cellStyle name="Normal 6 11 3 6" xfId="18136"/>
    <cellStyle name="Normal 6 11 3 7" xfId="18137"/>
    <cellStyle name="Normal 6 11 3 8" xfId="18138"/>
    <cellStyle name="Normal 6 11 4" xfId="18139"/>
    <cellStyle name="Normal 6 11 4 2" xfId="18140"/>
    <cellStyle name="Normal 6 11 4 2 2" xfId="18141"/>
    <cellStyle name="Normal 6 11 4 2 2 2" xfId="18142"/>
    <cellStyle name="Normal 6 11 4 2 2 3" xfId="18143"/>
    <cellStyle name="Normal 6 11 4 2 3" xfId="18144"/>
    <cellStyle name="Normal 6 11 4 2 3 2" xfId="35124"/>
    <cellStyle name="Normal 6 11 4 2 4" xfId="18145"/>
    <cellStyle name="Normal 6 11 4 2 5" xfId="18146"/>
    <cellStyle name="Normal 6 11 4 3" xfId="18147"/>
    <cellStyle name="Normal 6 11 4 3 2" xfId="18148"/>
    <cellStyle name="Normal 6 11 4 3 3" xfId="18149"/>
    <cellStyle name="Normal 6 11 4 4" xfId="18150"/>
    <cellStyle name="Normal 6 11 4 4 2" xfId="34089"/>
    <cellStyle name="Normal 6 11 4 5" xfId="18151"/>
    <cellStyle name="Normal 6 11 4 6" xfId="18152"/>
    <cellStyle name="Normal 6 11 4 7" xfId="18153"/>
    <cellStyle name="Normal 6 11 5" xfId="18154"/>
    <cellStyle name="Normal 6 11 5 2" xfId="18155"/>
    <cellStyle name="Normal 6 11 5 2 2" xfId="18156"/>
    <cellStyle name="Normal 6 11 5 2 3" xfId="18157"/>
    <cellStyle name="Normal 6 11 5 3" xfId="18158"/>
    <cellStyle name="Normal 6 11 5 3 2" xfId="35298"/>
    <cellStyle name="Normal 6 11 5 4" xfId="18159"/>
    <cellStyle name="Normal 6 11 5 5" xfId="18160"/>
    <cellStyle name="Normal 6 11 5 6" xfId="18161"/>
    <cellStyle name="Normal 6 11 6" xfId="18162"/>
    <cellStyle name="Normal 6 11 6 2" xfId="18163"/>
    <cellStyle name="Normal 6 11 6 2 2" xfId="18164"/>
    <cellStyle name="Normal 6 11 6 2 3" xfId="18165"/>
    <cellStyle name="Normal 6 11 6 3" xfId="18166"/>
    <cellStyle name="Normal 6 11 6 3 2" xfId="35299"/>
    <cellStyle name="Normal 6 11 6 4" xfId="18167"/>
    <cellStyle name="Normal 6 11 6 5" xfId="18168"/>
    <cellStyle name="Normal 6 11 6 6" xfId="18169"/>
    <cellStyle name="Normal 6 11 7" xfId="18170"/>
    <cellStyle name="Normal 6 11 7 2" xfId="18171"/>
    <cellStyle name="Normal 6 11 7 3" xfId="18172"/>
    <cellStyle name="Normal 6 11 8" xfId="18173"/>
    <cellStyle name="Normal 6 11 8 2" xfId="33638"/>
    <cellStyle name="Normal 6 11 9" xfId="18174"/>
    <cellStyle name="Normal 6 12" xfId="18175"/>
    <cellStyle name="Normal 6 12 10" xfId="18176"/>
    <cellStyle name="Normal 6 12 11" xfId="18177"/>
    <cellStyle name="Normal 6 12 2" xfId="18178"/>
    <cellStyle name="Normal 6 12 2 2" xfId="18179"/>
    <cellStyle name="Normal 6 12 2 2 2" xfId="18180"/>
    <cellStyle name="Normal 6 12 2 2 2 2" xfId="18181"/>
    <cellStyle name="Normal 6 12 2 2 2 3" xfId="18182"/>
    <cellStyle name="Normal 6 12 2 2 3" xfId="18183"/>
    <cellStyle name="Normal 6 12 2 2 3 2" xfId="35125"/>
    <cellStyle name="Normal 6 12 2 2 4" xfId="18184"/>
    <cellStyle name="Normal 6 12 2 2 5" xfId="18185"/>
    <cellStyle name="Normal 6 12 2 3" xfId="18186"/>
    <cellStyle name="Normal 6 12 2 3 2" xfId="18187"/>
    <cellStyle name="Normal 6 12 2 3 3" xfId="18188"/>
    <cellStyle name="Normal 6 12 2 4" xfId="18189"/>
    <cellStyle name="Normal 6 12 2 5" xfId="18190"/>
    <cellStyle name="Normal 6 12 2 6" xfId="18191"/>
    <cellStyle name="Normal 6 12 2 7" xfId="18192"/>
    <cellStyle name="Normal 6 12 3" xfId="18193"/>
    <cellStyle name="Normal 6 12 3 2" xfId="18194"/>
    <cellStyle name="Normal 6 12 3 2 2" xfId="18195"/>
    <cellStyle name="Normal 6 12 3 2 2 2" xfId="18196"/>
    <cellStyle name="Normal 6 12 3 2 2 3" xfId="18197"/>
    <cellStyle name="Normal 6 12 3 2 3" xfId="18198"/>
    <cellStyle name="Normal 6 12 3 2 3 2" xfId="34989"/>
    <cellStyle name="Normal 6 12 3 2 4" xfId="18199"/>
    <cellStyle name="Normal 6 12 3 2 5" xfId="18200"/>
    <cellStyle name="Normal 6 12 3 3" xfId="18201"/>
    <cellStyle name="Normal 6 12 3 3 2" xfId="18202"/>
    <cellStyle name="Normal 6 12 3 3 2 2" xfId="18203"/>
    <cellStyle name="Normal 6 12 3 3 2 3" xfId="18204"/>
    <cellStyle name="Normal 6 12 3 3 3" xfId="18205"/>
    <cellStyle name="Normal 6 12 3 3 3 2" xfId="34278"/>
    <cellStyle name="Normal 6 12 3 3 4" xfId="18206"/>
    <cellStyle name="Normal 6 12 3 3 5" xfId="18207"/>
    <cellStyle name="Normal 6 12 3 4" xfId="18208"/>
    <cellStyle name="Normal 6 12 3 4 2" xfId="18209"/>
    <cellStyle name="Normal 6 12 3 4 3" xfId="18210"/>
    <cellStyle name="Normal 6 12 3 5" xfId="18211"/>
    <cellStyle name="Normal 6 12 3 5 2" xfId="33975"/>
    <cellStyle name="Normal 6 12 3 6" xfId="18212"/>
    <cellStyle name="Normal 6 12 3 7" xfId="18213"/>
    <cellStyle name="Normal 6 12 3 8" xfId="18214"/>
    <cellStyle name="Normal 6 12 4" xfId="18215"/>
    <cellStyle name="Normal 6 12 4 2" xfId="18216"/>
    <cellStyle name="Normal 6 12 4 2 2" xfId="18217"/>
    <cellStyle name="Normal 6 12 4 2 2 2" xfId="18218"/>
    <cellStyle name="Normal 6 12 4 2 2 3" xfId="18219"/>
    <cellStyle name="Normal 6 12 4 2 3" xfId="18220"/>
    <cellStyle name="Normal 6 12 4 2 3 2" xfId="35300"/>
    <cellStyle name="Normal 6 12 4 2 4" xfId="18221"/>
    <cellStyle name="Normal 6 12 4 2 5" xfId="18222"/>
    <cellStyle name="Normal 6 12 4 3" xfId="18223"/>
    <cellStyle name="Normal 6 12 4 3 2" xfId="18224"/>
    <cellStyle name="Normal 6 12 4 3 3" xfId="18225"/>
    <cellStyle name="Normal 6 12 4 4" xfId="18226"/>
    <cellStyle name="Normal 6 12 4 4 2" xfId="34090"/>
    <cellStyle name="Normal 6 12 4 5" xfId="18227"/>
    <cellStyle name="Normal 6 12 4 6" xfId="18228"/>
    <cellStyle name="Normal 6 12 4 7" xfId="18229"/>
    <cellStyle name="Normal 6 12 5" xfId="18230"/>
    <cellStyle name="Normal 6 12 5 2" xfId="18231"/>
    <cellStyle name="Normal 6 12 5 2 2" xfId="18232"/>
    <cellStyle name="Normal 6 12 5 2 3" xfId="18233"/>
    <cellStyle name="Normal 6 12 5 3" xfId="18234"/>
    <cellStyle name="Normal 6 12 5 3 2" xfId="35126"/>
    <cellStyle name="Normal 6 12 5 4" xfId="18235"/>
    <cellStyle name="Normal 6 12 5 5" xfId="18236"/>
    <cellStyle name="Normal 6 12 5 6" xfId="18237"/>
    <cellStyle name="Normal 6 12 6" xfId="18238"/>
    <cellStyle name="Normal 6 12 6 2" xfId="18239"/>
    <cellStyle name="Normal 6 12 6 2 2" xfId="18240"/>
    <cellStyle name="Normal 6 12 6 2 3" xfId="18241"/>
    <cellStyle name="Normal 6 12 6 3" xfId="18242"/>
    <cellStyle name="Normal 6 12 6 3 2" xfId="35127"/>
    <cellStyle name="Normal 6 12 6 4" xfId="18243"/>
    <cellStyle name="Normal 6 12 6 5" xfId="18244"/>
    <cellStyle name="Normal 6 12 6 6" xfId="18245"/>
    <cellStyle name="Normal 6 12 7" xfId="18246"/>
    <cellStyle name="Normal 6 12 7 2" xfId="18247"/>
    <cellStyle name="Normal 6 12 7 3" xfId="18248"/>
    <cellStyle name="Normal 6 12 8" xfId="18249"/>
    <cellStyle name="Normal 6 12 8 2" xfId="33639"/>
    <cellStyle name="Normal 6 12 9" xfId="18250"/>
    <cellStyle name="Normal 6 13" xfId="18251"/>
    <cellStyle name="Normal 6 13 10" xfId="18252"/>
    <cellStyle name="Normal 6 13 11" xfId="18253"/>
    <cellStyle name="Normal 6 13 2" xfId="18254"/>
    <cellStyle name="Normal 6 13 2 2" xfId="18255"/>
    <cellStyle name="Normal 6 13 2 2 2" xfId="18256"/>
    <cellStyle name="Normal 6 13 2 2 2 2" xfId="18257"/>
    <cellStyle name="Normal 6 13 2 2 2 3" xfId="18258"/>
    <cellStyle name="Normal 6 13 2 2 3" xfId="18259"/>
    <cellStyle name="Normal 6 13 2 2 3 2" xfId="34598"/>
    <cellStyle name="Normal 6 13 2 2 4" xfId="18260"/>
    <cellStyle name="Normal 6 13 2 2 5" xfId="18261"/>
    <cellStyle name="Normal 6 13 2 3" xfId="18262"/>
    <cellStyle name="Normal 6 13 2 3 2" xfId="18263"/>
    <cellStyle name="Normal 6 13 2 3 2 2" xfId="18264"/>
    <cellStyle name="Normal 6 13 2 3 2 3" xfId="18265"/>
    <cellStyle name="Normal 6 13 2 3 3" xfId="18266"/>
    <cellStyle name="Normal 6 13 2 3 3 2" xfId="35128"/>
    <cellStyle name="Normal 6 13 2 3 4" xfId="18267"/>
    <cellStyle name="Normal 6 13 2 3 5" xfId="18268"/>
    <cellStyle name="Normal 6 13 2 4" xfId="18269"/>
    <cellStyle name="Normal 6 13 2 4 2" xfId="18270"/>
    <cellStyle name="Normal 6 13 2 4 3" xfId="18271"/>
    <cellStyle name="Normal 6 13 2 5" xfId="18272"/>
    <cellStyle name="Normal 6 13 2 5 2" xfId="33641"/>
    <cellStyle name="Normal 6 13 2 6" xfId="18273"/>
    <cellStyle name="Normal 6 13 2 7" xfId="18274"/>
    <cellStyle name="Normal 6 13 2 8" xfId="18275"/>
    <cellStyle name="Normal 6 13 3" xfId="18276"/>
    <cellStyle name="Normal 6 13 3 2" xfId="18277"/>
    <cellStyle name="Normal 6 13 3 2 2" xfId="18278"/>
    <cellStyle name="Normal 6 13 3 2 2 2" xfId="18279"/>
    <cellStyle name="Normal 6 13 3 2 2 3" xfId="18280"/>
    <cellStyle name="Normal 6 13 3 2 3" xfId="18281"/>
    <cellStyle name="Normal 6 13 3 2 3 2" xfId="35129"/>
    <cellStyle name="Normal 6 13 3 2 4" xfId="18282"/>
    <cellStyle name="Normal 6 13 3 2 5" xfId="18283"/>
    <cellStyle name="Normal 6 13 3 3" xfId="18284"/>
    <cellStyle name="Normal 6 13 3 3 2" xfId="18285"/>
    <cellStyle name="Normal 6 13 3 3 3" xfId="18286"/>
    <cellStyle name="Normal 6 13 3 4" xfId="18287"/>
    <cellStyle name="Normal 6 13 3 5" xfId="18288"/>
    <cellStyle name="Normal 6 13 3 6" xfId="18289"/>
    <cellStyle name="Normal 6 13 3 7" xfId="18290"/>
    <cellStyle name="Normal 6 13 4" xfId="18291"/>
    <cellStyle name="Normal 6 13 4 2" xfId="18292"/>
    <cellStyle name="Normal 6 13 4 2 2" xfId="18293"/>
    <cellStyle name="Normal 6 13 4 2 2 2" xfId="18294"/>
    <cellStyle name="Normal 6 13 4 2 2 3" xfId="18295"/>
    <cellStyle name="Normal 6 13 4 2 3" xfId="18296"/>
    <cellStyle name="Normal 6 13 4 2 3 2" xfId="34990"/>
    <cellStyle name="Normal 6 13 4 2 4" xfId="18297"/>
    <cellStyle name="Normal 6 13 4 2 5" xfId="18298"/>
    <cellStyle name="Normal 6 13 4 3" xfId="18299"/>
    <cellStyle name="Normal 6 13 4 3 2" xfId="18300"/>
    <cellStyle name="Normal 6 13 4 3 2 2" xfId="18301"/>
    <cellStyle name="Normal 6 13 4 3 2 3" xfId="18302"/>
    <cellStyle name="Normal 6 13 4 3 3" xfId="18303"/>
    <cellStyle name="Normal 6 13 4 3 3 2" xfId="34699"/>
    <cellStyle name="Normal 6 13 4 3 4" xfId="18304"/>
    <cellStyle name="Normal 6 13 4 3 5" xfId="18305"/>
    <cellStyle name="Normal 6 13 4 4" xfId="18306"/>
    <cellStyle name="Normal 6 13 4 4 2" xfId="18307"/>
    <cellStyle name="Normal 6 13 4 4 3" xfId="18308"/>
    <cellStyle name="Normal 6 13 4 5" xfId="18309"/>
    <cellStyle name="Normal 6 13 4 5 2" xfId="33976"/>
    <cellStyle name="Normal 6 13 4 6" xfId="18310"/>
    <cellStyle name="Normal 6 13 4 7" xfId="18311"/>
    <cellStyle name="Normal 6 13 4 8" xfId="18312"/>
    <cellStyle name="Normal 6 13 5" xfId="18313"/>
    <cellStyle name="Normal 6 13 5 2" xfId="18314"/>
    <cellStyle name="Normal 6 13 5 2 2" xfId="18315"/>
    <cellStyle name="Normal 6 13 5 2 2 2" xfId="18316"/>
    <cellStyle name="Normal 6 13 5 2 2 3" xfId="18317"/>
    <cellStyle name="Normal 6 13 5 2 3" xfId="18318"/>
    <cellStyle name="Normal 6 13 5 2 3 2" xfId="35130"/>
    <cellStyle name="Normal 6 13 5 2 4" xfId="18319"/>
    <cellStyle name="Normal 6 13 5 2 5" xfId="18320"/>
    <cellStyle name="Normal 6 13 5 3" xfId="18321"/>
    <cellStyle name="Normal 6 13 5 3 2" xfId="18322"/>
    <cellStyle name="Normal 6 13 5 3 3" xfId="18323"/>
    <cellStyle name="Normal 6 13 5 4" xfId="18324"/>
    <cellStyle name="Normal 6 13 5 4 2" xfId="34091"/>
    <cellStyle name="Normal 6 13 5 5" xfId="18325"/>
    <cellStyle name="Normal 6 13 5 6" xfId="18326"/>
    <cellStyle name="Normal 6 13 5 7" xfId="18327"/>
    <cellStyle name="Normal 6 13 6" xfId="18328"/>
    <cellStyle name="Normal 6 13 6 2" xfId="18329"/>
    <cellStyle name="Normal 6 13 6 2 2" xfId="18330"/>
    <cellStyle name="Normal 6 13 6 2 3" xfId="18331"/>
    <cellStyle name="Normal 6 13 6 3" xfId="18332"/>
    <cellStyle name="Normal 6 13 6 3 2" xfId="35131"/>
    <cellStyle name="Normal 6 13 6 4" xfId="18333"/>
    <cellStyle name="Normal 6 13 6 5" xfId="18334"/>
    <cellStyle name="Normal 6 13 6 6" xfId="18335"/>
    <cellStyle name="Normal 6 13 7" xfId="18336"/>
    <cellStyle name="Normal 6 13 7 2" xfId="18337"/>
    <cellStyle name="Normal 6 13 7 3" xfId="18338"/>
    <cellStyle name="Normal 6 13 8" xfId="18339"/>
    <cellStyle name="Normal 6 13 8 2" xfId="33640"/>
    <cellStyle name="Normal 6 13 9" xfId="18340"/>
    <cellStyle name="Normal 6 14" xfId="18341"/>
    <cellStyle name="Normal 6 14 10" xfId="18342"/>
    <cellStyle name="Normal 6 14 11" xfId="18343"/>
    <cellStyle name="Normal 6 14 12" xfId="18344"/>
    <cellStyle name="Normal 6 14 2" xfId="18345"/>
    <cellStyle name="Normal 6 14 2 2" xfId="18346"/>
    <cellStyle name="Normal 6 14 2 2 2" xfId="18347"/>
    <cellStyle name="Normal 6 14 2 2 2 2" xfId="18348"/>
    <cellStyle name="Normal 6 14 2 2 2 2 2" xfId="18349"/>
    <cellStyle name="Normal 6 14 2 2 2 2 3" xfId="18350"/>
    <cellStyle name="Normal 6 14 2 2 2 3" xfId="18351"/>
    <cellStyle name="Normal 6 14 2 2 2 3 2" xfId="35301"/>
    <cellStyle name="Normal 6 14 2 2 2 4" xfId="18352"/>
    <cellStyle name="Normal 6 14 2 2 2 5" xfId="18353"/>
    <cellStyle name="Normal 6 14 2 2 3" xfId="18354"/>
    <cellStyle name="Normal 6 14 2 2 3 2" xfId="18355"/>
    <cellStyle name="Normal 6 14 2 2 3 3" xfId="18356"/>
    <cellStyle name="Normal 6 14 2 2 4" xfId="18357"/>
    <cellStyle name="Normal 6 14 2 2 4 2" xfId="34865"/>
    <cellStyle name="Normal 6 14 2 2 5" xfId="18358"/>
    <cellStyle name="Normal 6 14 2 2 6" xfId="18359"/>
    <cellStyle name="Normal 6 14 2 2 7" xfId="18360"/>
    <cellStyle name="Normal 6 14 2 3" xfId="18361"/>
    <cellStyle name="Normal 6 14 2 3 2" xfId="18362"/>
    <cellStyle name="Normal 6 14 2 3 2 2" xfId="18363"/>
    <cellStyle name="Normal 6 14 2 3 2 3" xfId="18364"/>
    <cellStyle name="Normal 6 14 2 3 3" xfId="18365"/>
    <cellStyle name="Normal 6 14 2 3 3 2" xfId="35221"/>
    <cellStyle name="Normal 6 14 2 3 4" xfId="18366"/>
    <cellStyle name="Normal 6 14 2 3 5" xfId="18367"/>
    <cellStyle name="Normal 6 14 2 3 6" xfId="18368"/>
    <cellStyle name="Normal 6 14 2 4" xfId="18369"/>
    <cellStyle name="Normal 6 14 2 4 2" xfId="18370"/>
    <cellStyle name="Normal 6 14 2 4 2 2" xfId="18371"/>
    <cellStyle name="Normal 6 14 2 4 2 3" xfId="18372"/>
    <cellStyle name="Normal 6 14 2 4 3" xfId="18373"/>
    <cellStyle name="Normal 6 14 2 4 3 2" xfId="35132"/>
    <cellStyle name="Normal 6 14 2 4 4" xfId="18374"/>
    <cellStyle name="Normal 6 14 2 4 5" xfId="18375"/>
    <cellStyle name="Normal 6 14 2 5" xfId="18376"/>
    <cellStyle name="Normal 6 14 2 5 2" xfId="18377"/>
    <cellStyle name="Normal 6 14 2 5 3" xfId="18378"/>
    <cellStyle name="Normal 6 14 2 6" xfId="18379"/>
    <cellStyle name="Normal 6 14 2 6 2" xfId="33643"/>
    <cellStyle name="Normal 6 14 2 7" xfId="18380"/>
    <cellStyle name="Normal 6 14 2 8" xfId="18381"/>
    <cellStyle name="Normal 6 14 2 9" xfId="18382"/>
    <cellStyle name="Normal 6 14 3" xfId="18383"/>
    <cellStyle name="Normal 6 14 3 2" xfId="18384"/>
    <cellStyle name="Normal 6 14 3 2 2" xfId="18385"/>
    <cellStyle name="Normal 6 14 3 2 2 2" xfId="18386"/>
    <cellStyle name="Normal 6 14 3 2 2 3" xfId="18387"/>
    <cellStyle name="Normal 6 14 3 2 3" xfId="18388"/>
    <cellStyle name="Normal 6 14 3 2 4" xfId="18389"/>
    <cellStyle name="Normal 6 14 3 2 5" xfId="18390"/>
    <cellStyle name="Normal 6 14 3 2 6" xfId="18391"/>
    <cellStyle name="Normal 6 14 3 3" xfId="18392"/>
    <cellStyle name="Normal 6 14 3 3 2" xfId="18393"/>
    <cellStyle name="Normal 6 14 3 3 2 2" xfId="18394"/>
    <cellStyle name="Normal 6 14 3 3 2 3" xfId="18395"/>
    <cellStyle name="Normal 6 14 3 3 3" xfId="18396"/>
    <cellStyle name="Normal 6 14 3 3 4" xfId="18397"/>
    <cellStyle name="Normal 6 14 3 3 5" xfId="18398"/>
    <cellStyle name="Normal 6 14 3 3 6" xfId="18399"/>
    <cellStyle name="Normal 6 14 3 4" xfId="18400"/>
    <cellStyle name="Normal 6 14 3 4 2" xfId="18401"/>
    <cellStyle name="Normal 6 14 3 4 3" xfId="18402"/>
    <cellStyle name="Normal 6 14 3 5" xfId="18403"/>
    <cellStyle name="Normal 6 14 3 6" xfId="18404"/>
    <cellStyle name="Normal 6 14 3 7" xfId="18405"/>
    <cellStyle name="Normal 6 14 3 8" xfId="18406"/>
    <cellStyle name="Normal 6 14 4" xfId="18407"/>
    <cellStyle name="Normal 6 14 4 2" xfId="18408"/>
    <cellStyle name="Normal 6 14 4 2 2" xfId="18409"/>
    <cellStyle name="Normal 6 14 4 2 2 2" xfId="18410"/>
    <cellStyle name="Normal 6 14 4 2 2 3" xfId="18411"/>
    <cellStyle name="Normal 6 14 4 2 3" xfId="18412"/>
    <cellStyle name="Normal 6 14 4 2 3 2" xfId="35021"/>
    <cellStyle name="Normal 6 14 4 2 4" xfId="18413"/>
    <cellStyle name="Normal 6 14 4 2 5" xfId="18414"/>
    <cellStyle name="Normal 6 14 4 3" xfId="18415"/>
    <cellStyle name="Normal 6 14 4 3 2" xfId="18416"/>
    <cellStyle name="Normal 6 14 4 3 2 2" xfId="18417"/>
    <cellStyle name="Normal 6 14 4 3 2 3" xfId="18418"/>
    <cellStyle name="Normal 6 14 4 3 3" xfId="18419"/>
    <cellStyle name="Normal 6 14 4 3 3 2" xfId="34279"/>
    <cellStyle name="Normal 6 14 4 3 4" xfId="18420"/>
    <cellStyle name="Normal 6 14 4 3 5" xfId="18421"/>
    <cellStyle name="Normal 6 14 4 4" xfId="18422"/>
    <cellStyle name="Normal 6 14 4 4 2" xfId="18423"/>
    <cellStyle name="Normal 6 14 4 4 3" xfId="18424"/>
    <cellStyle name="Normal 6 14 4 5" xfId="18425"/>
    <cellStyle name="Normal 6 14 4 5 2" xfId="34103"/>
    <cellStyle name="Normal 6 14 4 6" xfId="18426"/>
    <cellStyle name="Normal 6 14 4 7" xfId="18427"/>
    <cellStyle name="Normal 6 14 4 8" xfId="18428"/>
    <cellStyle name="Normal 6 14 5" xfId="18429"/>
    <cellStyle name="Normal 6 14 5 2" xfId="18430"/>
    <cellStyle name="Normal 6 14 5 2 2" xfId="18431"/>
    <cellStyle name="Normal 6 14 5 2 3" xfId="18432"/>
    <cellStyle name="Normal 6 14 5 3" xfId="18433"/>
    <cellStyle name="Normal 6 14 5 4" xfId="18434"/>
    <cellStyle name="Normal 6 14 5 5" xfId="18435"/>
    <cellStyle name="Normal 6 14 5 6" xfId="18436"/>
    <cellStyle name="Normal 6 14 6" xfId="18437"/>
    <cellStyle name="Normal 6 14 6 2" xfId="18438"/>
    <cellStyle name="Normal 6 14 6 2 2" xfId="18439"/>
    <cellStyle name="Normal 6 14 6 2 3" xfId="18440"/>
    <cellStyle name="Normal 6 14 6 3" xfId="18441"/>
    <cellStyle name="Normal 6 14 6 3 2" xfId="35231"/>
    <cellStyle name="Normal 6 14 6 4" xfId="18442"/>
    <cellStyle name="Normal 6 14 6 5" xfId="18443"/>
    <cellStyle name="Normal 6 14 6 6" xfId="18444"/>
    <cellStyle name="Normal 6 14 7" xfId="18445"/>
    <cellStyle name="Normal 6 14 7 2" xfId="18446"/>
    <cellStyle name="Normal 6 14 7 2 2" xfId="18447"/>
    <cellStyle name="Normal 6 14 7 2 3" xfId="18448"/>
    <cellStyle name="Normal 6 14 7 3" xfId="18449"/>
    <cellStyle name="Normal 6 14 7 4" xfId="18450"/>
    <cellStyle name="Normal 6 14 7 5" xfId="18451"/>
    <cellStyle name="Normal 6 14 8" xfId="18452"/>
    <cellStyle name="Normal 6 14 8 2" xfId="18453"/>
    <cellStyle name="Normal 6 14 8 3" xfId="18454"/>
    <cellStyle name="Normal 6 14 9" xfId="18455"/>
    <cellStyle name="Normal 6 14 9 2" xfId="33642"/>
    <cellStyle name="Normal 6 15" xfId="18456"/>
    <cellStyle name="Normal 6 15 10" xfId="18457"/>
    <cellStyle name="Normal 6 15 11" xfId="18458"/>
    <cellStyle name="Normal 6 15 12" xfId="18459"/>
    <cellStyle name="Normal 6 15 2" xfId="18460"/>
    <cellStyle name="Normal 6 15 2 2" xfId="18461"/>
    <cellStyle name="Normal 6 15 2 2 2" xfId="18462"/>
    <cellStyle name="Normal 6 15 2 2 2 2" xfId="18463"/>
    <cellStyle name="Normal 6 15 2 2 2 3" xfId="18464"/>
    <cellStyle name="Normal 6 15 2 2 3" xfId="18465"/>
    <cellStyle name="Normal 6 15 2 2 3 2" xfId="34700"/>
    <cellStyle name="Normal 6 15 2 2 4" xfId="18466"/>
    <cellStyle name="Normal 6 15 2 2 5" xfId="18467"/>
    <cellStyle name="Normal 6 15 2 3" xfId="18468"/>
    <cellStyle name="Normal 6 15 2 3 2" xfId="18469"/>
    <cellStyle name="Normal 6 15 2 3 3" xfId="18470"/>
    <cellStyle name="Normal 6 15 2 4" xfId="18471"/>
    <cellStyle name="Normal 6 15 2 4 2" xfId="34109"/>
    <cellStyle name="Normal 6 15 2 5" xfId="18472"/>
    <cellStyle name="Normal 6 15 2 6" xfId="18473"/>
    <cellStyle name="Normal 6 15 2 7" xfId="18474"/>
    <cellStyle name="Normal 6 15 3" xfId="18475"/>
    <cellStyle name="Normal 6 15 3 2" xfId="18476"/>
    <cellStyle name="Normal 6 15 3 2 2" xfId="18477"/>
    <cellStyle name="Normal 6 15 3 2 2 2" xfId="18478"/>
    <cellStyle name="Normal 6 15 3 2 2 2 2" xfId="18479"/>
    <cellStyle name="Normal 6 15 3 2 2 2 3" xfId="18480"/>
    <cellStyle name="Normal 6 15 3 2 2 3" xfId="18481"/>
    <cellStyle name="Normal 6 15 3 2 2 3 2" xfId="35133"/>
    <cellStyle name="Normal 6 15 3 2 2 4" xfId="18482"/>
    <cellStyle name="Normal 6 15 3 2 2 5" xfId="18483"/>
    <cellStyle name="Normal 6 15 3 2 2 6" xfId="18484"/>
    <cellStyle name="Normal 6 15 3 2 3" xfId="18485"/>
    <cellStyle name="Normal 6 15 3 2 3 2" xfId="18486"/>
    <cellStyle name="Normal 6 15 3 2 3 3" xfId="18487"/>
    <cellStyle name="Normal 6 15 3 2 4" xfId="18488"/>
    <cellStyle name="Normal 6 15 3 2 4 2" xfId="34701"/>
    <cellStyle name="Normal 6 15 3 2 5" xfId="18489"/>
    <cellStyle name="Normal 6 15 3 2 6" xfId="18490"/>
    <cellStyle name="Normal 6 15 3 2 7" xfId="18491"/>
    <cellStyle name="Normal 6 15 3 3" xfId="18492"/>
    <cellStyle name="Normal 6 15 3 3 2" xfId="18493"/>
    <cellStyle name="Normal 6 15 3 3 2 2" xfId="18494"/>
    <cellStyle name="Normal 6 15 3 3 2 3" xfId="18495"/>
    <cellStyle name="Normal 6 15 3 3 3" xfId="18496"/>
    <cellStyle name="Normal 6 15 3 3 3 2" xfId="35134"/>
    <cellStyle name="Normal 6 15 3 3 4" xfId="18497"/>
    <cellStyle name="Normal 6 15 3 3 5" xfId="18498"/>
    <cellStyle name="Normal 6 15 3 3 6" xfId="18499"/>
    <cellStyle name="Normal 6 15 3 4" xfId="18500"/>
    <cellStyle name="Normal 6 15 3 4 2" xfId="18501"/>
    <cellStyle name="Normal 6 15 3 4 3" xfId="18502"/>
    <cellStyle name="Normal 6 15 3 5" xfId="18503"/>
    <cellStyle name="Normal 6 15 3 5 2" xfId="34107"/>
    <cellStyle name="Normal 6 15 3 6" xfId="18504"/>
    <cellStyle name="Normal 6 15 3 7" xfId="18505"/>
    <cellStyle name="Normal 6 15 3 8" xfId="18506"/>
    <cellStyle name="Normal 6 15 4" xfId="18507"/>
    <cellStyle name="Normal 6 15 4 2" xfId="18508"/>
    <cellStyle name="Normal 6 15 4 2 2" xfId="18509"/>
    <cellStyle name="Normal 6 15 4 2 2 2" xfId="18510"/>
    <cellStyle name="Normal 6 15 4 2 2 2 2" xfId="18511"/>
    <cellStyle name="Normal 6 15 4 2 2 2 3" xfId="18512"/>
    <cellStyle name="Normal 6 15 4 2 2 3" xfId="18513"/>
    <cellStyle name="Normal 6 15 4 2 2 4" xfId="18514"/>
    <cellStyle name="Normal 6 15 4 2 2 5" xfId="18515"/>
    <cellStyle name="Normal 6 15 4 2 3" xfId="18516"/>
    <cellStyle name="Normal 6 15 4 2 3 2" xfId="18517"/>
    <cellStyle name="Normal 6 15 4 2 3 3" xfId="18518"/>
    <cellStyle name="Normal 6 15 4 2 4" xfId="18519"/>
    <cellStyle name="Normal 6 15 4 2 4 2" xfId="34920"/>
    <cellStyle name="Normal 6 15 4 2 5" xfId="18520"/>
    <cellStyle name="Normal 6 15 4 2 6" xfId="18521"/>
    <cellStyle name="Normal 6 15 4 2 7" xfId="18522"/>
    <cellStyle name="Normal 6 15 4 3" xfId="18523"/>
    <cellStyle name="Normal 6 15 4 3 2" xfId="18524"/>
    <cellStyle name="Normal 6 15 4 3 2 2" xfId="18525"/>
    <cellStyle name="Normal 6 15 4 3 2 3" xfId="18526"/>
    <cellStyle name="Normal 6 15 4 3 3" xfId="18527"/>
    <cellStyle name="Normal 6 15 4 3 3 2" xfId="35135"/>
    <cellStyle name="Normal 6 15 4 3 4" xfId="18528"/>
    <cellStyle name="Normal 6 15 4 3 5" xfId="18529"/>
    <cellStyle name="Normal 6 15 4 3 6" xfId="18530"/>
    <cellStyle name="Normal 6 15 4 4" xfId="18531"/>
    <cellStyle name="Normal 6 15 4 4 2" xfId="18532"/>
    <cellStyle name="Normal 6 15 4 4 3" xfId="18533"/>
    <cellStyle name="Normal 6 15 4 5" xfId="18534"/>
    <cellStyle name="Normal 6 15 4 5 2" xfId="34115"/>
    <cellStyle name="Normal 6 15 4 6" xfId="18535"/>
    <cellStyle name="Normal 6 15 4 7" xfId="18536"/>
    <cellStyle name="Normal 6 15 4 8" xfId="18537"/>
    <cellStyle name="Normal 6 15 5" xfId="18538"/>
    <cellStyle name="Normal 6 15 5 2" xfId="18539"/>
    <cellStyle name="Normal 6 15 5 2 2" xfId="18540"/>
    <cellStyle name="Normal 6 15 5 2 3" xfId="18541"/>
    <cellStyle name="Normal 6 15 5 3" xfId="18542"/>
    <cellStyle name="Normal 6 15 5 3 2" xfId="34702"/>
    <cellStyle name="Normal 6 15 5 4" xfId="18543"/>
    <cellStyle name="Normal 6 15 5 5" xfId="18544"/>
    <cellStyle name="Normal 6 15 6" xfId="18545"/>
    <cellStyle name="Normal 6 15 6 2" xfId="18546"/>
    <cellStyle name="Normal 6 15 6 2 2" xfId="18547"/>
    <cellStyle name="Normal 6 15 6 2 3" xfId="18548"/>
    <cellStyle name="Normal 6 15 6 3" xfId="18549"/>
    <cellStyle name="Normal 6 15 6 3 2" xfId="34986"/>
    <cellStyle name="Normal 6 15 6 4" xfId="18550"/>
    <cellStyle name="Normal 6 15 6 5" xfId="18551"/>
    <cellStyle name="Normal 6 15 7" xfId="18552"/>
    <cellStyle name="Normal 6 15 7 2" xfId="18553"/>
    <cellStyle name="Normal 6 15 7 2 2" xfId="18554"/>
    <cellStyle name="Normal 6 15 7 2 3" xfId="18555"/>
    <cellStyle name="Normal 6 15 7 3" xfId="18556"/>
    <cellStyle name="Normal 6 15 7 4" xfId="18557"/>
    <cellStyle name="Normal 6 15 7 5" xfId="18558"/>
    <cellStyle name="Normal 6 15 8" xfId="18559"/>
    <cellStyle name="Normal 6 15 8 2" xfId="18560"/>
    <cellStyle name="Normal 6 15 8 3" xfId="18561"/>
    <cellStyle name="Normal 6 15 9" xfId="18562"/>
    <cellStyle name="Normal 6 15 9 2" xfId="33972"/>
    <cellStyle name="Normal 6 16" xfId="18563"/>
    <cellStyle name="Normal 6 16 10" xfId="18564"/>
    <cellStyle name="Normal 6 16 2" xfId="18565"/>
    <cellStyle name="Normal 6 16 2 2" xfId="18566"/>
    <cellStyle name="Normal 6 16 2 2 2" xfId="18567"/>
    <cellStyle name="Normal 6 16 2 2 3" xfId="18568"/>
    <cellStyle name="Normal 6 16 2 3" xfId="18569"/>
    <cellStyle name="Normal 6 16 2 3 2" xfId="35137"/>
    <cellStyle name="Normal 6 16 2 4" xfId="18570"/>
    <cellStyle name="Normal 6 16 2 5" xfId="18571"/>
    <cellStyle name="Normal 6 16 2 6" xfId="18572"/>
    <cellStyle name="Normal 6 16 3" xfId="18573"/>
    <cellStyle name="Normal 6 16 3 2" xfId="18574"/>
    <cellStyle name="Normal 6 16 3 2 2" xfId="18575"/>
    <cellStyle name="Normal 6 16 3 2 3" xfId="18576"/>
    <cellStyle name="Normal 6 16 3 3" xfId="18577"/>
    <cellStyle name="Normal 6 16 3 3 2" xfId="35265"/>
    <cellStyle name="Normal 6 16 3 4" xfId="18578"/>
    <cellStyle name="Normal 6 16 3 5" xfId="18579"/>
    <cellStyle name="Normal 6 16 3 6" xfId="18580"/>
    <cellStyle name="Normal 6 16 4" xfId="18581"/>
    <cellStyle name="Normal 6 16 4 2" xfId="18582"/>
    <cellStyle name="Normal 6 16 4 2 2" xfId="18583"/>
    <cellStyle name="Normal 6 16 4 2 3" xfId="18584"/>
    <cellStyle name="Normal 6 16 4 3" xfId="18585"/>
    <cellStyle name="Normal 6 16 4 3 2" xfId="35138"/>
    <cellStyle name="Normal 6 16 4 4" xfId="18586"/>
    <cellStyle name="Normal 6 16 4 5" xfId="18587"/>
    <cellStyle name="Normal 6 16 4 6" xfId="18588"/>
    <cellStyle name="Normal 6 16 5" xfId="18589"/>
    <cellStyle name="Normal 6 16 5 2" xfId="18590"/>
    <cellStyle name="Normal 6 16 5 2 2" xfId="18591"/>
    <cellStyle name="Normal 6 16 5 2 3" xfId="18592"/>
    <cellStyle name="Normal 6 16 5 3" xfId="18593"/>
    <cellStyle name="Normal 6 16 5 3 2" xfId="35136"/>
    <cellStyle name="Normal 6 16 5 4" xfId="18594"/>
    <cellStyle name="Normal 6 16 5 5" xfId="18595"/>
    <cellStyle name="Normal 6 16 6" xfId="18596"/>
    <cellStyle name="Normal 6 16 6 2" xfId="18597"/>
    <cellStyle name="Normal 6 16 6 3" xfId="18598"/>
    <cellStyle name="Normal 6 16 7" xfId="18599"/>
    <cellStyle name="Normal 6 16 7 2" xfId="34027"/>
    <cellStyle name="Normal 6 16 8" xfId="18600"/>
    <cellStyle name="Normal 6 16 9" xfId="18601"/>
    <cellStyle name="Normal 6 17" xfId="18602"/>
    <cellStyle name="Normal 6 17 2" xfId="18603"/>
    <cellStyle name="Normal 6 17 2 2" xfId="18604"/>
    <cellStyle name="Normal 6 17 2 2 2" xfId="18605"/>
    <cellStyle name="Normal 6 17 2 2 3" xfId="18606"/>
    <cellStyle name="Normal 6 17 2 3" xfId="18607"/>
    <cellStyle name="Normal 6 17 2 3 2" xfId="35139"/>
    <cellStyle name="Normal 6 17 2 4" xfId="18608"/>
    <cellStyle name="Normal 6 17 2 5" xfId="18609"/>
    <cellStyle name="Normal 6 17 3" xfId="18610"/>
    <cellStyle name="Normal 6 17 3 2" xfId="18611"/>
    <cellStyle name="Normal 6 17 3 3" xfId="18612"/>
    <cellStyle name="Normal 6 17 4" xfId="18613"/>
    <cellStyle name="Normal 6 17 4 2" xfId="34220"/>
    <cellStyle name="Normal 6 17 5" xfId="18614"/>
    <cellStyle name="Normal 6 17 6" xfId="18615"/>
    <cellStyle name="Normal 6 17 7" xfId="18616"/>
    <cellStyle name="Normal 6 18" xfId="18617"/>
    <cellStyle name="Normal 6 18 2" xfId="18618"/>
    <cellStyle name="Normal 6 18 2 2" xfId="18619"/>
    <cellStyle name="Normal 6 18 2 2 2" xfId="18620"/>
    <cellStyle name="Normal 6 18 2 2 3" xfId="18621"/>
    <cellStyle name="Normal 6 18 2 3" xfId="18622"/>
    <cellStyle name="Normal 6 18 2 3 2" xfId="35140"/>
    <cellStyle name="Normal 6 18 2 4" xfId="18623"/>
    <cellStyle name="Normal 6 18 2 5" xfId="18624"/>
    <cellStyle name="Normal 6 18 2 6" xfId="18625"/>
    <cellStyle name="Normal 6 18 3" xfId="18626"/>
    <cellStyle name="Normal 6 18 3 2" xfId="18627"/>
    <cellStyle name="Normal 6 18 3 2 2" xfId="18628"/>
    <cellStyle name="Normal 6 18 3 2 3" xfId="18629"/>
    <cellStyle name="Normal 6 18 3 3" xfId="18630"/>
    <cellStyle name="Normal 6 18 3 4" xfId="18631"/>
    <cellStyle name="Normal 6 18 3 5" xfId="18632"/>
    <cellStyle name="Normal 6 18 4" xfId="18633"/>
    <cellStyle name="Normal 6 18 4 2" xfId="18634"/>
    <cellStyle name="Normal 6 18 4 3" xfId="18635"/>
    <cellStyle name="Normal 6 18 5" xfId="18636"/>
    <cellStyle name="Normal 6 18 6" xfId="18637"/>
    <cellStyle name="Normal 6 18 7" xfId="18638"/>
    <cellStyle name="Normal 6 18 8" xfId="18639"/>
    <cellStyle name="Normal 6 19" xfId="18640"/>
    <cellStyle name="Normal 6 19 2" xfId="18641"/>
    <cellStyle name="Normal 6 19 2 2" xfId="18642"/>
    <cellStyle name="Normal 6 19 2 3" xfId="18643"/>
    <cellStyle name="Normal 6 19 3" xfId="18644"/>
    <cellStyle name="Normal 6 19 3 2" xfId="35141"/>
    <cellStyle name="Normal 6 19 4" xfId="18645"/>
    <cellStyle name="Normal 6 19 5" xfId="18646"/>
    <cellStyle name="Normal 6 19 6" xfId="18647"/>
    <cellStyle name="Normal 6 2" xfId="18648"/>
    <cellStyle name="Normal 6 2 10" xfId="18649"/>
    <cellStyle name="Normal 6 2 10 2" xfId="18650"/>
    <cellStyle name="Normal 6 2 10 2 2" xfId="18651"/>
    <cellStyle name="Normal 6 2 10 2 2 2" xfId="18652"/>
    <cellStyle name="Normal 6 2 10 2 2 2 2" xfId="18653"/>
    <cellStyle name="Normal 6 2 10 2 2 2 3" xfId="18654"/>
    <cellStyle name="Normal 6 2 10 2 2 3" xfId="18655"/>
    <cellStyle name="Normal 6 2 10 2 2 3 2" xfId="34703"/>
    <cellStyle name="Normal 6 2 10 2 2 4" xfId="18656"/>
    <cellStyle name="Normal 6 2 10 2 2 5" xfId="18657"/>
    <cellStyle name="Normal 6 2 10 2 3" xfId="18658"/>
    <cellStyle name="Normal 6 2 10 2 3 2" xfId="18659"/>
    <cellStyle name="Normal 6 2 10 2 3 3" xfId="18660"/>
    <cellStyle name="Normal 6 2 10 2 4" xfId="18661"/>
    <cellStyle name="Normal 6 2 10 2 4 2" xfId="33645"/>
    <cellStyle name="Normal 6 2 10 2 5" xfId="18662"/>
    <cellStyle name="Normal 6 2 10 2 6" xfId="18663"/>
    <cellStyle name="Normal 6 2 10 3" xfId="18664"/>
    <cellStyle name="Normal 6 2 10 3 2" xfId="18665"/>
    <cellStyle name="Normal 6 2 10 3 2 2" xfId="18666"/>
    <cellStyle name="Normal 6 2 10 3 2 3" xfId="18667"/>
    <cellStyle name="Normal 6 2 10 3 3" xfId="18668"/>
    <cellStyle name="Normal 6 2 10 3 3 2" xfId="34477"/>
    <cellStyle name="Normal 6 2 10 3 4" xfId="18669"/>
    <cellStyle name="Normal 6 2 10 3 5" xfId="18670"/>
    <cellStyle name="Normal 6 2 10 4" xfId="18671"/>
    <cellStyle name="Normal 6 2 10 4 2" xfId="18672"/>
    <cellStyle name="Normal 6 2 10 4 2 2" xfId="18673"/>
    <cellStyle name="Normal 6 2 10 4 2 3" xfId="18674"/>
    <cellStyle name="Normal 6 2 10 4 3" xfId="18675"/>
    <cellStyle name="Normal 6 2 10 4 3 2" xfId="35142"/>
    <cellStyle name="Normal 6 2 10 4 4" xfId="18676"/>
    <cellStyle name="Normal 6 2 10 4 5" xfId="18677"/>
    <cellStyle name="Normal 6 2 10 5" xfId="18678"/>
    <cellStyle name="Normal 6 2 10 5 2" xfId="18679"/>
    <cellStyle name="Normal 6 2 10 5 3" xfId="18680"/>
    <cellStyle name="Normal 6 2 10 6" xfId="18681"/>
    <cellStyle name="Normal 6 2 10 6 2" xfId="33644"/>
    <cellStyle name="Normal 6 2 10 7" xfId="18682"/>
    <cellStyle name="Normal 6 2 10 8" xfId="18683"/>
    <cellStyle name="Normal 6 2 10 9" xfId="18684"/>
    <cellStyle name="Normal 6 2 11" xfId="18685"/>
    <cellStyle name="Normal 6 2 11 2" xfId="18686"/>
    <cellStyle name="Normal 6 2 11 2 2" xfId="18687"/>
    <cellStyle name="Normal 6 2 11 2 2 2" xfId="18688"/>
    <cellStyle name="Normal 6 2 11 2 2 2 2" xfId="18689"/>
    <cellStyle name="Normal 6 2 11 2 2 2 3" xfId="18690"/>
    <cellStyle name="Normal 6 2 11 2 2 3" xfId="18691"/>
    <cellStyle name="Normal 6 2 11 2 2 3 2" xfId="34704"/>
    <cellStyle name="Normal 6 2 11 2 2 4" xfId="18692"/>
    <cellStyle name="Normal 6 2 11 2 2 5" xfId="18693"/>
    <cellStyle name="Normal 6 2 11 2 3" xfId="18694"/>
    <cellStyle name="Normal 6 2 11 2 3 2" xfId="18695"/>
    <cellStyle name="Normal 6 2 11 2 3 3" xfId="18696"/>
    <cellStyle name="Normal 6 2 11 2 4" xfId="18697"/>
    <cellStyle name="Normal 6 2 11 2 4 2" xfId="33647"/>
    <cellStyle name="Normal 6 2 11 2 5" xfId="18698"/>
    <cellStyle name="Normal 6 2 11 2 6" xfId="18699"/>
    <cellStyle name="Normal 6 2 11 3" xfId="18700"/>
    <cellStyle name="Normal 6 2 11 3 2" xfId="18701"/>
    <cellStyle name="Normal 6 2 11 3 2 2" xfId="18702"/>
    <cellStyle name="Normal 6 2 11 3 2 3" xfId="18703"/>
    <cellStyle name="Normal 6 2 11 3 3" xfId="18704"/>
    <cellStyle name="Normal 6 2 11 3 3 2" xfId="34478"/>
    <cellStyle name="Normal 6 2 11 3 4" xfId="18705"/>
    <cellStyle name="Normal 6 2 11 3 5" xfId="18706"/>
    <cellStyle name="Normal 6 2 11 4" xfId="18707"/>
    <cellStyle name="Normal 6 2 11 4 2" xfId="18708"/>
    <cellStyle name="Normal 6 2 11 4 2 2" xfId="18709"/>
    <cellStyle name="Normal 6 2 11 4 2 3" xfId="18710"/>
    <cellStyle name="Normal 6 2 11 4 3" xfId="18711"/>
    <cellStyle name="Normal 6 2 11 4 3 2" xfId="35143"/>
    <cellStyle name="Normal 6 2 11 4 4" xfId="18712"/>
    <cellStyle name="Normal 6 2 11 4 5" xfId="18713"/>
    <cellStyle name="Normal 6 2 11 5" xfId="18714"/>
    <cellStyle name="Normal 6 2 11 5 2" xfId="18715"/>
    <cellStyle name="Normal 6 2 11 5 3" xfId="18716"/>
    <cellStyle name="Normal 6 2 11 6" xfId="18717"/>
    <cellStyle name="Normal 6 2 11 6 2" xfId="33646"/>
    <cellStyle name="Normal 6 2 11 7" xfId="18718"/>
    <cellStyle name="Normal 6 2 11 8" xfId="18719"/>
    <cellStyle name="Normal 6 2 11 9" xfId="18720"/>
    <cellStyle name="Normal 6 2 12" xfId="18721"/>
    <cellStyle name="Normal 6 2 12 2" xfId="18722"/>
    <cellStyle name="Normal 6 2 12 2 2" xfId="18723"/>
    <cellStyle name="Normal 6 2 12 2 2 2" xfId="18724"/>
    <cellStyle name="Normal 6 2 12 2 2 2 2" xfId="18725"/>
    <cellStyle name="Normal 6 2 12 2 2 2 3" xfId="18726"/>
    <cellStyle name="Normal 6 2 12 2 2 3" xfId="18727"/>
    <cellStyle name="Normal 6 2 12 2 2 3 2" xfId="34280"/>
    <cellStyle name="Normal 6 2 12 2 2 4" xfId="18728"/>
    <cellStyle name="Normal 6 2 12 2 2 5" xfId="18729"/>
    <cellStyle name="Normal 6 2 12 2 3" xfId="18730"/>
    <cellStyle name="Normal 6 2 12 2 3 2" xfId="18731"/>
    <cellStyle name="Normal 6 2 12 2 3 3" xfId="18732"/>
    <cellStyle name="Normal 6 2 12 2 4" xfId="18733"/>
    <cellStyle name="Normal 6 2 12 2 4 2" xfId="33649"/>
    <cellStyle name="Normal 6 2 12 2 5" xfId="18734"/>
    <cellStyle name="Normal 6 2 12 2 6" xfId="18735"/>
    <cellStyle name="Normal 6 2 12 3" xfId="18736"/>
    <cellStyle name="Normal 6 2 12 3 2" xfId="18737"/>
    <cellStyle name="Normal 6 2 12 3 2 2" xfId="18738"/>
    <cellStyle name="Normal 6 2 12 3 2 3" xfId="18739"/>
    <cellStyle name="Normal 6 2 12 3 3" xfId="18740"/>
    <cellStyle name="Normal 6 2 12 3 3 2" xfId="34705"/>
    <cellStyle name="Normal 6 2 12 3 4" xfId="18741"/>
    <cellStyle name="Normal 6 2 12 3 5" xfId="18742"/>
    <cellStyle name="Normal 6 2 12 4" xfId="18743"/>
    <cellStyle name="Normal 6 2 12 4 2" xfId="18744"/>
    <cellStyle name="Normal 6 2 12 4 3" xfId="18745"/>
    <cellStyle name="Normal 6 2 12 5" xfId="18746"/>
    <cellStyle name="Normal 6 2 12 5 2" xfId="33648"/>
    <cellStyle name="Normal 6 2 12 6" xfId="18747"/>
    <cellStyle name="Normal 6 2 12 7" xfId="18748"/>
    <cellStyle name="Normal 6 2 12 8" xfId="18749"/>
    <cellStyle name="Normal 6 2 13" xfId="18750"/>
    <cellStyle name="Normal 6 2 13 2" xfId="18751"/>
    <cellStyle name="Normal 6 2 13 2 2" xfId="18752"/>
    <cellStyle name="Normal 6 2 13 2 2 2" xfId="18753"/>
    <cellStyle name="Normal 6 2 13 2 2 2 2" xfId="18754"/>
    <cellStyle name="Normal 6 2 13 2 2 2 3" xfId="18755"/>
    <cellStyle name="Normal 6 2 13 2 2 3" xfId="18756"/>
    <cellStyle name="Normal 6 2 13 2 2 3 2" xfId="34281"/>
    <cellStyle name="Normal 6 2 13 2 2 4" xfId="18757"/>
    <cellStyle name="Normal 6 2 13 2 2 5" xfId="18758"/>
    <cellStyle name="Normal 6 2 13 2 3" xfId="18759"/>
    <cellStyle name="Normal 6 2 13 2 3 2" xfId="18760"/>
    <cellStyle name="Normal 6 2 13 2 3 3" xfId="18761"/>
    <cellStyle name="Normal 6 2 13 2 4" xfId="18762"/>
    <cellStyle name="Normal 6 2 13 2 4 2" xfId="33651"/>
    <cellStyle name="Normal 6 2 13 2 5" xfId="18763"/>
    <cellStyle name="Normal 6 2 13 2 6" xfId="18764"/>
    <cellStyle name="Normal 6 2 13 3" xfId="18765"/>
    <cellStyle name="Normal 6 2 13 3 2" xfId="18766"/>
    <cellStyle name="Normal 6 2 13 3 2 2" xfId="18767"/>
    <cellStyle name="Normal 6 2 13 3 2 3" xfId="18768"/>
    <cellStyle name="Normal 6 2 13 3 3" xfId="18769"/>
    <cellStyle name="Normal 6 2 13 3 3 2" xfId="34282"/>
    <cellStyle name="Normal 6 2 13 3 4" xfId="18770"/>
    <cellStyle name="Normal 6 2 13 3 5" xfId="18771"/>
    <cellStyle name="Normal 6 2 13 4" xfId="18772"/>
    <cellStyle name="Normal 6 2 13 4 2" xfId="18773"/>
    <cellStyle name="Normal 6 2 13 4 3" xfId="18774"/>
    <cellStyle name="Normal 6 2 13 5" xfId="18775"/>
    <cellStyle name="Normal 6 2 13 5 2" xfId="33650"/>
    <cellStyle name="Normal 6 2 13 6" xfId="18776"/>
    <cellStyle name="Normal 6 2 13 7" xfId="18777"/>
    <cellStyle name="Normal 6 2 14" xfId="18778"/>
    <cellStyle name="Normal 6 2 14 2" xfId="18779"/>
    <cellStyle name="Normal 6 2 14 2 2" xfId="18780"/>
    <cellStyle name="Normal 6 2 14 2 2 2" xfId="18781"/>
    <cellStyle name="Normal 6 2 14 2 2 2 2" xfId="18782"/>
    <cellStyle name="Normal 6 2 14 2 2 2 3" xfId="18783"/>
    <cellStyle name="Normal 6 2 14 2 2 3" xfId="18784"/>
    <cellStyle name="Normal 6 2 14 2 2 3 2" xfId="34283"/>
    <cellStyle name="Normal 6 2 14 2 2 4" xfId="18785"/>
    <cellStyle name="Normal 6 2 14 2 2 5" xfId="18786"/>
    <cellStyle name="Normal 6 2 14 2 3" xfId="18787"/>
    <cellStyle name="Normal 6 2 14 2 3 2" xfId="18788"/>
    <cellStyle name="Normal 6 2 14 2 3 3" xfId="18789"/>
    <cellStyle name="Normal 6 2 14 2 4" xfId="18790"/>
    <cellStyle name="Normal 6 2 14 2 4 2" xfId="33653"/>
    <cellStyle name="Normal 6 2 14 2 5" xfId="18791"/>
    <cellStyle name="Normal 6 2 14 2 6" xfId="18792"/>
    <cellStyle name="Normal 6 2 14 3" xfId="18793"/>
    <cellStyle name="Normal 6 2 14 3 2" xfId="18794"/>
    <cellStyle name="Normal 6 2 14 3 2 2" xfId="18795"/>
    <cellStyle name="Normal 6 2 14 3 2 3" xfId="18796"/>
    <cellStyle name="Normal 6 2 14 3 3" xfId="18797"/>
    <cellStyle name="Normal 6 2 14 3 3 2" xfId="34284"/>
    <cellStyle name="Normal 6 2 14 3 4" xfId="18798"/>
    <cellStyle name="Normal 6 2 14 3 5" xfId="18799"/>
    <cellStyle name="Normal 6 2 14 4" xfId="18800"/>
    <cellStyle name="Normal 6 2 14 4 2" xfId="18801"/>
    <cellStyle name="Normal 6 2 14 4 3" xfId="18802"/>
    <cellStyle name="Normal 6 2 14 5" xfId="18803"/>
    <cellStyle name="Normal 6 2 14 5 2" xfId="33652"/>
    <cellStyle name="Normal 6 2 14 6" xfId="18804"/>
    <cellStyle name="Normal 6 2 14 7" xfId="18805"/>
    <cellStyle name="Normal 6 2 15" xfId="18806"/>
    <cellStyle name="Normal 6 2 15 2" xfId="18807"/>
    <cellStyle name="Normal 6 2 15 2 2" xfId="18808"/>
    <cellStyle name="Normal 6 2 15 2 2 2" xfId="18809"/>
    <cellStyle name="Normal 6 2 15 2 2 2 2" xfId="18810"/>
    <cellStyle name="Normal 6 2 15 2 2 2 3" xfId="18811"/>
    <cellStyle name="Normal 6 2 15 2 2 3" xfId="18812"/>
    <cellStyle name="Normal 6 2 15 2 2 3 2" xfId="34864"/>
    <cellStyle name="Normal 6 2 15 2 2 4" xfId="18813"/>
    <cellStyle name="Normal 6 2 15 2 2 5" xfId="18814"/>
    <cellStyle name="Normal 6 2 15 2 3" xfId="18815"/>
    <cellStyle name="Normal 6 2 15 2 3 2" xfId="18816"/>
    <cellStyle name="Normal 6 2 15 2 3 3" xfId="18817"/>
    <cellStyle name="Normal 6 2 15 2 4" xfId="18818"/>
    <cellStyle name="Normal 6 2 15 2 4 2" xfId="33655"/>
    <cellStyle name="Normal 6 2 15 2 5" xfId="18819"/>
    <cellStyle name="Normal 6 2 15 2 6" xfId="18820"/>
    <cellStyle name="Normal 6 2 15 3" xfId="18821"/>
    <cellStyle name="Normal 6 2 15 3 2" xfId="18822"/>
    <cellStyle name="Normal 6 2 15 3 2 2" xfId="18823"/>
    <cellStyle name="Normal 6 2 15 3 2 3" xfId="18824"/>
    <cellStyle name="Normal 6 2 15 3 3" xfId="18825"/>
    <cellStyle name="Normal 6 2 15 3 3 2" xfId="34285"/>
    <cellStyle name="Normal 6 2 15 3 4" xfId="18826"/>
    <cellStyle name="Normal 6 2 15 3 5" xfId="18827"/>
    <cellStyle name="Normal 6 2 15 4" xfId="18828"/>
    <cellStyle name="Normal 6 2 15 4 2" xfId="18829"/>
    <cellStyle name="Normal 6 2 15 4 3" xfId="18830"/>
    <cellStyle name="Normal 6 2 15 5" xfId="18831"/>
    <cellStyle name="Normal 6 2 15 5 2" xfId="33654"/>
    <cellStyle name="Normal 6 2 15 6" xfId="18832"/>
    <cellStyle name="Normal 6 2 15 7" xfId="18833"/>
    <cellStyle name="Normal 6 2 16" xfId="18834"/>
    <cellStyle name="Normal 6 2 16 2" xfId="18835"/>
    <cellStyle name="Normal 6 2 16 2 2" xfId="18836"/>
    <cellStyle name="Normal 6 2 16 2 2 2" xfId="18837"/>
    <cellStyle name="Normal 6 2 16 2 2 2 2" xfId="18838"/>
    <cellStyle name="Normal 6 2 16 2 2 2 3" xfId="18839"/>
    <cellStyle name="Normal 6 2 16 2 2 3" xfId="18840"/>
    <cellStyle name="Normal 6 2 16 2 2 3 2" xfId="34866"/>
    <cellStyle name="Normal 6 2 16 2 2 4" xfId="18841"/>
    <cellStyle name="Normal 6 2 16 2 2 5" xfId="18842"/>
    <cellStyle name="Normal 6 2 16 2 3" xfId="18843"/>
    <cellStyle name="Normal 6 2 16 2 3 2" xfId="18844"/>
    <cellStyle name="Normal 6 2 16 2 3 3" xfId="18845"/>
    <cellStyle name="Normal 6 2 16 2 4" xfId="18846"/>
    <cellStyle name="Normal 6 2 16 2 4 2" xfId="33657"/>
    <cellStyle name="Normal 6 2 16 2 5" xfId="18847"/>
    <cellStyle name="Normal 6 2 16 2 6" xfId="18848"/>
    <cellStyle name="Normal 6 2 16 3" xfId="18849"/>
    <cellStyle name="Normal 6 2 16 3 2" xfId="18850"/>
    <cellStyle name="Normal 6 2 16 3 2 2" xfId="18851"/>
    <cellStyle name="Normal 6 2 16 3 2 3" xfId="18852"/>
    <cellStyle name="Normal 6 2 16 3 3" xfId="18853"/>
    <cellStyle name="Normal 6 2 16 3 3 2" xfId="34286"/>
    <cellStyle name="Normal 6 2 16 3 4" xfId="18854"/>
    <cellStyle name="Normal 6 2 16 3 5" xfId="18855"/>
    <cellStyle name="Normal 6 2 16 4" xfId="18856"/>
    <cellStyle name="Normal 6 2 16 4 2" xfId="18857"/>
    <cellStyle name="Normal 6 2 16 4 3" xfId="18858"/>
    <cellStyle name="Normal 6 2 16 5" xfId="18859"/>
    <cellStyle name="Normal 6 2 16 5 2" xfId="33656"/>
    <cellStyle name="Normal 6 2 16 6" xfId="18860"/>
    <cellStyle name="Normal 6 2 16 7" xfId="18861"/>
    <cellStyle name="Normal 6 2 17" xfId="18862"/>
    <cellStyle name="Normal 6 2 17 2" xfId="18863"/>
    <cellStyle name="Normal 6 2 17 2 2" xfId="18864"/>
    <cellStyle name="Normal 6 2 17 2 2 2" xfId="18865"/>
    <cellStyle name="Normal 6 2 17 2 2 2 2" xfId="18866"/>
    <cellStyle name="Normal 6 2 17 2 2 2 3" xfId="18867"/>
    <cellStyle name="Normal 6 2 17 2 2 3" xfId="18868"/>
    <cellStyle name="Normal 6 2 17 2 2 3 2" xfId="34867"/>
    <cellStyle name="Normal 6 2 17 2 2 4" xfId="18869"/>
    <cellStyle name="Normal 6 2 17 2 2 5" xfId="18870"/>
    <cellStyle name="Normal 6 2 17 2 3" xfId="18871"/>
    <cellStyle name="Normal 6 2 17 2 3 2" xfId="18872"/>
    <cellStyle name="Normal 6 2 17 2 3 3" xfId="18873"/>
    <cellStyle name="Normal 6 2 17 2 4" xfId="18874"/>
    <cellStyle name="Normal 6 2 17 2 4 2" xfId="33659"/>
    <cellStyle name="Normal 6 2 17 2 5" xfId="18875"/>
    <cellStyle name="Normal 6 2 17 2 6" xfId="18876"/>
    <cellStyle name="Normal 6 2 17 3" xfId="18877"/>
    <cellStyle name="Normal 6 2 17 3 2" xfId="18878"/>
    <cellStyle name="Normal 6 2 17 3 2 2" xfId="18879"/>
    <cellStyle name="Normal 6 2 17 3 2 3" xfId="18880"/>
    <cellStyle name="Normal 6 2 17 3 3" xfId="18881"/>
    <cellStyle name="Normal 6 2 17 3 3 2" xfId="34287"/>
    <cellStyle name="Normal 6 2 17 3 4" xfId="18882"/>
    <cellStyle name="Normal 6 2 17 3 5" xfId="18883"/>
    <cellStyle name="Normal 6 2 17 4" xfId="18884"/>
    <cellStyle name="Normal 6 2 17 4 2" xfId="18885"/>
    <cellStyle name="Normal 6 2 17 4 3" xfId="18886"/>
    <cellStyle name="Normal 6 2 17 5" xfId="18887"/>
    <cellStyle name="Normal 6 2 17 5 2" xfId="33658"/>
    <cellStyle name="Normal 6 2 17 6" xfId="18888"/>
    <cellStyle name="Normal 6 2 17 7" xfId="18889"/>
    <cellStyle name="Normal 6 2 18" xfId="18890"/>
    <cellStyle name="Normal 6 2 18 2" xfId="18891"/>
    <cellStyle name="Normal 6 2 18 2 2" xfId="18892"/>
    <cellStyle name="Normal 6 2 18 2 2 2" xfId="18893"/>
    <cellStyle name="Normal 6 2 18 2 2 3" xfId="18894"/>
    <cellStyle name="Normal 6 2 18 2 3" xfId="18895"/>
    <cellStyle name="Normal 6 2 18 2 3 2" xfId="34706"/>
    <cellStyle name="Normal 6 2 18 2 4" xfId="18896"/>
    <cellStyle name="Normal 6 2 18 2 5" xfId="18897"/>
    <cellStyle name="Normal 6 2 18 3" xfId="18898"/>
    <cellStyle name="Normal 6 2 18 3 2" xfId="18899"/>
    <cellStyle name="Normal 6 2 18 3 3" xfId="18900"/>
    <cellStyle name="Normal 6 2 18 4" xfId="18901"/>
    <cellStyle name="Normal 6 2 18 4 2" xfId="33660"/>
    <cellStyle name="Normal 6 2 18 5" xfId="18902"/>
    <cellStyle name="Normal 6 2 18 6" xfId="18903"/>
    <cellStyle name="Normal 6 2 19" xfId="18904"/>
    <cellStyle name="Normal 6 2 19 2" xfId="18905"/>
    <cellStyle name="Normal 6 2 19 2 2" xfId="18906"/>
    <cellStyle name="Normal 6 2 19 2 2 2" xfId="18907"/>
    <cellStyle name="Normal 6 2 19 2 2 3" xfId="18908"/>
    <cellStyle name="Normal 6 2 19 2 3" xfId="18909"/>
    <cellStyle name="Normal 6 2 19 2 3 2" xfId="34494"/>
    <cellStyle name="Normal 6 2 19 2 4" xfId="18910"/>
    <cellStyle name="Normal 6 2 19 2 5" xfId="18911"/>
    <cellStyle name="Normal 6 2 19 3" xfId="18912"/>
    <cellStyle name="Normal 6 2 19 3 2" xfId="18913"/>
    <cellStyle name="Normal 6 2 19 3 3" xfId="18914"/>
    <cellStyle name="Normal 6 2 19 4" xfId="18915"/>
    <cellStyle name="Normal 6 2 19 4 2" xfId="33661"/>
    <cellStyle name="Normal 6 2 19 5" xfId="18916"/>
    <cellStyle name="Normal 6 2 19 6" xfId="18917"/>
    <cellStyle name="Normal 6 2 2" xfId="18918"/>
    <cellStyle name="Normal 6 2 2 10" xfId="18919"/>
    <cellStyle name="Normal 6 2 2 11" xfId="18920"/>
    <cellStyle name="Normal 6 2 2 2" xfId="18921"/>
    <cellStyle name="Normal 6 2 2 2 10" xfId="18922"/>
    <cellStyle name="Normal 6 2 2 2 11" xfId="18923"/>
    <cellStyle name="Normal 6 2 2 2 12" xfId="18924"/>
    <cellStyle name="Normal 6 2 2 2 2" xfId="18925"/>
    <cellStyle name="Normal 6 2 2 2 2 2" xfId="18926"/>
    <cellStyle name="Normal 6 2 2 2 2 2 2" xfId="18927"/>
    <cellStyle name="Normal 6 2 2 2 2 2 2 2" xfId="18928"/>
    <cellStyle name="Normal 6 2 2 2 2 2 2 2 2" xfId="18929"/>
    <cellStyle name="Normal 6 2 2 2 2 2 2 2 3" xfId="18930"/>
    <cellStyle name="Normal 6 2 2 2 2 2 2 3" xfId="18931"/>
    <cellStyle name="Normal 6 2 2 2 2 2 2 3 2" xfId="34288"/>
    <cellStyle name="Normal 6 2 2 2 2 2 2 4" xfId="18932"/>
    <cellStyle name="Normal 6 2 2 2 2 2 2 5" xfId="18933"/>
    <cellStyle name="Normal 6 2 2 2 2 2 3" xfId="18934"/>
    <cellStyle name="Normal 6 2 2 2 2 2 3 2" xfId="18935"/>
    <cellStyle name="Normal 6 2 2 2 2 2 3 3" xfId="18936"/>
    <cellStyle name="Normal 6 2 2 2 2 2 4" xfId="18937"/>
    <cellStyle name="Normal 6 2 2 2 2 2 4 2" xfId="33663"/>
    <cellStyle name="Normal 6 2 2 2 2 2 5" xfId="18938"/>
    <cellStyle name="Normal 6 2 2 2 2 2 6" xfId="18939"/>
    <cellStyle name="Normal 6 2 2 2 2 3" xfId="18940"/>
    <cellStyle name="Normal 6 2 2 2 2 3 2" xfId="18941"/>
    <cellStyle name="Normal 6 2 2 2 2 3 2 2" xfId="18942"/>
    <cellStyle name="Normal 6 2 2 2 2 3 2 3" xfId="18943"/>
    <cellStyle name="Normal 6 2 2 2 2 3 3" xfId="18944"/>
    <cellStyle name="Normal 6 2 2 2 2 3 3 2" xfId="34289"/>
    <cellStyle name="Normal 6 2 2 2 2 3 4" xfId="18945"/>
    <cellStyle name="Normal 6 2 2 2 2 3 5" xfId="18946"/>
    <cellStyle name="Normal 6 2 2 2 2 4" xfId="18947"/>
    <cellStyle name="Normal 6 2 2 2 2 4 2" xfId="18948"/>
    <cellStyle name="Normal 6 2 2 2 2 4 3" xfId="18949"/>
    <cellStyle name="Normal 6 2 2 2 2 5" xfId="18950"/>
    <cellStyle name="Normal 6 2 2 2 2 5 2" xfId="33662"/>
    <cellStyle name="Normal 6 2 2 2 2 6" xfId="18951"/>
    <cellStyle name="Normal 6 2 2 2 2 7" xfId="18952"/>
    <cellStyle name="Normal 6 2 2 2 3" xfId="18953"/>
    <cellStyle name="Normal 6 2 2 2 3 2" xfId="18954"/>
    <cellStyle name="Normal 6 2 2 2 3 2 2" xfId="18955"/>
    <cellStyle name="Normal 6 2 2 2 3 2 2 2" xfId="18956"/>
    <cellStyle name="Normal 6 2 2 2 3 2 2 2 2" xfId="18957"/>
    <cellStyle name="Normal 6 2 2 2 3 2 2 2 3" xfId="18958"/>
    <cellStyle name="Normal 6 2 2 2 3 2 2 3" xfId="18959"/>
    <cellStyle name="Normal 6 2 2 2 3 2 2 3 2" xfId="34290"/>
    <cellStyle name="Normal 6 2 2 2 3 2 2 4" xfId="18960"/>
    <cellStyle name="Normal 6 2 2 2 3 2 2 5" xfId="18961"/>
    <cellStyle name="Normal 6 2 2 2 3 2 3" xfId="18962"/>
    <cellStyle name="Normal 6 2 2 2 3 2 3 2" xfId="18963"/>
    <cellStyle name="Normal 6 2 2 2 3 2 3 3" xfId="18964"/>
    <cellStyle name="Normal 6 2 2 2 3 2 4" xfId="18965"/>
    <cellStyle name="Normal 6 2 2 2 3 2 4 2" xfId="33665"/>
    <cellStyle name="Normal 6 2 2 2 3 2 5" xfId="18966"/>
    <cellStyle name="Normal 6 2 2 2 3 2 6" xfId="18967"/>
    <cellStyle name="Normal 6 2 2 2 3 3" xfId="18968"/>
    <cellStyle name="Normal 6 2 2 2 3 3 2" xfId="18969"/>
    <cellStyle name="Normal 6 2 2 2 3 3 2 2" xfId="18970"/>
    <cellStyle name="Normal 6 2 2 2 3 3 2 3" xfId="18971"/>
    <cellStyle name="Normal 6 2 2 2 3 3 3" xfId="18972"/>
    <cellStyle name="Normal 6 2 2 2 3 3 3 2" xfId="34599"/>
    <cellStyle name="Normal 6 2 2 2 3 3 4" xfId="18973"/>
    <cellStyle name="Normal 6 2 2 2 3 3 5" xfId="18974"/>
    <cellStyle name="Normal 6 2 2 2 3 4" xfId="18975"/>
    <cellStyle name="Normal 6 2 2 2 3 4 2" xfId="18976"/>
    <cellStyle name="Normal 6 2 2 2 3 4 3" xfId="18977"/>
    <cellStyle name="Normal 6 2 2 2 3 5" xfId="18978"/>
    <cellStyle name="Normal 6 2 2 2 3 5 2" xfId="33664"/>
    <cellStyle name="Normal 6 2 2 2 3 6" xfId="18979"/>
    <cellStyle name="Normal 6 2 2 2 3 7" xfId="18980"/>
    <cellStyle name="Normal 6 2 2 2 4" xfId="18981"/>
    <cellStyle name="Normal 6 2 2 2 4 2" xfId="18982"/>
    <cellStyle name="Normal 6 2 2 2 4 2 2" xfId="18983"/>
    <cellStyle name="Normal 6 2 2 2 4 2 2 2" xfId="18984"/>
    <cellStyle name="Normal 6 2 2 2 4 2 2 2 2" xfId="18985"/>
    <cellStyle name="Normal 6 2 2 2 4 2 2 2 3" xfId="18986"/>
    <cellStyle name="Normal 6 2 2 2 4 2 2 3" xfId="18987"/>
    <cellStyle name="Normal 6 2 2 2 4 2 2 3 2" xfId="34600"/>
    <cellStyle name="Normal 6 2 2 2 4 2 2 4" xfId="18988"/>
    <cellStyle name="Normal 6 2 2 2 4 2 2 5" xfId="18989"/>
    <cellStyle name="Normal 6 2 2 2 4 2 3" xfId="18990"/>
    <cellStyle name="Normal 6 2 2 2 4 2 3 2" xfId="18991"/>
    <cellStyle name="Normal 6 2 2 2 4 2 3 3" xfId="18992"/>
    <cellStyle name="Normal 6 2 2 2 4 2 4" xfId="18993"/>
    <cellStyle name="Normal 6 2 2 2 4 2 4 2" xfId="33667"/>
    <cellStyle name="Normal 6 2 2 2 4 2 5" xfId="18994"/>
    <cellStyle name="Normal 6 2 2 2 4 2 6" xfId="18995"/>
    <cellStyle name="Normal 6 2 2 2 4 3" xfId="18996"/>
    <cellStyle name="Normal 6 2 2 2 4 3 2" xfId="18997"/>
    <cellStyle name="Normal 6 2 2 2 4 3 2 2" xfId="18998"/>
    <cellStyle name="Normal 6 2 2 2 4 3 2 3" xfId="18999"/>
    <cellStyle name="Normal 6 2 2 2 4 3 3" xfId="19000"/>
    <cellStyle name="Normal 6 2 2 2 4 3 3 2" xfId="34601"/>
    <cellStyle name="Normal 6 2 2 2 4 3 4" xfId="19001"/>
    <cellStyle name="Normal 6 2 2 2 4 3 5" xfId="19002"/>
    <cellStyle name="Normal 6 2 2 2 4 4" xfId="19003"/>
    <cellStyle name="Normal 6 2 2 2 4 4 2" xfId="19004"/>
    <cellStyle name="Normal 6 2 2 2 4 4 3" xfId="19005"/>
    <cellStyle name="Normal 6 2 2 2 4 5" xfId="19006"/>
    <cellStyle name="Normal 6 2 2 2 4 5 2" xfId="33666"/>
    <cellStyle name="Normal 6 2 2 2 4 6" xfId="19007"/>
    <cellStyle name="Normal 6 2 2 2 4 7" xfId="19008"/>
    <cellStyle name="Normal 6 2 2 2 5" xfId="19009"/>
    <cellStyle name="Normal 6 2 2 2 5 2" xfId="19010"/>
    <cellStyle name="Normal 6 2 2 2 5 2 2" xfId="19011"/>
    <cellStyle name="Normal 6 2 2 2 5 2 2 2" xfId="19012"/>
    <cellStyle name="Normal 6 2 2 2 5 2 2 2 2" xfId="19013"/>
    <cellStyle name="Normal 6 2 2 2 5 2 2 2 3" xfId="19014"/>
    <cellStyle name="Normal 6 2 2 2 5 2 2 3" xfId="19015"/>
    <cellStyle name="Normal 6 2 2 2 5 2 2 3 2" xfId="34291"/>
    <cellStyle name="Normal 6 2 2 2 5 2 2 4" xfId="19016"/>
    <cellStyle name="Normal 6 2 2 2 5 2 2 5" xfId="19017"/>
    <cellStyle name="Normal 6 2 2 2 5 2 3" xfId="19018"/>
    <cellStyle name="Normal 6 2 2 2 5 2 3 2" xfId="19019"/>
    <cellStyle name="Normal 6 2 2 2 5 2 3 3" xfId="19020"/>
    <cellStyle name="Normal 6 2 2 2 5 2 4" xfId="19021"/>
    <cellStyle name="Normal 6 2 2 2 5 2 4 2" xfId="33669"/>
    <cellStyle name="Normal 6 2 2 2 5 2 5" xfId="19022"/>
    <cellStyle name="Normal 6 2 2 2 5 2 6" xfId="19023"/>
    <cellStyle name="Normal 6 2 2 2 5 3" xfId="19024"/>
    <cellStyle name="Normal 6 2 2 2 5 3 2" xfId="19025"/>
    <cellStyle name="Normal 6 2 2 2 5 3 2 2" xfId="19026"/>
    <cellStyle name="Normal 6 2 2 2 5 3 2 3" xfId="19027"/>
    <cellStyle name="Normal 6 2 2 2 5 3 3" xfId="19028"/>
    <cellStyle name="Normal 6 2 2 2 5 3 3 2" xfId="34602"/>
    <cellStyle name="Normal 6 2 2 2 5 3 4" xfId="19029"/>
    <cellStyle name="Normal 6 2 2 2 5 3 5" xfId="19030"/>
    <cellStyle name="Normal 6 2 2 2 5 4" xfId="19031"/>
    <cellStyle name="Normal 6 2 2 2 5 4 2" xfId="19032"/>
    <cellStyle name="Normal 6 2 2 2 5 4 3" xfId="19033"/>
    <cellStyle name="Normal 6 2 2 2 5 5" xfId="19034"/>
    <cellStyle name="Normal 6 2 2 2 5 5 2" xfId="33668"/>
    <cellStyle name="Normal 6 2 2 2 5 6" xfId="19035"/>
    <cellStyle name="Normal 6 2 2 2 5 7" xfId="19036"/>
    <cellStyle name="Normal 6 2 2 2 6" xfId="19037"/>
    <cellStyle name="Normal 6 2 2 2 6 2" xfId="19038"/>
    <cellStyle name="Normal 6 2 2 2 6 2 2" xfId="19039"/>
    <cellStyle name="Normal 6 2 2 2 6 2 2 2" xfId="19040"/>
    <cellStyle name="Normal 6 2 2 2 6 2 2 3" xfId="19041"/>
    <cellStyle name="Normal 6 2 2 2 6 2 3" xfId="19042"/>
    <cellStyle name="Normal 6 2 2 2 6 2 3 2" xfId="34351"/>
    <cellStyle name="Normal 6 2 2 2 6 2 4" xfId="19043"/>
    <cellStyle name="Normal 6 2 2 2 6 2 5" xfId="19044"/>
    <cellStyle name="Normal 6 2 2 2 6 3" xfId="19045"/>
    <cellStyle name="Normal 6 2 2 2 6 3 2" xfId="19046"/>
    <cellStyle name="Normal 6 2 2 2 6 3 3" xfId="19047"/>
    <cellStyle name="Normal 6 2 2 2 6 4" xfId="19048"/>
    <cellStyle name="Normal 6 2 2 2 6 4 2" xfId="33670"/>
    <cellStyle name="Normal 6 2 2 2 6 5" xfId="19049"/>
    <cellStyle name="Normal 6 2 2 2 6 6" xfId="19050"/>
    <cellStyle name="Normal 6 2 2 2 7" xfId="19051"/>
    <cellStyle name="Normal 6 2 2 2 7 2" xfId="19052"/>
    <cellStyle name="Normal 6 2 2 2 7 2 2" xfId="19053"/>
    <cellStyle name="Normal 6 2 2 2 7 2 3" xfId="19054"/>
    <cellStyle name="Normal 6 2 2 2 7 3" xfId="19055"/>
    <cellStyle name="Normal 6 2 2 2 7 3 2" xfId="33671"/>
    <cellStyle name="Normal 6 2 2 2 7 4" xfId="19056"/>
    <cellStyle name="Normal 6 2 2 2 7 5" xfId="19057"/>
    <cellStyle name="Normal 6 2 2 2 8" xfId="19058"/>
    <cellStyle name="Normal 6 2 2 2 8 2" xfId="19059"/>
    <cellStyle name="Normal 6 2 2 2 8 3" xfId="19060"/>
    <cellStyle name="Normal 6 2 2 2 9" xfId="19061"/>
    <cellStyle name="Normal 6 2 2 2 9 2" xfId="32704"/>
    <cellStyle name="Normal 6 2 2 3" xfId="19062"/>
    <cellStyle name="Normal 6 2 2 3 2" xfId="19063"/>
    <cellStyle name="Normal 6 2 2 3 2 2" xfId="19064"/>
    <cellStyle name="Normal 6 2 2 3 2 2 2" xfId="19065"/>
    <cellStyle name="Normal 6 2 2 3 2 2 2 2" xfId="19066"/>
    <cellStyle name="Normal 6 2 2 3 2 2 2 3" xfId="19067"/>
    <cellStyle name="Normal 6 2 2 3 2 2 3" xfId="19068"/>
    <cellStyle name="Normal 6 2 2 3 2 2 3 2" xfId="34603"/>
    <cellStyle name="Normal 6 2 2 3 2 2 4" xfId="19069"/>
    <cellStyle name="Normal 6 2 2 3 2 2 5" xfId="19070"/>
    <cellStyle name="Normal 6 2 2 3 2 3" xfId="19071"/>
    <cellStyle name="Normal 6 2 2 3 2 3 2" xfId="19072"/>
    <cellStyle name="Normal 6 2 2 3 2 3 3" xfId="19073"/>
    <cellStyle name="Normal 6 2 2 3 2 4" xfId="19074"/>
    <cellStyle name="Normal 6 2 2 3 2 4 2" xfId="33673"/>
    <cellStyle name="Normal 6 2 2 3 2 5" xfId="19075"/>
    <cellStyle name="Normal 6 2 2 3 2 6" xfId="19076"/>
    <cellStyle name="Normal 6 2 2 3 3" xfId="19077"/>
    <cellStyle name="Normal 6 2 2 3 3 2" xfId="19078"/>
    <cellStyle name="Normal 6 2 2 3 3 2 2" xfId="19079"/>
    <cellStyle name="Normal 6 2 2 3 3 2 3" xfId="19080"/>
    <cellStyle name="Normal 6 2 2 3 3 3" xfId="19081"/>
    <cellStyle name="Normal 6 2 2 3 3 3 2" xfId="34604"/>
    <cellStyle name="Normal 6 2 2 3 3 4" xfId="19082"/>
    <cellStyle name="Normal 6 2 2 3 3 5" xfId="19083"/>
    <cellStyle name="Normal 6 2 2 3 4" xfId="19084"/>
    <cellStyle name="Normal 6 2 2 3 4 2" xfId="19085"/>
    <cellStyle name="Normal 6 2 2 3 4 3" xfId="19086"/>
    <cellStyle name="Normal 6 2 2 3 5" xfId="19087"/>
    <cellStyle name="Normal 6 2 2 3 5 2" xfId="33672"/>
    <cellStyle name="Normal 6 2 2 3 6" xfId="19088"/>
    <cellStyle name="Normal 6 2 2 3 7" xfId="19089"/>
    <cellStyle name="Normal 6 2 2 4" xfId="19090"/>
    <cellStyle name="Normal 6 2 2 4 2" xfId="19091"/>
    <cellStyle name="Normal 6 2 2 4 2 2" xfId="19092"/>
    <cellStyle name="Normal 6 2 2 4 2 2 2" xfId="19093"/>
    <cellStyle name="Normal 6 2 2 4 2 2 2 2" xfId="19094"/>
    <cellStyle name="Normal 6 2 2 4 2 2 2 3" xfId="19095"/>
    <cellStyle name="Normal 6 2 2 4 2 2 3" xfId="19096"/>
    <cellStyle name="Normal 6 2 2 4 2 2 3 2" xfId="34292"/>
    <cellStyle name="Normal 6 2 2 4 2 2 4" xfId="19097"/>
    <cellStyle name="Normal 6 2 2 4 2 2 5" xfId="19098"/>
    <cellStyle name="Normal 6 2 2 4 2 3" xfId="19099"/>
    <cellStyle name="Normal 6 2 2 4 2 3 2" xfId="19100"/>
    <cellStyle name="Normal 6 2 2 4 2 3 3" xfId="19101"/>
    <cellStyle name="Normal 6 2 2 4 2 4" xfId="19102"/>
    <cellStyle name="Normal 6 2 2 4 2 4 2" xfId="33675"/>
    <cellStyle name="Normal 6 2 2 4 2 5" xfId="19103"/>
    <cellStyle name="Normal 6 2 2 4 2 6" xfId="19104"/>
    <cellStyle name="Normal 6 2 2 4 3" xfId="19105"/>
    <cellStyle name="Normal 6 2 2 4 3 2" xfId="19106"/>
    <cellStyle name="Normal 6 2 2 4 3 2 2" xfId="19107"/>
    <cellStyle name="Normal 6 2 2 4 3 2 3" xfId="19108"/>
    <cellStyle name="Normal 6 2 2 4 3 3" xfId="19109"/>
    <cellStyle name="Normal 6 2 2 4 3 3 2" xfId="34605"/>
    <cellStyle name="Normal 6 2 2 4 3 4" xfId="19110"/>
    <cellStyle name="Normal 6 2 2 4 3 5" xfId="19111"/>
    <cellStyle name="Normal 6 2 2 4 4" xfId="19112"/>
    <cellStyle name="Normal 6 2 2 4 4 2" xfId="19113"/>
    <cellStyle name="Normal 6 2 2 4 4 3" xfId="19114"/>
    <cellStyle name="Normal 6 2 2 4 5" xfId="19115"/>
    <cellStyle name="Normal 6 2 2 4 5 2" xfId="33674"/>
    <cellStyle name="Normal 6 2 2 4 6" xfId="19116"/>
    <cellStyle name="Normal 6 2 2 4 7" xfId="19117"/>
    <cellStyle name="Normal 6 2 2 5" xfId="19118"/>
    <cellStyle name="Normal 6 2 2 5 2" xfId="19119"/>
    <cellStyle name="Normal 6 2 2 5 2 2" xfId="19120"/>
    <cellStyle name="Normal 6 2 2 5 2 2 2" xfId="19121"/>
    <cellStyle name="Normal 6 2 2 5 2 2 2 2" xfId="19122"/>
    <cellStyle name="Normal 6 2 2 5 2 2 2 3" xfId="19123"/>
    <cellStyle name="Normal 6 2 2 5 2 2 3" xfId="19124"/>
    <cellStyle name="Normal 6 2 2 5 2 2 3 2" xfId="34606"/>
    <cellStyle name="Normal 6 2 2 5 2 2 4" xfId="19125"/>
    <cellStyle name="Normal 6 2 2 5 2 2 5" xfId="19126"/>
    <cellStyle name="Normal 6 2 2 5 2 3" xfId="19127"/>
    <cellStyle name="Normal 6 2 2 5 2 3 2" xfId="19128"/>
    <cellStyle name="Normal 6 2 2 5 2 3 3" xfId="19129"/>
    <cellStyle name="Normal 6 2 2 5 2 4" xfId="19130"/>
    <cellStyle name="Normal 6 2 2 5 2 4 2" xfId="33677"/>
    <cellStyle name="Normal 6 2 2 5 2 5" xfId="19131"/>
    <cellStyle name="Normal 6 2 2 5 2 6" xfId="19132"/>
    <cellStyle name="Normal 6 2 2 5 3" xfId="19133"/>
    <cellStyle name="Normal 6 2 2 5 3 2" xfId="19134"/>
    <cellStyle name="Normal 6 2 2 5 3 2 2" xfId="19135"/>
    <cellStyle name="Normal 6 2 2 5 3 2 3" xfId="19136"/>
    <cellStyle name="Normal 6 2 2 5 3 3" xfId="19137"/>
    <cellStyle name="Normal 6 2 2 5 3 3 2" xfId="34607"/>
    <cellStyle name="Normal 6 2 2 5 3 4" xfId="19138"/>
    <cellStyle name="Normal 6 2 2 5 3 5" xfId="19139"/>
    <cellStyle name="Normal 6 2 2 5 4" xfId="19140"/>
    <cellStyle name="Normal 6 2 2 5 4 2" xfId="19141"/>
    <cellStyle name="Normal 6 2 2 5 4 3" xfId="19142"/>
    <cellStyle name="Normal 6 2 2 5 5" xfId="19143"/>
    <cellStyle name="Normal 6 2 2 5 5 2" xfId="33676"/>
    <cellStyle name="Normal 6 2 2 5 6" xfId="19144"/>
    <cellStyle name="Normal 6 2 2 5 7" xfId="19145"/>
    <cellStyle name="Normal 6 2 2 6" xfId="19146"/>
    <cellStyle name="Normal 6 2 2 6 2" xfId="19147"/>
    <cellStyle name="Normal 6 2 2 6 2 2" xfId="19148"/>
    <cellStyle name="Normal 6 2 2 6 2 2 2" xfId="19149"/>
    <cellStyle name="Normal 6 2 2 6 2 2 3" xfId="19150"/>
    <cellStyle name="Normal 6 2 2 6 2 3" xfId="19151"/>
    <cellStyle name="Normal 6 2 2 6 2 3 2" xfId="35016"/>
    <cellStyle name="Normal 6 2 2 6 2 4" xfId="19152"/>
    <cellStyle name="Normal 6 2 2 6 2 5" xfId="19153"/>
    <cellStyle name="Normal 6 2 2 6 3" xfId="19154"/>
    <cellStyle name="Normal 6 2 2 6 3 2" xfId="19155"/>
    <cellStyle name="Normal 6 2 2 6 3 2 2" xfId="19156"/>
    <cellStyle name="Normal 6 2 2 6 3 2 3" xfId="19157"/>
    <cellStyle name="Normal 6 2 2 6 3 3" xfId="19158"/>
    <cellStyle name="Normal 6 2 2 6 3 3 2" xfId="34829"/>
    <cellStyle name="Normal 6 2 2 6 3 4" xfId="19159"/>
    <cellStyle name="Normal 6 2 2 6 3 5" xfId="19160"/>
    <cellStyle name="Normal 6 2 2 6 4" xfId="19161"/>
    <cellStyle name="Normal 6 2 2 6 4 2" xfId="19162"/>
    <cellStyle name="Normal 6 2 2 6 4 3" xfId="19163"/>
    <cellStyle name="Normal 6 2 2 6 5" xfId="19164"/>
    <cellStyle name="Normal 6 2 2 6 5 2" xfId="34028"/>
    <cellStyle name="Normal 6 2 2 6 6" xfId="19165"/>
    <cellStyle name="Normal 6 2 2 6 7" xfId="19166"/>
    <cellStyle name="Normal 6 2 2 7" xfId="19167"/>
    <cellStyle name="Normal 6 2 2 7 2" xfId="19168"/>
    <cellStyle name="Normal 6 2 2 7 3" xfId="19169"/>
    <cellStyle name="Normal 6 2 2 8" xfId="19170"/>
    <cellStyle name="Normal 6 2 2 8 2" xfId="32703"/>
    <cellStyle name="Normal 6 2 2 9" xfId="19171"/>
    <cellStyle name="Normal 6 2 20" xfId="19172"/>
    <cellStyle name="Normal 6 2 20 2" xfId="19173"/>
    <cellStyle name="Normal 6 2 20 2 2" xfId="19174"/>
    <cellStyle name="Normal 6 2 20 2 2 2" xfId="19175"/>
    <cellStyle name="Normal 6 2 20 2 2 3" xfId="19176"/>
    <cellStyle name="Normal 6 2 20 2 3" xfId="19177"/>
    <cellStyle name="Normal 6 2 20 2 3 2" xfId="34293"/>
    <cellStyle name="Normal 6 2 20 2 4" xfId="19178"/>
    <cellStyle name="Normal 6 2 20 2 5" xfId="19179"/>
    <cellStyle name="Normal 6 2 20 3" xfId="19180"/>
    <cellStyle name="Normal 6 2 20 3 2" xfId="19181"/>
    <cellStyle name="Normal 6 2 20 3 3" xfId="19182"/>
    <cellStyle name="Normal 6 2 20 4" xfId="19183"/>
    <cellStyle name="Normal 6 2 20 4 2" xfId="33678"/>
    <cellStyle name="Normal 6 2 20 5" xfId="19184"/>
    <cellStyle name="Normal 6 2 20 6" xfId="19185"/>
    <cellStyle name="Normal 6 2 21" xfId="19186"/>
    <cellStyle name="Normal 6 2 21 2" xfId="19187"/>
    <cellStyle name="Normal 6 2 21 2 2" xfId="19188"/>
    <cellStyle name="Normal 6 2 21 2 2 2" xfId="19189"/>
    <cellStyle name="Normal 6 2 21 2 2 3" xfId="19190"/>
    <cellStyle name="Normal 6 2 21 2 3" xfId="19191"/>
    <cellStyle name="Normal 6 2 21 2 3 2" xfId="34608"/>
    <cellStyle name="Normal 6 2 21 2 4" xfId="19192"/>
    <cellStyle name="Normal 6 2 21 2 5" xfId="19193"/>
    <cellStyle name="Normal 6 2 21 3" xfId="19194"/>
    <cellStyle name="Normal 6 2 21 3 2" xfId="19195"/>
    <cellStyle name="Normal 6 2 21 3 3" xfId="19196"/>
    <cellStyle name="Normal 6 2 21 4" xfId="19197"/>
    <cellStyle name="Normal 6 2 21 4 2" xfId="33679"/>
    <cellStyle name="Normal 6 2 21 5" xfId="19198"/>
    <cellStyle name="Normal 6 2 21 6" xfId="19199"/>
    <cellStyle name="Normal 6 2 22" xfId="19200"/>
    <cellStyle name="Normal 6 2 22 2" xfId="19201"/>
    <cellStyle name="Normal 6 2 22 2 2" xfId="19202"/>
    <cellStyle name="Normal 6 2 22 2 2 2" xfId="19203"/>
    <cellStyle name="Normal 6 2 22 2 2 3" xfId="19204"/>
    <cellStyle name="Normal 6 2 22 2 3" xfId="19205"/>
    <cellStyle name="Normal 6 2 22 2 3 2" xfId="34609"/>
    <cellStyle name="Normal 6 2 22 2 4" xfId="19206"/>
    <cellStyle name="Normal 6 2 22 2 5" xfId="19207"/>
    <cellStyle name="Normal 6 2 22 3" xfId="19208"/>
    <cellStyle name="Normal 6 2 22 3 2" xfId="19209"/>
    <cellStyle name="Normal 6 2 22 3 3" xfId="19210"/>
    <cellStyle name="Normal 6 2 22 4" xfId="19211"/>
    <cellStyle name="Normal 6 2 22 4 2" xfId="33680"/>
    <cellStyle name="Normal 6 2 22 5" xfId="19212"/>
    <cellStyle name="Normal 6 2 22 6" xfId="19213"/>
    <cellStyle name="Normal 6 2 23" xfId="19214"/>
    <cellStyle name="Normal 6 2 23 2" xfId="19215"/>
    <cellStyle name="Normal 6 2 23 2 2" xfId="19216"/>
    <cellStyle name="Normal 6 2 23 2 2 2" xfId="19217"/>
    <cellStyle name="Normal 6 2 23 2 2 3" xfId="19218"/>
    <cellStyle name="Normal 6 2 23 2 3" xfId="19219"/>
    <cellStyle name="Normal 6 2 23 2 3 2" xfId="34707"/>
    <cellStyle name="Normal 6 2 23 2 4" xfId="19220"/>
    <cellStyle name="Normal 6 2 23 2 5" xfId="19221"/>
    <cellStyle name="Normal 6 2 23 3" xfId="19222"/>
    <cellStyle name="Normal 6 2 23 3 2" xfId="19223"/>
    <cellStyle name="Normal 6 2 23 3 3" xfId="19224"/>
    <cellStyle name="Normal 6 2 23 4" xfId="19225"/>
    <cellStyle name="Normal 6 2 23 4 2" xfId="33681"/>
    <cellStyle name="Normal 6 2 23 5" xfId="19226"/>
    <cellStyle name="Normal 6 2 23 6" xfId="19227"/>
    <cellStyle name="Normal 6 2 24" xfId="19228"/>
    <cellStyle name="Normal 6 2 24 2" xfId="19229"/>
    <cellStyle name="Normal 6 2 24 2 2" xfId="19230"/>
    <cellStyle name="Normal 6 2 24 2 2 2" xfId="19231"/>
    <cellStyle name="Normal 6 2 24 2 2 3" xfId="19232"/>
    <cellStyle name="Normal 6 2 24 2 3" xfId="19233"/>
    <cellStyle name="Normal 6 2 24 2 3 2" xfId="34447"/>
    <cellStyle name="Normal 6 2 24 2 4" xfId="19234"/>
    <cellStyle name="Normal 6 2 24 2 5" xfId="19235"/>
    <cellStyle name="Normal 6 2 24 3" xfId="19236"/>
    <cellStyle name="Normal 6 2 24 3 2" xfId="19237"/>
    <cellStyle name="Normal 6 2 24 3 3" xfId="19238"/>
    <cellStyle name="Normal 6 2 24 4" xfId="19239"/>
    <cellStyle name="Normal 6 2 24 4 2" xfId="33682"/>
    <cellStyle name="Normal 6 2 24 5" xfId="19240"/>
    <cellStyle name="Normal 6 2 24 6" xfId="19241"/>
    <cellStyle name="Normal 6 2 25" xfId="19242"/>
    <cellStyle name="Normal 6 2 25 2" xfId="19243"/>
    <cellStyle name="Normal 6 2 25 2 2" xfId="19244"/>
    <cellStyle name="Normal 6 2 25 2 2 2" xfId="19245"/>
    <cellStyle name="Normal 6 2 25 2 2 3" xfId="19246"/>
    <cellStyle name="Normal 6 2 25 2 3" xfId="19247"/>
    <cellStyle name="Normal 6 2 25 2 3 2" xfId="34802"/>
    <cellStyle name="Normal 6 2 25 2 4" xfId="19248"/>
    <cellStyle name="Normal 6 2 25 2 5" xfId="19249"/>
    <cellStyle name="Normal 6 2 25 3" xfId="19250"/>
    <cellStyle name="Normal 6 2 25 3 2" xfId="19251"/>
    <cellStyle name="Normal 6 2 25 3 3" xfId="19252"/>
    <cellStyle name="Normal 6 2 25 4" xfId="19253"/>
    <cellStyle name="Normal 6 2 25 4 2" xfId="33683"/>
    <cellStyle name="Normal 6 2 25 5" xfId="19254"/>
    <cellStyle name="Normal 6 2 25 6" xfId="19255"/>
    <cellStyle name="Normal 6 2 26" xfId="19256"/>
    <cellStyle name="Normal 6 2 26 2" xfId="19257"/>
    <cellStyle name="Normal 6 2 26 2 2" xfId="19258"/>
    <cellStyle name="Normal 6 2 26 2 3" xfId="19259"/>
    <cellStyle name="Normal 6 2 26 3" xfId="19260"/>
    <cellStyle name="Normal 6 2 26 4" xfId="19261"/>
    <cellStyle name="Normal 6 2 26 5" xfId="19262"/>
    <cellStyle name="Normal 6 2 27" xfId="19263"/>
    <cellStyle name="Normal 6 2 27 2" xfId="19264"/>
    <cellStyle name="Normal 6 2 27 2 2" xfId="19265"/>
    <cellStyle name="Normal 6 2 27 2 3" xfId="19266"/>
    <cellStyle name="Normal 6 2 27 3" xfId="19267"/>
    <cellStyle name="Normal 6 2 27 3 2" xfId="34868"/>
    <cellStyle name="Normal 6 2 27 4" xfId="19268"/>
    <cellStyle name="Normal 6 2 27 5" xfId="19269"/>
    <cellStyle name="Normal 6 2 28" xfId="19270"/>
    <cellStyle name="Normal 6 2 28 2" xfId="19271"/>
    <cellStyle name="Normal 6 2 28 3" xfId="19272"/>
    <cellStyle name="Normal 6 2 29" xfId="19273"/>
    <cellStyle name="Normal 6 2 29 2" xfId="32702"/>
    <cellStyle name="Normal 6 2 3" xfId="19274"/>
    <cellStyle name="Normal 6 2 3 10" xfId="19275"/>
    <cellStyle name="Normal 6 2 3 11" xfId="19276"/>
    <cellStyle name="Normal 6 2 3 2" xfId="19277"/>
    <cellStyle name="Normal 6 2 3 2 2" xfId="19278"/>
    <cellStyle name="Normal 6 2 3 2 2 2" xfId="19279"/>
    <cellStyle name="Normal 6 2 3 2 2 2 2" xfId="19280"/>
    <cellStyle name="Normal 6 2 3 2 2 2 3" xfId="19281"/>
    <cellStyle name="Normal 6 2 3 2 2 3" xfId="19282"/>
    <cellStyle name="Normal 6 2 3 2 2 3 2" xfId="34877"/>
    <cellStyle name="Normal 6 2 3 2 2 4" xfId="19283"/>
    <cellStyle name="Normal 6 2 3 2 2 5" xfId="19284"/>
    <cellStyle name="Normal 6 2 3 2 3" xfId="19285"/>
    <cellStyle name="Normal 6 2 3 2 3 2" xfId="19286"/>
    <cellStyle name="Normal 6 2 3 2 3 2 2" xfId="19287"/>
    <cellStyle name="Normal 6 2 3 2 3 2 3" xfId="19288"/>
    <cellStyle name="Normal 6 2 3 2 3 3" xfId="19289"/>
    <cellStyle name="Normal 6 2 3 2 3 3 2" xfId="35144"/>
    <cellStyle name="Normal 6 2 3 2 3 4" xfId="19290"/>
    <cellStyle name="Normal 6 2 3 2 3 5" xfId="19291"/>
    <cellStyle name="Normal 6 2 3 2 4" xfId="19292"/>
    <cellStyle name="Normal 6 2 3 2 4 2" xfId="19293"/>
    <cellStyle name="Normal 6 2 3 2 4 3" xfId="19294"/>
    <cellStyle name="Normal 6 2 3 2 5" xfId="19295"/>
    <cellStyle name="Normal 6 2 3 2 5 2" xfId="33684"/>
    <cellStyle name="Normal 6 2 3 2 6" xfId="19296"/>
    <cellStyle name="Normal 6 2 3 2 7" xfId="19297"/>
    <cellStyle name="Normal 6 2 3 2 8" xfId="19298"/>
    <cellStyle name="Normal 6 2 3 3" xfId="19299"/>
    <cellStyle name="Normal 6 2 3 3 2" xfId="19300"/>
    <cellStyle name="Normal 6 2 3 3 2 2" xfId="19301"/>
    <cellStyle name="Normal 6 2 3 3 2 2 2" xfId="19302"/>
    <cellStyle name="Normal 6 2 3 3 2 2 3" xfId="19303"/>
    <cellStyle name="Normal 6 2 3 3 2 3" xfId="19304"/>
    <cellStyle name="Normal 6 2 3 3 2 3 2" xfId="34991"/>
    <cellStyle name="Normal 6 2 3 3 2 4" xfId="19305"/>
    <cellStyle name="Normal 6 2 3 3 2 5" xfId="19306"/>
    <cellStyle name="Normal 6 2 3 3 3" xfId="19307"/>
    <cellStyle name="Normal 6 2 3 3 3 2" xfId="19308"/>
    <cellStyle name="Normal 6 2 3 3 3 2 2" xfId="19309"/>
    <cellStyle name="Normal 6 2 3 3 3 2 3" xfId="19310"/>
    <cellStyle name="Normal 6 2 3 3 3 3" xfId="19311"/>
    <cellStyle name="Normal 6 2 3 3 3 3 2" xfId="34708"/>
    <cellStyle name="Normal 6 2 3 3 3 4" xfId="19312"/>
    <cellStyle name="Normal 6 2 3 3 3 5" xfId="19313"/>
    <cellStyle name="Normal 6 2 3 3 4" xfId="19314"/>
    <cellStyle name="Normal 6 2 3 3 4 2" xfId="19315"/>
    <cellStyle name="Normal 6 2 3 3 4 3" xfId="19316"/>
    <cellStyle name="Normal 6 2 3 3 5" xfId="19317"/>
    <cellStyle name="Normal 6 2 3 3 5 2" xfId="33977"/>
    <cellStyle name="Normal 6 2 3 3 6" xfId="19318"/>
    <cellStyle name="Normal 6 2 3 3 7" xfId="19319"/>
    <cellStyle name="Normal 6 2 3 3 8" xfId="19320"/>
    <cellStyle name="Normal 6 2 3 4" xfId="19321"/>
    <cellStyle name="Normal 6 2 3 4 2" xfId="19322"/>
    <cellStyle name="Normal 6 2 3 4 2 2" xfId="19323"/>
    <cellStyle name="Normal 6 2 3 4 2 2 2" xfId="19324"/>
    <cellStyle name="Normal 6 2 3 4 2 2 3" xfId="19325"/>
    <cellStyle name="Normal 6 2 3 4 2 3" xfId="19326"/>
    <cellStyle name="Normal 6 2 3 4 2 3 2" xfId="35306"/>
    <cellStyle name="Normal 6 2 3 4 2 4" xfId="19327"/>
    <cellStyle name="Normal 6 2 3 4 2 5" xfId="19328"/>
    <cellStyle name="Normal 6 2 3 4 3" xfId="19329"/>
    <cellStyle name="Normal 6 2 3 4 3 2" xfId="19330"/>
    <cellStyle name="Normal 6 2 3 4 3 3" xfId="19331"/>
    <cellStyle name="Normal 6 2 3 4 4" xfId="19332"/>
    <cellStyle name="Normal 6 2 3 4 4 2" xfId="34029"/>
    <cellStyle name="Normal 6 2 3 4 5" xfId="19333"/>
    <cellStyle name="Normal 6 2 3 4 6" xfId="19334"/>
    <cellStyle name="Normal 6 2 3 4 7" xfId="19335"/>
    <cellStyle name="Normal 6 2 3 5" xfId="19336"/>
    <cellStyle name="Normal 6 2 3 5 2" xfId="19337"/>
    <cellStyle name="Normal 6 2 3 5 2 2" xfId="19338"/>
    <cellStyle name="Normal 6 2 3 5 2 3" xfId="19339"/>
    <cellStyle name="Normal 6 2 3 5 3" xfId="19340"/>
    <cellStyle name="Normal 6 2 3 5 3 2" xfId="35230"/>
    <cellStyle name="Normal 6 2 3 5 4" xfId="19341"/>
    <cellStyle name="Normal 6 2 3 5 5" xfId="19342"/>
    <cellStyle name="Normal 6 2 3 5 6" xfId="19343"/>
    <cellStyle name="Normal 6 2 3 6" xfId="19344"/>
    <cellStyle name="Normal 6 2 3 6 2" xfId="19345"/>
    <cellStyle name="Normal 6 2 3 6 2 2" xfId="19346"/>
    <cellStyle name="Normal 6 2 3 6 2 3" xfId="19347"/>
    <cellStyle name="Normal 6 2 3 6 3" xfId="19348"/>
    <cellStyle name="Normal 6 2 3 6 3 2" xfId="35145"/>
    <cellStyle name="Normal 6 2 3 6 4" xfId="19349"/>
    <cellStyle name="Normal 6 2 3 6 5" xfId="19350"/>
    <cellStyle name="Normal 6 2 3 6 6" xfId="19351"/>
    <cellStyle name="Normal 6 2 3 7" xfId="19352"/>
    <cellStyle name="Normal 6 2 3 7 2" xfId="19353"/>
    <cellStyle name="Normal 6 2 3 7 3" xfId="19354"/>
    <cellStyle name="Normal 6 2 3 8" xfId="19355"/>
    <cellStyle name="Normal 6 2 3 8 2" xfId="32705"/>
    <cellStyle name="Normal 6 2 3 9" xfId="19356"/>
    <cellStyle name="Normal 6 2 30" xfId="19357"/>
    <cellStyle name="Normal 6 2 30 2" xfId="19358"/>
    <cellStyle name="Normal 6 2 31" xfId="19359"/>
    <cellStyle name="Normal 6 2 4" xfId="19360"/>
    <cellStyle name="Normal 6 2 4 10" xfId="19361"/>
    <cellStyle name="Normal 6 2 4 11" xfId="19362"/>
    <cellStyle name="Normal 6 2 4 2" xfId="19363"/>
    <cellStyle name="Normal 6 2 4 2 2" xfId="19364"/>
    <cellStyle name="Normal 6 2 4 2 2 2" xfId="19365"/>
    <cellStyle name="Normal 6 2 4 2 2 2 2" xfId="19366"/>
    <cellStyle name="Normal 6 2 4 2 2 2 3" xfId="19367"/>
    <cellStyle name="Normal 6 2 4 2 2 3" xfId="19368"/>
    <cellStyle name="Normal 6 2 4 2 2 3 2" xfId="34709"/>
    <cellStyle name="Normal 6 2 4 2 2 4" xfId="19369"/>
    <cellStyle name="Normal 6 2 4 2 2 5" xfId="19370"/>
    <cellStyle name="Normal 6 2 4 2 3" xfId="19371"/>
    <cellStyle name="Normal 6 2 4 2 3 2" xfId="19372"/>
    <cellStyle name="Normal 6 2 4 2 3 2 2" xfId="19373"/>
    <cellStyle name="Normal 6 2 4 2 3 2 3" xfId="19374"/>
    <cellStyle name="Normal 6 2 4 2 3 3" xfId="19375"/>
    <cellStyle name="Normal 6 2 4 2 3 3 2" xfId="35146"/>
    <cellStyle name="Normal 6 2 4 2 3 4" xfId="19376"/>
    <cellStyle name="Normal 6 2 4 2 3 5" xfId="19377"/>
    <cellStyle name="Normal 6 2 4 2 4" xfId="19378"/>
    <cellStyle name="Normal 6 2 4 2 4 2" xfId="19379"/>
    <cellStyle name="Normal 6 2 4 2 4 3" xfId="19380"/>
    <cellStyle name="Normal 6 2 4 2 5" xfId="19381"/>
    <cellStyle name="Normal 6 2 4 2 5 2" xfId="33685"/>
    <cellStyle name="Normal 6 2 4 2 6" xfId="19382"/>
    <cellStyle name="Normal 6 2 4 2 7" xfId="19383"/>
    <cellStyle name="Normal 6 2 4 2 8" xfId="19384"/>
    <cellStyle name="Normal 6 2 4 3" xfId="19385"/>
    <cellStyle name="Normal 6 2 4 3 2" xfId="19386"/>
    <cellStyle name="Normal 6 2 4 3 2 2" xfId="19387"/>
    <cellStyle name="Normal 6 2 4 3 2 2 2" xfId="19388"/>
    <cellStyle name="Normal 6 2 4 3 2 2 3" xfId="19389"/>
    <cellStyle name="Normal 6 2 4 3 2 3" xfId="19390"/>
    <cellStyle name="Normal 6 2 4 3 2 3 2" xfId="34992"/>
    <cellStyle name="Normal 6 2 4 3 2 4" xfId="19391"/>
    <cellStyle name="Normal 6 2 4 3 2 5" xfId="19392"/>
    <cellStyle name="Normal 6 2 4 3 3" xfId="19393"/>
    <cellStyle name="Normal 6 2 4 3 3 2" xfId="19394"/>
    <cellStyle name="Normal 6 2 4 3 3 2 2" xfId="19395"/>
    <cellStyle name="Normal 6 2 4 3 3 2 3" xfId="19396"/>
    <cellStyle name="Normal 6 2 4 3 3 3" xfId="19397"/>
    <cellStyle name="Normal 6 2 4 3 3 3 2" xfId="34479"/>
    <cellStyle name="Normal 6 2 4 3 3 4" xfId="19398"/>
    <cellStyle name="Normal 6 2 4 3 3 5" xfId="19399"/>
    <cellStyle name="Normal 6 2 4 3 4" xfId="19400"/>
    <cellStyle name="Normal 6 2 4 3 4 2" xfId="19401"/>
    <cellStyle name="Normal 6 2 4 3 4 3" xfId="19402"/>
    <cellStyle name="Normal 6 2 4 3 5" xfId="19403"/>
    <cellStyle name="Normal 6 2 4 3 5 2" xfId="33978"/>
    <cellStyle name="Normal 6 2 4 3 6" xfId="19404"/>
    <cellStyle name="Normal 6 2 4 3 7" xfId="19405"/>
    <cellStyle name="Normal 6 2 4 3 8" xfId="19406"/>
    <cellStyle name="Normal 6 2 4 4" xfId="19407"/>
    <cellStyle name="Normal 6 2 4 4 2" xfId="19408"/>
    <cellStyle name="Normal 6 2 4 4 2 2" xfId="19409"/>
    <cellStyle name="Normal 6 2 4 4 2 2 2" xfId="19410"/>
    <cellStyle name="Normal 6 2 4 4 2 2 3" xfId="19411"/>
    <cellStyle name="Normal 6 2 4 4 2 3" xfId="19412"/>
    <cellStyle name="Normal 6 2 4 4 2 3 2" xfId="35147"/>
    <cellStyle name="Normal 6 2 4 4 2 4" xfId="19413"/>
    <cellStyle name="Normal 6 2 4 4 2 5" xfId="19414"/>
    <cellStyle name="Normal 6 2 4 4 3" xfId="19415"/>
    <cellStyle name="Normal 6 2 4 4 3 2" xfId="19416"/>
    <cellStyle name="Normal 6 2 4 4 3 3" xfId="19417"/>
    <cellStyle name="Normal 6 2 4 4 4" xfId="19418"/>
    <cellStyle name="Normal 6 2 4 4 4 2" xfId="34030"/>
    <cellStyle name="Normal 6 2 4 4 5" xfId="19419"/>
    <cellStyle name="Normal 6 2 4 4 6" xfId="19420"/>
    <cellStyle name="Normal 6 2 4 4 7" xfId="19421"/>
    <cellStyle name="Normal 6 2 4 5" xfId="19422"/>
    <cellStyle name="Normal 6 2 4 5 2" xfId="19423"/>
    <cellStyle name="Normal 6 2 4 5 2 2" xfId="19424"/>
    <cellStyle name="Normal 6 2 4 5 2 3" xfId="19425"/>
    <cellStyle name="Normal 6 2 4 5 3" xfId="19426"/>
    <cellStyle name="Normal 6 2 4 5 3 2" xfId="35302"/>
    <cellStyle name="Normal 6 2 4 5 4" xfId="19427"/>
    <cellStyle name="Normal 6 2 4 5 5" xfId="19428"/>
    <cellStyle name="Normal 6 2 4 5 6" xfId="19429"/>
    <cellStyle name="Normal 6 2 4 6" xfId="19430"/>
    <cellStyle name="Normal 6 2 4 6 2" xfId="19431"/>
    <cellStyle name="Normal 6 2 4 6 2 2" xfId="19432"/>
    <cellStyle name="Normal 6 2 4 6 2 3" xfId="19433"/>
    <cellStyle name="Normal 6 2 4 6 3" xfId="19434"/>
    <cellStyle name="Normal 6 2 4 6 3 2" xfId="35229"/>
    <cellStyle name="Normal 6 2 4 6 4" xfId="19435"/>
    <cellStyle name="Normal 6 2 4 6 5" xfId="19436"/>
    <cellStyle name="Normal 6 2 4 6 6" xfId="19437"/>
    <cellStyle name="Normal 6 2 4 7" xfId="19438"/>
    <cellStyle name="Normal 6 2 4 7 2" xfId="19439"/>
    <cellStyle name="Normal 6 2 4 7 3" xfId="19440"/>
    <cellStyle name="Normal 6 2 4 8" xfId="19441"/>
    <cellStyle name="Normal 6 2 4 8 2" xfId="32706"/>
    <cellStyle name="Normal 6 2 4 9" xfId="19442"/>
    <cellStyle name="Normal 6 2 5" xfId="19443"/>
    <cellStyle name="Normal 6 2 5 10" xfId="19444"/>
    <cellStyle name="Normal 6 2 5 11" xfId="19445"/>
    <cellStyle name="Normal 6 2 5 2" xfId="19446"/>
    <cellStyle name="Normal 6 2 5 2 2" xfId="19447"/>
    <cellStyle name="Normal 6 2 5 2 2 2" xfId="19448"/>
    <cellStyle name="Normal 6 2 5 2 2 2 2" xfId="19449"/>
    <cellStyle name="Normal 6 2 5 2 2 2 3" xfId="19450"/>
    <cellStyle name="Normal 6 2 5 2 2 3" xfId="19451"/>
    <cellStyle name="Normal 6 2 5 2 2 3 2" xfId="34710"/>
    <cellStyle name="Normal 6 2 5 2 2 4" xfId="19452"/>
    <cellStyle name="Normal 6 2 5 2 2 5" xfId="19453"/>
    <cellStyle name="Normal 6 2 5 2 3" xfId="19454"/>
    <cellStyle name="Normal 6 2 5 2 3 2" xfId="19455"/>
    <cellStyle name="Normal 6 2 5 2 3 2 2" xfId="19456"/>
    <cellStyle name="Normal 6 2 5 2 3 2 3" xfId="19457"/>
    <cellStyle name="Normal 6 2 5 2 3 3" xfId="19458"/>
    <cellStyle name="Normal 6 2 5 2 3 3 2" xfId="35148"/>
    <cellStyle name="Normal 6 2 5 2 3 4" xfId="19459"/>
    <cellStyle name="Normal 6 2 5 2 3 5" xfId="19460"/>
    <cellStyle name="Normal 6 2 5 2 4" xfId="19461"/>
    <cellStyle name="Normal 6 2 5 2 4 2" xfId="19462"/>
    <cellStyle name="Normal 6 2 5 2 4 3" xfId="19463"/>
    <cellStyle name="Normal 6 2 5 2 5" xfId="19464"/>
    <cellStyle name="Normal 6 2 5 2 5 2" xfId="33686"/>
    <cellStyle name="Normal 6 2 5 2 6" xfId="19465"/>
    <cellStyle name="Normal 6 2 5 2 7" xfId="19466"/>
    <cellStyle name="Normal 6 2 5 2 8" xfId="19467"/>
    <cellStyle name="Normal 6 2 5 3" xfId="19468"/>
    <cellStyle name="Normal 6 2 5 3 2" xfId="19469"/>
    <cellStyle name="Normal 6 2 5 3 2 2" xfId="19470"/>
    <cellStyle name="Normal 6 2 5 3 2 2 2" xfId="19471"/>
    <cellStyle name="Normal 6 2 5 3 2 2 3" xfId="19472"/>
    <cellStyle name="Normal 6 2 5 3 2 3" xfId="19473"/>
    <cellStyle name="Normal 6 2 5 3 2 3 2" xfId="34993"/>
    <cellStyle name="Normal 6 2 5 3 2 4" xfId="19474"/>
    <cellStyle name="Normal 6 2 5 3 2 5" xfId="19475"/>
    <cellStyle name="Normal 6 2 5 3 3" xfId="19476"/>
    <cellStyle name="Normal 6 2 5 3 3 2" xfId="19477"/>
    <cellStyle name="Normal 6 2 5 3 3 2 2" xfId="19478"/>
    <cellStyle name="Normal 6 2 5 3 3 2 3" xfId="19479"/>
    <cellStyle name="Normal 6 2 5 3 3 3" xfId="19480"/>
    <cellStyle name="Normal 6 2 5 3 3 3 2" xfId="34801"/>
    <cellStyle name="Normal 6 2 5 3 3 4" xfId="19481"/>
    <cellStyle name="Normal 6 2 5 3 3 5" xfId="19482"/>
    <cellStyle name="Normal 6 2 5 3 4" xfId="19483"/>
    <cellStyle name="Normal 6 2 5 3 4 2" xfId="19484"/>
    <cellStyle name="Normal 6 2 5 3 4 3" xfId="19485"/>
    <cellStyle name="Normal 6 2 5 3 5" xfId="19486"/>
    <cellStyle name="Normal 6 2 5 3 5 2" xfId="33979"/>
    <cellStyle name="Normal 6 2 5 3 6" xfId="19487"/>
    <cellStyle name="Normal 6 2 5 3 7" xfId="19488"/>
    <cellStyle name="Normal 6 2 5 3 8" xfId="19489"/>
    <cellStyle name="Normal 6 2 5 4" xfId="19490"/>
    <cellStyle name="Normal 6 2 5 4 2" xfId="19491"/>
    <cellStyle name="Normal 6 2 5 4 2 2" xfId="19492"/>
    <cellStyle name="Normal 6 2 5 4 2 2 2" xfId="19493"/>
    <cellStyle name="Normal 6 2 5 4 2 2 3" xfId="19494"/>
    <cellStyle name="Normal 6 2 5 4 2 3" xfId="19495"/>
    <cellStyle name="Normal 6 2 5 4 2 3 2" xfId="35149"/>
    <cellStyle name="Normal 6 2 5 4 2 4" xfId="19496"/>
    <cellStyle name="Normal 6 2 5 4 2 5" xfId="19497"/>
    <cellStyle name="Normal 6 2 5 4 3" xfId="19498"/>
    <cellStyle name="Normal 6 2 5 4 3 2" xfId="19499"/>
    <cellStyle name="Normal 6 2 5 4 3 3" xfId="19500"/>
    <cellStyle name="Normal 6 2 5 4 4" xfId="19501"/>
    <cellStyle name="Normal 6 2 5 4 4 2" xfId="34031"/>
    <cellStyle name="Normal 6 2 5 4 5" xfId="19502"/>
    <cellStyle name="Normal 6 2 5 4 6" xfId="19503"/>
    <cellStyle name="Normal 6 2 5 4 7" xfId="19504"/>
    <cellStyle name="Normal 6 2 5 5" xfId="19505"/>
    <cellStyle name="Normal 6 2 5 5 2" xfId="19506"/>
    <cellStyle name="Normal 6 2 5 5 2 2" xfId="19507"/>
    <cellStyle name="Normal 6 2 5 5 2 3" xfId="19508"/>
    <cellStyle name="Normal 6 2 5 5 3" xfId="19509"/>
    <cellStyle name="Normal 6 2 5 5 3 2" xfId="35150"/>
    <cellStyle name="Normal 6 2 5 5 4" xfId="19510"/>
    <cellStyle name="Normal 6 2 5 5 5" xfId="19511"/>
    <cellStyle name="Normal 6 2 5 5 6" xfId="19512"/>
    <cellStyle name="Normal 6 2 5 6" xfId="19513"/>
    <cellStyle name="Normal 6 2 5 6 2" xfId="19514"/>
    <cellStyle name="Normal 6 2 5 6 2 2" xfId="19515"/>
    <cellStyle name="Normal 6 2 5 6 2 3" xfId="19516"/>
    <cellStyle name="Normal 6 2 5 6 3" xfId="19517"/>
    <cellStyle name="Normal 6 2 5 6 3 2" xfId="35151"/>
    <cellStyle name="Normal 6 2 5 6 4" xfId="19518"/>
    <cellStyle name="Normal 6 2 5 6 5" xfId="19519"/>
    <cellStyle name="Normal 6 2 5 6 6" xfId="19520"/>
    <cellStyle name="Normal 6 2 5 7" xfId="19521"/>
    <cellStyle name="Normal 6 2 5 7 2" xfId="19522"/>
    <cellStyle name="Normal 6 2 5 7 3" xfId="19523"/>
    <cellStyle name="Normal 6 2 5 8" xfId="19524"/>
    <cellStyle name="Normal 6 2 5 8 2" xfId="32707"/>
    <cellStyle name="Normal 6 2 5 9" xfId="19525"/>
    <cellStyle name="Normal 6 2 6" xfId="19526"/>
    <cellStyle name="Normal 6 2 6 10" xfId="19527"/>
    <cellStyle name="Normal 6 2 6 10 2" xfId="19528"/>
    <cellStyle name="Normal 6 2 6 10 2 2" xfId="19529"/>
    <cellStyle name="Normal 6 2 6 10 2 2 2" xfId="19530"/>
    <cellStyle name="Normal 6 2 6 10 2 2 3" xfId="19531"/>
    <cellStyle name="Normal 6 2 6 10 2 3" xfId="19532"/>
    <cellStyle name="Normal 6 2 6 10 2 3 2" xfId="32710"/>
    <cellStyle name="Normal 6 2 6 10 2 4" xfId="19533"/>
    <cellStyle name="Normal 6 2 6 10 2 5" xfId="19534"/>
    <cellStyle name="Normal 6 2 6 10 3" xfId="19535"/>
    <cellStyle name="Normal 6 2 6 10 3 2" xfId="19536"/>
    <cellStyle name="Normal 6 2 6 10 3 3" xfId="19537"/>
    <cellStyle name="Normal 6 2 6 10 4" xfId="19538"/>
    <cellStyle name="Normal 6 2 6 10 4 2" xfId="32709"/>
    <cellStyle name="Normal 6 2 6 10 5" xfId="19539"/>
    <cellStyle name="Normal 6 2 6 10 6" xfId="19540"/>
    <cellStyle name="Normal 6 2 6 11" xfId="19541"/>
    <cellStyle name="Normal 6 2 6 11 2" xfId="19542"/>
    <cellStyle name="Normal 6 2 6 11 2 2" xfId="19543"/>
    <cellStyle name="Normal 6 2 6 11 2 2 2" xfId="19544"/>
    <cellStyle name="Normal 6 2 6 11 2 2 3" xfId="19545"/>
    <cellStyle name="Normal 6 2 6 11 2 3" xfId="19546"/>
    <cellStyle name="Normal 6 2 6 11 2 3 2" xfId="32712"/>
    <cellStyle name="Normal 6 2 6 11 2 4" xfId="19547"/>
    <cellStyle name="Normal 6 2 6 11 2 5" xfId="19548"/>
    <cellStyle name="Normal 6 2 6 11 3" xfId="19549"/>
    <cellStyle name="Normal 6 2 6 11 3 2" xfId="19550"/>
    <cellStyle name="Normal 6 2 6 11 3 3" xfId="19551"/>
    <cellStyle name="Normal 6 2 6 11 4" xfId="19552"/>
    <cellStyle name="Normal 6 2 6 11 4 2" xfId="32711"/>
    <cellStyle name="Normal 6 2 6 11 5" xfId="19553"/>
    <cellStyle name="Normal 6 2 6 11 6" xfId="19554"/>
    <cellStyle name="Normal 6 2 6 12" xfId="19555"/>
    <cellStyle name="Normal 6 2 6 12 2" xfId="19556"/>
    <cellStyle name="Normal 6 2 6 12 2 2" xfId="19557"/>
    <cellStyle name="Normal 6 2 6 12 2 2 2" xfId="19558"/>
    <cellStyle name="Normal 6 2 6 12 2 2 3" xfId="19559"/>
    <cellStyle name="Normal 6 2 6 12 2 3" xfId="19560"/>
    <cellStyle name="Normal 6 2 6 12 2 3 2" xfId="32714"/>
    <cellStyle name="Normal 6 2 6 12 2 4" xfId="19561"/>
    <cellStyle name="Normal 6 2 6 12 2 5" xfId="19562"/>
    <cellStyle name="Normal 6 2 6 12 3" xfId="19563"/>
    <cellStyle name="Normal 6 2 6 12 3 2" xfId="19564"/>
    <cellStyle name="Normal 6 2 6 12 3 3" xfId="19565"/>
    <cellStyle name="Normal 6 2 6 12 4" xfId="19566"/>
    <cellStyle name="Normal 6 2 6 12 4 2" xfId="32713"/>
    <cellStyle name="Normal 6 2 6 12 5" xfId="19567"/>
    <cellStyle name="Normal 6 2 6 12 6" xfId="19568"/>
    <cellStyle name="Normal 6 2 6 13" xfId="19569"/>
    <cellStyle name="Normal 6 2 6 13 2" xfId="19570"/>
    <cellStyle name="Normal 6 2 6 13 2 2" xfId="19571"/>
    <cellStyle name="Normal 6 2 6 13 2 2 2" xfId="19572"/>
    <cellStyle name="Normal 6 2 6 13 2 2 3" xfId="19573"/>
    <cellStyle name="Normal 6 2 6 13 2 3" xfId="19574"/>
    <cellStyle name="Normal 6 2 6 13 2 3 2" xfId="32716"/>
    <cellStyle name="Normal 6 2 6 13 2 4" xfId="19575"/>
    <cellStyle name="Normal 6 2 6 13 2 5" xfId="19576"/>
    <cellStyle name="Normal 6 2 6 13 3" xfId="19577"/>
    <cellStyle name="Normal 6 2 6 13 3 2" xfId="19578"/>
    <cellStyle name="Normal 6 2 6 13 3 3" xfId="19579"/>
    <cellStyle name="Normal 6 2 6 13 4" xfId="19580"/>
    <cellStyle name="Normal 6 2 6 13 4 2" xfId="32715"/>
    <cellStyle name="Normal 6 2 6 13 5" xfId="19581"/>
    <cellStyle name="Normal 6 2 6 13 6" xfId="19582"/>
    <cellStyle name="Normal 6 2 6 14" xfId="19583"/>
    <cellStyle name="Normal 6 2 6 14 2" xfId="19584"/>
    <cellStyle name="Normal 6 2 6 14 2 2" xfId="19585"/>
    <cellStyle name="Normal 6 2 6 14 2 2 2" xfId="19586"/>
    <cellStyle name="Normal 6 2 6 14 2 2 3" xfId="19587"/>
    <cellStyle name="Normal 6 2 6 14 2 3" xfId="19588"/>
    <cellStyle name="Normal 6 2 6 14 2 3 2" xfId="32718"/>
    <cellStyle name="Normal 6 2 6 14 2 4" xfId="19589"/>
    <cellStyle name="Normal 6 2 6 14 2 5" xfId="19590"/>
    <cellStyle name="Normal 6 2 6 14 3" xfId="19591"/>
    <cellStyle name="Normal 6 2 6 14 3 2" xfId="19592"/>
    <cellStyle name="Normal 6 2 6 14 3 3" xfId="19593"/>
    <cellStyle name="Normal 6 2 6 14 4" xfId="19594"/>
    <cellStyle name="Normal 6 2 6 14 4 2" xfId="32717"/>
    <cellStyle name="Normal 6 2 6 14 5" xfId="19595"/>
    <cellStyle name="Normal 6 2 6 14 6" xfId="19596"/>
    <cellStyle name="Normal 6 2 6 15" xfId="19597"/>
    <cellStyle name="Normal 6 2 6 15 2" xfId="19598"/>
    <cellStyle name="Normal 6 2 6 15 2 2" xfId="19599"/>
    <cellStyle name="Normal 6 2 6 15 2 2 2" xfId="19600"/>
    <cellStyle name="Normal 6 2 6 15 2 2 3" xfId="19601"/>
    <cellStyle name="Normal 6 2 6 15 2 3" xfId="19602"/>
    <cellStyle name="Normal 6 2 6 15 2 3 2" xfId="32720"/>
    <cellStyle name="Normal 6 2 6 15 2 4" xfId="19603"/>
    <cellStyle name="Normal 6 2 6 15 2 5" xfId="19604"/>
    <cellStyle name="Normal 6 2 6 15 3" xfId="19605"/>
    <cellStyle name="Normal 6 2 6 15 3 2" xfId="19606"/>
    <cellStyle name="Normal 6 2 6 15 3 3" xfId="19607"/>
    <cellStyle name="Normal 6 2 6 15 4" xfId="19608"/>
    <cellStyle name="Normal 6 2 6 15 4 2" xfId="32719"/>
    <cellStyle name="Normal 6 2 6 15 5" xfId="19609"/>
    <cellStyle name="Normal 6 2 6 15 6" xfId="19610"/>
    <cellStyle name="Normal 6 2 6 16" xfId="19611"/>
    <cellStyle name="Normal 6 2 6 16 2" xfId="19612"/>
    <cellStyle name="Normal 6 2 6 16 2 2" xfId="19613"/>
    <cellStyle name="Normal 6 2 6 16 2 2 2" xfId="19614"/>
    <cellStyle name="Normal 6 2 6 16 2 2 3" xfId="19615"/>
    <cellStyle name="Normal 6 2 6 16 2 3" xfId="19616"/>
    <cellStyle name="Normal 6 2 6 16 2 3 2" xfId="32722"/>
    <cellStyle name="Normal 6 2 6 16 2 4" xfId="19617"/>
    <cellStyle name="Normal 6 2 6 16 2 5" xfId="19618"/>
    <cellStyle name="Normal 6 2 6 16 3" xfId="19619"/>
    <cellStyle name="Normal 6 2 6 16 3 2" xfId="19620"/>
    <cellStyle name="Normal 6 2 6 16 3 3" xfId="19621"/>
    <cellStyle name="Normal 6 2 6 16 4" xfId="19622"/>
    <cellStyle name="Normal 6 2 6 16 4 2" xfId="32721"/>
    <cellStyle name="Normal 6 2 6 16 5" xfId="19623"/>
    <cellStyle name="Normal 6 2 6 16 6" xfId="19624"/>
    <cellStyle name="Normal 6 2 6 17" xfId="19625"/>
    <cellStyle name="Normal 6 2 6 17 2" xfId="19626"/>
    <cellStyle name="Normal 6 2 6 17 2 2" xfId="19627"/>
    <cellStyle name="Normal 6 2 6 17 2 2 2" xfId="19628"/>
    <cellStyle name="Normal 6 2 6 17 2 2 3" xfId="19629"/>
    <cellStyle name="Normal 6 2 6 17 2 3" xfId="19630"/>
    <cellStyle name="Normal 6 2 6 17 2 3 2" xfId="32724"/>
    <cellStyle name="Normal 6 2 6 17 2 4" xfId="19631"/>
    <cellStyle name="Normal 6 2 6 17 2 5" xfId="19632"/>
    <cellStyle name="Normal 6 2 6 17 3" xfId="19633"/>
    <cellStyle name="Normal 6 2 6 17 3 2" xfId="19634"/>
    <cellStyle name="Normal 6 2 6 17 3 3" xfId="19635"/>
    <cellStyle name="Normal 6 2 6 17 4" xfId="19636"/>
    <cellStyle name="Normal 6 2 6 17 4 2" xfId="32723"/>
    <cellStyle name="Normal 6 2 6 17 5" xfId="19637"/>
    <cellStyle name="Normal 6 2 6 17 6" xfId="19638"/>
    <cellStyle name="Normal 6 2 6 18" xfId="19639"/>
    <cellStyle name="Normal 6 2 6 18 2" xfId="19640"/>
    <cellStyle name="Normal 6 2 6 18 2 2" xfId="19641"/>
    <cellStyle name="Normal 6 2 6 18 2 2 2" xfId="19642"/>
    <cellStyle name="Normal 6 2 6 18 2 2 3" xfId="19643"/>
    <cellStyle name="Normal 6 2 6 18 2 3" xfId="19644"/>
    <cellStyle name="Normal 6 2 6 18 2 3 2" xfId="32726"/>
    <cellStyle name="Normal 6 2 6 18 2 4" xfId="19645"/>
    <cellStyle name="Normal 6 2 6 18 2 5" xfId="19646"/>
    <cellStyle name="Normal 6 2 6 18 3" xfId="19647"/>
    <cellStyle name="Normal 6 2 6 18 3 2" xfId="19648"/>
    <cellStyle name="Normal 6 2 6 18 3 3" xfId="19649"/>
    <cellStyle name="Normal 6 2 6 18 4" xfId="19650"/>
    <cellStyle name="Normal 6 2 6 18 4 2" xfId="32725"/>
    <cellStyle name="Normal 6 2 6 18 5" xfId="19651"/>
    <cellStyle name="Normal 6 2 6 18 6" xfId="19652"/>
    <cellStyle name="Normal 6 2 6 19" xfId="19653"/>
    <cellStyle name="Normal 6 2 6 19 2" xfId="19654"/>
    <cellStyle name="Normal 6 2 6 19 2 2" xfId="19655"/>
    <cellStyle name="Normal 6 2 6 19 2 2 2" xfId="19656"/>
    <cellStyle name="Normal 6 2 6 19 2 2 3" xfId="19657"/>
    <cellStyle name="Normal 6 2 6 19 2 3" xfId="19658"/>
    <cellStyle name="Normal 6 2 6 19 2 3 2" xfId="32728"/>
    <cellStyle name="Normal 6 2 6 19 2 4" xfId="19659"/>
    <cellStyle name="Normal 6 2 6 19 2 5" xfId="19660"/>
    <cellStyle name="Normal 6 2 6 19 3" xfId="19661"/>
    <cellStyle name="Normal 6 2 6 19 3 2" xfId="19662"/>
    <cellStyle name="Normal 6 2 6 19 3 3" xfId="19663"/>
    <cellStyle name="Normal 6 2 6 19 4" xfId="19664"/>
    <cellStyle name="Normal 6 2 6 19 4 2" xfId="32727"/>
    <cellStyle name="Normal 6 2 6 19 5" xfId="19665"/>
    <cellStyle name="Normal 6 2 6 19 6" xfId="19666"/>
    <cellStyle name="Normal 6 2 6 2" xfId="19667"/>
    <cellStyle name="Normal 6 2 6 2 10" xfId="19668"/>
    <cellStyle name="Normal 6 2 6 2 10 2" xfId="19669"/>
    <cellStyle name="Normal 6 2 6 2 10 2 2" xfId="19670"/>
    <cellStyle name="Normal 6 2 6 2 10 2 3" xfId="19671"/>
    <cellStyle name="Normal 6 2 6 2 10 3" xfId="19672"/>
    <cellStyle name="Normal 6 2 6 2 10 3 2" xfId="32730"/>
    <cellStyle name="Normal 6 2 6 2 10 4" xfId="19673"/>
    <cellStyle name="Normal 6 2 6 2 10 5" xfId="19674"/>
    <cellStyle name="Normal 6 2 6 2 11" xfId="19675"/>
    <cellStyle name="Normal 6 2 6 2 11 2" xfId="19676"/>
    <cellStyle name="Normal 6 2 6 2 11 2 2" xfId="19677"/>
    <cellStyle name="Normal 6 2 6 2 11 2 3" xfId="19678"/>
    <cellStyle name="Normal 6 2 6 2 11 3" xfId="19679"/>
    <cellStyle name="Normal 6 2 6 2 11 3 2" xfId="32731"/>
    <cellStyle name="Normal 6 2 6 2 11 4" xfId="19680"/>
    <cellStyle name="Normal 6 2 6 2 11 5" xfId="19681"/>
    <cellStyle name="Normal 6 2 6 2 12" xfId="19682"/>
    <cellStyle name="Normal 6 2 6 2 12 2" xfId="19683"/>
    <cellStyle name="Normal 6 2 6 2 12 2 2" xfId="19684"/>
    <cellStyle name="Normal 6 2 6 2 12 2 3" xfId="19685"/>
    <cellStyle name="Normal 6 2 6 2 12 3" xfId="19686"/>
    <cellStyle name="Normal 6 2 6 2 12 3 2" xfId="32732"/>
    <cellStyle name="Normal 6 2 6 2 12 4" xfId="19687"/>
    <cellStyle name="Normal 6 2 6 2 12 5" xfId="19688"/>
    <cellStyle name="Normal 6 2 6 2 13" xfId="19689"/>
    <cellStyle name="Normal 6 2 6 2 13 2" xfId="19690"/>
    <cellStyle name="Normal 6 2 6 2 13 2 2" xfId="19691"/>
    <cellStyle name="Normal 6 2 6 2 13 2 3" xfId="19692"/>
    <cellStyle name="Normal 6 2 6 2 13 3" xfId="19693"/>
    <cellStyle name="Normal 6 2 6 2 13 3 2" xfId="32733"/>
    <cellStyle name="Normal 6 2 6 2 13 4" xfId="19694"/>
    <cellStyle name="Normal 6 2 6 2 13 5" xfId="19695"/>
    <cellStyle name="Normal 6 2 6 2 14" xfId="19696"/>
    <cellStyle name="Normal 6 2 6 2 14 2" xfId="19697"/>
    <cellStyle name="Normal 6 2 6 2 14 2 2" xfId="19698"/>
    <cellStyle name="Normal 6 2 6 2 14 2 3" xfId="19699"/>
    <cellStyle name="Normal 6 2 6 2 14 3" xfId="19700"/>
    <cellStyle name="Normal 6 2 6 2 14 3 2" xfId="32734"/>
    <cellStyle name="Normal 6 2 6 2 14 4" xfId="19701"/>
    <cellStyle name="Normal 6 2 6 2 14 5" xfId="19702"/>
    <cellStyle name="Normal 6 2 6 2 15" xfId="19703"/>
    <cellStyle name="Normal 6 2 6 2 15 2" xfId="19704"/>
    <cellStyle name="Normal 6 2 6 2 15 2 2" xfId="19705"/>
    <cellStyle name="Normal 6 2 6 2 15 2 3" xfId="19706"/>
    <cellStyle name="Normal 6 2 6 2 15 3" xfId="19707"/>
    <cellStyle name="Normal 6 2 6 2 15 3 2" xfId="32735"/>
    <cellStyle name="Normal 6 2 6 2 15 4" xfId="19708"/>
    <cellStyle name="Normal 6 2 6 2 15 5" xfId="19709"/>
    <cellStyle name="Normal 6 2 6 2 16" xfId="19710"/>
    <cellStyle name="Normal 6 2 6 2 16 2" xfId="19711"/>
    <cellStyle name="Normal 6 2 6 2 16 2 2" xfId="19712"/>
    <cellStyle name="Normal 6 2 6 2 16 2 3" xfId="19713"/>
    <cellStyle name="Normal 6 2 6 2 16 3" xfId="19714"/>
    <cellStyle name="Normal 6 2 6 2 16 3 2" xfId="32736"/>
    <cellStyle name="Normal 6 2 6 2 16 4" xfId="19715"/>
    <cellStyle name="Normal 6 2 6 2 16 5" xfId="19716"/>
    <cellStyle name="Normal 6 2 6 2 17" xfId="19717"/>
    <cellStyle name="Normal 6 2 6 2 17 2" xfId="19718"/>
    <cellStyle name="Normal 6 2 6 2 17 2 2" xfId="19719"/>
    <cellStyle name="Normal 6 2 6 2 17 2 3" xfId="19720"/>
    <cellStyle name="Normal 6 2 6 2 17 3" xfId="19721"/>
    <cellStyle name="Normal 6 2 6 2 17 3 2" xfId="32737"/>
    <cellStyle name="Normal 6 2 6 2 17 4" xfId="19722"/>
    <cellStyle name="Normal 6 2 6 2 17 5" xfId="19723"/>
    <cellStyle name="Normal 6 2 6 2 18" xfId="19724"/>
    <cellStyle name="Normal 6 2 6 2 18 2" xfId="19725"/>
    <cellStyle name="Normal 6 2 6 2 18 2 2" xfId="19726"/>
    <cellStyle name="Normal 6 2 6 2 18 2 3" xfId="19727"/>
    <cellStyle name="Normal 6 2 6 2 18 3" xfId="19728"/>
    <cellStyle name="Normal 6 2 6 2 18 3 2" xfId="32738"/>
    <cellStyle name="Normal 6 2 6 2 18 4" xfId="19729"/>
    <cellStyle name="Normal 6 2 6 2 18 5" xfId="19730"/>
    <cellStyle name="Normal 6 2 6 2 19" xfId="19731"/>
    <cellStyle name="Normal 6 2 6 2 19 2" xfId="19732"/>
    <cellStyle name="Normal 6 2 6 2 19 2 2" xfId="19733"/>
    <cellStyle name="Normal 6 2 6 2 19 2 3" xfId="19734"/>
    <cellStyle name="Normal 6 2 6 2 19 3" xfId="19735"/>
    <cellStyle name="Normal 6 2 6 2 19 3 2" xfId="32739"/>
    <cellStyle name="Normal 6 2 6 2 19 4" xfId="19736"/>
    <cellStyle name="Normal 6 2 6 2 19 5" xfId="19737"/>
    <cellStyle name="Normal 6 2 6 2 2" xfId="19738"/>
    <cellStyle name="Normal 6 2 6 2 2 2" xfId="19739"/>
    <cellStyle name="Normal 6 2 6 2 2 2 2" xfId="19740"/>
    <cellStyle name="Normal 6 2 6 2 2 2 3" xfId="19741"/>
    <cellStyle name="Normal 6 2 6 2 2 3" xfId="19742"/>
    <cellStyle name="Normal 6 2 6 2 2 3 2" xfId="32740"/>
    <cellStyle name="Normal 6 2 6 2 2 4" xfId="19743"/>
    <cellStyle name="Normal 6 2 6 2 2 5" xfId="19744"/>
    <cellStyle name="Normal 6 2 6 2 20" xfId="19745"/>
    <cellStyle name="Normal 6 2 6 2 20 2" xfId="19746"/>
    <cellStyle name="Normal 6 2 6 2 20 2 2" xfId="19747"/>
    <cellStyle name="Normal 6 2 6 2 20 2 3" xfId="19748"/>
    <cellStyle name="Normal 6 2 6 2 20 3" xfId="19749"/>
    <cellStyle name="Normal 6 2 6 2 20 3 2" xfId="35152"/>
    <cellStyle name="Normal 6 2 6 2 20 4" xfId="19750"/>
    <cellStyle name="Normal 6 2 6 2 20 5" xfId="19751"/>
    <cellStyle name="Normal 6 2 6 2 21" xfId="19752"/>
    <cellStyle name="Normal 6 2 6 2 21 2" xfId="19753"/>
    <cellStyle name="Normal 6 2 6 2 21 3" xfId="19754"/>
    <cellStyle name="Normal 6 2 6 2 22" xfId="19755"/>
    <cellStyle name="Normal 6 2 6 2 22 2" xfId="32729"/>
    <cellStyle name="Normal 6 2 6 2 23" xfId="19756"/>
    <cellStyle name="Normal 6 2 6 2 24" xfId="19757"/>
    <cellStyle name="Normal 6 2 6 2 25" xfId="19758"/>
    <cellStyle name="Normal 6 2 6 2 3" xfId="19759"/>
    <cellStyle name="Normal 6 2 6 2 3 2" xfId="19760"/>
    <cellStyle name="Normal 6 2 6 2 3 2 2" xfId="19761"/>
    <cellStyle name="Normal 6 2 6 2 3 2 3" xfId="19762"/>
    <cellStyle name="Normal 6 2 6 2 3 3" xfId="19763"/>
    <cellStyle name="Normal 6 2 6 2 3 3 2" xfId="32741"/>
    <cellStyle name="Normal 6 2 6 2 3 4" xfId="19764"/>
    <cellStyle name="Normal 6 2 6 2 3 5" xfId="19765"/>
    <cellStyle name="Normal 6 2 6 2 4" xfId="19766"/>
    <cellStyle name="Normal 6 2 6 2 4 2" xfId="19767"/>
    <cellStyle name="Normal 6 2 6 2 4 2 2" xfId="19768"/>
    <cellStyle name="Normal 6 2 6 2 4 2 3" xfId="19769"/>
    <cellStyle name="Normal 6 2 6 2 4 3" xfId="19770"/>
    <cellStyle name="Normal 6 2 6 2 4 3 2" xfId="32742"/>
    <cellStyle name="Normal 6 2 6 2 4 4" xfId="19771"/>
    <cellStyle name="Normal 6 2 6 2 4 5" xfId="19772"/>
    <cellStyle name="Normal 6 2 6 2 5" xfId="19773"/>
    <cellStyle name="Normal 6 2 6 2 5 2" xfId="19774"/>
    <cellStyle name="Normal 6 2 6 2 5 2 2" xfId="19775"/>
    <cellStyle name="Normal 6 2 6 2 5 2 3" xfId="19776"/>
    <cellStyle name="Normal 6 2 6 2 5 3" xfId="19777"/>
    <cellStyle name="Normal 6 2 6 2 5 3 2" xfId="32743"/>
    <cellStyle name="Normal 6 2 6 2 5 4" xfId="19778"/>
    <cellStyle name="Normal 6 2 6 2 5 5" xfId="19779"/>
    <cellStyle name="Normal 6 2 6 2 6" xfId="19780"/>
    <cellStyle name="Normal 6 2 6 2 6 2" xfId="19781"/>
    <cellStyle name="Normal 6 2 6 2 6 2 2" xfId="19782"/>
    <cellStyle name="Normal 6 2 6 2 6 2 3" xfId="19783"/>
    <cellStyle name="Normal 6 2 6 2 6 3" xfId="19784"/>
    <cellStyle name="Normal 6 2 6 2 6 3 2" xfId="32744"/>
    <cellStyle name="Normal 6 2 6 2 6 4" xfId="19785"/>
    <cellStyle name="Normal 6 2 6 2 6 5" xfId="19786"/>
    <cellStyle name="Normal 6 2 6 2 7" xfId="19787"/>
    <cellStyle name="Normal 6 2 6 2 7 2" xfId="19788"/>
    <cellStyle name="Normal 6 2 6 2 7 2 2" xfId="19789"/>
    <cellStyle name="Normal 6 2 6 2 7 2 3" xfId="19790"/>
    <cellStyle name="Normal 6 2 6 2 7 3" xfId="19791"/>
    <cellStyle name="Normal 6 2 6 2 7 3 2" xfId="32745"/>
    <cellStyle name="Normal 6 2 6 2 7 4" xfId="19792"/>
    <cellStyle name="Normal 6 2 6 2 7 5" xfId="19793"/>
    <cellStyle name="Normal 6 2 6 2 8" xfId="19794"/>
    <cellStyle name="Normal 6 2 6 2 8 2" xfId="19795"/>
    <cellStyle name="Normal 6 2 6 2 8 2 2" xfId="19796"/>
    <cellStyle name="Normal 6 2 6 2 8 2 3" xfId="19797"/>
    <cellStyle name="Normal 6 2 6 2 8 3" xfId="19798"/>
    <cellStyle name="Normal 6 2 6 2 8 3 2" xfId="32746"/>
    <cellStyle name="Normal 6 2 6 2 8 4" xfId="19799"/>
    <cellStyle name="Normal 6 2 6 2 8 5" xfId="19800"/>
    <cellStyle name="Normal 6 2 6 2 9" xfId="19801"/>
    <cellStyle name="Normal 6 2 6 2 9 2" xfId="19802"/>
    <cellStyle name="Normal 6 2 6 2 9 2 2" xfId="19803"/>
    <cellStyle name="Normal 6 2 6 2 9 2 3" xfId="19804"/>
    <cellStyle name="Normal 6 2 6 2 9 3" xfId="19805"/>
    <cellStyle name="Normal 6 2 6 2 9 3 2" xfId="32747"/>
    <cellStyle name="Normal 6 2 6 2 9 4" xfId="19806"/>
    <cellStyle name="Normal 6 2 6 2 9 5" xfId="19807"/>
    <cellStyle name="Normal 6 2 6 20" xfId="19808"/>
    <cellStyle name="Normal 6 2 6 20 2" xfId="19809"/>
    <cellStyle name="Normal 6 2 6 20 2 2" xfId="19810"/>
    <cellStyle name="Normal 6 2 6 20 2 2 2" xfId="19811"/>
    <cellStyle name="Normal 6 2 6 20 2 2 3" xfId="19812"/>
    <cellStyle name="Normal 6 2 6 20 2 3" xfId="19813"/>
    <cellStyle name="Normal 6 2 6 20 2 3 2" xfId="32749"/>
    <cellStyle name="Normal 6 2 6 20 2 4" xfId="19814"/>
    <cellStyle name="Normal 6 2 6 20 2 5" xfId="19815"/>
    <cellStyle name="Normal 6 2 6 20 3" xfId="19816"/>
    <cellStyle name="Normal 6 2 6 20 3 2" xfId="19817"/>
    <cellStyle name="Normal 6 2 6 20 3 3" xfId="19818"/>
    <cellStyle name="Normal 6 2 6 20 4" xfId="19819"/>
    <cellStyle name="Normal 6 2 6 20 4 2" xfId="32748"/>
    <cellStyle name="Normal 6 2 6 20 5" xfId="19820"/>
    <cellStyle name="Normal 6 2 6 20 6" xfId="19821"/>
    <cellStyle name="Normal 6 2 6 21" xfId="19822"/>
    <cellStyle name="Normal 6 2 6 21 2" xfId="19823"/>
    <cellStyle name="Normal 6 2 6 21 2 2" xfId="19824"/>
    <cellStyle name="Normal 6 2 6 21 2 2 2" xfId="19825"/>
    <cellStyle name="Normal 6 2 6 21 2 2 3" xfId="19826"/>
    <cellStyle name="Normal 6 2 6 21 2 3" xfId="19827"/>
    <cellStyle name="Normal 6 2 6 21 2 3 2" xfId="32751"/>
    <cellStyle name="Normal 6 2 6 21 2 4" xfId="19828"/>
    <cellStyle name="Normal 6 2 6 21 2 5" xfId="19829"/>
    <cellStyle name="Normal 6 2 6 21 3" xfId="19830"/>
    <cellStyle name="Normal 6 2 6 21 3 2" xfId="19831"/>
    <cellStyle name="Normal 6 2 6 21 3 3" xfId="19832"/>
    <cellStyle name="Normal 6 2 6 21 4" xfId="19833"/>
    <cellStyle name="Normal 6 2 6 21 4 2" xfId="32750"/>
    <cellStyle name="Normal 6 2 6 21 5" xfId="19834"/>
    <cellStyle name="Normal 6 2 6 21 6" xfId="19835"/>
    <cellStyle name="Normal 6 2 6 22" xfId="19836"/>
    <cellStyle name="Normal 6 2 6 22 2" xfId="19837"/>
    <cellStyle name="Normal 6 2 6 22 2 2" xfId="19838"/>
    <cellStyle name="Normal 6 2 6 22 2 2 2" xfId="19839"/>
    <cellStyle name="Normal 6 2 6 22 2 2 3" xfId="19840"/>
    <cellStyle name="Normal 6 2 6 22 2 3" xfId="19841"/>
    <cellStyle name="Normal 6 2 6 22 2 3 2" xfId="32753"/>
    <cellStyle name="Normal 6 2 6 22 2 4" xfId="19842"/>
    <cellStyle name="Normal 6 2 6 22 2 5" xfId="19843"/>
    <cellStyle name="Normal 6 2 6 22 3" xfId="19844"/>
    <cellStyle name="Normal 6 2 6 22 3 2" xfId="19845"/>
    <cellStyle name="Normal 6 2 6 22 3 3" xfId="19846"/>
    <cellStyle name="Normal 6 2 6 22 4" xfId="19847"/>
    <cellStyle name="Normal 6 2 6 22 4 2" xfId="32752"/>
    <cellStyle name="Normal 6 2 6 22 5" xfId="19848"/>
    <cellStyle name="Normal 6 2 6 22 6" xfId="19849"/>
    <cellStyle name="Normal 6 2 6 23" xfId="19850"/>
    <cellStyle name="Normal 6 2 6 23 2" xfId="19851"/>
    <cellStyle name="Normal 6 2 6 23 2 2" xfId="19852"/>
    <cellStyle name="Normal 6 2 6 23 2 3" xfId="19853"/>
    <cellStyle name="Normal 6 2 6 23 3" xfId="19854"/>
    <cellStyle name="Normal 6 2 6 23 3 2" xfId="33980"/>
    <cellStyle name="Normal 6 2 6 23 4" xfId="19855"/>
    <cellStyle name="Normal 6 2 6 23 5" xfId="19856"/>
    <cellStyle name="Normal 6 2 6 24" xfId="19857"/>
    <cellStyle name="Normal 6 2 6 24 2" xfId="19858"/>
    <cellStyle name="Normal 6 2 6 24 2 2" xfId="19859"/>
    <cellStyle name="Normal 6 2 6 24 2 3" xfId="19860"/>
    <cellStyle name="Normal 6 2 6 24 3" xfId="19861"/>
    <cellStyle name="Normal 6 2 6 24 3 2" xfId="34032"/>
    <cellStyle name="Normal 6 2 6 24 4" xfId="19862"/>
    <cellStyle name="Normal 6 2 6 24 5" xfId="19863"/>
    <cellStyle name="Normal 6 2 6 25" xfId="19864"/>
    <cellStyle name="Normal 6 2 6 25 2" xfId="19865"/>
    <cellStyle name="Normal 6 2 6 25 3" xfId="19866"/>
    <cellStyle name="Normal 6 2 6 26" xfId="19867"/>
    <cellStyle name="Normal 6 2 6 26 2" xfId="32708"/>
    <cellStyle name="Normal 6 2 6 27" xfId="19868"/>
    <cellStyle name="Normal 6 2 6 28" xfId="19869"/>
    <cellStyle name="Normal 6 2 6 29" xfId="19870"/>
    <cellStyle name="Normal 6 2 6 3" xfId="19871"/>
    <cellStyle name="Normal 6 2 6 3 2" xfId="19872"/>
    <cellStyle name="Normal 6 2 6 3 2 2" xfId="19873"/>
    <cellStyle name="Normal 6 2 6 3 2 2 2" xfId="19874"/>
    <cellStyle name="Normal 6 2 6 3 2 2 3" xfId="19875"/>
    <cellStyle name="Normal 6 2 6 3 2 3" xfId="19876"/>
    <cellStyle name="Normal 6 2 6 3 2 3 2" xfId="35153"/>
    <cellStyle name="Normal 6 2 6 3 2 4" xfId="19877"/>
    <cellStyle name="Normal 6 2 6 3 2 5" xfId="19878"/>
    <cellStyle name="Normal 6 2 6 3 3" xfId="19879"/>
    <cellStyle name="Normal 6 2 6 3 3 2" xfId="19880"/>
    <cellStyle name="Normal 6 2 6 3 3 3" xfId="19881"/>
    <cellStyle name="Normal 6 2 6 3 4" xfId="19882"/>
    <cellStyle name="Normal 6 2 6 3 4 2" xfId="32754"/>
    <cellStyle name="Normal 6 2 6 3 5" xfId="19883"/>
    <cellStyle name="Normal 6 2 6 3 6" xfId="19884"/>
    <cellStyle name="Normal 6 2 6 3 7" xfId="19885"/>
    <cellStyle name="Normal 6 2 6 4" xfId="19886"/>
    <cellStyle name="Normal 6 2 6 4 2" xfId="19887"/>
    <cellStyle name="Normal 6 2 6 4 2 2" xfId="19888"/>
    <cellStyle name="Normal 6 2 6 4 2 2 2" xfId="19889"/>
    <cellStyle name="Normal 6 2 6 4 2 2 3" xfId="19890"/>
    <cellStyle name="Normal 6 2 6 4 2 3" xfId="19891"/>
    <cellStyle name="Normal 6 2 6 4 2 3 2" xfId="35154"/>
    <cellStyle name="Normal 6 2 6 4 2 4" xfId="19892"/>
    <cellStyle name="Normal 6 2 6 4 2 5" xfId="19893"/>
    <cellStyle name="Normal 6 2 6 4 3" xfId="19894"/>
    <cellStyle name="Normal 6 2 6 4 3 2" xfId="19895"/>
    <cellStyle name="Normal 6 2 6 4 3 3" xfId="19896"/>
    <cellStyle name="Normal 6 2 6 4 4" xfId="19897"/>
    <cellStyle name="Normal 6 2 6 4 4 2" xfId="32755"/>
    <cellStyle name="Normal 6 2 6 4 5" xfId="19898"/>
    <cellStyle name="Normal 6 2 6 4 6" xfId="19899"/>
    <cellStyle name="Normal 6 2 6 4 7" xfId="19900"/>
    <cellStyle name="Normal 6 2 6 5" xfId="19901"/>
    <cellStyle name="Normal 6 2 6 5 2" xfId="19902"/>
    <cellStyle name="Normal 6 2 6 5 2 2" xfId="19903"/>
    <cellStyle name="Normal 6 2 6 5 2 2 2" xfId="19904"/>
    <cellStyle name="Normal 6 2 6 5 2 2 3" xfId="19905"/>
    <cellStyle name="Normal 6 2 6 5 2 3" xfId="19906"/>
    <cellStyle name="Normal 6 2 6 5 2 3 2" xfId="35155"/>
    <cellStyle name="Normal 6 2 6 5 2 4" xfId="19907"/>
    <cellStyle name="Normal 6 2 6 5 2 5" xfId="19908"/>
    <cellStyle name="Normal 6 2 6 5 3" xfId="19909"/>
    <cellStyle name="Normal 6 2 6 5 3 2" xfId="19910"/>
    <cellStyle name="Normal 6 2 6 5 3 3" xfId="19911"/>
    <cellStyle name="Normal 6 2 6 5 4" xfId="19912"/>
    <cellStyle name="Normal 6 2 6 5 4 2" xfId="32756"/>
    <cellStyle name="Normal 6 2 6 5 5" xfId="19913"/>
    <cellStyle name="Normal 6 2 6 5 6" xfId="19914"/>
    <cellStyle name="Normal 6 2 6 5 7" xfId="19915"/>
    <cellStyle name="Normal 6 2 6 6" xfId="19916"/>
    <cellStyle name="Normal 6 2 6 6 2" xfId="19917"/>
    <cellStyle name="Normal 6 2 6 6 2 2" xfId="19918"/>
    <cellStyle name="Normal 6 2 6 6 2 2 2" xfId="19919"/>
    <cellStyle name="Normal 6 2 6 6 2 2 3" xfId="19920"/>
    <cellStyle name="Normal 6 2 6 6 2 3" xfId="19921"/>
    <cellStyle name="Normal 6 2 6 6 2 3 2" xfId="35317"/>
    <cellStyle name="Normal 6 2 6 6 2 4" xfId="19922"/>
    <cellStyle name="Normal 6 2 6 6 2 5" xfId="19923"/>
    <cellStyle name="Normal 6 2 6 6 3" xfId="19924"/>
    <cellStyle name="Normal 6 2 6 6 3 2" xfId="19925"/>
    <cellStyle name="Normal 6 2 6 6 3 3" xfId="19926"/>
    <cellStyle name="Normal 6 2 6 6 4" xfId="19927"/>
    <cellStyle name="Normal 6 2 6 6 4 2" xfId="32757"/>
    <cellStyle name="Normal 6 2 6 6 5" xfId="19928"/>
    <cellStyle name="Normal 6 2 6 6 6" xfId="19929"/>
    <cellStyle name="Normal 6 2 6 6 7" xfId="19930"/>
    <cellStyle name="Normal 6 2 6 7" xfId="19931"/>
    <cellStyle name="Normal 6 2 6 7 2" xfId="19932"/>
    <cellStyle name="Normal 6 2 6 7 2 2" xfId="19933"/>
    <cellStyle name="Normal 6 2 6 7 2 3" xfId="19934"/>
    <cellStyle name="Normal 6 2 6 7 3" xfId="19935"/>
    <cellStyle name="Normal 6 2 6 7 3 2" xfId="32758"/>
    <cellStyle name="Normal 6 2 6 7 4" xfId="19936"/>
    <cellStyle name="Normal 6 2 6 7 5" xfId="19937"/>
    <cellStyle name="Normal 6 2 6 8" xfId="19938"/>
    <cellStyle name="Normal 6 2 6 8 2" xfId="19939"/>
    <cellStyle name="Normal 6 2 6 8 2 2" xfId="19940"/>
    <cellStyle name="Normal 6 2 6 8 2 2 2" xfId="19941"/>
    <cellStyle name="Normal 6 2 6 8 2 2 3" xfId="19942"/>
    <cellStyle name="Normal 6 2 6 8 2 3" xfId="19943"/>
    <cellStyle name="Normal 6 2 6 8 2 3 2" xfId="32760"/>
    <cellStyle name="Normal 6 2 6 8 2 4" xfId="19944"/>
    <cellStyle name="Normal 6 2 6 8 2 5" xfId="19945"/>
    <cellStyle name="Normal 6 2 6 8 3" xfId="19946"/>
    <cellStyle name="Normal 6 2 6 8 3 2" xfId="19947"/>
    <cellStyle name="Normal 6 2 6 8 3 3" xfId="19948"/>
    <cellStyle name="Normal 6 2 6 8 4" xfId="19949"/>
    <cellStyle name="Normal 6 2 6 8 4 2" xfId="32759"/>
    <cellStyle name="Normal 6 2 6 8 5" xfId="19950"/>
    <cellStyle name="Normal 6 2 6 8 6" xfId="19951"/>
    <cellStyle name="Normal 6 2 6 9" xfId="19952"/>
    <cellStyle name="Normal 6 2 6 9 2" xfId="19953"/>
    <cellStyle name="Normal 6 2 6 9 2 2" xfId="19954"/>
    <cellStyle name="Normal 6 2 6 9 2 2 2" xfId="19955"/>
    <cellStyle name="Normal 6 2 6 9 2 2 3" xfId="19956"/>
    <cellStyle name="Normal 6 2 6 9 2 3" xfId="19957"/>
    <cellStyle name="Normal 6 2 6 9 2 3 2" xfId="32762"/>
    <cellStyle name="Normal 6 2 6 9 2 4" xfId="19958"/>
    <cellStyle name="Normal 6 2 6 9 2 5" xfId="19959"/>
    <cellStyle name="Normal 6 2 6 9 3" xfId="19960"/>
    <cellStyle name="Normal 6 2 6 9 3 2" xfId="19961"/>
    <cellStyle name="Normal 6 2 6 9 3 3" xfId="19962"/>
    <cellStyle name="Normal 6 2 6 9 4" xfId="19963"/>
    <cellStyle name="Normal 6 2 6 9 4 2" xfId="32761"/>
    <cellStyle name="Normal 6 2 6 9 5" xfId="19964"/>
    <cellStyle name="Normal 6 2 6 9 6" xfId="19965"/>
    <cellStyle name="Normal 6 2 7" xfId="19966"/>
    <cellStyle name="Normal 6 2 7 10" xfId="19967"/>
    <cellStyle name="Normal 6 2 7 11" xfId="19968"/>
    <cellStyle name="Normal 6 2 7 2" xfId="19969"/>
    <cellStyle name="Normal 6 2 7 2 2" xfId="19970"/>
    <cellStyle name="Normal 6 2 7 2 2 2" xfId="19971"/>
    <cellStyle name="Normal 6 2 7 2 2 2 2" xfId="19972"/>
    <cellStyle name="Normal 6 2 7 2 2 2 3" xfId="19973"/>
    <cellStyle name="Normal 6 2 7 2 2 3" xfId="19974"/>
    <cellStyle name="Normal 6 2 7 2 2 3 2" xfId="34294"/>
    <cellStyle name="Normal 6 2 7 2 2 4" xfId="19975"/>
    <cellStyle name="Normal 6 2 7 2 2 5" xfId="19976"/>
    <cellStyle name="Normal 6 2 7 2 3" xfId="19977"/>
    <cellStyle name="Normal 6 2 7 2 3 2" xfId="19978"/>
    <cellStyle name="Normal 6 2 7 2 3 2 2" xfId="19979"/>
    <cellStyle name="Normal 6 2 7 2 3 2 3" xfId="19980"/>
    <cellStyle name="Normal 6 2 7 2 3 3" xfId="19981"/>
    <cellStyle name="Normal 6 2 7 2 3 3 2" xfId="35156"/>
    <cellStyle name="Normal 6 2 7 2 3 4" xfId="19982"/>
    <cellStyle name="Normal 6 2 7 2 3 5" xfId="19983"/>
    <cellStyle name="Normal 6 2 7 2 4" xfId="19984"/>
    <cellStyle name="Normal 6 2 7 2 4 2" xfId="19985"/>
    <cellStyle name="Normal 6 2 7 2 4 3" xfId="19986"/>
    <cellStyle name="Normal 6 2 7 2 5" xfId="19987"/>
    <cellStyle name="Normal 6 2 7 2 5 2" xfId="33688"/>
    <cellStyle name="Normal 6 2 7 2 6" xfId="19988"/>
    <cellStyle name="Normal 6 2 7 2 7" xfId="19989"/>
    <cellStyle name="Normal 6 2 7 2 8" xfId="19990"/>
    <cellStyle name="Normal 6 2 7 3" xfId="19991"/>
    <cellStyle name="Normal 6 2 7 3 2" xfId="19992"/>
    <cellStyle name="Normal 6 2 7 3 2 2" xfId="19993"/>
    <cellStyle name="Normal 6 2 7 3 2 2 2" xfId="19994"/>
    <cellStyle name="Normal 6 2 7 3 2 2 3" xfId="19995"/>
    <cellStyle name="Normal 6 2 7 3 2 3" xfId="19996"/>
    <cellStyle name="Normal 6 2 7 3 2 3 2" xfId="34994"/>
    <cellStyle name="Normal 6 2 7 3 2 4" xfId="19997"/>
    <cellStyle name="Normal 6 2 7 3 2 5" xfId="19998"/>
    <cellStyle name="Normal 6 2 7 3 3" xfId="19999"/>
    <cellStyle name="Normal 6 2 7 3 3 2" xfId="20000"/>
    <cellStyle name="Normal 6 2 7 3 3 2 2" xfId="20001"/>
    <cellStyle name="Normal 6 2 7 3 3 2 3" xfId="20002"/>
    <cellStyle name="Normal 6 2 7 3 3 3" xfId="20003"/>
    <cellStyle name="Normal 6 2 7 3 3 3 2" xfId="34610"/>
    <cellStyle name="Normal 6 2 7 3 3 4" xfId="20004"/>
    <cellStyle name="Normal 6 2 7 3 3 5" xfId="20005"/>
    <cellStyle name="Normal 6 2 7 3 4" xfId="20006"/>
    <cellStyle name="Normal 6 2 7 3 4 2" xfId="20007"/>
    <cellStyle name="Normal 6 2 7 3 4 3" xfId="20008"/>
    <cellStyle name="Normal 6 2 7 3 5" xfId="20009"/>
    <cellStyle name="Normal 6 2 7 3 5 2" xfId="33981"/>
    <cellStyle name="Normal 6 2 7 3 6" xfId="20010"/>
    <cellStyle name="Normal 6 2 7 3 7" xfId="20011"/>
    <cellStyle name="Normal 6 2 7 3 8" xfId="20012"/>
    <cellStyle name="Normal 6 2 7 4" xfId="20013"/>
    <cellStyle name="Normal 6 2 7 4 2" xfId="20014"/>
    <cellStyle name="Normal 6 2 7 4 2 2" xfId="20015"/>
    <cellStyle name="Normal 6 2 7 4 2 2 2" xfId="20016"/>
    <cellStyle name="Normal 6 2 7 4 2 2 3" xfId="20017"/>
    <cellStyle name="Normal 6 2 7 4 2 3" xfId="20018"/>
    <cellStyle name="Normal 6 2 7 4 2 3 2" xfId="35235"/>
    <cellStyle name="Normal 6 2 7 4 2 4" xfId="20019"/>
    <cellStyle name="Normal 6 2 7 4 2 5" xfId="20020"/>
    <cellStyle name="Normal 6 2 7 4 3" xfId="20021"/>
    <cellStyle name="Normal 6 2 7 4 3 2" xfId="20022"/>
    <cellStyle name="Normal 6 2 7 4 3 3" xfId="20023"/>
    <cellStyle name="Normal 6 2 7 4 4" xfId="20024"/>
    <cellStyle name="Normal 6 2 7 4 4 2" xfId="34092"/>
    <cellStyle name="Normal 6 2 7 4 5" xfId="20025"/>
    <cellStyle name="Normal 6 2 7 4 6" xfId="20026"/>
    <cellStyle name="Normal 6 2 7 4 7" xfId="20027"/>
    <cellStyle name="Normal 6 2 7 5" xfId="20028"/>
    <cellStyle name="Normal 6 2 7 5 2" xfId="20029"/>
    <cellStyle name="Normal 6 2 7 5 2 2" xfId="20030"/>
    <cellStyle name="Normal 6 2 7 5 2 3" xfId="20031"/>
    <cellStyle name="Normal 6 2 7 5 3" xfId="20032"/>
    <cellStyle name="Normal 6 2 7 5 3 2" xfId="35268"/>
    <cellStyle name="Normal 6 2 7 5 4" xfId="20033"/>
    <cellStyle name="Normal 6 2 7 5 5" xfId="20034"/>
    <cellStyle name="Normal 6 2 7 5 6" xfId="20035"/>
    <cellStyle name="Normal 6 2 7 6" xfId="20036"/>
    <cellStyle name="Normal 6 2 7 6 2" xfId="20037"/>
    <cellStyle name="Normal 6 2 7 6 2 2" xfId="20038"/>
    <cellStyle name="Normal 6 2 7 6 2 3" xfId="20039"/>
    <cellStyle name="Normal 6 2 7 6 3" xfId="20040"/>
    <cellStyle name="Normal 6 2 7 6 3 2" xfId="35157"/>
    <cellStyle name="Normal 6 2 7 6 4" xfId="20041"/>
    <cellStyle name="Normal 6 2 7 6 5" xfId="20042"/>
    <cellStyle name="Normal 6 2 7 6 6" xfId="20043"/>
    <cellStyle name="Normal 6 2 7 7" xfId="20044"/>
    <cellStyle name="Normal 6 2 7 7 2" xfId="20045"/>
    <cellStyle name="Normal 6 2 7 7 3" xfId="20046"/>
    <cellStyle name="Normal 6 2 7 8" xfId="20047"/>
    <cellStyle name="Normal 6 2 7 8 2" xfId="33687"/>
    <cellStyle name="Normal 6 2 7 9" xfId="20048"/>
    <cellStyle name="Normal 6 2 8" xfId="20049"/>
    <cellStyle name="Normal 6 2 8 10" xfId="20050"/>
    <cellStyle name="Normal 6 2 8 10 2" xfId="20051"/>
    <cellStyle name="Normal 6 2 8 10 3" xfId="20052"/>
    <cellStyle name="Normal 6 2 8 11" xfId="20053"/>
    <cellStyle name="Normal 6 2 8 11 2" xfId="33689"/>
    <cellStyle name="Normal 6 2 8 12" xfId="20054"/>
    <cellStyle name="Normal 6 2 8 13" xfId="20055"/>
    <cellStyle name="Normal 6 2 8 14" xfId="20056"/>
    <cellStyle name="Normal 6 2 8 2" xfId="20057"/>
    <cellStyle name="Normal 6 2 8 2 10" xfId="20058"/>
    <cellStyle name="Normal 6 2 8 2 11" xfId="20059"/>
    <cellStyle name="Normal 6 2 8 2 12" xfId="20060"/>
    <cellStyle name="Normal 6 2 8 2 2" xfId="20061"/>
    <cellStyle name="Normal 6 2 8 2 2 10" xfId="20062"/>
    <cellStyle name="Normal 6 2 8 2 2 11" xfId="20063"/>
    <cellStyle name="Normal 6 2 8 2 2 2" xfId="20064"/>
    <cellStyle name="Normal 6 2 8 2 2 2 2" xfId="20065"/>
    <cellStyle name="Normal 6 2 8 2 2 2 2 2" xfId="20066"/>
    <cellStyle name="Normal 6 2 8 2 2 2 2 2 2" xfId="20067"/>
    <cellStyle name="Normal 6 2 8 2 2 2 2 2 2 2" xfId="20068"/>
    <cellStyle name="Normal 6 2 8 2 2 2 2 2 2 2 2" xfId="20069"/>
    <cellStyle name="Normal 6 2 8 2 2 2 2 2 2 2 3" xfId="20070"/>
    <cellStyle name="Normal 6 2 8 2 2 2 2 2 2 3" xfId="20071"/>
    <cellStyle name="Normal 6 2 8 2 2 2 2 2 2 3 2" xfId="34850"/>
    <cellStyle name="Normal 6 2 8 2 2 2 2 2 2 4" xfId="20072"/>
    <cellStyle name="Normal 6 2 8 2 2 2 2 2 2 5" xfId="20073"/>
    <cellStyle name="Normal 6 2 8 2 2 2 2 2 3" xfId="20074"/>
    <cellStyle name="Normal 6 2 8 2 2 2 2 2 3 2" xfId="20075"/>
    <cellStyle name="Normal 6 2 8 2 2 2 2 2 3 3" xfId="20076"/>
    <cellStyle name="Normal 6 2 8 2 2 2 2 2 4" xfId="20077"/>
    <cellStyle name="Normal 6 2 8 2 2 2 2 2 4 2" xfId="33693"/>
    <cellStyle name="Normal 6 2 8 2 2 2 2 2 5" xfId="20078"/>
    <cellStyle name="Normal 6 2 8 2 2 2 2 2 6" xfId="20079"/>
    <cellStyle name="Normal 6 2 8 2 2 2 2 3" xfId="20080"/>
    <cellStyle name="Normal 6 2 8 2 2 2 2 3 2" xfId="20081"/>
    <cellStyle name="Normal 6 2 8 2 2 2 2 3 3" xfId="20082"/>
    <cellStyle name="Normal 6 2 8 2 2 2 2 4" xfId="20083"/>
    <cellStyle name="Normal 6 2 8 2 2 2 2 5" xfId="20084"/>
    <cellStyle name="Normal 6 2 8 2 2 2 2 6" xfId="20085"/>
    <cellStyle name="Normal 6 2 8 2 2 2 3" xfId="20086"/>
    <cellStyle name="Normal 6 2 8 2 2 2 3 2" xfId="20087"/>
    <cellStyle name="Normal 6 2 8 2 2 2 3 2 2" xfId="20088"/>
    <cellStyle name="Normal 6 2 8 2 2 2 3 2 2 2" xfId="20089"/>
    <cellStyle name="Normal 6 2 8 2 2 2 3 2 2 3" xfId="20090"/>
    <cellStyle name="Normal 6 2 8 2 2 2 3 2 3" xfId="20091"/>
    <cellStyle name="Normal 6 2 8 2 2 2 3 2 3 2" xfId="34711"/>
    <cellStyle name="Normal 6 2 8 2 2 2 3 2 4" xfId="20092"/>
    <cellStyle name="Normal 6 2 8 2 2 2 3 2 5" xfId="20093"/>
    <cellStyle name="Normal 6 2 8 2 2 2 3 3" xfId="20094"/>
    <cellStyle name="Normal 6 2 8 2 2 2 3 3 2" xfId="20095"/>
    <cellStyle name="Normal 6 2 8 2 2 2 3 3 3" xfId="20096"/>
    <cellStyle name="Normal 6 2 8 2 2 2 3 4" xfId="20097"/>
    <cellStyle name="Normal 6 2 8 2 2 2 3 4 2" xfId="33694"/>
    <cellStyle name="Normal 6 2 8 2 2 2 3 5" xfId="20098"/>
    <cellStyle name="Normal 6 2 8 2 2 2 3 6" xfId="20099"/>
    <cellStyle name="Normal 6 2 8 2 2 2 4" xfId="20100"/>
    <cellStyle name="Normal 6 2 8 2 2 2 4 2" xfId="20101"/>
    <cellStyle name="Normal 6 2 8 2 2 2 4 2 2" xfId="20102"/>
    <cellStyle name="Normal 6 2 8 2 2 2 4 2 3" xfId="20103"/>
    <cellStyle name="Normal 6 2 8 2 2 2 4 3" xfId="20104"/>
    <cellStyle name="Normal 6 2 8 2 2 2 4 3 2" xfId="34480"/>
    <cellStyle name="Normal 6 2 8 2 2 2 4 4" xfId="20105"/>
    <cellStyle name="Normal 6 2 8 2 2 2 4 5" xfId="20106"/>
    <cellStyle name="Normal 6 2 8 2 2 2 5" xfId="20107"/>
    <cellStyle name="Normal 6 2 8 2 2 2 5 2" xfId="20108"/>
    <cellStyle name="Normal 6 2 8 2 2 2 5 3" xfId="20109"/>
    <cellStyle name="Normal 6 2 8 2 2 2 6" xfId="20110"/>
    <cellStyle name="Normal 6 2 8 2 2 2 6 2" xfId="33692"/>
    <cellStyle name="Normal 6 2 8 2 2 2 7" xfId="20111"/>
    <cellStyle name="Normal 6 2 8 2 2 2 8" xfId="20112"/>
    <cellStyle name="Normal 6 2 8 2 2 3" xfId="20113"/>
    <cellStyle name="Normal 6 2 8 2 2 3 2" xfId="20114"/>
    <cellStyle name="Normal 6 2 8 2 2 3 2 2" xfId="20115"/>
    <cellStyle name="Normal 6 2 8 2 2 3 2 2 2" xfId="20116"/>
    <cellStyle name="Normal 6 2 8 2 2 3 2 2 3" xfId="20117"/>
    <cellStyle name="Normal 6 2 8 2 2 3 2 3" xfId="20118"/>
    <cellStyle name="Normal 6 2 8 2 2 3 2 3 2" xfId="34295"/>
    <cellStyle name="Normal 6 2 8 2 2 3 2 4" xfId="20119"/>
    <cellStyle name="Normal 6 2 8 2 2 3 2 5" xfId="20120"/>
    <cellStyle name="Normal 6 2 8 2 2 3 3" xfId="20121"/>
    <cellStyle name="Normal 6 2 8 2 2 3 3 2" xfId="20122"/>
    <cellStyle name="Normal 6 2 8 2 2 3 3 3" xfId="20123"/>
    <cellStyle name="Normal 6 2 8 2 2 3 4" xfId="20124"/>
    <cellStyle name="Normal 6 2 8 2 2 3 4 2" xfId="33695"/>
    <cellStyle name="Normal 6 2 8 2 2 3 5" xfId="20125"/>
    <cellStyle name="Normal 6 2 8 2 2 3 6" xfId="20126"/>
    <cellStyle name="Normal 6 2 8 2 2 4" xfId="20127"/>
    <cellStyle name="Normal 6 2 8 2 2 4 2" xfId="20128"/>
    <cellStyle name="Normal 6 2 8 2 2 4 2 2" xfId="20129"/>
    <cellStyle name="Normal 6 2 8 2 2 4 2 2 2" xfId="20130"/>
    <cellStyle name="Normal 6 2 8 2 2 4 2 2 3" xfId="20131"/>
    <cellStyle name="Normal 6 2 8 2 2 4 2 3" xfId="20132"/>
    <cellStyle name="Normal 6 2 8 2 2 4 2 4" xfId="20133"/>
    <cellStyle name="Normal 6 2 8 2 2 4 2 5" xfId="20134"/>
    <cellStyle name="Normal 6 2 8 2 2 4 3" xfId="20135"/>
    <cellStyle name="Normal 6 2 8 2 2 4 3 2" xfId="20136"/>
    <cellStyle name="Normal 6 2 8 2 2 4 3 2 2" xfId="20137"/>
    <cellStyle name="Normal 6 2 8 2 2 4 3 2 3" xfId="20138"/>
    <cellStyle name="Normal 6 2 8 2 2 4 3 3" xfId="20139"/>
    <cellStyle name="Normal 6 2 8 2 2 4 3 3 2" xfId="34869"/>
    <cellStyle name="Normal 6 2 8 2 2 4 3 4" xfId="20140"/>
    <cellStyle name="Normal 6 2 8 2 2 4 3 5" xfId="20141"/>
    <cellStyle name="Normal 6 2 8 2 2 4 4" xfId="20142"/>
    <cellStyle name="Normal 6 2 8 2 2 4 4 2" xfId="20143"/>
    <cellStyle name="Normal 6 2 8 2 2 4 4 3" xfId="20144"/>
    <cellStyle name="Normal 6 2 8 2 2 4 5" xfId="20145"/>
    <cellStyle name="Normal 6 2 8 2 2 4 5 2" xfId="33696"/>
    <cellStyle name="Normal 6 2 8 2 2 4 6" xfId="20146"/>
    <cellStyle name="Normal 6 2 8 2 2 4 7" xfId="20147"/>
    <cellStyle name="Normal 6 2 8 2 2 5" xfId="20148"/>
    <cellStyle name="Normal 6 2 8 2 2 5 2" xfId="20149"/>
    <cellStyle name="Normal 6 2 8 2 2 5 2 2" xfId="20150"/>
    <cellStyle name="Normal 6 2 8 2 2 5 2 3" xfId="20151"/>
    <cellStyle name="Normal 6 2 8 2 2 5 3" xfId="20152"/>
    <cellStyle name="Normal 6 2 8 2 2 5 4" xfId="20153"/>
    <cellStyle name="Normal 6 2 8 2 2 5 5" xfId="20154"/>
    <cellStyle name="Normal 6 2 8 2 2 6" xfId="20155"/>
    <cellStyle name="Normal 6 2 8 2 2 6 2" xfId="20156"/>
    <cellStyle name="Normal 6 2 8 2 2 6 2 2" xfId="20157"/>
    <cellStyle name="Normal 6 2 8 2 2 6 2 3" xfId="20158"/>
    <cellStyle name="Normal 6 2 8 2 2 6 3" xfId="20159"/>
    <cellStyle name="Normal 6 2 8 2 2 6 3 2" xfId="34712"/>
    <cellStyle name="Normal 6 2 8 2 2 6 4" xfId="20160"/>
    <cellStyle name="Normal 6 2 8 2 2 6 5" xfId="20161"/>
    <cellStyle name="Normal 6 2 8 2 2 7" xfId="20162"/>
    <cellStyle name="Normal 6 2 8 2 2 7 2" xfId="20163"/>
    <cellStyle name="Normal 6 2 8 2 2 7 3" xfId="20164"/>
    <cellStyle name="Normal 6 2 8 2 2 8" xfId="20165"/>
    <cellStyle name="Normal 6 2 8 2 2 8 2" xfId="33691"/>
    <cellStyle name="Normal 6 2 8 2 2 9" xfId="20166"/>
    <cellStyle name="Normal 6 2 8 2 3" xfId="20167"/>
    <cellStyle name="Normal 6 2 8 2 3 2" xfId="20168"/>
    <cellStyle name="Normal 6 2 8 2 3 2 2" xfId="20169"/>
    <cellStyle name="Normal 6 2 8 2 3 2 2 2" xfId="20170"/>
    <cellStyle name="Normal 6 2 8 2 3 2 2 2 2" xfId="20171"/>
    <cellStyle name="Normal 6 2 8 2 3 2 2 2 3" xfId="20172"/>
    <cellStyle name="Normal 6 2 8 2 3 2 2 3" xfId="20173"/>
    <cellStyle name="Normal 6 2 8 2 3 2 2 3 2" xfId="34611"/>
    <cellStyle name="Normal 6 2 8 2 3 2 2 4" xfId="20174"/>
    <cellStyle name="Normal 6 2 8 2 3 2 2 5" xfId="20175"/>
    <cellStyle name="Normal 6 2 8 2 3 2 3" xfId="20176"/>
    <cellStyle name="Normal 6 2 8 2 3 2 3 2" xfId="20177"/>
    <cellStyle name="Normal 6 2 8 2 3 2 3 3" xfId="20178"/>
    <cellStyle name="Normal 6 2 8 2 3 2 4" xfId="20179"/>
    <cellStyle name="Normal 6 2 8 2 3 2 4 2" xfId="33697"/>
    <cellStyle name="Normal 6 2 8 2 3 2 5" xfId="20180"/>
    <cellStyle name="Normal 6 2 8 2 3 2 6" xfId="20181"/>
    <cellStyle name="Normal 6 2 8 2 3 3" xfId="20182"/>
    <cellStyle name="Normal 6 2 8 2 3 3 2" xfId="20183"/>
    <cellStyle name="Normal 6 2 8 2 3 3 3" xfId="20184"/>
    <cellStyle name="Normal 6 2 8 2 3 4" xfId="20185"/>
    <cellStyle name="Normal 6 2 8 2 3 5" xfId="20186"/>
    <cellStyle name="Normal 6 2 8 2 3 6" xfId="20187"/>
    <cellStyle name="Normal 6 2 8 2 3 7" xfId="20188"/>
    <cellStyle name="Normal 6 2 8 2 4" xfId="20189"/>
    <cellStyle name="Normal 6 2 8 2 4 2" xfId="20190"/>
    <cellStyle name="Normal 6 2 8 2 4 2 2" xfId="20191"/>
    <cellStyle name="Normal 6 2 8 2 4 2 2 2" xfId="20192"/>
    <cellStyle name="Normal 6 2 8 2 4 2 2 3" xfId="20193"/>
    <cellStyle name="Normal 6 2 8 2 4 2 3" xfId="20194"/>
    <cellStyle name="Normal 6 2 8 2 4 2 3 2" xfId="34853"/>
    <cellStyle name="Normal 6 2 8 2 4 2 4" xfId="20195"/>
    <cellStyle name="Normal 6 2 8 2 4 2 5" xfId="20196"/>
    <cellStyle name="Normal 6 2 8 2 4 3" xfId="20197"/>
    <cellStyle name="Normal 6 2 8 2 4 3 2" xfId="20198"/>
    <cellStyle name="Normal 6 2 8 2 4 3 3" xfId="20199"/>
    <cellStyle name="Normal 6 2 8 2 4 4" xfId="20200"/>
    <cellStyle name="Normal 6 2 8 2 4 4 2" xfId="33698"/>
    <cellStyle name="Normal 6 2 8 2 4 5" xfId="20201"/>
    <cellStyle name="Normal 6 2 8 2 4 6" xfId="20202"/>
    <cellStyle name="Normal 6 2 8 2 5" xfId="20203"/>
    <cellStyle name="Normal 6 2 8 2 5 2" xfId="20204"/>
    <cellStyle name="Normal 6 2 8 2 5 2 2" xfId="20205"/>
    <cellStyle name="Normal 6 2 8 2 5 2 2 2" xfId="20206"/>
    <cellStyle name="Normal 6 2 8 2 5 2 2 2 2" xfId="20207"/>
    <cellStyle name="Normal 6 2 8 2 5 2 2 2 3" xfId="20208"/>
    <cellStyle name="Normal 6 2 8 2 5 2 2 3" xfId="20209"/>
    <cellStyle name="Normal 6 2 8 2 5 2 2 4" xfId="20210"/>
    <cellStyle name="Normal 6 2 8 2 5 2 2 5" xfId="20211"/>
    <cellStyle name="Normal 6 2 8 2 5 2 3" xfId="20212"/>
    <cellStyle name="Normal 6 2 8 2 5 2 3 2" xfId="20213"/>
    <cellStyle name="Normal 6 2 8 2 5 2 3 2 2" xfId="20214"/>
    <cellStyle name="Normal 6 2 8 2 5 2 3 2 3" xfId="20215"/>
    <cellStyle name="Normal 6 2 8 2 5 2 3 3" xfId="20216"/>
    <cellStyle name="Normal 6 2 8 2 5 2 3 3 2" xfId="34352"/>
    <cellStyle name="Normal 6 2 8 2 5 2 3 4" xfId="20217"/>
    <cellStyle name="Normal 6 2 8 2 5 2 3 5" xfId="20218"/>
    <cellStyle name="Normal 6 2 8 2 5 2 4" xfId="20219"/>
    <cellStyle name="Normal 6 2 8 2 5 2 4 2" xfId="20220"/>
    <cellStyle name="Normal 6 2 8 2 5 2 4 3" xfId="20221"/>
    <cellStyle name="Normal 6 2 8 2 5 2 5" xfId="20222"/>
    <cellStyle name="Normal 6 2 8 2 5 2 5 2" xfId="33699"/>
    <cellStyle name="Normal 6 2 8 2 5 2 6" xfId="20223"/>
    <cellStyle name="Normal 6 2 8 2 5 2 7" xfId="20224"/>
    <cellStyle name="Normal 6 2 8 2 5 3" xfId="20225"/>
    <cellStyle name="Normal 6 2 8 2 5 3 2" xfId="20226"/>
    <cellStyle name="Normal 6 2 8 2 5 3 2 2" xfId="20227"/>
    <cellStyle name="Normal 6 2 8 2 5 3 2 3" xfId="20228"/>
    <cellStyle name="Normal 6 2 8 2 5 3 3" xfId="20229"/>
    <cellStyle name="Normal 6 2 8 2 5 3 4" xfId="20230"/>
    <cellStyle name="Normal 6 2 8 2 5 3 5" xfId="20231"/>
    <cellStyle name="Normal 6 2 8 2 5 4" xfId="20232"/>
    <cellStyle name="Normal 6 2 8 2 5 4 2" xfId="20233"/>
    <cellStyle name="Normal 6 2 8 2 5 4 3" xfId="20234"/>
    <cellStyle name="Normal 6 2 8 2 5 5" xfId="20235"/>
    <cellStyle name="Normal 6 2 8 2 5 6" xfId="20236"/>
    <cellStyle name="Normal 6 2 8 2 5 7" xfId="20237"/>
    <cellStyle name="Normal 6 2 8 2 6" xfId="20238"/>
    <cellStyle name="Normal 6 2 8 2 6 2" xfId="20239"/>
    <cellStyle name="Normal 6 2 8 2 6 2 2" xfId="20240"/>
    <cellStyle name="Normal 6 2 8 2 6 2 2 2" xfId="20241"/>
    <cellStyle name="Normal 6 2 8 2 6 2 2 2 2" xfId="20242"/>
    <cellStyle name="Normal 6 2 8 2 6 2 2 2 3" xfId="20243"/>
    <cellStyle name="Normal 6 2 8 2 6 2 2 3" xfId="20244"/>
    <cellStyle name="Normal 6 2 8 2 6 2 2 3 2" xfId="34612"/>
    <cellStyle name="Normal 6 2 8 2 6 2 2 4" xfId="20245"/>
    <cellStyle name="Normal 6 2 8 2 6 2 2 5" xfId="20246"/>
    <cellStyle name="Normal 6 2 8 2 6 2 3" xfId="20247"/>
    <cellStyle name="Normal 6 2 8 2 6 2 3 2" xfId="20248"/>
    <cellStyle name="Normal 6 2 8 2 6 2 3 3" xfId="20249"/>
    <cellStyle name="Normal 6 2 8 2 6 2 4" xfId="20250"/>
    <cellStyle name="Normal 6 2 8 2 6 2 4 2" xfId="33700"/>
    <cellStyle name="Normal 6 2 8 2 6 2 5" xfId="20251"/>
    <cellStyle name="Normal 6 2 8 2 6 2 6" xfId="20252"/>
    <cellStyle name="Normal 6 2 8 2 6 3" xfId="20253"/>
    <cellStyle name="Normal 6 2 8 2 6 3 2" xfId="20254"/>
    <cellStyle name="Normal 6 2 8 2 6 3 3" xfId="20255"/>
    <cellStyle name="Normal 6 2 8 2 6 4" xfId="20256"/>
    <cellStyle name="Normal 6 2 8 2 6 5" xfId="20257"/>
    <cellStyle name="Normal 6 2 8 2 6 6" xfId="20258"/>
    <cellStyle name="Normal 6 2 8 2 7" xfId="20259"/>
    <cellStyle name="Normal 6 2 8 2 7 2" xfId="20260"/>
    <cellStyle name="Normal 6 2 8 2 7 2 2" xfId="20261"/>
    <cellStyle name="Normal 6 2 8 2 7 2 3" xfId="20262"/>
    <cellStyle name="Normal 6 2 8 2 7 3" xfId="20263"/>
    <cellStyle name="Normal 6 2 8 2 7 3 2" xfId="34296"/>
    <cellStyle name="Normal 6 2 8 2 7 4" xfId="20264"/>
    <cellStyle name="Normal 6 2 8 2 7 5" xfId="20265"/>
    <cellStyle name="Normal 6 2 8 2 8" xfId="20266"/>
    <cellStyle name="Normal 6 2 8 2 8 2" xfId="20267"/>
    <cellStyle name="Normal 6 2 8 2 8 3" xfId="20268"/>
    <cellStyle name="Normal 6 2 8 2 9" xfId="20269"/>
    <cellStyle name="Normal 6 2 8 2 9 2" xfId="33690"/>
    <cellStyle name="Normal 6 2 8 3" xfId="20270"/>
    <cellStyle name="Normal 6 2 8 3 2" xfId="20271"/>
    <cellStyle name="Normal 6 2 8 3 2 2" xfId="20272"/>
    <cellStyle name="Normal 6 2 8 3 2 2 2" xfId="20273"/>
    <cellStyle name="Normal 6 2 8 3 2 2 2 2" xfId="20274"/>
    <cellStyle name="Normal 6 2 8 3 2 2 2 3" xfId="20275"/>
    <cellStyle name="Normal 6 2 8 3 2 2 3" xfId="20276"/>
    <cellStyle name="Normal 6 2 8 3 2 2 3 2" xfId="34353"/>
    <cellStyle name="Normal 6 2 8 3 2 2 4" xfId="20277"/>
    <cellStyle name="Normal 6 2 8 3 2 2 5" xfId="20278"/>
    <cellStyle name="Normal 6 2 8 3 2 3" xfId="20279"/>
    <cellStyle name="Normal 6 2 8 3 2 3 2" xfId="20280"/>
    <cellStyle name="Normal 6 2 8 3 2 3 3" xfId="20281"/>
    <cellStyle name="Normal 6 2 8 3 2 4" xfId="20282"/>
    <cellStyle name="Normal 6 2 8 3 2 4 2" xfId="33702"/>
    <cellStyle name="Normal 6 2 8 3 2 5" xfId="20283"/>
    <cellStyle name="Normal 6 2 8 3 2 6" xfId="20284"/>
    <cellStyle name="Normal 6 2 8 3 3" xfId="20285"/>
    <cellStyle name="Normal 6 2 8 3 3 2" xfId="20286"/>
    <cellStyle name="Normal 6 2 8 3 3 2 2" xfId="20287"/>
    <cellStyle name="Normal 6 2 8 3 3 2 3" xfId="20288"/>
    <cellStyle name="Normal 6 2 8 3 3 3" xfId="20289"/>
    <cellStyle name="Normal 6 2 8 3 3 3 2" xfId="34481"/>
    <cellStyle name="Normal 6 2 8 3 3 4" xfId="20290"/>
    <cellStyle name="Normal 6 2 8 3 3 5" xfId="20291"/>
    <cellStyle name="Normal 6 2 8 3 4" xfId="20292"/>
    <cellStyle name="Normal 6 2 8 3 4 2" xfId="20293"/>
    <cellStyle name="Normal 6 2 8 3 4 3" xfId="20294"/>
    <cellStyle name="Normal 6 2 8 3 5" xfId="20295"/>
    <cellStyle name="Normal 6 2 8 3 5 2" xfId="33701"/>
    <cellStyle name="Normal 6 2 8 3 6" xfId="20296"/>
    <cellStyle name="Normal 6 2 8 3 7" xfId="20297"/>
    <cellStyle name="Normal 6 2 8 4" xfId="20298"/>
    <cellStyle name="Normal 6 2 8 4 2" xfId="20299"/>
    <cellStyle name="Normal 6 2 8 4 2 2" xfId="20300"/>
    <cellStyle name="Normal 6 2 8 4 2 2 2" xfId="20301"/>
    <cellStyle name="Normal 6 2 8 4 2 2 2 2" xfId="20302"/>
    <cellStyle name="Normal 6 2 8 4 2 2 2 2 2" xfId="20303"/>
    <cellStyle name="Normal 6 2 8 4 2 2 2 2 3" xfId="20304"/>
    <cellStyle name="Normal 6 2 8 4 2 2 2 3" xfId="20305"/>
    <cellStyle name="Normal 6 2 8 4 2 2 2 4" xfId="20306"/>
    <cellStyle name="Normal 6 2 8 4 2 2 2 5" xfId="20307"/>
    <cellStyle name="Normal 6 2 8 4 2 2 3" xfId="20308"/>
    <cellStyle name="Normal 6 2 8 4 2 2 3 2" xfId="20309"/>
    <cellStyle name="Normal 6 2 8 4 2 2 3 2 2" xfId="20310"/>
    <cellStyle name="Normal 6 2 8 4 2 2 3 2 3" xfId="20311"/>
    <cellStyle name="Normal 6 2 8 4 2 2 3 3" xfId="20312"/>
    <cellStyle name="Normal 6 2 8 4 2 2 3 3 2" xfId="34613"/>
    <cellStyle name="Normal 6 2 8 4 2 2 3 4" xfId="20313"/>
    <cellStyle name="Normal 6 2 8 4 2 2 3 5" xfId="20314"/>
    <cellStyle name="Normal 6 2 8 4 2 2 4" xfId="20315"/>
    <cellStyle name="Normal 6 2 8 4 2 2 4 2" xfId="20316"/>
    <cellStyle name="Normal 6 2 8 4 2 2 4 3" xfId="20317"/>
    <cellStyle name="Normal 6 2 8 4 2 2 5" xfId="20318"/>
    <cellStyle name="Normal 6 2 8 4 2 2 5 2" xfId="33704"/>
    <cellStyle name="Normal 6 2 8 4 2 2 6" xfId="20319"/>
    <cellStyle name="Normal 6 2 8 4 2 2 7" xfId="20320"/>
    <cellStyle name="Normal 6 2 8 4 2 3" xfId="20321"/>
    <cellStyle name="Normal 6 2 8 4 2 3 2" xfId="20322"/>
    <cellStyle name="Normal 6 2 8 4 2 3 2 2" xfId="20323"/>
    <cellStyle name="Normal 6 2 8 4 2 3 2 3" xfId="20324"/>
    <cellStyle name="Normal 6 2 8 4 2 3 3" xfId="20325"/>
    <cellStyle name="Normal 6 2 8 4 2 3 4" xfId="20326"/>
    <cellStyle name="Normal 6 2 8 4 2 3 5" xfId="20327"/>
    <cellStyle name="Normal 6 2 8 4 2 4" xfId="20328"/>
    <cellStyle name="Normal 6 2 8 4 2 4 2" xfId="20329"/>
    <cellStyle name="Normal 6 2 8 4 2 4 3" xfId="20330"/>
    <cellStyle name="Normal 6 2 8 4 2 5" xfId="20331"/>
    <cellStyle name="Normal 6 2 8 4 2 6" xfId="20332"/>
    <cellStyle name="Normal 6 2 8 4 2 7" xfId="20333"/>
    <cellStyle name="Normal 6 2 8 4 3" xfId="20334"/>
    <cellStyle name="Normal 6 2 8 4 3 2" xfId="20335"/>
    <cellStyle name="Normal 6 2 8 4 3 2 2" xfId="20336"/>
    <cellStyle name="Normal 6 2 8 4 3 2 3" xfId="20337"/>
    <cellStyle name="Normal 6 2 8 4 3 3" xfId="20338"/>
    <cellStyle name="Normal 6 2 8 4 3 4" xfId="20339"/>
    <cellStyle name="Normal 6 2 8 4 3 5" xfId="20340"/>
    <cellStyle name="Normal 6 2 8 4 4" xfId="20341"/>
    <cellStyle name="Normal 6 2 8 4 4 2" xfId="20342"/>
    <cellStyle name="Normal 6 2 8 4 4 2 2" xfId="20343"/>
    <cellStyle name="Normal 6 2 8 4 4 2 2 2" xfId="20344"/>
    <cellStyle name="Normal 6 2 8 4 4 2 2 2 2" xfId="20345"/>
    <cellStyle name="Normal 6 2 8 4 4 2 2 2 3" xfId="20346"/>
    <cellStyle name="Normal 6 2 8 4 4 2 2 3" xfId="20347"/>
    <cellStyle name="Normal 6 2 8 4 4 2 2 3 2" xfId="34614"/>
    <cellStyle name="Normal 6 2 8 4 4 2 2 4" xfId="20348"/>
    <cellStyle name="Normal 6 2 8 4 4 2 2 5" xfId="20349"/>
    <cellStyle name="Normal 6 2 8 4 4 2 3" xfId="20350"/>
    <cellStyle name="Normal 6 2 8 4 4 2 3 2" xfId="20351"/>
    <cellStyle name="Normal 6 2 8 4 4 2 3 3" xfId="20352"/>
    <cellStyle name="Normal 6 2 8 4 4 2 4" xfId="20353"/>
    <cellStyle name="Normal 6 2 8 4 4 2 4 2" xfId="33705"/>
    <cellStyle name="Normal 6 2 8 4 4 2 5" xfId="20354"/>
    <cellStyle name="Normal 6 2 8 4 4 2 6" xfId="20355"/>
    <cellStyle name="Normal 6 2 8 4 4 3" xfId="20356"/>
    <cellStyle name="Normal 6 2 8 4 4 3 2" xfId="20357"/>
    <cellStyle name="Normal 6 2 8 4 4 3 3" xfId="20358"/>
    <cellStyle name="Normal 6 2 8 4 4 4" xfId="20359"/>
    <cellStyle name="Normal 6 2 8 4 4 5" xfId="20360"/>
    <cellStyle name="Normal 6 2 8 4 4 6" xfId="20361"/>
    <cellStyle name="Normal 6 2 8 4 5" xfId="20362"/>
    <cellStyle name="Normal 6 2 8 4 5 2" xfId="20363"/>
    <cellStyle name="Normal 6 2 8 4 5 2 2" xfId="20364"/>
    <cellStyle name="Normal 6 2 8 4 5 2 3" xfId="20365"/>
    <cellStyle name="Normal 6 2 8 4 5 3" xfId="20366"/>
    <cellStyle name="Normal 6 2 8 4 5 3 2" xfId="34615"/>
    <cellStyle name="Normal 6 2 8 4 5 4" xfId="20367"/>
    <cellStyle name="Normal 6 2 8 4 5 5" xfId="20368"/>
    <cellStyle name="Normal 6 2 8 4 6" xfId="20369"/>
    <cellStyle name="Normal 6 2 8 4 6 2" xfId="20370"/>
    <cellStyle name="Normal 6 2 8 4 6 3" xfId="20371"/>
    <cellStyle name="Normal 6 2 8 4 7" xfId="20372"/>
    <cellStyle name="Normal 6 2 8 4 7 2" xfId="33703"/>
    <cellStyle name="Normal 6 2 8 4 8" xfId="20373"/>
    <cellStyle name="Normal 6 2 8 4 9" xfId="20374"/>
    <cellStyle name="Normal 6 2 8 5" xfId="20375"/>
    <cellStyle name="Normal 6 2 8 5 2" xfId="20376"/>
    <cellStyle name="Normal 6 2 8 5 2 2" xfId="20377"/>
    <cellStyle name="Normal 6 2 8 5 2 3" xfId="20378"/>
    <cellStyle name="Normal 6 2 8 5 3" xfId="20379"/>
    <cellStyle name="Normal 6 2 8 5 4" xfId="20380"/>
    <cellStyle name="Normal 6 2 8 5 5" xfId="20381"/>
    <cellStyle name="Normal 6 2 8 6" xfId="20382"/>
    <cellStyle name="Normal 6 2 8 6 2" xfId="20383"/>
    <cellStyle name="Normal 6 2 8 6 2 2" xfId="20384"/>
    <cellStyle name="Normal 6 2 8 6 2 2 2" xfId="20385"/>
    <cellStyle name="Normal 6 2 8 6 2 2 2 2" xfId="20386"/>
    <cellStyle name="Normal 6 2 8 6 2 2 2 2 2" xfId="20387"/>
    <cellStyle name="Normal 6 2 8 6 2 2 2 2 3" xfId="20388"/>
    <cellStyle name="Normal 6 2 8 6 2 2 2 3" xfId="20389"/>
    <cellStyle name="Normal 6 2 8 6 2 2 2 3 2" xfId="34354"/>
    <cellStyle name="Normal 6 2 8 6 2 2 2 4" xfId="20390"/>
    <cellStyle name="Normal 6 2 8 6 2 2 2 5" xfId="20391"/>
    <cellStyle name="Normal 6 2 8 6 2 2 3" xfId="20392"/>
    <cellStyle name="Normal 6 2 8 6 2 2 3 2" xfId="20393"/>
    <cellStyle name="Normal 6 2 8 6 2 2 3 3" xfId="20394"/>
    <cellStyle name="Normal 6 2 8 6 2 2 4" xfId="20395"/>
    <cellStyle name="Normal 6 2 8 6 2 2 4 2" xfId="33707"/>
    <cellStyle name="Normal 6 2 8 6 2 2 5" xfId="20396"/>
    <cellStyle name="Normal 6 2 8 6 2 2 6" xfId="20397"/>
    <cellStyle name="Normal 6 2 8 6 2 3" xfId="20398"/>
    <cellStyle name="Normal 6 2 8 6 2 3 2" xfId="20399"/>
    <cellStyle name="Normal 6 2 8 6 2 3 3" xfId="20400"/>
    <cellStyle name="Normal 6 2 8 6 2 4" xfId="20401"/>
    <cellStyle name="Normal 6 2 8 6 2 5" xfId="20402"/>
    <cellStyle name="Normal 6 2 8 6 2 6" xfId="20403"/>
    <cellStyle name="Normal 6 2 8 6 3" xfId="20404"/>
    <cellStyle name="Normal 6 2 8 6 3 2" xfId="20405"/>
    <cellStyle name="Normal 6 2 8 6 3 2 2" xfId="20406"/>
    <cellStyle name="Normal 6 2 8 6 3 2 2 2" xfId="20407"/>
    <cellStyle name="Normal 6 2 8 6 3 2 2 3" xfId="20408"/>
    <cellStyle name="Normal 6 2 8 6 3 2 3" xfId="20409"/>
    <cellStyle name="Normal 6 2 8 6 3 2 3 2" xfId="34355"/>
    <cellStyle name="Normal 6 2 8 6 3 2 4" xfId="20410"/>
    <cellStyle name="Normal 6 2 8 6 3 2 5" xfId="20411"/>
    <cellStyle name="Normal 6 2 8 6 3 3" xfId="20412"/>
    <cellStyle name="Normal 6 2 8 6 3 3 2" xfId="20413"/>
    <cellStyle name="Normal 6 2 8 6 3 3 3" xfId="20414"/>
    <cellStyle name="Normal 6 2 8 6 3 4" xfId="20415"/>
    <cellStyle name="Normal 6 2 8 6 3 4 2" xfId="33708"/>
    <cellStyle name="Normal 6 2 8 6 3 5" xfId="20416"/>
    <cellStyle name="Normal 6 2 8 6 3 6" xfId="20417"/>
    <cellStyle name="Normal 6 2 8 6 4" xfId="20418"/>
    <cellStyle name="Normal 6 2 8 6 4 2" xfId="20419"/>
    <cellStyle name="Normal 6 2 8 6 4 2 2" xfId="20420"/>
    <cellStyle name="Normal 6 2 8 6 4 2 3" xfId="20421"/>
    <cellStyle name="Normal 6 2 8 6 4 3" xfId="20422"/>
    <cellStyle name="Normal 6 2 8 6 4 3 2" xfId="34356"/>
    <cellStyle name="Normal 6 2 8 6 4 4" xfId="20423"/>
    <cellStyle name="Normal 6 2 8 6 4 5" xfId="20424"/>
    <cellStyle name="Normal 6 2 8 6 5" xfId="20425"/>
    <cellStyle name="Normal 6 2 8 6 5 2" xfId="20426"/>
    <cellStyle name="Normal 6 2 8 6 5 3" xfId="20427"/>
    <cellStyle name="Normal 6 2 8 6 6" xfId="20428"/>
    <cellStyle name="Normal 6 2 8 6 6 2" xfId="33706"/>
    <cellStyle name="Normal 6 2 8 6 7" xfId="20429"/>
    <cellStyle name="Normal 6 2 8 6 8" xfId="20430"/>
    <cellStyle name="Normal 6 2 8 7" xfId="20431"/>
    <cellStyle name="Normal 6 2 8 7 2" xfId="20432"/>
    <cellStyle name="Normal 6 2 8 7 2 2" xfId="20433"/>
    <cellStyle name="Normal 6 2 8 7 2 2 2" xfId="20434"/>
    <cellStyle name="Normal 6 2 8 7 2 2 3" xfId="20435"/>
    <cellStyle name="Normal 6 2 8 7 2 3" xfId="20436"/>
    <cellStyle name="Normal 6 2 8 7 2 4" xfId="20437"/>
    <cellStyle name="Normal 6 2 8 7 2 5" xfId="20438"/>
    <cellStyle name="Normal 6 2 8 7 3" xfId="20439"/>
    <cellStyle name="Normal 6 2 8 7 3 2" xfId="20440"/>
    <cellStyle name="Normal 6 2 8 7 3 2 2" xfId="20441"/>
    <cellStyle name="Normal 6 2 8 7 3 2 3" xfId="20442"/>
    <cellStyle name="Normal 6 2 8 7 3 3" xfId="20443"/>
    <cellStyle name="Normal 6 2 8 7 3 3 2" xfId="34870"/>
    <cellStyle name="Normal 6 2 8 7 3 4" xfId="20444"/>
    <cellStyle name="Normal 6 2 8 7 3 5" xfId="20445"/>
    <cellStyle name="Normal 6 2 8 7 4" xfId="20446"/>
    <cellStyle name="Normal 6 2 8 7 4 2" xfId="20447"/>
    <cellStyle name="Normal 6 2 8 7 4 3" xfId="20448"/>
    <cellStyle name="Normal 6 2 8 7 5" xfId="20449"/>
    <cellStyle name="Normal 6 2 8 7 5 2" xfId="33709"/>
    <cellStyle name="Normal 6 2 8 7 6" xfId="20450"/>
    <cellStyle name="Normal 6 2 8 7 7" xfId="20451"/>
    <cellStyle name="Normal 6 2 8 8" xfId="20452"/>
    <cellStyle name="Normal 6 2 8 8 2" xfId="20453"/>
    <cellStyle name="Normal 6 2 8 8 2 2" xfId="20454"/>
    <cellStyle name="Normal 6 2 8 8 2 3" xfId="20455"/>
    <cellStyle name="Normal 6 2 8 8 3" xfId="20456"/>
    <cellStyle name="Normal 6 2 8 8 4" xfId="20457"/>
    <cellStyle name="Normal 6 2 8 8 5" xfId="20458"/>
    <cellStyle name="Normal 6 2 8 9" xfId="20459"/>
    <cellStyle name="Normal 6 2 8 9 2" xfId="20460"/>
    <cellStyle name="Normal 6 2 8 9 2 2" xfId="20461"/>
    <cellStyle name="Normal 6 2 8 9 2 3" xfId="20462"/>
    <cellStyle name="Normal 6 2 8 9 3" xfId="20463"/>
    <cellStyle name="Normal 6 2 8 9 3 2" xfId="34925"/>
    <cellStyle name="Normal 6 2 8 9 4" xfId="20464"/>
    <cellStyle name="Normal 6 2 8 9 5" xfId="20465"/>
    <cellStyle name="Normal 6 2 9" xfId="20466"/>
    <cellStyle name="Normal 6 2 9 10" xfId="20467"/>
    <cellStyle name="Normal 6 2 9 10 2" xfId="20468"/>
    <cellStyle name="Normal 6 2 9 10 3" xfId="20469"/>
    <cellStyle name="Normal 6 2 9 11" xfId="20470"/>
    <cellStyle name="Normal 6 2 9 11 2" xfId="33710"/>
    <cellStyle name="Normal 6 2 9 12" xfId="20471"/>
    <cellStyle name="Normal 6 2 9 13" xfId="20472"/>
    <cellStyle name="Normal 6 2 9 14" xfId="20473"/>
    <cellStyle name="Normal 6 2 9 2" xfId="20474"/>
    <cellStyle name="Normal 6 2 9 2 2" xfId="20475"/>
    <cellStyle name="Normal 6 2 9 2 2 2" xfId="20476"/>
    <cellStyle name="Normal 6 2 9 2 2 2 2" xfId="20477"/>
    <cellStyle name="Normal 6 2 9 2 2 2 2 2" xfId="20478"/>
    <cellStyle name="Normal 6 2 9 2 2 2 2 2 2" xfId="20479"/>
    <cellStyle name="Normal 6 2 9 2 2 2 2 2 3" xfId="20480"/>
    <cellStyle name="Normal 6 2 9 2 2 2 2 3" xfId="20481"/>
    <cellStyle name="Normal 6 2 9 2 2 2 2 4" xfId="20482"/>
    <cellStyle name="Normal 6 2 9 2 2 2 2 5" xfId="20483"/>
    <cellStyle name="Normal 6 2 9 2 2 2 3" xfId="20484"/>
    <cellStyle name="Normal 6 2 9 2 2 2 3 2" xfId="20485"/>
    <cellStyle name="Normal 6 2 9 2 2 2 3 2 2" xfId="20486"/>
    <cellStyle name="Normal 6 2 9 2 2 2 3 2 3" xfId="20487"/>
    <cellStyle name="Normal 6 2 9 2 2 2 3 3" xfId="20488"/>
    <cellStyle name="Normal 6 2 9 2 2 2 3 3 2" xfId="34924"/>
    <cellStyle name="Normal 6 2 9 2 2 2 3 4" xfId="20489"/>
    <cellStyle name="Normal 6 2 9 2 2 2 3 5" xfId="20490"/>
    <cellStyle name="Normal 6 2 9 2 2 2 4" xfId="20491"/>
    <cellStyle name="Normal 6 2 9 2 2 2 4 2" xfId="20492"/>
    <cellStyle name="Normal 6 2 9 2 2 2 4 3" xfId="20493"/>
    <cellStyle name="Normal 6 2 9 2 2 2 5" xfId="20494"/>
    <cellStyle name="Normal 6 2 9 2 2 2 5 2" xfId="33711"/>
    <cellStyle name="Normal 6 2 9 2 2 2 6" xfId="20495"/>
    <cellStyle name="Normal 6 2 9 2 2 2 7" xfId="20496"/>
    <cellStyle name="Normal 6 2 9 2 2 3" xfId="20497"/>
    <cellStyle name="Normal 6 2 9 2 2 3 2" xfId="20498"/>
    <cellStyle name="Normal 6 2 9 2 2 3 2 2" xfId="20499"/>
    <cellStyle name="Normal 6 2 9 2 2 3 2 3" xfId="20500"/>
    <cellStyle name="Normal 6 2 9 2 2 3 3" xfId="20501"/>
    <cellStyle name="Normal 6 2 9 2 2 3 4" xfId="20502"/>
    <cellStyle name="Normal 6 2 9 2 2 3 5" xfId="20503"/>
    <cellStyle name="Normal 6 2 9 2 2 4" xfId="20504"/>
    <cellStyle name="Normal 6 2 9 2 2 4 2" xfId="20505"/>
    <cellStyle name="Normal 6 2 9 2 2 4 3" xfId="20506"/>
    <cellStyle name="Normal 6 2 9 2 2 5" xfId="20507"/>
    <cellStyle name="Normal 6 2 9 2 2 6" xfId="20508"/>
    <cellStyle name="Normal 6 2 9 2 2 7" xfId="20509"/>
    <cellStyle name="Normal 6 2 9 2 3" xfId="20510"/>
    <cellStyle name="Normal 6 2 9 2 3 2" xfId="20511"/>
    <cellStyle name="Normal 6 2 9 2 3 2 2" xfId="20512"/>
    <cellStyle name="Normal 6 2 9 2 3 2 3" xfId="20513"/>
    <cellStyle name="Normal 6 2 9 2 3 3" xfId="20514"/>
    <cellStyle name="Normal 6 2 9 2 3 4" xfId="20515"/>
    <cellStyle name="Normal 6 2 9 2 3 5" xfId="20516"/>
    <cellStyle name="Normal 6 2 9 2 4" xfId="20517"/>
    <cellStyle name="Normal 6 2 9 2 4 2" xfId="20518"/>
    <cellStyle name="Normal 6 2 9 2 4 2 2" xfId="20519"/>
    <cellStyle name="Normal 6 2 9 2 4 2 2 2" xfId="20520"/>
    <cellStyle name="Normal 6 2 9 2 4 2 2 2 2" xfId="20521"/>
    <cellStyle name="Normal 6 2 9 2 4 2 2 2 3" xfId="20522"/>
    <cellStyle name="Normal 6 2 9 2 4 2 2 3" xfId="20523"/>
    <cellStyle name="Normal 6 2 9 2 4 2 2 3 2" xfId="34357"/>
    <cellStyle name="Normal 6 2 9 2 4 2 2 4" xfId="20524"/>
    <cellStyle name="Normal 6 2 9 2 4 2 2 5" xfId="20525"/>
    <cellStyle name="Normal 6 2 9 2 4 2 3" xfId="20526"/>
    <cellStyle name="Normal 6 2 9 2 4 2 3 2" xfId="20527"/>
    <cellStyle name="Normal 6 2 9 2 4 2 3 3" xfId="20528"/>
    <cellStyle name="Normal 6 2 9 2 4 2 4" xfId="20529"/>
    <cellStyle name="Normal 6 2 9 2 4 2 4 2" xfId="33712"/>
    <cellStyle name="Normal 6 2 9 2 4 2 5" xfId="20530"/>
    <cellStyle name="Normal 6 2 9 2 4 2 6" xfId="20531"/>
    <cellStyle name="Normal 6 2 9 2 4 3" xfId="20532"/>
    <cellStyle name="Normal 6 2 9 2 4 3 2" xfId="20533"/>
    <cellStyle name="Normal 6 2 9 2 4 3 3" xfId="20534"/>
    <cellStyle name="Normal 6 2 9 2 4 4" xfId="20535"/>
    <cellStyle name="Normal 6 2 9 2 4 5" xfId="20536"/>
    <cellStyle name="Normal 6 2 9 2 4 6" xfId="20537"/>
    <cellStyle name="Normal 6 2 9 2 5" xfId="20538"/>
    <cellStyle name="Normal 6 2 9 2 5 2" xfId="20539"/>
    <cellStyle name="Normal 6 2 9 2 5 2 2" xfId="20540"/>
    <cellStyle name="Normal 6 2 9 2 5 2 2 2" xfId="20541"/>
    <cellStyle name="Normal 6 2 9 2 5 2 2 3" xfId="20542"/>
    <cellStyle name="Normal 6 2 9 2 5 2 3" xfId="20543"/>
    <cellStyle name="Normal 6 2 9 2 5 2 3 2" xfId="34358"/>
    <cellStyle name="Normal 6 2 9 2 5 2 4" xfId="20544"/>
    <cellStyle name="Normal 6 2 9 2 5 2 5" xfId="20545"/>
    <cellStyle name="Normal 6 2 9 2 5 3" xfId="20546"/>
    <cellStyle name="Normal 6 2 9 2 5 3 2" xfId="20547"/>
    <cellStyle name="Normal 6 2 9 2 5 3 3" xfId="20548"/>
    <cellStyle name="Normal 6 2 9 2 5 4" xfId="20549"/>
    <cellStyle name="Normal 6 2 9 2 5 4 2" xfId="33713"/>
    <cellStyle name="Normal 6 2 9 2 5 5" xfId="20550"/>
    <cellStyle name="Normal 6 2 9 2 5 6" xfId="20551"/>
    <cellStyle name="Normal 6 2 9 2 6" xfId="20552"/>
    <cellStyle name="Normal 6 2 9 2 6 2" xfId="20553"/>
    <cellStyle name="Normal 6 2 9 2 6 3" xfId="20554"/>
    <cellStyle name="Normal 6 2 9 2 7" xfId="20555"/>
    <cellStyle name="Normal 6 2 9 2 8" xfId="20556"/>
    <cellStyle name="Normal 6 2 9 2 9" xfId="20557"/>
    <cellStyle name="Normal 6 2 9 3" xfId="20558"/>
    <cellStyle name="Normal 6 2 9 3 2" xfId="20559"/>
    <cellStyle name="Normal 6 2 9 3 2 2" xfId="20560"/>
    <cellStyle name="Normal 6 2 9 3 2 2 2" xfId="20561"/>
    <cellStyle name="Normal 6 2 9 3 2 2 3" xfId="20562"/>
    <cellStyle name="Normal 6 2 9 3 2 3" xfId="20563"/>
    <cellStyle name="Normal 6 2 9 3 2 4" xfId="20564"/>
    <cellStyle name="Normal 6 2 9 3 2 5" xfId="20565"/>
    <cellStyle name="Normal 6 2 9 3 3" xfId="20566"/>
    <cellStyle name="Normal 6 2 9 3 3 2" xfId="20567"/>
    <cellStyle name="Normal 6 2 9 3 3 2 2" xfId="20568"/>
    <cellStyle name="Normal 6 2 9 3 3 2 3" xfId="20569"/>
    <cellStyle name="Normal 6 2 9 3 3 3" xfId="20570"/>
    <cellStyle name="Normal 6 2 9 3 3 3 2" xfId="34359"/>
    <cellStyle name="Normal 6 2 9 3 3 4" xfId="20571"/>
    <cellStyle name="Normal 6 2 9 3 3 5" xfId="20572"/>
    <cellStyle name="Normal 6 2 9 3 4" xfId="20573"/>
    <cellStyle name="Normal 6 2 9 3 4 2" xfId="20574"/>
    <cellStyle name="Normal 6 2 9 3 4 3" xfId="20575"/>
    <cellStyle name="Normal 6 2 9 3 5" xfId="20576"/>
    <cellStyle name="Normal 6 2 9 3 5 2" xfId="33714"/>
    <cellStyle name="Normal 6 2 9 3 6" xfId="20577"/>
    <cellStyle name="Normal 6 2 9 3 7" xfId="20578"/>
    <cellStyle name="Normal 6 2 9 4" xfId="20579"/>
    <cellStyle name="Normal 6 2 9 4 2" xfId="20580"/>
    <cellStyle name="Normal 6 2 9 4 2 2" xfId="20581"/>
    <cellStyle name="Normal 6 2 9 4 2 3" xfId="20582"/>
    <cellStyle name="Normal 6 2 9 4 3" xfId="20583"/>
    <cellStyle name="Normal 6 2 9 4 4" xfId="20584"/>
    <cellStyle name="Normal 6 2 9 4 5" xfId="20585"/>
    <cellStyle name="Normal 6 2 9 5" xfId="20586"/>
    <cellStyle name="Normal 6 2 9 5 2" xfId="20587"/>
    <cellStyle name="Normal 6 2 9 5 2 2" xfId="20588"/>
    <cellStyle name="Normal 6 2 9 5 2 2 2" xfId="20589"/>
    <cellStyle name="Normal 6 2 9 5 2 2 2 2" xfId="20590"/>
    <cellStyle name="Normal 6 2 9 5 2 2 2 2 2" xfId="20591"/>
    <cellStyle name="Normal 6 2 9 5 2 2 2 2 3" xfId="20592"/>
    <cellStyle name="Normal 6 2 9 5 2 2 2 3" xfId="20593"/>
    <cellStyle name="Normal 6 2 9 5 2 2 2 3 2" xfId="34360"/>
    <cellStyle name="Normal 6 2 9 5 2 2 2 4" xfId="20594"/>
    <cellStyle name="Normal 6 2 9 5 2 2 2 5" xfId="20595"/>
    <cellStyle name="Normal 6 2 9 5 2 2 3" xfId="20596"/>
    <cellStyle name="Normal 6 2 9 5 2 2 3 2" xfId="20597"/>
    <cellStyle name="Normal 6 2 9 5 2 2 3 3" xfId="20598"/>
    <cellStyle name="Normal 6 2 9 5 2 2 4" xfId="20599"/>
    <cellStyle name="Normal 6 2 9 5 2 2 4 2" xfId="33716"/>
    <cellStyle name="Normal 6 2 9 5 2 2 5" xfId="20600"/>
    <cellStyle name="Normal 6 2 9 5 2 2 6" xfId="20601"/>
    <cellStyle name="Normal 6 2 9 5 2 3" xfId="20602"/>
    <cellStyle name="Normal 6 2 9 5 2 3 2" xfId="20603"/>
    <cellStyle name="Normal 6 2 9 5 2 3 3" xfId="20604"/>
    <cellStyle name="Normal 6 2 9 5 2 4" xfId="20605"/>
    <cellStyle name="Normal 6 2 9 5 2 5" xfId="20606"/>
    <cellStyle name="Normal 6 2 9 5 2 6" xfId="20607"/>
    <cellStyle name="Normal 6 2 9 5 3" xfId="20608"/>
    <cellStyle name="Normal 6 2 9 5 3 2" xfId="20609"/>
    <cellStyle name="Normal 6 2 9 5 3 2 2" xfId="20610"/>
    <cellStyle name="Normal 6 2 9 5 3 2 2 2" xfId="20611"/>
    <cellStyle name="Normal 6 2 9 5 3 2 2 3" xfId="20612"/>
    <cellStyle name="Normal 6 2 9 5 3 2 3" xfId="20613"/>
    <cellStyle name="Normal 6 2 9 5 3 2 3 2" xfId="34361"/>
    <cellStyle name="Normal 6 2 9 5 3 2 4" xfId="20614"/>
    <cellStyle name="Normal 6 2 9 5 3 2 5" xfId="20615"/>
    <cellStyle name="Normal 6 2 9 5 3 3" xfId="20616"/>
    <cellStyle name="Normal 6 2 9 5 3 3 2" xfId="20617"/>
    <cellStyle name="Normal 6 2 9 5 3 3 3" xfId="20618"/>
    <cellStyle name="Normal 6 2 9 5 3 4" xfId="20619"/>
    <cellStyle name="Normal 6 2 9 5 3 4 2" xfId="33717"/>
    <cellStyle name="Normal 6 2 9 5 3 5" xfId="20620"/>
    <cellStyle name="Normal 6 2 9 5 3 6" xfId="20621"/>
    <cellStyle name="Normal 6 2 9 5 4" xfId="20622"/>
    <cellStyle name="Normal 6 2 9 5 4 2" xfId="20623"/>
    <cellStyle name="Normal 6 2 9 5 4 2 2" xfId="20624"/>
    <cellStyle name="Normal 6 2 9 5 4 2 3" xfId="20625"/>
    <cellStyle name="Normal 6 2 9 5 4 3" xfId="20626"/>
    <cellStyle name="Normal 6 2 9 5 4 3 2" xfId="34923"/>
    <cellStyle name="Normal 6 2 9 5 4 4" xfId="20627"/>
    <cellStyle name="Normal 6 2 9 5 4 5" xfId="20628"/>
    <cellStyle name="Normal 6 2 9 5 5" xfId="20629"/>
    <cellStyle name="Normal 6 2 9 5 5 2" xfId="20630"/>
    <cellStyle name="Normal 6 2 9 5 5 3" xfId="20631"/>
    <cellStyle name="Normal 6 2 9 5 6" xfId="20632"/>
    <cellStyle name="Normal 6 2 9 5 6 2" xfId="33715"/>
    <cellStyle name="Normal 6 2 9 5 7" xfId="20633"/>
    <cellStyle name="Normal 6 2 9 5 8" xfId="20634"/>
    <cellStyle name="Normal 6 2 9 6" xfId="20635"/>
    <cellStyle name="Normal 6 2 9 6 2" xfId="20636"/>
    <cellStyle name="Normal 6 2 9 6 2 2" xfId="20637"/>
    <cellStyle name="Normal 6 2 9 6 2 2 2" xfId="20638"/>
    <cellStyle name="Normal 6 2 9 6 2 2 3" xfId="20639"/>
    <cellStyle name="Normal 6 2 9 6 2 3" xfId="20640"/>
    <cellStyle name="Normal 6 2 9 6 2 4" xfId="20641"/>
    <cellStyle name="Normal 6 2 9 6 2 5" xfId="20642"/>
    <cellStyle name="Normal 6 2 9 6 3" xfId="20643"/>
    <cellStyle name="Normal 6 2 9 6 3 2" xfId="20644"/>
    <cellStyle name="Normal 6 2 9 6 3 2 2" xfId="20645"/>
    <cellStyle name="Normal 6 2 9 6 3 2 3" xfId="20646"/>
    <cellStyle name="Normal 6 2 9 6 3 3" xfId="20647"/>
    <cellStyle name="Normal 6 2 9 6 3 3 2" xfId="34616"/>
    <cellStyle name="Normal 6 2 9 6 3 4" xfId="20648"/>
    <cellStyle name="Normal 6 2 9 6 3 5" xfId="20649"/>
    <cellStyle name="Normal 6 2 9 6 4" xfId="20650"/>
    <cellStyle name="Normal 6 2 9 6 4 2" xfId="20651"/>
    <cellStyle name="Normal 6 2 9 6 4 3" xfId="20652"/>
    <cellStyle name="Normal 6 2 9 6 5" xfId="20653"/>
    <cellStyle name="Normal 6 2 9 6 5 2" xfId="33718"/>
    <cellStyle name="Normal 6 2 9 6 6" xfId="20654"/>
    <cellStyle name="Normal 6 2 9 6 7" xfId="20655"/>
    <cellStyle name="Normal 6 2 9 7" xfId="20656"/>
    <cellStyle name="Normal 6 2 9 7 2" xfId="20657"/>
    <cellStyle name="Normal 6 2 9 7 2 2" xfId="20658"/>
    <cellStyle name="Normal 6 2 9 7 2 3" xfId="20659"/>
    <cellStyle name="Normal 6 2 9 7 3" xfId="20660"/>
    <cellStyle name="Normal 6 2 9 7 4" xfId="20661"/>
    <cellStyle name="Normal 6 2 9 7 5" xfId="20662"/>
    <cellStyle name="Normal 6 2 9 8" xfId="20663"/>
    <cellStyle name="Normal 6 2 9 8 2" xfId="20664"/>
    <cellStyle name="Normal 6 2 9 8 2 2" xfId="20665"/>
    <cellStyle name="Normal 6 2 9 8 2 3" xfId="20666"/>
    <cellStyle name="Normal 6 2 9 8 3" xfId="20667"/>
    <cellStyle name="Normal 6 2 9 8 3 2" xfId="34617"/>
    <cellStyle name="Normal 6 2 9 8 4" xfId="20668"/>
    <cellStyle name="Normal 6 2 9 8 5" xfId="20669"/>
    <cellStyle name="Normal 6 2 9 9" xfId="20670"/>
    <cellStyle name="Normal 6 2 9 9 2" xfId="20671"/>
    <cellStyle name="Normal 6 2 9 9 2 2" xfId="20672"/>
    <cellStyle name="Normal 6 2 9 9 2 3" xfId="20673"/>
    <cellStyle name="Normal 6 2 9 9 3" xfId="20674"/>
    <cellStyle name="Normal 6 2 9 9 3 2" xfId="35158"/>
    <cellStyle name="Normal 6 2 9 9 4" xfId="20675"/>
    <cellStyle name="Normal 6 2 9 9 5" xfId="20676"/>
    <cellStyle name="Normal 6 20" xfId="20677"/>
    <cellStyle name="Normal 6 20 2" xfId="20678"/>
    <cellStyle name="Normal 6 20 3" xfId="20679"/>
    <cellStyle name="Normal 6 21" xfId="20680"/>
    <cellStyle name="Normal 6 21 2" xfId="32701"/>
    <cellStyle name="Normal 6 22" xfId="20681"/>
    <cellStyle name="Normal 6 3" xfId="20682"/>
    <cellStyle name="Normal 6 3 10" xfId="20683"/>
    <cellStyle name="Normal 6 3 10 2" xfId="20684"/>
    <cellStyle name="Normal 6 3 10 2 2" xfId="20685"/>
    <cellStyle name="Normal 6 3 10 2 2 2" xfId="20686"/>
    <cellStyle name="Normal 6 3 10 2 2 3" xfId="20687"/>
    <cellStyle name="Normal 6 3 10 2 3" xfId="20688"/>
    <cellStyle name="Normal 6 3 10 2 3 2" xfId="35159"/>
    <cellStyle name="Normal 6 3 10 2 4" xfId="20689"/>
    <cellStyle name="Normal 6 3 10 2 5" xfId="20690"/>
    <cellStyle name="Normal 6 3 10 3" xfId="20691"/>
    <cellStyle name="Normal 6 3 10 3 2" xfId="20692"/>
    <cellStyle name="Normal 6 3 10 3 3" xfId="20693"/>
    <cellStyle name="Normal 6 3 10 4" xfId="20694"/>
    <cellStyle name="Normal 6 3 10 5" xfId="20695"/>
    <cellStyle name="Normal 6 3 10 6" xfId="20696"/>
    <cellStyle name="Normal 6 3 10 7" xfId="20697"/>
    <cellStyle name="Normal 6 3 11" xfId="20698"/>
    <cellStyle name="Normal 6 3 11 2" xfId="20699"/>
    <cellStyle name="Normal 6 3 11 2 2" xfId="20700"/>
    <cellStyle name="Normal 6 3 11 2 3" xfId="20701"/>
    <cellStyle name="Normal 6 3 11 3" xfId="20702"/>
    <cellStyle name="Normal 6 3 11 3 2" xfId="35236"/>
    <cellStyle name="Normal 6 3 11 4" xfId="20703"/>
    <cellStyle name="Normal 6 3 11 5" xfId="20704"/>
    <cellStyle name="Normal 6 3 11 6" xfId="20705"/>
    <cellStyle name="Normal 6 3 12" xfId="20706"/>
    <cellStyle name="Normal 6 3 12 2" xfId="20707"/>
    <cellStyle name="Normal 6 3 12 2 2" xfId="20708"/>
    <cellStyle name="Normal 6 3 12 2 3" xfId="20709"/>
    <cellStyle name="Normal 6 3 12 3" xfId="20710"/>
    <cellStyle name="Normal 6 3 12 3 2" xfId="35237"/>
    <cellStyle name="Normal 6 3 12 4" xfId="20711"/>
    <cellStyle name="Normal 6 3 12 5" xfId="20712"/>
    <cellStyle name="Normal 6 3 12 6" xfId="20713"/>
    <cellStyle name="Normal 6 3 13" xfId="20714"/>
    <cellStyle name="Normal 6 3 13 2" xfId="20715"/>
    <cellStyle name="Normal 6 3 13 2 2" xfId="20716"/>
    <cellStyle name="Normal 6 3 13 2 3" xfId="20717"/>
    <cellStyle name="Normal 6 3 13 3" xfId="20718"/>
    <cellStyle name="Normal 6 3 13 3 2" xfId="35160"/>
    <cellStyle name="Normal 6 3 13 4" xfId="20719"/>
    <cellStyle name="Normal 6 3 13 5" xfId="20720"/>
    <cellStyle name="Normal 6 3 13 6" xfId="20721"/>
    <cellStyle name="Normal 6 3 14" xfId="20722"/>
    <cellStyle name="Normal 6 3 14 2" xfId="20723"/>
    <cellStyle name="Normal 6 3 14 3" xfId="20724"/>
    <cellStyle name="Normal 6 3 14 4" xfId="20725"/>
    <cellStyle name="Normal 6 3 15" xfId="20726"/>
    <cellStyle name="Normal 6 3 15 2" xfId="32763"/>
    <cellStyle name="Normal 6 3 16" xfId="20727"/>
    <cellStyle name="Normal 6 3 16 2" xfId="20728"/>
    <cellStyle name="Normal 6 3 17" xfId="20729"/>
    <cellStyle name="Normal 6 3 2" xfId="20730"/>
    <cellStyle name="Normal 6 3 2 10" xfId="20731"/>
    <cellStyle name="Normal 6 3 2 11" xfId="20732"/>
    <cellStyle name="Normal 6 3 2 2" xfId="20733"/>
    <cellStyle name="Normal 6 3 2 2 2" xfId="20734"/>
    <cellStyle name="Normal 6 3 2 2 2 2" xfId="20735"/>
    <cellStyle name="Normal 6 3 2 2 2 2 2" xfId="20736"/>
    <cellStyle name="Normal 6 3 2 2 2 2 3" xfId="20737"/>
    <cellStyle name="Normal 6 3 2 2 2 3" xfId="20738"/>
    <cellStyle name="Normal 6 3 2 2 2 3 2" xfId="34362"/>
    <cellStyle name="Normal 6 3 2 2 2 4" xfId="20739"/>
    <cellStyle name="Normal 6 3 2 2 2 5" xfId="20740"/>
    <cellStyle name="Normal 6 3 2 2 3" xfId="20741"/>
    <cellStyle name="Normal 6 3 2 2 3 2" xfId="20742"/>
    <cellStyle name="Normal 6 3 2 2 3 2 2" xfId="20743"/>
    <cellStyle name="Normal 6 3 2 2 3 2 3" xfId="20744"/>
    <cellStyle name="Normal 6 3 2 2 3 3" xfId="20745"/>
    <cellStyle name="Normal 6 3 2 2 3 3 2" xfId="35238"/>
    <cellStyle name="Normal 6 3 2 2 3 4" xfId="20746"/>
    <cellStyle name="Normal 6 3 2 2 3 5" xfId="20747"/>
    <cellStyle name="Normal 6 3 2 2 4" xfId="20748"/>
    <cellStyle name="Normal 6 3 2 2 4 2" xfId="20749"/>
    <cellStyle name="Normal 6 3 2 2 4 3" xfId="20750"/>
    <cellStyle name="Normal 6 3 2 2 5" xfId="20751"/>
    <cellStyle name="Normal 6 3 2 2 5 2" xfId="33719"/>
    <cellStyle name="Normal 6 3 2 2 6" xfId="20752"/>
    <cellStyle name="Normal 6 3 2 2 7" xfId="20753"/>
    <cellStyle name="Normal 6 3 2 2 8" xfId="20754"/>
    <cellStyle name="Normal 6 3 2 3" xfId="20755"/>
    <cellStyle name="Normal 6 3 2 3 2" xfId="20756"/>
    <cellStyle name="Normal 6 3 2 3 2 2" xfId="20757"/>
    <cellStyle name="Normal 6 3 2 3 2 2 2" xfId="20758"/>
    <cellStyle name="Normal 6 3 2 3 2 2 3" xfId="20759"/>
    <cellStyle name="Normal 6 3 2 3 2 3" xfId="20760"/>
    <cellStyle name="Normal 6 3 2 3 2 3 2" xfId="34830"/>
    <cellStyle name="Normal 6 3 2 3 2 4" xfId="20761"/>
    <cellStyle name="Normal 6 3 2 3 2 5" xfId="20762"/>
    <cellStyle name="Normal 6 3 2 3 3" xfId="20763"/>
    <cellStyle name="Normal 6 3 2 3 3 2" xfId="20764"/>
    <cellStyle name="Normal 6 3 2 3 3 2 2" xfId="20765"/>
    <cellStyle name="Normal 6 3 2 3 3 2 3" xfId="20766"/>
    <cellStyle name="Normal 6 3 2 3 3 3" xfId="20767"/>
    <cellStyle name="Normal 6 3 2 3 3 3 2" xfId="35248"/>
    <cellStyle name="Normal 6 3 2 3 3 4" xfId="20768"/>
    <cellStyle name="Normal 6 3 2 3 3 5" xfId="20769"/>
    <cellStyle name="Normal 6 3 2 3 4" xfId="20770"/>
    <cellStyle name="Normal 6 3 2 3 4 2" xfId="20771"/>
    <cellStyle name="Normal 6 3 2 3 4 3" xfId="20772"/>
    <cellStyle name="Normal 6 3 2 3 5" xfId="20773"/>
    <cellStyle name="Normal 6 3 2 3 5 2" xfId="33720"/>
    <cellStyle name="Normal 6 3 2 3 6" xfId="20774"/>
    <cellStyle name="Normal 6 3 2 3 7" xfId="20775"/>
    <cellStyle name="Normal 6 3 2 3 8" xfId="20776"/>
    <cellStyle name="Normal 6 3 2 4" xfId="20777"/>
    <cellStyle name="Normal 6 3 2 4 2" xfId="20778"/>
    <cellStyle name="Normal 6 3 2 4 2 2" xfId="20779"/>
    <cellStyle name="Normal 6 3 2 4 2 2 2" xfId="20780"/>
    <cellStyle name="Normal 6 3 2 4 2 2 3" xfId="20781"/>
    <cellStyle name="Normal 6 3 2 4 2 3" xfId="20782"/>
    <cellStyle name="Normal 6 3 2 4 2 3 2" xfId="34995"/>
    <cellStyle name="Normal 6 3 2 4 2 4" xfId="20783"/>
    <cellStyle name="Normal 6 3 2 4 2 5" xfId="20784"/>
    <cellStyle name="Normal 6 3 2 4 3" xfId="20785"/>
    <cellStyle name="Normal 6 3 2 4 3 2" xfId="20786"/>
    <cellStyle name="Normal 6 3 2 4 3 2 2" xfId="20787"/>
    <cellStyle name="Normal 6 3 2 4 3 2 3" xfId="20788"/>
    <cellStyle name="Normal 6 3 2 4 3 3" xfId="20789"/>
    <cellStyle name="Normal 6 3 2 4 3 3 2" xfId="34363"/>
    <cellStyle name="Normal 6 3 2 4 3 4" xfId="20790"/>
    <cellStyle name="Normal 6 3 2 4 3 5" xfId="20791"/>
    <cellStyle name="Normal 6 3 2 4 4" xfId="20792"/>
    <cellStyle name="Normal 6 3 2 4 4 2" xfId="20793"/>
    <cellStyle name="Normal 6 3 2 4 4 3" xfId="20794"/>
    <cellStyle name="Normal 6 3 2 4 5" xfId="20795"/>
    <cellStyle name="Normal 6 3 2 4 5 2" xfId="33983"/>
    <cellStyle name="Normal 6 3 2 4 6" xfId="20796"/>
    <cellStyle name="Normal 6 3 2 4 7" xfId="20797"/>
    <cellStyle name="Normal 6 3 2 4 8" xfId="20798"/>
    <cellStyle name="Normal 6 3 2 5" xfId="20799"/>
    <cellStyle name="Normal 6 3 2 5 2" xfId="20800"/>
    <cellStyle name="Normal 6 3 2 5 2 2" xfId="20801"/>
    <cellStyle name="Normal 6 3 2 5 2 2 2" xfId="20802"/>
    <cellStyle name="Normal 6 3 2 5 2 2 3" xfId="20803"/>
    <cellStyle name="Normal 6 3 2 5 2 3" xfId="20804"/>
    <cellStyle name="Normal 6 3 2 5 2 3 2" xfId="35161"/>
    <cellStyle name="Normal 6 3 2 5 2 4" xfId="20805"/>
    <cellStyle name="Normal 6 3 2 5 2 5" xfId="20806"/>
    <cellStyle name="Normal 6 3 2 5 3" xfId="20807"/>
    <cellStyle name="Normal 6 3 2 5 3 2" xfId="20808"/>
    <cellStyle name="Normal 6 3 2 5 3 3" xfId="20809"/>
    <cellStyle name="Normal 6 3 2 5 4" xfId="20810"/>
    <cellStyle name="Normal 6 3 2 5 4 2" xfId="34034"/>
    <cellStyle name="Normal 6 3 2 5 5" xfId="20811"/>
    <cellStyle name="Normal 6 3 2 5 6" xfId="20812"/>
    <cellStyle name="Normal 6 3 2 5 7" xfId="20813"/>
    <cellStyle name="Normal 6 3 2 6" xfId="20814"/>
    <cellStyle name="Normal 6 3 2 6 2" xfId="20815"/>
    <cellStyle name="Normal 6 3 2 6 2 2" xfId="20816"/>
    <cellStyle name="Normal 6 3 2 6 2 3" xfId="20817"/>
    <cellStyle name="Normal 6 3 2 6 3" xfId="20818"/>
    <cellStyle name="Normal 6 3 2 6 3 2" xfId="35303"/>
    <cellStyle name="Normal 6 3 2 6 4" xfId="20819"/>
    <cellStyle name="Normal 6 3 2 6 5" xfId="20820"/>
    <cellStyle name="Normal 6 3 2 6 6" xfId="20821"/>
    <cellStyle name="Normal 6 3 2 7" xfId="20822"/>
    <cellStyle name="Normal 6 3 2 7 2" xfId="20823"/>
    <cellStyle name="Normal 6 3 2 7 3" xfId="20824"/>
    <cellStyle name="Normal 6 3 2 8" xfId="20825"/>
    <cellStyle name="Normal 6 3 2 8 2" xfId="32764"/>
    <cellStyle name="Normal 6 3 2 9" xfId="20826"/>
    <cellStyle name="Normal 6 3 3" xfId="20827"/>
    <cellStyle name="Normal 6 3 3 10" xfId="20828"/>
    <cellStyle name="Normal 6 3 3 11" xfId="20829"/>
    <cellStyle name="Normal 6 3 3 2" xfId="20830"/>
    <cellStyle name="Normal 6 3 3 2 2" xfId="20831"/>
    <cellStyle name="Normal 6 3 3 2 2 2" xfId="20832"/>
    <cellStyle name="Normal 6 3 3 2 2 2 2" xfId="20833"/>
    <cellStyle name="Normal 6 3 3 2 2 2 3" xfId="20834"/>
    <cellStyle name="Normal 6 3 3 2 2 3" xfId="20835"/>
    <cellStyle name="Normal 6 3 3 2 2 3 2" xfId="34996"/>
    <cellStyle name="Normal 6 3 3 2 2 4" xfId="20836"/>
    <cellStyle name="Normal 6 3 3 2 2 5" xfId="20837"/>
    <cellStyle name="Normal 6 3 3 2 3" xfId="20838"/>
    <cellStyle name="Normal 6 3 3 2 3 2" xfId="20839"/>
    <cellStyle name="Normal 6 3 3 2 3 2 2" xfId="20840"/>
    <cellStyle name="Normal 6 3 3 2 3 2 3" xfId="20841"/>
    <cellStyle name="Normal 6 3 3 2 3 3" xfId="20842"/>
    <cellStyle name="Normal 6 3 3 2 3 3 2" xfId="34224"/>
    <cellStyle name="Normal 6 3 3 2 3 4" xfId="20843"/>
    <cellStyle name="Normal 6 3 3 2 3 5" xfId="20844"/>
    <cellStyle name="Normal 6 3 3 2 4" xfId="20845"/>
    <cellStyle name="Normal 6 3 3 2 4 2" xfId="20846"/>
    <cellStyle name="Normal 6 3 3 2 4 3" xfId="20847"/>
    <cellStyle name="Normal 6 3 3 2 5" xfId="20848"/>
    <cellStyle name="Normal 6 3 3 2 5 2" xfId="33984"/>
    <cellStyle name="Normal 6 3 3 2 6" xfId="20849"/>
    <cellStyle name="Normal 6 3 3 2 7" xfId="20850"/>
    <cellStyle name="Normal 6 3 3 2 8" xfId="20851"/>
    <cellStyle name="Normal 6 3 3 3" xfId="20852"/>
    <cellStyle name="Normal 6 3 3 3 2" xfId="20853"/>
    <cellStyle name="Normal 6 3 3 3 2 2" xfId="20854"/>
    <cellStyle name="Normal 6 3 3 3 2 2 2" xfId="20855"/>
    <cellStyle name="Normal 6 3 3 3 2 2 3" xfId="20856"/>
    <cellStyle name="Normal 6 3 3 3 2 3" xfId="20857"/>
    <cellStyle name="Normal 6 3 3 3 2 3 2" xfId="35162"/>
    <cellStyle name="Normal 6 3 3 3 2 4" xfId="20858"/>
    <cellStyle name="Normal 6 3 3 3 2 5" xfId="20859"/>
    <cellStyle name="Normal 6 3 3 3 3" xfId="20860"/>
    <cellStyle name="Normal 6 3 3 3 3 2" xfId="20861"/>
    <cellStyle name="Normal 6 3 3 3 3 3" xfId="20862"/>
    <cellStyle name="Normal 6 3 3 3 4" xfId="20863"/>
    <cellStyle name="Normal 6 3 3 3 4 2" xfId="34093"/>
    <cellStyle name="Normal 6 3 3 3 5" xfId="20864"/>
    <cellStyle name="Normal 6 3 3 3 6" xfId="20865"/>
    <cellStyle name="Normal 6 3 3 3 7" xfId="20866"/>
    <cellStyle name="Normal 6 3 3 4" xfId="20867"/>
    <cellStyle name="Normal 6 3 3 4 2" xfId="20868"/>
    <cellStyle name="Normal 6 3 3 4 2 2" xfId="20869"/>
    <cellStyle name="Normal 6 3 3 4 2 3" xfId="20870"/>
    <cellStyle name="Normal 6 3 3 4 3" xfId="20871"/>
    <cellStyle name="Normal 6 3 3 4 3 2" xfId="35266"/>
    <cellStyle name="Normal 6 3 3 4 4" xfId="20872"/>
    <cellStyle name="Normal 6 3 3 4 5" xfId="20873"/>
    <cellStyle name="Normal 6 3 3 4 6" xfId="20874"/>
    <cellStyle name="Normal 6 3 3 5" xfId="20875"/>
    <cellStyle name="Normal 6 3 3 5 2" xfId="20876"/>
    <cellStyle name="Normal 6 3 3 5 2 2" xfId="20877"/>
    <cellStyle name="Normal 6 3 3 5 2 3" xfId="20878"/>
    <cellStyle name="Normal 6 3 3 5 3" xfId="20879"/>
    <cellStyle name="Normal 6 3 3 5 3 2" xfId="35322"/>
    <cellStyle name="Normal 6 3 3 5 4" xfId="20880"/>
    <cellStyle name="Normal 6 3 3 5 5" xfId="20881"/>
    <cellStyle name="Normal 6 3 3 5 6" xfId="20882"/>
    <cellStyle name="Normal 6 3 3 6" xfId="20883"/>
    <cellStyle name="Normal 6 3 3 6 2" xfId="20884"/>
    <cellStyle name="Normal 6 3 3 6 2 2" xfId="20885"/>
    <cellStyle name="Normal 6 3 3 6 2 3" xfId="20886"/>
    <cellStyle name="Normal 6 3 3 6 3" xfId="20887"/>
    <cellStyle name="Normal 6 3 3 6 3 2" xfId="35163"/>
    <cellStyle name="Normal 6 3 3 6 4" xfId="20888"/>
    <cellStyle name="Normal 6 3 3 6 5" xfId="20889"/>
    <cellStyle name="Normal 6 3 3 6 6" xfId="20890"/>
    <cellStyle name="Normal 6 3 3 7" xfId="20891"/>
    <cellStyle name="Normal 6 3 3 7 2" xfId="20892"/>
    <cellStyle name="Normal 6 3 3 7 3" xfId="20893"/>
    <cellStyle name="Normal 6 3 3 8" xfId="20894"/>
    <cellStyle name="Normal 6 3 3 8 2" xfId="33721"/>
    <cellStyle name="Normal 6 3 3 9" xfId="20895"/>
    <cellStyle name="Normal 6 3 4" xfId="20896"/>
    <cellStyle name="Normal 6 3 4 10" xfId="20897"/>
    <cellStyle name="Normal 6 3 4 11" xfId="20898"/>
    <cellStyle name="Normal 6 3 4 2" xfId="20899"/>
    <cellStyle name="Normal 6 3 4 2 2" xfId="20900"/>
    <cellStyle name="Normal 6 3 4 2 2 2" xfId="20901"/>
    <cellStyle name="Normal 6 3 4 2 2 3" xfId="20902"/>
    <cellStyle name="Normal 6 3 4 2 3" xfId="20903"/>
    <cellStyle name="Normal 6 3 4 2 3 2" xfId="34997"/>
    <cellStyle name="Normal 6 3 4 2 4" xfId="20904"/>
    <cellStyle name="Normal 6 3 4 2 5" xfId="20905"/>
    <cellStyle name="Normal 6 3 4 2 6" xfId="20906"/>
    <cellStyle name="Normal 6 3 4 3" xfId="20907"/>
    <cellStyle name="Normal 6 3 4 3 2" xfId="20908"/>
    <cellStyle name="Normal 6 3 4 3 2 2" xfId="20909"/>
    <cellStyle name="Normal 6 3 4 3 2 2 2" xfId="20910"/>
    <cellStyle name="Normal 6 3 4 3 2 2 3" xfId="20911"/>
    <cellStyle name="Normal 6 3 4 3 2 3" xfId="20912"/>
    <cellStyle name="Normal 6 3 4 3 2 3 2" xfId="35264"/>
    <cellStyle name="Normal 6 3 4 3 2 4" xfId="20913"/>
    <cellStyle name="Normal 6 3 4 3 2 5" xfId="20914"/>
    <cellStyle name="Normal 6 3 4 3 3" xfId="20915"/>
    <cellStyle name="Normal 6 3 4 3 3 2" xfId="20916"/>
    <cellStyle name="Normal 6 3 4 3 3 3" xfId="20917"/>
    <cellStyle name="Normal 6 3 4 3 4" xfId="20918"/>
    <cellStyle name="Normal 6 3 4 3 4 2" xfId="34871"/>
    <cellStyle name="Normal 6 3 4 3 5" xfId="20919"/>
    <cellStyle name="Normal 6 3 4 3 6" xfId="20920"/>
    <cellStyle name="Normal 6 3 4 3 7" xfId="20921"/>
    <cellStyle name="Normal 6 3 4 4" xfId="20922"/>
    <cellStyle name="Normal 6 3 4 4 2" xfId="20923"/>
    <cellStyle name="Normal 6 3 4 4 2 2" xfId="20924"/>
    <cellStyle name="Normal 6 3 4 4 2 3" xfId="20925"/>
    <cellStyle name="Normal 6 3 4 4 3" xfId="20926"/>
    <cellStyle name="Normal 6 3 4 4 3 2" xfId="35164"/>
    <cellStyle name="Normal 6 3 4 4 4" xfId="20927"/>
    <cellStyle name="Normal 6 3 4 4 5" xfId="20928"/>
    <cellStyle name="Normal 6 3 4 4 6" xfId="20929"/>
    <cellStyle name="Normal 6 3 4 5" xfId="20930"/>
    <cellStyle name="Normal 6 3 4 5 2" xfId="20931"/>
    <cellStyle name="Normal 6 3 4 5 2 2" xfId="20932"/>
    <cellStyle name="Normal 6 3 4 5 2 3" xfId="20933"/>
    <cellStyle name="Normal 6 3 4 5 3" xfId="20934"/>
    <cellStyle name="Normal 6 3 4 5 3 2" xfId="35165"/>
    <cellStyle name="Normal 6 3 4 5 4" xfId="20935"/>
    <cellStyle name="Normal 6 3 4 5 5" xfId="20936"/>
    <cellStyle name="Normal 6 3 4 5 6" xfId="20937"/>
    <cellStyle name="Normal 6 3 4 6" xfId="20938"/>
    <cellStyle name="Normal 6 3 4 6 2" xfId="20939"/>
    <cellStyle name="Normal 6 3 4 6 2 2" xfId="20940"/>
    <cellStyle name="Normal 6 3 4 6 2 3" xfId="20941"/>
    <cellStyle name="Normal 6 3 4 6 3" xfId="20942"/>
    <cellStyle name="Normal 6 3 4 6 3 2" xfId="35323"/>
    <cellStyle name="Normal 6 3 4 6 4" xfId="20943"/>
    <cellStyle name="Normal 6 3 4 6 5" xfId="20944"/>
    <cellStyle name="Normal 6 3 4 6 6" xfId="20945"/>
    <cellStyle name="Normal 6 3 4 7" xfId="20946"/>
    <cellStyle name="Normal 6 3 4 7 2" xfId="20947"/>
    <cellStyle name="Normal 6 3 4 7 3" xfId="20948"/>
    <cellStyle name="Normal 6 3 4 8" xfId="20949"/>
    <cellStyle name="Normal 6 3 4 8 2" xfId="33985"/>
    <cellStyle name="Normal 6 3 4 9" xfId="20950"/>
    <cellStyle name="Normal 6 3 5" xfId="20951"/>
    <cellStyle name="Normal 6 3 5 10" xfId="20952"/>
    <cellStyle name="Normal 6 3 5 11" xfId="20953"/>
    <cellStyle name="Normal 6 3 5 2" xfId="20954"/>
    <cellStyle name="Normal 6 3 5 2 2" xfId="20955"/>
    <cellStyle name="Normal 6 3 5 2 2 2" xfId="20956"/>
    <cellStyle name="Normal 6 3 5 2 2 3" xfId="20957"/>
    <cellStyle name="Normal 6 3 5 2 3" xfId="20958"/>
    <cellStyle name="Normal 6 3 5 2 3 2" xfId="35166"/>
    <cellStyle name="Normal 6 3 5 2 4" xfId="20959"/>
    <cellStyle name="Normal 6 3 5 2 5" xfId="20960"/>
    <cellStyle name="Normal 6 3 5 2 6" xfId="20961"/>
    <cellStyle name="Normal 6 3 5 3" xfId="20962"/>
    <cellStyle name="Normal 6 3 5 3 2" xfId="20963"/>
    <cellStyle name="Normal 6 3 5 3 2 2" xfId="20964"/>
    <cellStyle name="Normal 6 3 5 3 2 3" xfId="20965"/>
    <cellStyle name="Normal 6 3 5 3 3" xfId="20966"/>
    <cellStyle name="Normal 6 3 5 3 3 2" xfId="35232"/>
    <cellStyle name="Normal 6 3 5 3 4" xfId="20967"/>
    <cellStyle name="Normal 6 3 5 3 5" xfId="20968"/>
    <cellStyle name="Normal 6 3 5 3 6" xfId="20969"/>
    <cellStyle name="Normal 6 3 5 4" xfId="20970"/>
    <cellStyle name="Normal 6 3 5 4 2" xfId="20971"/>
    <cellStyle name="Normal 6 3 5 4 2 2" xfId="20972"/>
    <cellStyle name="Normal 6 3 5 4 2 3" xfId="20973"/>
    <cellStyle name="Normal 6 3 5 4 3" xfId="20974"/>
    <cellStyle name="Normal 6 3 5 4 3 2" xfId="35167"/>
    <cellStyle name="Normal 6 3 5 4 4" xfId="20975"/>
    <cellStyle name="Normal 6 3 5 4 5" xfId="20976"/>
    <cellStyle name="Normal 6 3 5 4 6" xfId="20977"/>
    <cellStyle name="Normal 6 3 5 5" xfId="20978"/>
    <cellStyle name="Normal 6 3 5 5 2" xfId="20979"/>
    <cellStyle name="Normal 6 3 5 5 2 2" xfId="20980"/>
    <cellStyle name="Normal 6 3 5 5 2 3" xfId="20981"/>
    <cellStyle name="Normal 6 3 5 5 3" xfId="20982"/>
    <cellStyle name="Normal 6 3 5 5 3 2" xfId="35314"/>
    <cellStyle name="Normal 6 3 5 5 4" xfId="20983"/>
    <cellStyle name="Normal 6 3 5 5 5" xfId="20984"/>
    <cellStyle name="Normal 6 3 5 5 6" xfId="20985"/>
    <cellStyle name="Normal 6 3 5 6" xfId="20986"/>
    <cellStyle name="Normal 6 3 5 6 2" xfId="20987"/>
    <cellStyle name="Normal 6 3 5 6 2 2" xfId="20988"/>
    <cellStyle name="Normal 6 3 5 6 2 3" xfId="20989"/>
    <cellStyle name="Normal 6 3 5 6 3" xfId="20990"/>
    <cellStyle name="Normal 6 3 5 6 3 2" xfId="35168"/>
    <cellStyle name="Normal 6 3 5 6 4" xfId="20991"/>
    <cellStyle name="Normal 6 3 5 6 5" xfId="20992"/>
    <cellStyle name="Normal 6 3 5 6 6" xfId="20993"/>
    <cellStyle name="Normal 6 3 5 7" xfId="20994"/>
    <cellStyle name="Normal 6 3 5 7 2" xfId="20995"/>
    <cellStyle name="Normal 6 3 5 7 3" xfId="20996"/>
    <cellStyle name="Normal 6 3 5 8" xfId="20997"/>
    <cellStyle name="Normal 6 3 5 8 2" xfId="33986"/>
    <cellStyle name="Normal 6 3 5 9" xfId="20998"/>
    <cellStyle name="Normal 6 3 6" xfId="20999"/>
    <cellStyle name="Normal 6 3 6 10" xfId="21000"/>
    <cellStyle name="Normal 6 3 6 11" xfId="21001"/>
    <cellStyle name="Normal 6 3 6 2" xfId="21002"/>
    <cellStyle name="Normal 6 3 6 2 2" xfId="21003"/>
    <cellStyle name="Normal 6 3 6 2 2 2" xfId="21004"/>
    <cellStyle name="Normal 6 3 6 2 2 3" xfId="21005"/>
    <cellStyle name="Normal 6 3 6 2 3" xfId="21006"/>
    <cellStyle name="Normal 6 3 6 2 3 2" xfId="35169"/>
    <cellStyle name="Normal 6 3 6 2 4" xfId="21007"/>
    <cellStyle name="Normal 6 3 6 2 5" xfId="21008"/>
    <cellStyle name="Normal 6 3 6 2 6" xfId="21009"/>
    <cellStyle name="Normal 6 3 6 3" xfId="21010"/>
    <cellStyle name="Normal 6 3 6 3 2" xfId="21011"/>
    <cellStyle name="Normal 6 3 6 3 2 2" xfId="21012"/>
    <cellStyle name="Normal 6 3 6 3 2 3" xfId="21013"/>
    <cellStyle name="Normal 6 3 6 3 3" xfId="21014"/>
    <cellStyle name="Normal 6 3 6 3 3 2" xfId="35313"/>
    <cellStyle name="Normal 6 3 6 3 4" xfId="21015"/>
    <cellStyle name="Normal 6 3 6 3 5" xfId="21016"/>
    <cellStyle name="Normal 6 3 6 3 6" xfId="21017"/>
    <cellStyle name="Normal 6 3 6 4" xfId="21018"/>
    <cellStyle name="Normal 6 3 6 4 2" xfId="21019"/>
    <cellStyle name="Normal 6 3 6 4 2 2" xfId="21020"/>
    <cellStyle name="Normal 6 3 6 4 2 3" xfId="21021"/>
    <cellStyle name="Normal 6 3 6 4 3" xfId="21022"/>
    <cellStyle name="Normal 6 3 6 4 3 2" xfId="35051"/>
    <cellStyle name="Normal 6 3 6 4 4" xfId="21023"/>
    <cellStyle name="Normal 6 3 6 4 5" xfId="21024"/>
    <cellStyle name="Normal 6 3 6 4 6" xfId="21025"/>
    <cellStyle name="Normal 6 3 6 5" xfId="21026"/>
    <cellStyle name="Normal 6 3 6 5 2" xfId="21027"/>
    <cellStyle name="Normal 6 3 6 5 2 2" xfId="21028"/>
    <cellStyle name="Normal 6 3 6 5 2 3" xfId="21029"/>
    <cellStyle name="Normal 6 3 6 5 3" xfId="21030"/>
    <cellStyle name="Normal 6 3 6 5 3 2" xfId="35170"/>
    <cellStyle name="Normal 6 3 6 5 4" xfId="21031"/>
    <cellStyle name="Normal 6 3 6 5 5" xfId="21032"/>
    <cellStyle name="Normal 6 3 6 5 6" xfId="21033"/>
    <cellStyle name="Normal 6 3 6 6" xfId="21034"/>
    <cellStyle name="Normal 6 3 6 6 2" xfId="21035"/>
    <cellStyle name="Normal 6 3 6 6 2 2" xfId="21036"/>
    <cellStyle name="Normal 6 3 6 6 2 3" xfId="21037"/>
    <cellStyle name="Normal 6 3 6 6 3" xfId="21038"/>
    <cellStyle name="Normal 6 3 6 6 3 2" xfId="35171"/>
    <cellStyle name="Normal 6 3 6 6 4" xfId="21039"/>
    <cellStyle name="Normal 6 3 6 6 5" xfId="21040"/>
    <cellStyle name="Normal 6 3 6 6 6" xfId="21041"/>
    <cellStyle name="Normal 6 3 6 7" xfId="21042"/>
    <cellStyle name="Normal 6 3 6 7 2" xfId="21043"/>
    <cellStyle name="Normal 6 3 6 7 3" xfId="21044"/>
    <cellStyle name="Normal 6 3 6 8" xfId="21045"/>
    <cellStyle name="Normal 6 3 6 8 2" xfId="33987"/>
    <cellStyle name="Normal 6 3 6 9" xfId="21046"/>
    <cellStyle name="Normal 6 3 7" xfId="21047"/>
    <cellStyle name="Normal 6 3 7 10" xfId="21048"/>
    <cellStyle name="Normal 6 3 7 11" xfId="21049"/>
    <cellStyle name="Normal 6 3 7 2" xfId="21050"/>
    <cellStyle name="Normal 6 3 7 2 2" xfId="21051"/>
    <cellStyle name="Normal 6 3 7 2 2 2" xfId="21052"/>
    <cellStyle name="Normal 6 3 7 2 2 3" xfId="21053"/>
    <cellStyle name="Normal 6 3 7 2 3" xfId="21054"/>
    <cellStyle name="Normal 6 3 7 2 3 2" xfId="35172"/>
    <cellStyle name="Normal 6 3 7 2 4" xfId="21055"/>
    <cellStyle name="Normal 6 3 7 2 5" xfId="21056"/>
    <cellStyle name="Normal 6 3 7 2 6" xfId="21057"/>
    <cellStyle name="Normal 6 3 7 3" xfId="21058"/>
    <cellStyle name="Normal 6 3 7 3 2" xfId="21059"/>
    <cellStyle name="Normal 6 3 7 3 2 2" xfId="21060"/>
    <cellStyle name="Normal 6 3 7 3 2 3" xfId="21061"/>
    <cellStyle name="Normal 6 3 7 3 3" xfId="21062"/>
    <cellStyle name="Normal 6 3 7 3 3 2" xfId="35307"/>
    <cellStyle name="Normal 6 3 7 3 4" xfId="21063"/>
    <cellStyle name="Normal 6 3 7 3 5" xfId="21064"/>
    <cellStyle name="Normal 6 3 7 3 6" xfId="21065"/>
    <cellStyle name="Normal 6 3 7 4" xfId="21066"/>
    <cellStyle name="Normal 6 3 7 4 2" xfId="21067"/>
    <cellStyle name="Normal 6 3 7 4 2 2" xfId="21068"/>
    <cellStyle name="Normal 6 3 7 4 2 3" xfId="21069"/>
    <cellStyle name="Normal 6 3 7 4 3" xfId="21070"/>
    <cellStyle name="Normal 6 3 7 4 3 2" xfId="35173"/>
    <cellStyle name="Normal 6 3 7 4 4" xfId="21071"/>
    <cellStyle name="Normal 6 3 7 4 5" xfId="21072"/>
    <cellStyle name="Normal 6 3 7 4 6" xfId="21073"/>
    <cellStyle name="Normal 6 3 7 5" xfId="21074"/>
    <cellStyle name="Normal 6 3 7 5 2" xfId="21075"/>
    <cellStyle name="Normal 6 3 7 5 2 2" xfId="21076"/>
    <cellStyle name="Normal 6 3 7 5 2 3" xfId="21077"/>
    <cellStyle name="Normal 6 3 7 5 3" xfId="21078"/>
    <cellStyle name="Normal 6 3 7 5 3 2" xfId="35174"/>
    <cellStyle name="Normal 6 3 7 5 4" xfId="21079"/>
    <cellStyle name="Normal 6 3 7 5 5" xfId="21080"/>
    <cellStyle name="Normal 6 3 7 5 6" xfId="21081"/>
    <cellStyle name="Normal 6 3 7 6" xfId="21082"/>
    <cellStyle name="Normal 6 3 7 6 2" xfId="21083"/>
    <cellStyle name="Normal 6 3 7 6 2 2" xfId="21084"/>
    <cellStyle name="Normal 6 3 7 6 2 3" xfId="21085"/>
    <cellStyle name="Normal 6 3 7 6 3" xfId="21086"/>
    <cellStyle name="Normal 6 3 7 6 3 2" xfId="35175"/>
    <cellStyle name="Normal 6 3 7 6 4" xfId="21087"/>
    <cellStyle name="Normal 6 3 7 6 5" xfId="21088"/>
    <cellStyle name="Normal 6 3 7 6 6" xfId="21089"/>
    <cellStyle name="Normal 6 3 7 7" xfId="21090"/>
    <cellStyle name="Normal 6 3 7 7 2" xfId="21091"/>
    <cellStyle name="Normal 6 3 7 7 3" xfId="21092"/>
    <cellStyle name="Normal 6 3 7 8" xfId="21093"/>
    <cellStyle name="Normal 6 3 7 8 2" xfId="33988"/>
    <cellStyle name="Normal 6 3 7 9" xfId="21094"/>
    <cellStyle name="Normal 6 3 8" xfId="21095"/>
    <cellStyle name="Normal 6 3 8 2" xfId="21096"/>
    <cellStyle name="Normal 6 3 8 2 2" xfId="21097"/>
    <cellStyle name="Normal 6 3 8 2 3" xfId="21098"/>
    <cellStyle name="Normal 6 3 8 3" xfId="21099"/>
    <cellStyle name="Normal 6 3 8 3 2" xfId="33982"/>
    <cellStyle name="Normal 6 3 8 4" xfId="21100"/>
    <cellStyle name="Normal 6 3 8 5" xfId="21101"/>
    <cellStyle name="Normal 6 3 8 6" xfId="21102"/>
    <cellStyle name="Normal 6 3 9" xfId="21103"/>
    <cellStyle name="Normal 6 3 9 2" xfId="21104"/>
    <cellStyle name="Normal 6 3 9 2 2" xfId="21105"/>
    <cellStyle name="Normal 6 3 9 2 2 2" xfId="21106"/>
    <cellStyle name="Normal 6 3 9 2 2 3" xfId="21107"/>
    <cellStyle name="Normal 6 3 9 2 3" xfId="21108"/>
    <cellStyle name="Normal 6 3 9 2 4" xfId="21109"/>
    <cellStyle name="Normal 6 3 9 2 5" xfId="21110"/>
    <cellStyle name="Normal 6 3 9 3" xfId="21111"/>
    <cellStyle name="Normal 6 3 9 3 2" xfId="21112"/>
    <cellStyle name="Normal 6 3 9 3 3" xfId="21113"/>
    <cellStyle name="Normal 6 3 9 4" xfId="21114"/>
    <cellStyle name="Normal 6 3 9 4 2" xfId="34033"/>
    <cellStyle name="Normal 6 3 9 5" xfId="21115"/>
    <cellStyle name="Normal 6 3 9 6" xfId="21116"/>
    <cellStyle name="Normal 6 3 9 7" xfId="21117"/>
    <cellStyle name="Normal 6 4" xfId="21118"/>
    <cellStyle name="Normal 6 4 10" xfId="21119"/>
    <cellStyle name="Normal 6 4 10 2" xfId="21120"/>
    <cellStyle name="Normal 6 4 10 2 2" xfId="21121"/>
    <cellStyle name="Normal 6 4 10 2 3" xfId="21122"/>
    <cellStyle name="Normal 6 4 10 3" xfId="21123"/>
    <cellStyle name="Normal 6 4 10 4" xfId="21124"/>
    <cellStyle name="Normal 6 4 10 5" xfId="21125"/>
    <cellStyle name="Normal 6 4 11" xfId="21126"/>
    <cellStyle name="Normal 6 4 11 2" xfId="21127"/>
    <cellStyle name="Normal 6 4 11 2 2" xfId="21128"/>
    <cellStyle name="Normal 6 4 11 2 3" xfId="21129"/>
    <cellStyle name="Normal 6 4 11 3" xfId="21130"/>
    <cellStyle name="Normal 6 4 11 4" xfId="21131"/>
    <cellStyle name="Normal 6 4 11 5" xfId="21132"/>
    <cellStyle name="Normal 6 4 12" xfId="21133"/>
    <cellStyle name="Normal 6 4 12 2" xfId="21134"/>
    <cellStyle name="Normal 6 4 12 2 2" xfId="21135"/>
    <cellStyle name="Normal 6 4 12 2 3" xfId="21136"/>
    <cellStyle name="Normal 6 4 12 3" xfId="21137"/>
    <cellStyle name="Normal 6 4 12 4" xfId="21138"/>
    <cellStyle name="Normal 6 4 12 5" xfId="21139"/>
    <cellStyle name="Normal 6 4 13" xfId="21140"/>
    <cellStyle name="Normal 6 4 13 2" xfId="21141"/>
    <cellStyle name="Normal 6 4 13 2 2" xfId="21142"/>
    <cellStyle name="Normal 6 4 13 2 3" xfId="21143"/>
    <cellStyle name="Normal 6 4 13 3" xfId="21144"/>
    <cellStyle name="Normal 6 4 13 4" xfId="21145"/>
    <cellStyle name="Normal 6 4 13 5" xfId="21146"/>
    <cellStyle name="Normal 6 4 14" xfId="21147"/>
    <cellStyle name="Normal 6 4 14 2" xfId="21148"/>
    <cellStyle name="Normal 6 4 14 2 2" xfId="21149"/>
    <cellStyle name="Normal 6 4 14 2 2 2" xfId="21150"/>
    <cellStyle name="Normal 6 4 14 2 2 3" xfId="21151"/>
    <cellStyle name="Normal 6 4 14 2 3" xfId="21152"/>
    <cellStyle name="Normal 6 4 14 2 3 2" xfId="34998"/>
    <cellStyle name="Normal 6 4 14 2 4" xfId="21153"/>
    <cellStyle name="Normal 6 4 14 2 5" xfId="21154"/>
    <cellStyle name="Normal 6 4 14 3" xfId="21155"/>
    <cellStyle name="Normal 6 4 14 3 2" xfId="21156"/>
    <cellStyle name="Normal 6 4 14 3 2 2" xfId="21157"/>
    <cellStyle name="Normal 6 4 14 3 2 3" xfId="21158"/>
    <cellStyle name="Normal 6 4 14 3 3" xfId="21159"/>
    <cellStyle name="Normal 6 4 14 3 3 2" xfId="34364"/>
    <cellStyle name="Normal 6 4 14 3 4" xfId="21160"/>
    <cellStyle name="Normal 6 4 14 3 5" xfId="21161"/>
    <cellStyle name="Normal 6 4 14 4" xfId="21162"/>
    <cellStyle name="Normal 6 4 14 4 2" xfId="21163"/>
    <cellStyle name="Normal 6 4 14 4 3" xfId="21164"/>
    <cellStyle name="Normal 6 4 14 5" xfId="21165"/>
    <cellStyle name="Normal 6 4 14 5 2" xfId="33989"/>
    <cellStyle name="Normal 6 4 14 6" xfId="21166"/>
    <cellStyle name="Normal 6 4 14 7" xfId="21167"/>
    <cellStyle name="Normal 6 4 15" xfId="21168"/>
    <cellStyle name="Normal 6 4 15 2" xfId="21169"/>
    <cellStyle name="Normal 6 4 15 2 2" xfId="21170"/>
    <cellStyle name="Normal 6 4 15 2 3" xfId="21171"/>
    <cellStyle name="Normal 6 4 15 3" xfId="21172"/>
    <cellStyle name="Normal 6 4 15 3 2" xfId="34035"/>
    <cellStyle name="Normal 6 4 15 4" xfId="21173"/>
    <cellStyle name="Normal 6 4 15 5" xfId="21174"/>
    <cellStyle name="Normal 6 4 16" xfId="21175"/>
    <cellStyle name="Normal 6 4 16 2" xfId="21176"/>
    <cellStyle name="Normal 6 4 16 3" xfId="21177"/>
    <cellStyle name="Normal 6 4 17" xfId="21178"/>
    <cellStyle name="Normal 6 4 17 2" xfId="32765"/>
    <cellStyle name="Normal 6 4 18" xfId="21179"/>
    <cellStyle name="Normal 6 4 18 2" xfId="21180"/>
    <cellStyle name="Normal 6 4 19" xfId="21181"/>
    <cellStyle name="Normal 6 4 2" xfId="21182"/>
    <cellStyle name="Normal 6 4 2 2" xfId="21183"/>
    <cellStyle name="Normal 6 4 2 2 2" xfId="21184"/>
    <cellStyle name="Normal 6 4 2 2 2 2" xfId="21185"/>
    <cellStyle name="Normal 6 4 2 2 2 3" xfId="21186"/>
    <cellStyle name="Normal 6 4 2 2 3" xfId="21187"/>
    <cellStyle name="Normal 6 4 2 2 4" xfId="21188"/>
    <cellStyle name="Normal 6 4 2 2 5" xfId="21189"/>
    <cellStyle name="Normal 6 4 2 3" xfId="21190"/>
    <cellStyle name="Normal 6 4 2 3 2" xfId="21191"/>
    <cellStyle name="Normal 6 4 2 3 2 2" xfId="21192"/>
    <cellStyle name="Normal 6 4 2 3 2 3" xfId="21193"/>
    <cellStyle name="Normal 6 4 2 3 3" xfId="21194"/>
    <cellStyle name="Normal 6 4 2 3 3 2" xfId="34365"/>
    <cellStyle name="Normal 6 4 2 3 4" xfId="21195"/>
    <cellStyle name="Normal 6 4 2 3 5" xfId="21196"/>
    <cellStyle name="Normal 6 4 2 4" xfId="21197"/>
    <cellStyle name="Normal 6 4 2 4 2" xfId="21198"/>
    <cellStyle name="Normal 6 4 2 4 2 2" xfId="21199"/>
    <cellStyle name="Normal 6 4 2 4 2 3" xfId="21200"/>
    <cellStyle name="Normal 6 4 2 4 3" xfId="21201"/>
    <cellStyle name="Normal 6 4 2 4 3 2" xfId="35219"/>
    <cellStyle name="Normal 6 4 2 4 4" xfId="21202"/>
    <cellStyle name="Normal 6 4 2 4 5" xfId="21203"/>
    <cellStyle name="Normal 6 4 2 5" xfId="21204"/>
    <cellStyle name="Normal 6 4 2 5 2" xfId="21205"/>
    <cellStyle name="Normal 6 4 2 5 3" xfId="21206"/>
    <cellStyle name="Normal 6 4 2 6" xfId="21207"/>
    <cellStyle name="Normal 6 4 2 6 2" xfId="33722"/>
    <cellStyle name="Normal 6 4 2 7" xfId="21208"/>
    <cellStyle name="Normal 6 4 2 8" xfId="21209"/>
    <cellStyle name="Normal 6 4 2 9" xfId="21210"/>
    <cellStyle name="Normal 6 4 3" xfId="21211"/>
    <cellStyle name="Normal 6 4 3 2" xfId="21212"/>
    <cellStyle name="Normal 6 4 3 2 2" xfId="21213"/>
    <cellStyle name="Normal 6 4 3 2 2 2" xfId="21214"/>
    <cellStyle name="Normal 6 4 3 2 2 3" xfId="21215"/>
    <cellStyle name="Normal 6 4 3 2 3" xfId="21216"/>
    <cellStyle name="Normal 6 4 3 2 3 2" xfId="35176"/>
    <cellStyle name="Normal 6 4 3 2 4" xfId="21217"/>
    <cellStyle name="Normal 6 4 3 2 5" xfId="21218"/>
    <cellStyle name="Normal 6 4 3 3" xfId="21219"/>
    <cellStyle name="Normal 6 4 3 3 2" xfId="21220"/>
    <cellStyle name="Normal 6 4 3 3 3" xfId="21221"/>
    <cellStyle name="Normal 6 4 3 4" xfId="21222"/>
    <cellStyle name="Normal 6 4 3 5" xfId="21223"/>
    <cellStyle name="Normal 6 4 3 6" xfId="21224"/>
    <cellStyle name="Normal 6 4 3 7" xfId="21225"/>
    <cellStyle name="Normal 6 4 4" xfId="21226"/>
    <cellStyle name="Normal 6 4 4 2" xfId="21227"/>
    <cellStyle name="Normal 6 4 4 2 2" xfId="21228"/>
    <cellStyle name="Normal 6 4 4 2 2 2" xfId="21229"/>
    <cellStyle name="Normal 6 4 4 2 2 3" xfId="21230"/>
    <cellStyle name="Normal 6 4 4 2 3" xfId="21231"/>
    <cellStyle name="Normal 6 4 4 2 3 2" xfId="35177"/>
    <cellStyle name="Normal 6 4 4 2 4" xfId="21232"/>
    <cellStyle name="Normal 6 4 4 2 5" xfId="21233"/>
    <cellStyle name="Normal 6 4 4 3" xfId="21234"/>
    <cellStyle name="Normal 6 4 4 3 2" xfId="21235"/>
    <cellStyle name="Normal 6 4 4 3 3" xfId="21236"/>
    <cellStyle name="Normal 6 4 4 4" xfId="21237"/>
    <cellStyle name="Normal 6 4 4 5" xfId="21238"/>
    <cellStyle name="Normal 6 4 4 6" xfId="21239"/>
    <cellStyle name="Normal 6 4 4 7" xfId="21240"/>
    <cellStyle name="Normal 6 4 5" xfId="21241"/>
    <cellStyle name="Normal 6 4 5 2" xfId="21242"/>
    <cellStyle name="Normal 6 4 5 2 2" xfId="21243"/>
    <cellStyle name="Normal 6 4 5 2 2 2" xfId="21244"/>
    <cellStyle name="Normal 6 4 5 2 2 3" xfId="21245"/>
    <cellStyle name="Normal 6 4 5 2 3" xfId="21246"/>
    <cellStyle name="Normal 6 4 5 2 3 2" xfId="35249"/>
    <cellStyle name="Normal 6 4 5 2 4" xfId="21247"/>
    <cellStyle name="Normal 6 4 5 2 5" xfId="21248"/>
    <cellStyle name="Normal 6 4 5 3" xfId="21249"/>
    <cellStyle name="Normal 6 4 5 3 2" xfId="21250"/>
    <cellStyle name="Normal 6 4 5 3 3" xfId="21251"/>
    <cellStyle name="Normal 6 4 5 4" xfId="21252"/>
    <cellStyle name="Normal 6 4 5 5" xfId="21253"/>
    <cellStyle name="Normal 6 4 5 6" xfId="21254"/>
    <cellStyle name="Normal 6 4 5 7" xfId="21255"/>
    <cellStyle name="Normal 6 4 6" xfId="21256"/>
    <cellStyle name="Normal 6 4 6 2" xfId="21257"/>
    <cellStyle name="Normal 6 4 6 2 2" xfId="21258"/>
    <cellStyle name="Normal 6 4 6 2 2 2" xfId="21259"/>
    <cellStyle name="Normal 6 4 6 2 2 3" xfId="21260"/>
    <cellStyle name="Normal 6 4 6 2 3" xfId="21261"/>
    <cellStyle name="Normal 6 4 6 2 3 2" xfId="35178"/>
    <cellStyle name="Normal 6 4 6 2 4" xfId="21262"/>
    <cellStyle name="Normal 6 4 6 2 5" xfId="21263"/>
    <cellStyle name="Normal 6 4 6 3" xfId="21264"/>
    <cellStyle name="Normal 6 4 6 3 2" xfId="21265"/>
    <cellStyle name="Normal 6 4 6 3 3" xfId="21266"/>
    <cellStyle name="Normal 6 4 6 4" xfId="21267"/>
    <cellStyle name="Normal 6 4 6 5" xfId="21268"/>
    <cellStyle name="Normal 6 4 6 6" xfId="21269"/>
    <cellStyle name="Normal 6 4 6 7" xfId="21270"/>
    <cellStyle name="Normal 6 4 7" xfId="21271"/>
    <cellStyle name="Normal 6 4 7 2" xfId="21272"/>
    <cellStyle name="Normal 6 4 7 2 2" xfId="21273"/>
    <cellStyle name="Normal 6 4 7 2 3" xfId="21274"/>
    <cellStyle name="Normal 6 4 7 3" xfId="21275"/>
    <cellStyle name="Normal 6 4 7 4" xfId="21276"/>
    <cellStyle name="Normal 6 4 7 5" xfId="21277"/>
    <cellStyle name="Normal 6 4 7 6" xfId="21278"/>
    <cellStyle name="Normal 6 4 8" xfId="21279"/>
    <cellStyle name="Normal 6 4 8 2" xfId="21280"/>
    <cellStyle name="Normal 6 4 8 2 2" xfId="21281"/>
    <cellStyle name="Normal 6 4 8 2 3" xfId="21282"/>
    <cellStyle name="Normal 6 4 8 3" xfId="21283"/>
    <cellStyle name="Normal 6 4 8 4" xfId="21284"/>
    <cellStyle name="Normal 6 4 8 5" xfId="21285"/>
    <cellStyle name="Normal 6 4 9" xfId="21286"/>
    <cellStyle name="Normal 6 4 9 2" xfId="21287"/>
    <cellStyle name="Normal 6 4 9 2 2" xfId="21288"/>
    <cellStyle name="Normal 6 4 9 2 3" xfId="21289"/>
    <cellStyle name="Normal 6 4 9 3" xfId="21290"/>
    <cellStyle name="Normal 6 4 9 4" xfId="21291"/>
    <cellStyle name="Normal 6 4 9 5" xfId="21292"/>
    <cellStyle name="Normal 6 5" xfId="21293"/>
    <cellStyle name="Normal 6 5 10" xfId="21294"/>
    <cellStyle name="Normal 6 5 10 2" xfId="21295"/>
    <cellStyle name="Normal 6 5 10 2 2" xfId="21296"/>
    <cellStyle name="Normal 6 5 10 2 3" xfId="21297"/>
    <cellStyle name="Normal 6 5 10 3" xfId="21298"/>
    <cellStyle name="Normal 6 5 10 4" xfId="21299"/>
    <cellStyle name="Normal 6 5 10 5" xfId="21300"/>
    <cellStyle name="Normal 6 5 11" xfId="21301"/>
    <cellStyle name="Normal 6 5 11 2" xfId="21302"/>
    <cellStyle name="Normal 6 5 11 2 2" xfId="21303"/>
    <cellStyle name="Normal 6 5 11 2 3" xfId="21304"/>
    <cellStyle name="Normal 6 5 11 3" xfId="21305"/>
    <cellStyle name="Normal 6 5 11 4" xfId="21306"/>
    <cellStyle name="Normal 6 5 11 5" xfId="21307"/>
    <cellStyle name="Normal 6 5 12" xfId="21308"/>
    <cellStyle name="Normal 6 5 12 2" xfId="21309"/>
    <cellStyle name="Normal 6 5 12 2 2" xfId="21310"/>
    <cellStyle name="Normal 6 5 12 2 3" xfId="21311"/>
    <cellStyle name="Normal 6 5 12 3" xfId="21312"/>
    <cellStyle name="Normal 6 5 12 4" xfId="21313"/>
    <cellStyle name="Normal 6 5 12 5" xfId="21314"/>
    <cellStyle name="Normal 6 5 13" xfId="21315"/>
    <cellStyle name="Normal 6 5 13 2" xfId="21316"/>
    <cellStyle name="Normal 6 5 13 2 2" xfId="21317"/>
    <cellStyle name="Normal 6 5 13 2 3" xfId="21318"/>
    <cellStyle name="Normal 6 5 13 3" xfId="21319"/>
    <cellStyle name="Normal 6 5 13 4" xfId="21320"/>
    <cellStyle name="Normal 6 5 13 5" xfId="21321"/>
    <cellStyle name="Normal 6 5 14" xfId="21322"/>
    <cellStyle name="Normal 6 5 14 2" xfId="21323"/>
    <cellStyle name="Normal 6 5 14 2 2" xfId="21324"/>
    <cellStyle name="Normal 6 5 14 2 3" xfId="21325"/>
    <cellStyle name="Normal 6 5 14 3" xfId="21326"/>
    <cellStyle name="Normal 6 5 14 4" xfId="21327"/>
    <cellStyle name="Normal 6 5 14 5" xfId="21328"/>
    <cellStyle name="Normal 6 5 15" xfId="21329"/>
    <cellStyle name="Normal 6 5 15 2" xfId="21330"/>
    <cellStyle name="Normal 6 5 15 2 2" xfId="21331"/>
    <cellStyle name="Normal 6 5 15 2 2 2" xfId="21332"/>
    <cellStyle name="Normal 6 5 15 2 2 3" xfId="21333"/>
    <cellStyle name="Normal 6 5 15 2 3" xfId="21334"/>
    <cellStyle name="Normal 6 5 15 2 3 2" xfId="34999"/>
    <cellStyle name="Normal 6 5 15 2 4" xfId="21335"/>
    <cellStyle name="Normal 6 5 15 2 5" xfId="21336"/>
    <cellStyle name="Normal 6 5 15 3" xfId="21337"/>
    <cellStyle name="Normal 6 5 15 3 2" xfId="21338"/>
    <cellStyle name="Normal 6 5 15 3 2 2" xfId="21339"/>
    <cellStyle name="Normal 6 5 15 3 2 3" xfId="21340"/>
    <cellStyle name="Normal 6 5 15 3 3" xfId="21341"/>
    <cellStyle name="Normal 6 5 15 3 3 2" xfId="34843"/>
    <cellStyle name="Normal 6 5 15 3 4" xfId="21342"/>
    <cellStyle name="Normal 6 5 15 3 5" xfId="21343"/>
    <cellStyle name="Normal 6 5 15 4" xfId="21344"/>
    <cellStyle name="Normal 6 5 15 4 2" xfId="21345"/>
    <cellStyle name="Normal 6 5 15 4 3" xfId="21346"/>
    <cellStyle name="Normal 6 5 15 5" xfId="21347"/>
    <cellStyle name="Normal 6 5 15 5 2" xfId="33990"/>
    <cellStyle name="Normal 6 5 15 6" xfId="21348"/>
    <cellStyle name="Normal 6 5 15 7" xfId="21349"/>
    <cellStyle name="Normal 6 5 16" xfId="21350"/>
    <cellStyle name="Normal 6 5 16 2" xfId="21351"/>
    <cellStyle name="Normal 6 5 16 2 2" xfId="21352"/>
    <cellStyle name="Normal 6 5 16 2 3" xfId="21353"/>
    <cellStyle name="Normal 6 5 16 3" xfId="21354"/>
    <cellStyle name="Normal 6 5 16 3 2" xfId="34036"/>
    <cellStyle name="Normal 6 5 16 4" xfId="21355"/>
    <cellStyle name="Normal 6 5 16 5" xfId="21356"/>
    <cellStyle name="Normal 6 5 17" xfId="21357"/>
    <cellStyle name="Normal 6 5 17 2" xfId="21358"/>
    <cellStyle name="Normal 6 5 17 3" xfId="21359"/>
    <cellStyle name="Normal 6 5 18" xfId="21360"/>
    <cellStyle name="Normal 6 5 18 2" xfId="32766"/>
    <cellStyle name="Normal 6 5 19" xfId="21361"/>
    <cellStyle name="Normal 6 5 19 2" xfId="21362"/>
    <cellStyle name="Normal 6 5 2" xfId="21363"/>
    <cellStyle name="Normal 6 5 2 2" xfId="21364"/>
    <cellStyle name="Normal 6 5 2 2 2" xfId="21365"/>
    <cellStyle name="Normal 6 5 2 2 2 2" xfId="21366"/>
    <cellStyle name="Normal 6 5 2 2 2 3" xfId="21367"/>
    <cellStyle name="Normal 6 5 2 2 3" xfId="21368"/>
    <cellStyle name="Normal 6 5 2 2 4" xfId="21369"/>
    <cellStyle name="Normal 6 5 2 2 5" xfId="21370"/>
    <cellStyle name="Normal 6 5 2 3" xfId="21371"/>
    <cellStyle name="Normal 6 5 2 3 2" xfId="21372"/>
    <cellStyle name="Normal 6 5 2 3 2 2" xfId="21373"/>
    <cellStyle name="Normal 6 5 2 3 2 3" xfId="21374"/>
    <cellStyle name="Normal 6 5 2 3 3" xfId="21375"/>
    <cellStyle name="Normal 6 5 2 3 3 2" xfId="34713"/>
    <cellStyle name="Normal 6 5 2 3 4" xfId="21376"/>
    <cellStyle name="Normal 6 5 2 3 5" xfId="21377"/>
    <cellStyle name="Normal 6 5 2 4" xfId="21378"/>
    <cellStyle name="Normal 6 5 2 4 2" xfId="21379"/>
    <cellStyle name="Normal 6 5 2 4 2 2" xfId="21380"/>
    <cellStyle name="Normal 6 5 2 4 2 3" xfId="21381"/>
    <cellStyle name="Normal 6 5 2 4 3" xfId="21382"/>
    <cellStyle name="Normal 6 5 2 4 3 2" xfId="35179"/>
    <cellStyle name="Normal 6 5 2 4 4" xfId="21383"/>
    <cellStyle name="Normal 6 5 2 4 5" xfId="21384"/>
    <cellStyle name="Normal 6 5 2 5" xfId="21385"/>
    <cellStyle name="Normal 6 5 2 5 2" xfId="21386"/>
    <cellStyle name="Normal 6 5 2 5 3" xfId="21387"/>
    <cellStyle name="Normal 6 5 2 6" xfId="21388"/>
    <cellStyle name="Normal 6 5 2 6 2" xfId="33723"/>
    <cellStyle name="Normal 6 5 2 7" xfId="21389"/>
    <cellStyle name="Normal 6 5 2 8" xfId="21390"/>
    <cellStyle name="Normal 6 5 2 9" xfId="21391"/>
    <cellStyle name="Normal 6 5 20" xfId="21392"/>
    <cellStyle name="Normal 6 5 3" xfId="21393"/>
    <cellStyle name="Normal 6 5 3 2" xfId="21394"/>
    <cellStyle name="Normal 6 5 3 2 2" xfId="21395"/>
    <cellStyle name="Normal 6 5 3 2 2 2" xfId="21396"/>
    <cellStyle name="Normal 6 5 3 2 2 3" xfId="21397"/>
    <cellStyle name="Normal 6 5 3 2 3" xfId="21398"/>
    <cellStyle name="Normal 6 5 3 2 3 2" xfId="35250"/>
    <cellStyle name="Normal 6 5 3 2 4" xfId="21399"/>
    <cellStyle name="Normal 6 5 3 2 5" xfId="21400"/>
    <cellStyle name="Normal 6 5 3 3" xfId="21401"/>
    <cellStyle name="Normal 6 5 3 3 2" xfId="21402"/>
    <cellStyle name="Normal 6 5 3 3 3" xfId="21403"/>
    <cellStyle name="Normal 6 5 3 4" xfId="21404"/>
    <cellStyle name="Normal 6 5 3 5" xfId="21405"/>
    <cellStyle name="Normal 6 5 3 6" xfId="21406"/>
    <cellStyle name="Normal 6 5 3 7" xfId="21407"/>
    <cellStyle name="Normal 6 5 4" xfId="21408"/>
    <cellStyle name="Normal 6 5 4 2" xfId="21409"/>
    <cellStyle name="Normal 6 5 4 2 2" xfId="21410"/>
    <cellStyle name="Normal 6 5 4 2 2 2" xfId="21411"/>
    <cellStyle name="Normal 6 5 4 2 2 3" xfId="21412"/>
    <cellStyle name="Normal 6 5 4 2 3" xfId="21413"/>
    <cellStyle name="Normal 6 5 4 2 3 2" xfId="35180"/>
    <cellStyle name="Normal 6 5 4 2 4" xfId="21414"/>
    <cellStyle name="Normal 6 5 4 2 5" xfId="21415"/>
    <cellStyle name="Normal 6 5 4 3" xfId="21416"/>
    <cellStyle name="Normal 6 5 4 3 2" xfId="21417"/>
    <cellStyle name="Normal 6 5 4 3 3" xfId="21418"/>
    <cellStyle name="Normal 6 5 4 4" xfId="21419"/>
    <cellStyle name="Normal 6 5 4 5" xfId="21420"/>
    <cellStyle name="Normal 6 5 4 6" xfId="21421"/>
    <cellStyle name="Normal 6 5 4 7" xfId="21422"/>
    <cellStyle name="Normal 6 5 5" xfId="21423"/>
    <cellStyle name="Normal 6 5 5 2" xfId="21424"/>
    <cellStyle name="Normal 6 5 5 2 2" xfId="21425"/>
    <cellStyle name="Normal 6 5 5 2 2 2" xfId="21426"/>
    <cellStyle name="Normal 6 5 5 2 2 3" xfId="21427"/>
    <cellStyle name="Normal 6 5 5 2 3" xfId="21428"/>
    <cellStyle name="Normal 6 5 5 2 3 2" xfId="35181"/>
    <cellStyle name="Normal 6 5 5 2 4" xfId="21429"/>
    <cellStyle name="Normal 6 5 5 2 5" xfId="21430"/>
    <cellStyle name="Normal 6 5 5 3" xfId="21431"/>
    <cellStyle name="Normal 6 5 5 3 2" xfId="21432"/>
    <cellStyle name="Normal 6 5 5 3 3" xfId="21433"/>
    <cellStyle name="Normal 6 5 5 4" xfId="21434"/>
    <cellStyle name="Normal 6 5 5 5" xfId="21435"/>
    <cellStyle name="Normal 6 5 5 6" xfId="21436"/>
    <cellStyle name="Normal 6 5 5 7" xfId="21437"/>
    <cellStyle name="Normal 6 5 6" xfId="21438"/>
    <cellStyle name="Normal 6 5 6 2" xfId="21439"/>
    <cellStyle name="Normal 6 5 6 2 2" xfId="21440"/>
    <cellStyle name="Normal 6 5 6 2 2 2" xfId="21441"/>
    <cellStyle name="Normal 6 5 6 2 2 3" xfId="21442"/>
    <cellStyle name="Normal 6 5 6 2 3" xfId="21443"/>
    <cellStyle name="Normal 6 5 6 2 3 2" xfId="35251"/>
    <cellStyle name="Normal 6 5 6 2 4" xfId="21444"/>
    <cellStyle name="Normal 6 5 6 2 5" xfId="21445"/>
    <cellStyle name="Normal 6 5 6 3" xfId="21446"/>
    <cellStyle name="Normal 6 5 6 3 2" xfId="21447"/>
    <cellStyle name="Normal 6 5 6 3 3" xfId="21448"/>
    <cellStyle name="Normal 6 5 6 4" xfId="21449"/>
    <cellStyle name="Normal 6 5 6 5" xfId="21450"/>
    <cellStyle name="Normal 6 5 6 6" xfId="21451"/>
    <cellStyle name="Normal 6 5 6 7" xfId="21452"/>
    <cellStyle name="Normal 6 5 7" xfId="21453"/>
    <cellStyle name="Normal 6 5 7 2" xfId="21454"/>
    <cellStyle name="Normal 6 5 7 2 2" xfId="21455"/>
    <cellStyle name="Normal 6 5 7 2 3" xfId="21456"/>
    <cellStyle name="Normal 6 5 7 3" xfId="21457"/>
    <cellStyle name="Normal 6 5 7 4" xfId="21458"/>
    <cellStyle name="Normal 6 5 7 5" xfId="21459"/>
    <cellStyle name="Normal 6 5 7 6" xfId="21460"/>
    <cellStyle name="Normal 6 5 8" xfId="21461"/>
    <cellStyle name="Normal 6 5 8 2" xfId="21462"/>
    <cellStyle name="Normal 6 5 8 2 2" xfId="21463"/>
    <cellStyle name="Normal 6 5 8 2 3" xfId="21464"/>
    <cellStyle name="Normal 6 5 8 3" xfId="21465"/>
    <cellStyle name="Normal 6 5 8 4" xfId="21466"/>
    <cellStyle name="Normal 6 5 8 5" xfId="21467"/>
    <cellStyle name="Normal 6 5 9" xfId="21468"/>
    <cellStyle name="Normal 6 5 9 2" xfId="21469"/>
    <cellStyle name="Normal 6 5 9 2 2" xfId="21470"/>
    <cellStyle name="Normal 6 5 9 2 3" xfId="21471"/>
    <cellStyle name="Normal 6 5 9 3" xfId="21472"/>
    <cellStyle name="Normal 6 5 9 4" xfId="21473"/>
    <cellStyle name="Normal 6 5 9 5" xfId="21474"/>
    <cellStyle name="Normal 6 6" xfId="21475"/>
    <cellStyle name="Normal 6 6 10" xfId="21476"/>
    <cellStyle name="Normal 6 6 10 2" xfId="21477"/>
    <cellStyle name="Normal 6 6 10 2 2" xfId="21478"/>
    <cellStyle name="Normal 6 6 10 2 2 2" xfId="21479"/>
    <cellStyle name="Normal 6 6 10 2 2 3" xfId="21480"/>
    <cellStyle name="Normal 6 6 10 2 3" xfId="21481"/>
    <cellStyle name="Normal 6 6 10 2 3 2" xfId="32769"/>
    <cellStyle name="Normal 6 6 10 2 4" xfId="21482"/>
    <cellStyle name="Normal 6 6 10 2 5" xfId="21483"/>
    <cellStyle name="Normal 6 6 10 3" xfId="21484"/>
    <cellStyle name="Normal 6 6 10 3 2" xfId="21485"/>
    <cellStyle name="Normal 6 6 10 3 3" xfId="21486"/>
    <cellStyle name="Normal 6 6 10 4" xfId="21487"/>
    <cellStyle name="Normal 6 6 10 4 2" xfId="32768"/>
    <cellStyle name="Normal 6 6 10 5" xfId="21488"/>
    <cellStyle name="Normal 6 6 10 6" xfId="21489"/>
    <cellStyle name="Normal 6 6 11" xfId="21490"/>
    <cellStyle name="Normal 6 6 11 2" xfId="21491"/>
    <cellStyle name="Normal 6 6 11 2 2" xfId="21492"/>
    <cellStyle name="Normal 6 6 11 2 2 2" xfId="21493"/>
    <cellStyle name="Normal 6 6 11 2 2 3" xfId="21494"/>
    <cellStyle name="Normal 6 6 11 2 3" xfId="21495"/>
    <cellStyle name="Normal 6 6 11 2 3 2" xfId="32771"/>
    <cellStyle name="Normal 6 6 11 2 4" xfId="21496"/>
    <cellStyle name="Normal 6 6 11 2 5" xfId="21497"/>
    <cellStyle name="Normal 6 6 11 3" xfId="21498"/>
    <cellStyle name="Normal 6 6 11 3 2" xfId="21499"/>
    <cellStyle name="Normal 6 6 11 3 3" xfId="21500"/>
    <cellStyle name="Normal 6 6 11 4" xfId="21501"/>
    <cellStyle name="Normal 6 6 11 4 2" xfId="32770"/>
    <cellStyle name="Normal 6 6 11 5" xfId="21502"/>
    <cellStyle name="Normal 6 6 11 6" xfId="21503"/>
    <cellStyle name="Normal 6 6 12" xfId="21504"/>
    <cellStyle name="Normal 6 6 12 2" xfId="21505"/>
    <cellStyle name="Normal 6 6 12 2 2" xfId="21506"/>
    <cellStyle name="Normal 6 6 12 2 2 2" xfId="21507"/>
    <cellStyle name="Normal 6 6 12 2 2 3" xfId="21508"/>
    <cellStyle name="Normal 6 6 12 2 3" xfId="21509"/>
    <cellStyle name="Normal 6 6 12 2 3 2" xfId="32773"/>
    <cellStyle name="Normal 6 6 12 2 4" xfId="21510"/>
    <cellStyle name="Normal 6 6 12 2 5" xfId="21511"/>
    <cellStyle name="Normal 6 6 12 3" xfId="21512"/>
    <cellStyle name="Normal 6 6 12 3 2" xfId="21513"/>
    <cellStyle name="Normal 6 6 12 3 3" xfId="21514"/>
    <cellStyle name="Normal 6 6 12 4" xfId="21515"/>
    <cellStyle name="Normal 6 6 12 4 2" xfId="32772"/>
    <cellStyle name="Normal 6 6 12 5" xfId="21516"/>
    <cellStyle name="Normal 6 6 12 6" xfId="21517"/>
    <cellStyle name="Normal 6 6 13" xfId="21518"/>
    <cellStyle name="Normal 6 6 13 2" xfId="21519"/>
    <cellStyle name="Normal 6 6 13 2 2" xfId="21520"/>
    <cellStyle name="Normal 6 6 13 2 2 2" xfId="21521"/>
    <cellStyle name="Normal 6 6 13 2 2 3" xfId="21522"/>
    <cellStyle name="Normal 6 6 13 2 3" xfId="21523"/>
    <cellStyle name="Normal 6 6 13 2 3 2" xfId="32775"/>
    <cellStyle name="Normal 6 6 13 2 4" xfId="21524"/>
    <cellStyle name="Normal 6 6 13 2 5" xfId="21525"/>
    <cellStyle name="Normal 6 6 13 3" xfId="21526"/>
    <cellStyle name="Normal 6 6 13 3 2" xfId="21527"/>
    <cellStyle name="Normal 6 6 13 3 3" xfId="21528"/>
    <cellStyle name="Normal 6 6 13 4" xfId="21529"/>
    <cellStyle name="Normal 6 6 13 4 2" xfId="32774"/>
    <cellStyle name="Normal 6 6 13 5" xfId="21530"/>
    <cellStyle name="Normal 6 6 13 6" xfId="21531"/>
    <cellStyle name="Normal 6 6 14" xfId="21532"/>
    <cellStyle name="Normal 6 6 14 2" xfId="21533"/>
    <cellStyle name="Normal 6 6 14 2 2" xfId="21534"/>
    <cellStyle name="Normal 6 6 14 2 2 2" xfId="21535"/>
    <cellStyle name="Normal 6 6 14 2 2 3" xfId="21536"/>
    <cellStyle name="Normal 6 6 14 2 3" xfId="21537"/>
    <cellStyle name="Normal 6 6 14 2 3 2" xfId="32777"/>
    <cellStyle name="Normal 6 6 14 2 4" xfId="21538"/>
    <cellStyle name="Normal 6 6 14 2 5" xfId="21539"/>
    <cellStyle name="Normal 6 6 14 3" xfId="21540"/>
    <cellStyle name="Normal 6 6 14 3 2" xfId="21541"/>
    <cellStyle name="Normal 6 6 14 3 3" xfId="21542"/>
    <cellStyle name="Normal 6 6 14 4" xfId="21543"/>
    <cellStyle name="Normal 6 6 14 4 2" xfId="32776"/>
    <cellStyle name="Normal 6 6 14 5" xfId="21544"/>
    <cellStyle name="Normal 6 6 14 6" xfId="21545"/>
    <cellStyle name="Normal 6 6 15" xfId="21546"/>
    <cellStyle name="Normal 6 6 15 2" xfId="21547"/>
    <cellStyle name="Normal 6 6 15 2 2" xfId="21548"/>
    <cellStyle name="Normal 6 6 15 2 2 2" xfId="21549"/>
    <cellStyle name="Normal 6 6 15 2 2 3" xfId="21550"/>
    <cellStyle name="Normal 6 6 15 2 3" xfId="21551"/>
    <cellStyle name="Normal 6 6 15 2 3 2" xfId="32779"/>
    <cellStyle name="Normal 6 6 15 2 4" xfId="21552"/>
    <cellStyle name="Normal 6 6 15 2 5" xfId="21553"/>
    <cellStyle name="Normal 6 6 15 3" xfId="21554"/>
    <cellStyle name="Normal 6 6 15 3 2" xfId="21555"/>
    <cellStyle name="Normal 6 6 15 3 3" xfId="21556"/>
    <cellStyle name="Normal 6 6 15 4" xfId="21557"/>
    <cellStyle name="Normal 6 6 15 4 2" xfId="32778"/>
    <cellStyle name="Normal 6 6 15 5" xfId="21558"/>
    <cellStyle name="Normal 6 6 15 6" xfId="21559"/>
    <cellStyle name="Normal 6 6 16" xfId="21560"/>
    <cellStyle name="Normal 6 6 16 2" xfId="21561"/>
    <cellStyle name="Normal 6 6 16 2 2" xfId="21562"/>
    <cellStyle name="Normal 6 6 16 2 2 2" xfId="21563"/>
    <cellStyle name="Normal 6 6 16 2 2 3" xfId="21564"/>
    <cellStyle name="Normal 6 6 16 2 3" xfId="21565"/>
    <cellStyle name="Normal 6 6 16 2 3 2" xfId="32781"/>
    <cellStyle name="Normal 6 6 16 2 4" xfId="21566"/>
    <cellStyle name="Normal 6 6 16 2 5" xfId="21567"/>
    <cellStyle name="Normal 6 6 16 3" xfId="21568"/>
    <cellStyle name="Normal 6 6 16 3 2" xfId="21569"/>
    <cellStyle name="Normal 6 6 16 3 3" xfId="21570"/>
    <cellStyle name="Normal 6 6 16 4" xfId="21571"/>
    <cellStyle name="Normal 6 6 16 4 2" xfId="32780"/>
    <cellStyle name="Normal 6 6 16 5" xfId="21572"/>
    <cellStyle name="Normal 6 6 16 6" xfId="21573"/>
    <cellStyle name="Normal 6 6 17" xfId="21574"/>
    <cellStyle name="Normal 6 6 17 2" xfId="21575"/>
    <cellStyle name="Normal 6 6 17 2 2" xfId="21576"/>
    <cellStyle name="Normal 6 6 17 2 2 2" xfId="21577"/>
    <cellStyle name="Normal 6 6 17 2 2 3" xfId="21578"/>
    <cellStyle name="Normal 6 6 17 2 3" xfId="21579"/>
    <cellStyle name="Normal 6 6 17 2 3 2" xfId="32783"/>
    <cellStyle name="Normal 6 6 17 2 4" xfId="21580"/>
    <cellStyle name="Normal 6 6 17 2 5" xfId="21581"/>
    <cellStyle name="Normal 6 6 17 3" xfId="21582"/>
    <cellStyle name="Normal 6 6 17 3 2" xfId="21583"/>
    <cellStyle name="Normal 6 6 17 3 3" xfId="21584"/>
    <cellStyle name="Normal 6 6 17 4" xfId="21585"/>
    <cellStyle name="Normal 6 6 17 4 2" xfId="32782"/>
    <cellStyle name="Normal 6 6 17 5" xfId="21586"/>
    <cellStyle name="Normal 6 6 17 6" xfId="21587"/>
    <cellStyle name="Normal 6 6 18" xfId="21588"/>
    <cellStyle name="Normal 6 6 18 2" xfId="21589"/>
    <cellStyle name="Normal 6 6 18 2 2" xfId="21590"/>
    <cellStyle name="Normal 6 6 18 2 2 2" xfId="21591"/>
    <cellStyle name="Normal 6 6 18 2 2 3" xfId="21592"/>
    <cellStyle name="Normal 6 6 18 2 3" xfId="21593"/>
    <cellStyle name="Normal 6 6 18 2 3 2" xfId="32785"/>
    <cellStyle name="Normal 6 6 18 2 4" xfId="21594"/>
    <cellStyle name="Normal 6 6 18 2 5" xfId="21595"/>
    <cellStyle name="Normal 6 6 18 3" xfId="21596"/>
    <cellStyle name="Normal 6 6 18 3 2" xfId="21597"/>
    <cellStyle name="Normal 6 6 18 3 3" xfId="21598"/>
    <cellStyle name="Normal 6 6 18 4" xfId="21599"/>
    <cellStyle name="Normal 6 6 18 4 2" xfId="32784"/>
    <cellStyle name="Normal 6 6 18 5" xfId="21600"/>
    <cellStyle name="Normal 6 6 18 6" xfId="21601"/>
    <cellStyle name="Normal 6 6 19" xfId="21602"/>
    <cellStyle name="Normal 6 6 19 2" xfId="21603"/>
    <cellStyle name="Normal 6 6 19 2 2" xfId="21604"/>
    <cellStyle name="Normal 6 6 19 2 2 2" xfId="21605"/>
    <cellStyle name="Normal 6 6 19 2 2 3" xfId="21606"/>
    <cellStyle name="Normal 6 6 19 2 3" xfId="21607"/>
    <cellStyle name="Normal 6 6 19 2 3 2" xfId="32787"/>
    <cellStyle name="Normal 6 6 19 2 4" xfId="21608"/>
    <cellStyle name="Normal 6 6 19 2 5" xfId="21609"/>
    <cellStyle name="Normal 6 6 19 3" xfId="21610"/>
    <cellStyle name="Normal 6 6 19 3 2" xfId="21611"/>
    <cellStyle name="Normal 6 6 19 3 3" xfId="21612"/>
    <cellStyle name="Normal 6 6 19 4" xfId="21613"/>
    <cellStyle name="Normal 6 6 19 4 2" xfId="32786"/>
    <cellStyle name="Normal 6 6 19 5" xfId="21614"/>
    <cellStyle name="Normal 6 6 19 6" xfId="21615"/>
    <cellStyle name="Normal 6 6 2" xfId="21616"/>
    <cellStyle name="Normal 6 6 2 10" xfId="21617"/>
    <cellStyle name="Normal 6 6 2 10 2" xfId="21618"/>
    <cellStyle name="Normal 6 6 2 10 2 2" xfId="21619"/>
    <cellStyle name="Normal 6 6 2 10 2 3" xfId="21620"/>
    <cellStyle name="Normal 6 6 2 10 3" xfId="21621"/>
    <cellStyle name="Normal 6 6 2 10 3 2" xfId="32789"/>
    <cellStyle name="Normal 6 6 2 10 4" xfId="21622"/>
    <cellStyle name="Normal 6 6 2 10 5" xfId="21623"/>
    <cellStyle name="Normal 6 6 2 11" xfId="21624"/>
    <cellStyle name="Normal 6 6 2 11 2" xfId="21625"/>
    <cellStyle name="Normal 6 6 2 11 2 2" xfId="21626"/>
    <cellStyle name="Normal 6 6 2 11 2 3" xfId="21627"/>
    <cellStyle name="Normal 6 6 2 11 3" xfId="21628"/>
    <cellStyle name="Normal 6 6 2 11 3 2" xfId="32790"/>
    <cellStyle name="Normal 6 6 2 11 4" xfId="21629"/>
    <cellStyle name="Normal 6 6 2 11 5" xfId="21630"/>
    <cellStyle name="Normal 6 6 2 12" xfId="21631"/>
    <cellStyle name="Normal 6 6 2 12 2" xfId="21632"/>
    <cellStyle name="Normal 6 6 2 12 2 2" xfId="21633"/>
    <cellStyle name="Normal 6 6 2 12 2 3" xfId="21634"/>
    <cellStyle name="Normal 6 6 2 12 3" xfId="21635"/>
    <cellStyle name="Normal 6 6 2 12 3 2" xfId="32791"/>
    <cellStyle name="Normal 6 6 2 12 4" xfId="21636"/>
    <cellStyle name="Normal 6 6 2 12 5" xfId="21637"/>
    <cellStyle name="Normal 6 6 2 13" xfId="21638"/>
    <cellStyle name="Normal 6 6 2 13 2" xfId="21639"/>
    <cellStyle name="Normal 6 6 2 13 2 2" xfId="21640"/>
    <cellStyle name="Normal 6 6 2 13 2 3" xfId="21641"/>
    <cellStyle name="Normal 6 6 2 13 3" xfId="21642"/>
    <cellStyle name="Normal 6 6 2 13 3 2" xfId="32792"/>
    <cellStyle name="Normal 6 6 2 13 4" xfId="21643"/>
    <cellStyle name="Normal 6 6 2 13 5" xfId="21644"/>
    <cellStyle name="Normal 6 6 2 14" xfId="21645"/>
    <cellStyle name="Normal 6 6 2 14 2" xfId="21646"/>
    <cellStyle name="Normal 6 6 2 14 2 2" xfId="21647"/>
    <cellStyle name="Normal 6 6 2 14 2 3" xfId="21648"/>
    <cellStyle name="Normal 6 6 2 14 3" xfId="21649"/>
    <cellStyle name="Normal 6 6 2 14 3 2" xfId="32793"/>
    <cellStyle name="Normal 6 6 2 14 4" xfId="21650"/>
    <cellStyle name="Normal 6 6 2 14 5" xfId="21651"/>
    <cellStyle name="Normal 6 6 2 15" xfId="21652"/>
    <cellStyle name="Normal 6 6 2 15 2" xfId="21653"/>
    <cellStyle name="Normal 6 6 2 15 2 2" xfId="21654"/>
    <cellStyle name="Normal 6 6 2 15 2 3" xfId="21655"/>
    <cellStyle name="Normal 6 6 2 15 3" xfId="21656"/>
    <cellStyle name="Normal 6 6 2 15 3 2" xfId="32794"/>
    <cellStyle name="Normal 6 6 2 15 4" xfId="21657"/>
    <cellStyle name="Normal 6 6 2 15 5" xfId="21658"/>
    <cellStyle name="Normal 6 6 2 16" xfId="21659"/>
    <cellStyle name="Normal 6 6 2 16 2" xfId="21660"/>
    <cellStyle name="Normal 6 6 2 16 2 2" xfId="21661"/>
    <cellStyle name="Normal 6 6 2 16 2 3" xfId="21662"/>
    <cellStyle name="Normal 6 6 2 16 3" xfId="21663"/>
    <cellStyle name="Normal 6 6 2 16 3 2" xfId="32795"/>
    <cellStyle name="Normal 6 6 2 16 4" xfId="21664"/>
    <cellStyle name="Normal 6 6 2 16 5" xfId="21665"/>
    <cellStyle name="Normal 6 6 2 17" xfId="21666"/>
    <cellStyle name="Normal 6 6 2 17 2" xfId="21667"/>
    <cellStyle name="Normal 6 6 2 17 2 2" xfId="21668"/>
    <cellStyle name="Normal 6 6 2 17 2 3" xfId="21669"/>
    <cellStyle name="Normal 6 6 2 17 3" xfId="21670"/>
    <cellStyle name="Normal 6 6 2 17 3 2" xfId="32796"/>
    <cellStyle name="Normal 6 6 2 17 4" xfId="21671"/>
    <cellStyle name="Normal 6 6 2 17 5" xfId="21672"/>
    <cellStyle name="Normal 6 6 2 18" xfId="21673"/>
    <cellStyle name="Normal 6 6 2 18 2" xfId="21674"/>
    <cellStyle name="Normal 6 6 2 18 2 2" xfId="21675"/>
    <cellStyle name="Normal 6 6 2 18 2 3" xfId="21676"/>
    <cellStyle name="Normal 6 6 2 18 3" xfId="21677"/>
    <cellStyle name="Normal 6 6 2 18 3 2" xfId="32797"/>
    <cellStyle name="Normal 6 6 2 18 4" xfId="21678"/>
    <cellStyle name="Normal 6 6 2 18 5" xfId="21679"/>
    <cellStyle name="Normal 6 6 2 19" xfId="21680"/>
    <cellStyle name="Normal 6 6 2 19 2" xfId="21681"/>
    <cellStyle name="Normal 6 6 2 19 2 2" xfId="21682"/>
    <cellStyle name="Normal 6 6 2 19 2 3" xfId="21683"/>
    <cellStyle name="Normal 6 6 2 19 3" xfId="21684"/>
    <cellStyle name="Normal 6 6 2 19 3 2" xfId="32798"/>
    <cellStyle name="Normal 6 6 2 19 4" xfId="21685"/>
    <cellStyle name="Normal 6 6 2 19 5" xfId="21686"/>
    <cellStyle name="Normal 6 6 2 2" xfId="21687"/>
    <cellStyle name="Normal 6 6 2 2 2" xfId="21688"/>
    <cellStyle name="Normal 6 6 2 2 2 2" xfId="21689"/>
    <cellStyle name="Normal 6 6 2 2 2 3" xfId="21690"/>
    <cellStyle name="Normal 6 6 2 2 3" xfId="21691"/>
    <cellStyle name="Normal 6 6 2 2 3 2" xfId="32799"/>
    <cellStyle name="Normal 6 6 2 2 4" xfId="21692"/>
    <cellStyle name="Normal 6 6 2 2 5" xfId="21693"/>
    <cellStyle name="Normal 6 6 2 20" xfId="21694"/>
    <cellStyle name="Normal 6 6 2 20 2" xfId="21695"/>
    <cellStyle name="Normal 6 6 2 20 2 2" xfId="21696"/>
    <cellStyle name="Normal 6 6 2 20 2 3" xfId="21697"/>
    <cellStyle name="Normal 6 6 2 20 3" xfId="21698"/>
    <cellStyle name="Normal 6 6 2 20 3 2" xfId="35252"/>
    <cellStyle name="Normal 6 6 2 20 4" xfId="21699"/>
    <cellStyle name="Normal 6 6 2 20 5" xfId="21700"/>
    <cellStyle name="Normal 6 6 2 21" xfId="21701"/>
    <cellStyle name="Normal 6 6 2 21 2" xfId="21702"/>
    <cellStyle name="Normal 6 6 2 21 3" xfId="21703"/>
    <cellStyle name="Normal 6 6 2 22" xfId="21704"/>
    <cellStyle name="Normal 6 6 2 22 2" xfId="32788"/>
    <cellStyle name="Normal 6 6 2 23" xfId="21705"/>
    <cellStyle name="Normal 6 6 2 24" xfId="21706"/>
    <cellStyle name="Normal 6 6 2 25" xfId="21707"/>
    <cellStyle name="Normal 6 6 2 3" xfId="21708"/>
    <cellStyle name="Normal 6 6 2 3 2" xfId="21709"/>
    <cellStyle name="Normal 6 6 2 3 2 2" xfId="21710"/>
    <cellStyle name="Normal 6 6 2 3 2 3" xfId="21711"/>
    <cellStyle name="Normal 6 6 2 3 3" xfId="21712"/>
    <cellStyle name="Normal 6 6 2 3 3 2" xfId="32800"/>
    <cellStyle name="Normal 6 6 2 3 4" xfId="21713"/>
    <cellStyle name="Normal 6 6 2 3 5" xfId="21714"/>
    <cellStyle name="Normal 6 6 2 4" xfId="21715"/>
    <cellStyle name="Normal 6 6 2 4 2" xfId="21716"/>
    <cellStyle name="Normal 6 6 2 4 2 2" xfId="21717"/>
    <cellStyle name="Normal 6 6 2 4 2 3" xfId="21718"/>
    <cellStyle name="Normal 6 6 2 4 3" xfId="21719"/>
    <cellStyle name="Normal 6 6 2 4 3 2" xfId="32801"/>
    <cellStyle name="Normal 6 6 2 4 4" xfId="21720"/>
    <cellStyle name="Normal 6 6 2 4 5" xfId="21721"/>
    <cellStyle name="Normal 6 6 2 5" xfId="21722"/>
    <cellStyle name="Normal 6 6 2 5 2" xfId="21723"/>
    <cellStyle name="Normal 6 6 2 5 2 2" xfId="21724"/>
    <cellStyle name="Normal 6 6 2 5 2 3" xfId="21725"/>
    <cellStyle name="Normal 6 6 2 5 3" xfId="21726"/>
    <cellStyle name="Normal 6 6 2 5 3 2" xfId="32802"/>
    <cellStyle name="Normal 6 6 2 5 4" xfId="21727"/>
    <cellStyle name="Normal 6 6 2 5 5" xfId="21728"/>
    <cellStyle name="Normal 6 6 2 6" xfId="21729"/>
    <cellStyle name="Normal 6 6 2 6 2" xfId="21730"/>
    <cellStyle name="Normal 6 6 2 6 2 2" xfId="21731"/>
    <cellStyle name="Normal 6 6 2 6 2 3" xfId="21732"/>
    <cellStyle name="Normal 6 6 2 6 3" xfId="21733"/>
    <cellStyle name="Normal 6 6 2 6 3 2" xfId="32803"/>
    <cellStyle name="Normal 6 6 2 6 4" xfId="21734"/>
    <cellStyle name="Normal 6 6 2 6 5" xfId="21735"/>
    <cellStyle name="Normal 6 6 2 7" xfId="21736"/>
    <cellStyle name="Normal 6 6 2 7 2" xfId="21737"/>
    <cellStyle name="Normal 6 6 2 7 2 2" xfId="21738"/>
    <cellStyle name="Normal 6 6 2 7 2 3" xfId="21739"/>
    <cellStyle name="Normal 6 6 2 7 3" xfId="21740"/>
    <cellStyle name="Normal 6 6 2 7 3 2" xfId="32804"/>
    <cellStyle name="Normal 6 6 2 7 4" xfId="21741"/>
    <cellStyle name="Normal 6 6 2 7 5" xfId="21742"/>
    <cellStyle name="Normal 6 6 2 8" xfId="21743"/>
    <cellStyle name="Normal 6 6 2 8 2" xfId="21744"/>
    <cellStyle name="Normal 6 6 2 8 2 2" xfId="21745"/>
    <cellStyle name="Normal 6 6 2 8 2 3" xfId="21746"/>
    <cellStyle name="Normal 6 6 2 8 3" xfId="21747"/>
    <cellStyle name="Normal 6 6 2 8 3 2" xfId="32805"/>
    <cellStyle name="Normal 6 6 2 8 4" xfId="21748"/>
    <cellStyle name="Normal 6 6 2 8 5" xfId="21749"/>
    <cellStyle name="Normal 6 6 2 9" xfId="21750"/>
    <cellStyle name="Normal 6 6 2 9 2" xfId="21751"/>
    <cellStyle name="Normal 6 6 2 9 2 2" xfId="21752"/>
    <cellStyle name="Normal 6 6 2 9 2 3" xfId="21753"/>
    <cellStyle name="Normal 6 6 2 9 3" xfId="21754"/>
    <cellStyle name="Normal 6 6 2 9 3 2" xfId="32806"/>
    <cellStyle name="Normal 6 6 2 9 4" xfId="21755"/>
    <cellStyle name="Normal 6 6 2 9 5" xfId="21756"/>
    <cellStyle name="Normal 6 6 20" xfId="21757"/>
    <cellStyle name="Normal 6 6 20 2" xfId="21758"/>
    <cellStyle name="Normal 6 6 20 2 2" xfId="21759"/>
    <cellStyle name="Normal 6 6 20 2 2 2" xfId="21760"/>
    <cellStyle name="Normal 6 6 20 2 2 3" xfId="21761"/>
    <cellStyle name="Normal 6 6 20 2 3" xfId="21762"/>
    <cellStyle name="Normal 6 6 20 2 3 2" xfId="32808"/>
    <cellStyle name="Normal 6 6 20 2 4" xfId="21763"/>
    <cellStyle name="Normal 6 6 20 2 5" xfId="21764"/>
    <cellStyle name="Normal 6 6 20 3" xfId="21765"/>
    <cellStyle name="Normal 6 6 20 3 2" xfId="21766"/>
    <cellStyle name="Normal 6 6 20 3 3" xfId="21767"/>
    <cellStyle name="Normal 6 6 20 4" xfId="21768"/>
    <cellStyle name="Normal 6 6 20 4 2" xfId="32807"/>
    <cellStyle name="Normal 6 6 20 5" xfId="21769"/>
    <cellStyle name="Normal 6 6 20 6" xfId="21770"/>
    <cellStyle name="Normal 6 6 21" xfId="21771"/>
    <cellStyle name="Normal 6 6 21 2" xfId="21772"/>
    <cellStyle name="Normal 6 6 21 2 2" xfId="21773"/>
    <cellStyle name="Normal 6 6 21 2 2 2" xfId="21774"/>
    <cellStyle name="Normal 6 6 21 2 2 3" xfId="21775"/>
    <cellStyle name="Normal 6 6 21 2 3" xfId="21776"/>
    <cellStyle name="Normal 6 6 21 2 3 2" xfId="32810"/>
    <cellStyle name="Normal 6 6 21 2 4" xfId="21777"/>
    <cellStyle name="Normal 6 6 21 2 5" xfId="21778"/>
    <cellStyle name="Normal 6 6 21 3" xfId="21779"/>
    <cellStyle name="Normal 6 6 21 3 2" xfId="21780"/>
    <cellStyle name="Normal 6 6 21 3 3" xfId="21781"/>
    <cellStyle name="Normal 6 6 21 4" xfId="21782"/>
    <cellStyle name="Normal 6 6 21 4 2" xfId="32809"/>
    <cellStyle name="Normal 6 6 21 5" xfId="21783"/>
    <cellStyle name="Normal 6 6 21 6" xfId="21784"/>
    <cellStyle name="Normal 6 6 22" xfId="21785"/>
    <cellStyle name="Normal 6 6 22 2" xfId="21786"/>
    <cellStyle name="Normal 6 6 22 2 2" xfId="21787"/>
    <cellStyle name="Normal 6 6 22 2 2 2" xfId="21788"/>
    <cellStyle name="Normal 6 6 22 2 2 3" xfId="21789"/>
    <cellStyle name="Normal 6 6 22 2 3" xfId="21790"/>
    <cellStyle name="Normal 6 6 22 2 3 2" xfId="32812"/>
    <cellStyle name="Normal 6 6 22 2 4" xfId="21791"/>
    <cellStyle name="Normal 6 6 22 2 5" xfId="21792"/>
    <cellStyle name="Normal 6 6 22 3" xfId="21793"/>
    <cellStyle name="Normal 6 6 22 3 2" xfId="21794"/>
    <cellStyle name="Normal 6 6 22 3 3" xfId="21795"/>
    <cellStyle name="Normal 6 6 22 4" xfId="21796"/>
    <cellStyle name="Normal 6 6 22 4 2" xfId="32811"/>
    <cellStyle name="Normal 6 6 22 5" xfId="21797"/>
    <cellStyle name="Normal 6 6 22 6" xfId="21798"/>
    <cellStyle name="Normal 6 6 23" xfId="21799"/>
    <cellStyle name="Normal 6 6 23 2" xfId="21800"/>
    <cellStyle name="Normal 6 6 23 2 2" xfId="21801"/>
    <cellStyle name="Normal 6 6 23 2 3" xfId="21802"/>
    <cellStyle name="Normal 6 6 23 3" xfId="21803"/>
    <cellStyle name="Normal 6 6 23 3 2" xfId="33991"/>
    <cellStyle name="Normal 6 6 23 4" xfId="21804"/>
    <cellStyle name="Normal 6 6 23 5" xfId="21805"/>
    <cellStyle name="Normal 6 6 24" xfId="21806"/>
    <cellStyle name="Normal 6 6 24 2" xfId="21807"/>
    <cellStyle name="Normal 6 6 24 2 2" xfId="21808"/>
    <cellStyle name="Normal 6 6 24 2 3" xfId="21809"/>
    <cellStyle name="Normal 6 6 24 3" xfId="21810"/>
    <cellStyle name="Normal 6 6 24 3 2" xfId="34037"/>
    <cellStyle name="Normal 6 6 24 4" xfId="21811"/>
    <cellStyle name="Normal 6 6 24 5" xfId="21812"/>
    <cellStyle name="Normal 6 6 25" xfId="21813"/>
    <cellStyle name="Normal 6 6 25 2" xfId="21814"/>
    <cellStyle name="Normal 6 6 25 3" xfId="21815"/>
    <cellStyle name="Normal 6 6 26" xfId="21816"/>
    <cellStyle name="Normal 6 6 26 2" xfId="32767"/>
    <cellStyle name="Normal 6 6 27" xfId="21817"/>
    <cellStyle name="Normal 6 6 28" xfId="21818"/>
    <cellStyle name="Normal 6 6 29" xfId="21819"/>
    <cellStyle name="Normal 6 6 3" xfId="21820"/>
    <cellStyle name="Normal 6 6 3 2" xfId="21821"/>
    <cellStyle name="Normal 6 6 3 2 2" xfId="21822"/>
    <cellStyle name="Normal 6 6 3 2 2 2" xfId="21823"/>
    <cellStyle name="Normal 6 6 3 2 2 3" xfId="21824"/>
    <cellStyle name="Normal 6 6 3 2 3" xfId="21825"/>
    <cellStyle name="Normal 6 6 3 2 3 2" xfId="33724"/>
    <cellStyle name="Normal 6 6 3 2 4" xfId="21826"/>
    <cellStyle name="Normal 6 6 3 2 5" xfId="21827"/>
    <cellStyle name="Normal 6 6 3 3" xfId="21828"/>
    <cellStyle name="Normal 6 6 3 3 2" xfId="21829"/>
    <cellStyle name="Normal 6 6 3 3 2 2" xfId="21830"/>
    <cellStyle name="Normal 6 6 3 3 2 3" xfId="21831"/>
    <cellStyle name="Normal 6 6 3 3 3" xfId="21832"/>
    <cellStyle name="Normal 6 6 3 3 3 2" xfId="34958"/>
    <cellStyle name="Normal 6 6 3 3 4" xfId="21833"/>
    <cellStyle name="Normal 6 6 3 3 5" xfId="21834"/>
    <cellStyle name="Normal 6 6 3 4" xfId="21835"/>
    <cellStyle name="Normal 6 6 3 4 2" xfId="21836"/>
    <cellStyle name="Normal 6 6 3 4 2 2" xfId="21837"/>
    <cellStyle name="Normal 6 6 3 4 2 3" xfId="21838"/>
    <cellStyle name="Normal 6 6 3 4 3" xfId="21839"/>
    <cellStyle name="Normal 6 6 3 4 3 2" xfId="35253"/>
    <cellStyle name="Normal 6 6 3 4 4" xfId="21840"/>
    <cellStyle name="Normal 6 6 3 4 5" xfId="21841"/>
    <cellStyle name="Normal 6 6 3 5" xfId="21842"/>
    <cellStyle name="Normal 6 6 3 5 2" xfId="21843"/>
    <cellStyle name="Normal 6 6 3 5 3" xfId="21844"/>
    <cellStyle name="Normal 6 6 3 6" xfId="21845"/>
    <cellStyle name="Normal 6 6 3 6 2" xfId="32813"/>
    <cellStyle name="Normal 6 6 3 7" xfId="21846"/>
    <cellStyle name="Normal 6 6 3 8" xfId="21847"/>
    <cellStyle name="Normal 6 6 3 9" xfId="21848"/>
    <cellStyle name="Normal 6 6 4" xfId="21849"/>
    <cellStyle name="Normal 6 6 4 2" xfId="21850"/>
    <cellStyle name="Normal 6 6 4 2 2" xfId="21851"/>
    <cellStyle name="Normal 6 6 4 2 2 2" xfId="21852"/>
    <cellStyle name="Normal 6 6 4 2 2 3" xfId="21853"/>
    <cellStyle name="Normal 6 6 4 2 3" xfId="21854"/>
    <cellStyle name="Normal 6 6 4 2 3 2" xfId="35182"/>
    <cellStyle name="Normal 6 6 4 2 4" xfId="21855"/>
    <cellStyle name="Normal 6 6 4 2 5" xfId="21856"/>
    <cellStyle name="Normal 6 6 4 3" xfId="21857"/>
    <cellStyle name="Normal 6 6 4 3 2" xfId="21858"/>
    <cellStyle name="Normal 6 6 4 3 3" xfId="21859"/>
    <cellStyle name="Normal 6 6 4 4" xfId="21860"/>
    <cellStyle name="Normal 6 6 4 4 2" xfId="32814"/>
    <cellStyle name="Normal 6 6 4 5" xfId="21861"/>
    <cellStyle name="Normal 6 6 4 6" xfId="21862"/>
    <cellStyle name="Normal 6 6 4 7" xfId="21863"/>
    <cellStyle name="Normal 6 6 5" xfId="21864"/>
    <cellStyle name="Normal 6 6 5 2" xfId="21865"/>
    <cellStyle name="Normal 6 6 5 2 2" xfId="21866"/>
    <cellStyle name="Normal 6 6 5 2 2 2" xfId="21867"/>
    <cellStyle name="Normal 6 6 5 2 2 3" xfId="21868"/>
    <cellStyle name="Normal 6 6 5 2 3" xfId="21869"/>
    <cellStyle name="Normal 6 6 5 2 3 2" xfId="35183"/>
    <cellStyle name="Normal 6 6 5 2 4" xfId="21870"/>
    <cellStyle name="Normal 6 6 5 2 5" xfId="21871"/>
    <cellStyle name="Normal 6 6 5 3" xfId="21872"/>
    <cellStyle name="Normal 6 6 5 3 2" xfId="21873"/>
    <cellStyle name="Normal 6 6 5 3 3" xfId="21874"/>
    <cellStyle name="Normal 6 6 5 4" xfId="21875"/>
    <cellStyle name="Normal 6 6 5 4 2" xfId="32815"/>
    <cellStyle name="Normal 6 6 5 5" xfId="21876"/>
    <cellStyle name="Normal 6 6 5 6" xfId="21877"/>
    <cellStyle name="Normal 6 6 5 7" xfId="21878"/>
    <cellStyle name="Normal 6 6 6" xfId="21879"/>
    <cellStyle name="Normal 6 6 6 2" xfId="21880"/>
    <cellStyle name="Normal 6 6 6 2 2" xfId="21881"/>
    <cellStyle name="Normal 6 6 6 2 2 2" xfId="21882"/>
    <cellStyle name="Normal 6 6 6 2 2 3" xfId="21883"/>
    <cellStyle name="Normal 6 6 6 2 3" xfId="21884"/>
    <cellStyle name="Normal 6 6 6 2 3 2" xfId="35254"/>
    <cellStyle name="Normal 6 6 6 2 4" xfId="21885"/>
    <cellStyle name="Normal 6 6 6 2 5" xfId="21886"/>
    <cellStyle name="Normal 6 6 6 3" xfId="21887"/>
    <cellStyle name="Normal 6 6 6 3 2" xfId="21888"/>
    <cellStyle name="Normal 6 6 6 3 3" xfId="21889"/>
    <cellStyle name="Normal 6 6 6 4" xfId="21890"/>
    <cellStyle name="Normal 6 6 6 4 2" xfId="32816"/>
    <cellStyle name="Normal 6 6 6 5" xfId="21891"/>
    <cellStyle name="Normal 6 6 6 6" xfId="21892"/>
    <cellStyle name="Normal 6 6 6 7" xfId="21893"/>
    <cellStyle name="Normal 6 6 7" xfId="21894"/>
    <cellStyle name="Normal 6 6 7 2" xfId="21895"/>
    <cellStyle name="Normal 6 6 7 2 2" xfId="21896"/>
    <cellStyle name="Normal 6 6 7 2 3" xfId="21897"/>
    <cellStyle name="Normal 6 6 7 3" xfId="21898"/>
    <cellStyle name="Normal 6 6 7 3 2" xfId="32817"/>
    <cellStyle name="Normal 6 6 7 4" xfId="21899"/>
    <cellStyle name="Normal 6 6 7 5" xfId="21900"/>
    <cellStyle name="Normal 6 6 8" xfId="21901"/>
    <cellStyle name="Normal 6 6 8 2" xfId="21902"/>
    <cellStyle name="Normal 6 6 8 2 2" xfId="21903"/>
    <cellStyle name="Normal 6 6 8 2 2 2" xfId="21904"/>
    <cellStyle name="Normal 6 6 8 2 2 3" xfId="21905"/>
    <cellStyle name="Normal 6 6 8 2 3" xfId="21906"/>
    <cellStyle name="Normal 6 6 8 2 3 2" xfId="32819"/>
    <cellStyle name="Normal 6 6 8 2 4" xfId="21907"/>
    <cellStyle name="Normal 6 6 8 2 5" xfId="21908"/>
    <cellStyle name="Normal 6 6 8 3" xfId="21909"/>
    <cellStyle name="Normal 6 6 8 3 2" xfId="21910"/>
    <cellStyle name="Normal 6 6 8 3 3" xfId="21911"/>
    <cellStyle name="Normal 6 6 8 4" xfId="21912"/>
    <cellStyle name="Normal 6 6 8 4 2" xfId="32818"/>
    <cellStyle name="Normal 6 6 8 5" xfId="21913"/>
    <cellStyle name="Normal 6 6 8 6" xfId="21914"/>
    <cellStyle name="Normal 6 6 9" xfId="21915"/>
    <cellStyle name="Normal 6 6 9 2" xfId="21916"/>
    <cellStyle name="Normal 6 6 9 2 2" xfId="21917"/>
    <cellStyle name="Normal 6 6 9 2 2 2" xfId="21918"/>
    <cellStyle name="Normal 6 6 9 2 2 3" xfId="21919"/>
    <cellStyle name="Normal 6 6 9 2 3" xfId="21920"/>
    <cellStyle name="Normal 6 6 9 2 3 2" xfId="32821"/>
    <cellStyle name="Normal 6 6 9 2 4" xfId="21921"/>
    <cellStyle name="Normal 6 6 9 2 5" xfId="21922"/>
    <cellStyle name="Normal 6 6 9 3" xfId="21923"/>
    <cellStyle name="Normal 6 6 9 3 2" xfId="21924"/>
    <cellStyle name="Normal 6 6 9 3 3" xfId="21925"/>
    <cellStyle name="Normal 6 6 9 4" xfId="21926"/>
    <cellStyle name="Normal 6 6 9 4 2" xfId="32820"/>
    <cellStyle name="Normal 6 6 9 5" xfId="21927"/>
    <cellStyle name="Normal 6 6 9 6" xfId="21928"/>
    <cellStyle name="Normal 6 7" xfId="21929"/>
    <cellStyle name="Normal 6 7 10" xfId="21930"/>
    <cellStyle name="Normal 6 7 11" xfId="21931"/>
    <cellStyle name="Normal 6 7 2" xfId="21932"/>
    <cellStyle name="Normal 6 7 2 2" xfId="21933"/>
    <cellStyle name="Normal 6 7 2 2 2" xfId="21934"/>
    <cellStyle name="Normal 6 7 2 2 2 2" xfId="21935"/>
    <cellStyle name="Normal 6 7 2 2 2 3" xfId="21936"/>
    <cellStyle name="Normal 6 7 2 2 3" xfId="21937"/>
    <cellStyle name="Normal 6 7 2 2 3 2" xfId="34714"/>
    <cellStyle name="Normal 6 7 2 2 4" xfId="21938"/>
    <cellStyle name="Normal 6 7 2 2 5" xfId="21939"/>
    <cellStyle name="Normal 6 7 2 3" xfId="21940"/>
    <cellStyle name="Normal 6 7 2 3 2" xfId="21941"/>
    <cellStyle name="Normal 6 7 2 3 2 2" xfId="21942"/>
    <cellStyle name="Normal 6 7 2 3 2 3" xfId="21943"/>
    <cellStyle name="Normal 6 7 2 3 3" xfId="21944"/>
    <cellStyle name="Normal 6 7 2 3 3 2" xfId="35184"/>
    <cellStyle name="Normal 6 7 2 3 4" xfId="21945"/>
    <cellStyle name="Normal 6 7 2 3 5" xfId="21946"/>
    <cellStyle name="Normal 6 7 2 4" xfId="21947"/>
    <cellStyle name="Normal 6 7 2 4 2" xfId="21948"/>
    <cellStyle name="Normal 6 7 2 4 3" xfId="21949"/>
    <cellStyle name="Normal 6 7 2 5" xfId="21950"/>
    <cellStyle name="Normal 6 7 2 5 2" xfId="33726"/>
    <cellStyle name="Normal 6 7 2 6" xfId="21951"/>
    <cellStyle name="Normal 6 7 2 7" xfId="21952"/>
    <cellStyle name="Normal 6 7 2 8" xfId="21953"/>
    <cellStyle name="Normal 6 7 3" xfId="21954"/>
    <cellStyle name="Normal 6 7 3 2" xfId="21955"/>
    <cellStyle name="Normal 6 7 3 2 2" xfId="21956"/>
    <cellStyle name="Normal 6 7 3 2 2 2" xfId="21957"/>
    <cellStyle name="Normal 6 7 3 2 2 3" xfId="21958"/>
    <cellStyle name="Normal 6 7 3 2 3" xfId="21959"/>
    <cellStyle name="Normal 6 7 3 2 3 2" xfId="35185"/>
    <cellStyle name="Normal 6 7 3 2 4" xfId="21960"/>
    <cellStyle name="Normal 6 7 3 2 5" xfId="21961"/>
    <cellStyle name="Normal 6 7 3 3" xfId="21962"/>
    <cellStyle name="Normal 6 7 3 3 2" xfId="21963"/>
    <cellStyle name="Normal 6 7 3 3 3" xfId="21964"/>
    <cellStyle name="Normal 6 7 3 4" xfId="21965"/>
    <cellStyle name="Normal 6 7 3 5" xfId="21966"/>
    <cellStyle name="Normal 6 7 3 6" xfId="21967"/>
    <cellStyle name="Normal 6 7 3 7" xfId="21968"/>
    <cellStyle name="Normal 6 7 4" xfId="21969"/>
    <cellStyle name="Normal 6 7 4 2" xfId="21970"/>
    <cellStyle name="Normal 6 7 4 2 2" xfId="21971"/>
    <cellStyle name="Normal 6 7 4 2 2 2" xfId="21972"/>
    <cellStyle name="Normal 6 7 4 2 2 3" xfId="21973"/>
    <cellStyle name="Normal 6 7 4 2 3" xfId="21974"/>
    <cellStyle name="Normal 6 7 4 2 3 2" xfId="35000"/>
    <cellStyle name="Normal 6 7 4 2 4" xfId="21975"/>
    <cellStyle name="Normal 6 7 4 2 5" xfId="21976"/>
    <cellStyle name="Normal 6 7 4 3" xfId="21977"/>
    <cellStyle name="Normal 6 7 4 3 2" xfId="21978"/>
    <cellStyle name="Normal 6 7 4 3 2 2" xfId="21979"/>
    <cellStyle name="Normal 6 7 4 3 2 3" xfId="21980"/>
    <cellStyle name="Normal 6 7 4 3 3" xfId="21981"/>
    <cellStyle name="Normal 6 7 4 3 3 2" xfId="34898"/>
    <cellStyle name="Normal 6 7 4 3 4" xfId="21982"/>
    <cellStyle name="Normal 6 7 4 3 5" xfId="21983"/>
    <cellStyle name="Normal 6 7 4 4" xfId="21984"/>
    <cellStyle name="Normal 6 7 4 4 2" xfId="21985"/>
    <cellStyle name="Normal 6 7 4 4 3" xfId="21986"/>
    <cellStyle name="Normal 6 7 4 5" xfId="21987"/>
    <cellStyle name="Normal 6 7 4 5 2" xfId="33992"/>
    <cellStyle name="Normal 6 7 4 6" xfId="21988"/>
    <cellStyle name="Normal 6 7 4 7" xfId="21989"/>
    <cellStyle name="Normal 6 7 4 8" xfId="21990"/>
    <cellStyle name="Normal 6 7 5" xfId="21991"/>
    <cellStyle name="Normal 6 7 5 2" xfId="21992"/>
    <cellStyle name="Normal 6 7 5 2 2" xfId="21993"/>
    <cellStyle name="Normal 6 7 5 2 2 2" xfId="21994"/>
    <cellStyle name="Normal 6 7 5 2 2 3" xfId="21995"/>
    <cellStyle name="Normal 6 7 5 2 3" xfId="21996"/>
    <cellStyle name="Normal 6 7 5 2 3 2" xfId="35255"/>
    <cellStyle name="Normal 6 7 5 2 4" xfId="21997"/>
    <cellStyle name="Normal 6 7 5 2 5" xfId="21998"/>
    <cellStyle name="Normal 6 7 5 3" xfId="21999"/>
    <cellStyle name="Normal 6 7 5 3 2" xfId="22000"/>
    <cellStyle name="Normal 6 7 5 3 3" xfId="22001"/>
    <cellStyle name="Normal 6 7 5 4" xfId="22002"/>
    <cellStyle name="Normal 6 7 5 4 2" xfId="34094"/>
    <cellStyle name="Normal 6 7 5 5" xfId="22003"/>
    <cellStyle name="Normal 6 7 5 6" xfId="22004"/>
    <cellStyle name="Normal 6 7 5 7" xfId="22005"/>
    <cellStyle name="Normal 6 7 6" xfId="22006"/>
    <cellStyle name="Normal 6 7 6 2" xfId="22007"/>
    <cellStyle name="Normal 6 7 6 2 2" xfId="22008"/>
    <cellStyle name="Normal 6 7 6 2 3" xfId="22009"/>
    <cellStyle name="Normal 6 7 6 3" xfId="22010"/>
    <cellStyle name="Normal 6 7 6 3 2" xfId="35186"/>
    <cellStyle name="Normal 6 7 6 4" xfId="22011"/>
    <cellStyle name="Normal 6 7 6 5" xfId="22012"/>
    <cellStyle name="Normal 6 7 6 6" xfId="22013"/>
    <cellStyle name="Normal 6 7 7" xfId="22014"/>
    <cellStyle name="Normal 6 7 7 2" xfId="22015"/>
    <cellStyle name="Normal 6 7 7 3" xfId="22016"/>
    <cellStyle name="Normal 6 7 8" xfId="22017"/>
    <cellStyle name="Normal 6 7 8 2" xfId="33725"/>
    <cellStyle name="Normal 6 7 9" xfId="22018"/>
    <cellStyle name="Normal 6 8" xfId="22019"/>
    <cellStyle name="Normal 6 8 10" xfId="22020"/>
    <cellStyle name="Normal 6 8 11" xfId="22021"/>
    <cellStyle name="Normal 6 8 2" xfId="22022"/>
    <cellStyle name="Normal 6 8 2 2" xfId="22023"/>
    <cellStyle name="Normal 6 8 2 2 2" xfId="22024"/>
    <cellStyle name="Normal 6 8 2 2 2 2" xfId="22025"/>
    <cellStyle name="Normal 6 8 2 2 2 3" xfId="22026"/>
    <cellStyle name="Normal 6 8 2 2 3" xfId="22027"/>
    <cellStyle name="Normal 6 8 2 2 3 2" xfId="34715"/>
    <cellStyle name="Normal 6 8 2 2 4" xfId="22028"/>
    <cellStyle name="Normal 6 8 2 2 5" xfId="22029"/>
    <cellStyle name="Normal 6 8 2 3" xfId="22030"/>
    <cellStyle name="Normal 6 8 2 3 2" xfId="22031"/>
    <cellStyle name="Normal 6 8 2 3 2 2" xfId="22032"/>
    <cellStyle name="Normal 6 8 2 3 2 3" xfId="22033"/>
    <cellStyle name="Normal 6 8 2 3 3" xfId="22034"/>
    <cellStyle name="Normal 6 8 2 3 3 2" xfId="35256"/>
    <cellStyle name="Normal 6 8 2 3 4" xfId="22035"/>
    <cellStyle name="Normal 6 8 2 3 5" xfId="22036"/>
    <cellStyle name="Normal 6 8 2 4" xfId="22037"/>
    <cellStyle name="Normal 6 8 2 4 2" xfId="22038"/>
    <cellStyle name="Normal 6 8 2 4 3" xfId="22039"/>
    <cellStyle name="Normal 6 8 2 5" xfId="22040"/>
    <cellStyle name="Normal 6 8 2 5 2" xfId="33728"/>
    <cellStyle name="Normal 6 8 2 6" xfId="22041"/>
    <cellStyle name="Normal 6 8 2 7" xfId="22042"/>
    <cellStyle name="Normal 6 8 2 8" xfId="22043"/>
    <cellStyle name="Normal 6 8 3" xfId="22044"/>
    <cellStyle name="Normal 6 8 3 2" xfId="22045"/>
    <cellStyle name="Normal 6 8 3 2 2" xfId="22046"/>
    <cellStyle name="Normal 6 8 3 2 2 2" xfId="22047"/>
    <cellStyle name="Normal 6 8 3 2 2 3" xfId="22048"/>
    <cellStyle name="Normal 6 8 3 2 3" xfId="22049"/>
    <cellStyle name="Normal 6 8 3 2 3 2" xfId="35257"/>
    <cellStyle name="Normal 6 8 3 2 4" xfId="22050"/>
    <cellStyle name="Normal 6 8 3 2 5" xfId="22051"/>
    <cellStyle name="Normal 6 8 3 3" xfId="22052"/>
    <cellStyle name="Normal 6 8 3 3 2" xfId="22053"/>
    <cellStyle name="Normal 6 8 3 3 3" xfId="22054"/>
    <cellStyle name="Normal 6 8 3 4" xfId="22055"/>
    <cellStyle name="Normal 6 8 3 5" xfId="22056"/>
    <cellStyle name="Normal 6 8 3 6" xfId="22057"/>
    <cellStyle name="Normal 6 8 3 7" xfId="22058"/>
    <cellStyle name="Normal 6 8 4" xfId="22059"/>
    <cellStyle name="Normal 6 8 4 2" xfId="22060"/>
    <cellStyle name="Normal 6 8 4 2 2" xfId="22061"/>
    <cellStyle name="Normal 6 8 4 2 2 2" xfId="22062"/>
    <cellStyle name="Normal 6 8 4 2 2 3" xfId="22063"/>
    <cellStyle name="Normal 6 8 4 2 3" xfId="22064"/>
    <cellStyle name="Normal 6 8 4 2 3 2" xfId="35001"/>
    <cellStyle name="Normal 6 8 4 2 4" xfId="22065"/>
    <cellStyle name="Normal 6 8 4 2 5" xfId="22066"/>
    <cellStyle name="Normal 6 8 4 3" xfId="22067"/>
    <cellStyle name="Normal 6 8 4 3 2" xfId="22068"/>
    <cellStyle name="Normal 6 8 4 3 2 2" xfId="22069"/>
    <cellStyle name="Normal 6 8 4 3 2 3" xfId="22070"/>
    <cellStyle name="Normal 6 8 4 3 3" xfId="22071"/>
    <cellStyle name="Normal 6 8 4 3 3 2" xfId="34899"/>
    <cellStyle name="Normal 6 8 4 3 4" xfId="22072"/>
    <cellStyle name="Normal 6 8 4 3 5" xfId="22073"/>
    <cellStyle name="Normal 6 8 4 4" xfId="22074"/>
    <cellStyle name="Normal 6 8 4 4 2" xfId="22075"/>
    <cellStyle name="Normal 6 8 4 4 3" xfId="22076"/>
    <cellStyle name="Normal 6 8 4 5" xfId="22077"/>
    <cellStyle name="Normal 6 8 4 5 2" xfId="33993"/>
    <cellStyle name="Normal 6 8 4 6" xfId="22078"/>
    <cellStyle name="Normal 6 8 4 7" xfId="22079"/>
    <cellStyle name="Normal 6 8 4 8" xfId="22080"/>
    <cellStyle name="Normal 6 8 5" xfId="22081"/>
    <cellStyle name="Normal 6 8 5 2" xfId="22082"/>
    <cellStyle name="Normal 6 8 5 2 2" xfId="22083"/>
    <cellStyle name="Normal 6 8 5 2 2 2" xfId="22084"/>
    <cellStyle name="Normal 6 8 5 2 2 3" xfId="22085"/>
    <cellStyle name="Normal 6 8 5 2 3" xfId="22086"/>
    <cellStyle name="Normal 6 8 5 2 3 2" xfId="35187"/>
    <cellStyle name="Normal 6 8 5 2 4" xfId="22087"/>
    <cellStyle name="Normal 6 8 5 2 5" xfId="22088"/>
    <cellStyle name="Normal 6 8 5 3" xfId="22089"/>
    <cellStyle name="Normal 6 8 5 3 2" xfId="22090"/>
    <cellStyle name="Normal 6 8 5 3 3" xfId="22091"/>
    <cellStyle name="Normal 6 8 5 4" xfId="22092"/>
    <cellStyle name="Normal 6 8 5 4 2" xfId="34095"/>
    <cellStyle name="Normal 6 8 5 5" xfId="22093"/>
    <cellStyle name="Normal 6 8 5 6" xfId="22094"/>
    <cellStyle name="Normal 6 8 5 7" xfId="22095"/>
    <cellStyle name="Normal 6 8 6" xfId="22096"/>
    <cellStyle name="Normal 6 8 6 2" xfId="22097"/>
    <cellStyle name="Normal 6 8 6 2 2" xfId="22098"/>
    <cellStyle name="Normal 6 8 6 2 3" xfId="22099"/>
    <cellStyle name="Normal 6 8 6 3" xfId="22100"/>
    <cellStyle name="Normal 6 8 6 3 2" xfId="35258"/>
    <cellStyle name="Normal 6 8 6 4" xfId="22101"/>
    <cellStyle name="Normal 6 8 6 5" xfId="22102"/>
    <cellStyle name="Normal 6 8 6 6" xfId="22103"/>
    <cellStyle name="Normal 6 8 7" xfId="22104"/>
    <cellStyle name="Normal 6 8 7 2" xfId="22105"/>
    <cellStyle name="Normal 6 8 7 3" xfId="22106"/>
    <cellStyle name="Normal 6 8 8" xfId="22107"/>
    <cellStyle name="Normal 6 8 8 2" xfId="33727"/>
    <cellStyle name="Normal 6 8 9" xfId="22108"/>
    <cellStyle name="Normal 6 9" xfId="22109"/>
    <cellStyle name="Normal 6 9 10" xfId="22110"/>
    <cellStyle name="Normal 6 9 11" xfId="22111"/>
    <cellStyle name="Normal 6 9 2" xfId="22112"/>
    <cellStyle name="Normal 6 9 2 2" xfId="22113"/>
    <cellStyle name="Normal 6 9 2 2 2" xfId="22114"/>
    <cellStyle name="Normal 6 9 2 2 2 2" xfId="22115"/>
    <cellStyle name="Normal 6 9 2 2 2 3" xfId="22116"/>
    <cellStyle name="Normal 6 9 2 2 3" xfId="22117"/>
    <cellStyle name="Normal 6 9 2 2 3 2" xfId="34716"/>
    <cellStyle name="Normal 6 9 2 2 4" xfId="22118"/>
    <cellStyle name="Normal 6 9 2 2 5" xfId="22119"/>
    <cellStyle name="Normal 6 9 2 3" xfId="22120"/>
    <cellStyle name="Normal 6 9 2 3 2" xfId="22121"/>
    <cellStyle name="Normal 6 9 2 3 2 2" xfId="22122"/>
    <cellStyle name="Normal 6 9 2 3 2 3" xfId="22123"/>
    <cellStyle name="Normal 6 9 2 3 3" xfId="22124"/>
    <cellStyle name="Normal 6 9 2 3 3 2" xfId="35188"/>
    <cellStyle name="Normal 6 9 2 3 4" xfId="22125"/>
    <cellStyle name="Normal 6 9 2 3 5" xfId="22126"/>
    <cellStyle name="Normal 6 9 2 4" xfId="22127"/>
    <cellStyle name="Normal 6 9 2 4 2" xfId="22128"/>
    <cellStyle name="Normal 6 9 2 4 3" xfId="22129"/>
    <cellStyle name="Normal 6 9 2 5" xfId="22130"/>
    <cellStyle name="Normal 6 9 2 5 2" xfId="33730"/>
    <cellStyle name="Normal 6 9 2 6" xfId="22131"/>
    <cellStyle name="Normal 6 9 2 7" xfId="22132"/>
    <cellStyle name="Normal 6 9 2 8" xfId="22133"/>
    <cellStyle name="Normal 6 9 3" xfId="22134"/>
    <cellStyle name="Normal 6 9 3 2" xfId="22135"/>
    <cellStyle name="Normal 6 9 3 2 2" xfId="22136"/>
    <cellStyle name="Normal 6 9 3 2 2 2" xfId="22137"/>
    <cellStyle name="Normal 6 9 3 2 2 3" xfId="22138"/>
    <cellStyle name="Normal 6 9 3 2 3" xfId="22139"/>
    <cellStyle name="Normal 6 9 3 2 3 2" xfId="35189"/>
    <cellStyle name="Normal 6 9 3 2 4" xfId="22140"/>
    <cellStyle name="Normal 6 9 3 2 5" xfId="22141"/>
    <cellStyle name="Normal 6 9 3 3" xfId="22142"/>
    <cellStyle name="Normal 6 9 3 3 2" xfId="22143"/>
    <cellStyle name="Normal 6 9 3 3 3" xfId="22144"/>
    <cellStyle name="Normal 6 9 3 4" xfId="22145"/>
    <cellStyle name="Normal 6 9 3 5" xfId="22146"/>
    <cellStyle name="Normal 6 9 3 6" xfId="22147"/>
    <cellStyle name="Normal 6 9 3 7" xfId="22148"/>
    <cellStyle name="Normal 6 9 4" xfId="22149"/>
    <cellStyle name="Normal 6 9 4 2" xfId="22150"/>
    <cellStyle name="Normal 6 9 4 2 2" xfId="22151"/>
    <cellStyle name="Normal 6 9 4 2 2 2" xfId="22152"/>
    <cellStyle name="Normal 6 9 4 2 2 3" xfId="22153"/>
    <cellStyle name="Normal 6 9 4 2 3" xfId="22154"/>
    <cellStyle name="Normal 6 9 4 2 3 2" xfId="35002"/>
    <cellStyle name="Normal 6 9 4 2 4" xfId="22155"/>
    <cellStyle name="Normal 6 9 4 2 5" xfId="22156"/>
    <cellStyle name="Normal 6 9 4 3" xfId="22157"/>
    <cellStyle name="Normal 6 9 4 3 2" xfId="22158"/>
    <cellStyle name="Normal 6 9 4 3 2 2" xfId="22159"/>
    <cellStyle name="Normal 6 9 4 3 2 3" xfId="22160"/>
    <cellStyle name="Normal 6 9 4 3 3" xfId="22161"/>
    <cellStyle name="Normal 6 9 4 3 3 2" xfId="34717"/>
    <cellStyle name="Normal 6 9 4 3 4" xfId="22162"/>
    <cellStyle name="Normal 6 9 4 3 5" xfId="22163"/>
    <cellStyle name="Normal 6 9 4 4" xfId="22164"/>
    <cellStyle name="Normal 6 9 4 4 2" xfId="22165"/>
    <cellStyle name="Normal 6 9 4 4 3" xfId="22166"/>
    <cellStyle name="Normal 6 9 4 5" xfId="22167"/>
    <cellStyle name="Normal 6 9 4 5 2" xfId="33994"/>
    <cellStyle name="Normal 6 9 4 6" xfId="22168"/>
    <cellStyle name="Normal 6 9 4 7" xfId="22169"/>
    <cellStyle name="Normal 6 9 4 8" xfId="22170"/>
    <cellStyle name="Normal 6 9 5" xfId="22171"/>
    <cellStyle name="Normal 6 9 5 2" xfId="22172"/>
    <cellStyle name="Normal 6 9 5 2 2" xfId="22173"/>
    <cellStyle name="Normal 6 9 5 2 2 2" xfId="22174"/>
    <cellStyle name="Normal 6 9 5 2 2 3" xfId="22175"/>
    <cellStyle name="Normal 6 9 5 2 3" xfId="22176"/>
    <cellStyle name="Normal 6 9 5 2 3 2" xfId="35308"/>
    <cellStyle name="Normal 6 9 5 2 4" xfId="22177"/>
    <cellStyle name="Normal 6 9 5 2 5" xfId="22178"/>
    <cellStyle name="Normal 6 9 5 3" xfId="22179"/>
    <cellStyle name="Normal 6 9 5 3 2" xfId="22180"/>
    <cellStyle name="Normal 6 9 5 3 3" xfId="22181"/>
    <cellStyle name="Normal 6 9 5 4" xfId="22182"/>
    <cellStyle name="Normal 6 9 5 4 2" xfId="34096"/>
    <cellStyle name="Normal 6 9 5 5" xfId="22183"/>
    <cellStyle name="Normal 6 9 5 6" xfId="22184"/>
    <cellStyle name="Normal 6 9 5 7" xfId="22185"/>
    <cellStyle name="Normal 6 9 6" xfId="22186"/>
    <cellStyle name="Normal 6 9 6 2" xfId="22187"/>
    <cellStyle name="Normal 6 9 6 2 2" xfId="22188"/>
    <cellStyle name="Normal 6 9 6 2 3" xfId="22189"/>
    <cellStyle name="Normal 6 9 6 3" xfId="22190"/>
    <cellStyle name="Normal 6 9 6 3 2" xfId="35190"/>
    <cellStyle name="Normal 6 9 6 4" xfId="22191"/>
    <cellStyle name="Normal 6 9 6 5" xfId="22192"/>
    <cellStyle name="Normal 6 9 6 6" xfId="22193"/>
    <cellStyle name="Normal 6 9 7" xfId="22194"/>
    <cellStyle name="Normal 6 9 7 2" xfId="22195"/>
    <cellStyle name="Normal 6 9 7 3" xfId="22196"/>
    <cellStyle name="Normal 6 9 8" xfId="22197"/>
    <cellStyle name="Normal 6 9 8 2" xfId="33729"/>
    <cellStyle name="Normal 6 9 9" xfId="22198"/>
    <cellStyle name="Normal 7" xfId="22199"/>
    <cellStyle name="Normal 7 10" xfId="22200"/>
    <cellStyle name="Normal 7 10 2" xfId="22201"/>
    <cellStyle name="Normal 7 10 2 2" xfId="22202"/>
    <cellStyle name="Normal 7 10 2 2 2" xfId="22203"/>
    <cellStyle name="Normal 7 10 2 2 2 2" xfId="22204"/>
    <cellStyle name="Normal 7 10 2 2 2 2 2" xfId="22205"/>
    <cellStyle name="Normal 7 10 2 2 2 2 3" xfId="22206"/>
    <cellStyle name="Normal 7 10 2 2 2 3" xfId="22207"/>
    <cellStyle name="Normal 7 10 2 2 2 3 2" xfId="34719"/>
    <cellStyle name="Normal 7 10 2 2 2 4" xfId="22208"/>
    <cellStyle name="Normal 7 10 2 2 2 5" xfId="22209"/>
    <cellStyle name="Normal 7 10 2 2 3" xfId="22210"/>
    <cellStyle name="Normal 7 10 2 2 3 2" xfId="22211"/>
    <cellStyle name="Normal 7 10 2 2 3 3" xfId="22212"/>
    <cellStyle name="Normal 7 10 2 2 4" xfId="22213"/>
    <cellStyle name="Normal 7 10 2 2 4 2" xfId="33733"/>
    <cellStyle name="Normal 7 10 2 2 5" xfId="22214"/>
    <cellStyle name="Normal 7 10 2 2 6" xfId="22215"/>
    <cellStyle name="Normal 7 10 2 3" xfId="22216"/>
    <cellStyle name="Normal 7 10 2 3 2" xfId="22217"/>
    <cellStyle name="Normal 7 10 2 3 2 2" xfId="22218"/>
    <cellStyle name="Normal 7 10 2 3 2 3" xfId="22219"/>
    <cellStyle name="Normal 7 10 2 3 3" xfId="22220"/>
    <cellStyle name="Normal 7 10 2 3 3 2" xfId="34720"/>
    <cellStyle name="Normal 7 10 2 3 4" xfId="22221"/>
    <cellStyle name="Normal 7 10 2 3 5" xfId="22222"/>
    <cellStyle name="Normal 7 10 2 4" xfId="22223"/>
    <cellStyle name="Normal 7 10 2 4 2" xfId="22224"/>
    <cellStyle name="Normal 7 10 2 4 3" xfId="22225"/>
    <cellStyle name="Normal 7 10 2 5" xfId="22226"/>
    <cellStyle name="Normal 7 10 2 5 2" xfId="33732"/>
    <cellStyle name="Normal 7 10 2 6" xfId="22227"/>
    <cellStyle name="Normal 7 10 2 7" xfId="22228"/>
    <cellStyle name="Normal 7 10 3" xfId="22229"/>
    <cellStyle name="Normal 7 10 3 2" xfId="22230"/>
    <cellStyle name="Normal 7 10 3 2 2" xfId="22231"/>
    <cellStyle name="Normal 7 10 3 2 2 2" xfId="22232"/>
    <cellStyle name="Normal 7 10 3 2 2 3" xfId="22233"/>
    <cellStyle name="Normal 7 10 3 2 3" xfId="22234"/>
    <cellStyle name="Normal 7 10 3 2 3 2" xfId="34851"/>
    <cellStyle name="Normal 7 10 3 2 4" xfId="22235"/>
    <cellStyle name="Normal 7 10 3 2 5" xfId="22236"/>
    <cellStyle name="Normal 7 10 3 3" xfId="22237"/>
    <cellStyle name="Normal 7 10 3 3 2" xfId="22238"/>
    <cellStyle name="Normal 7 10 3 3 3" xfId="22239"/>
    <cellStyle name="Normal 7 10 3 4" xfId="22240"/>
    <cellStyle name="Normal 7 10 3 4 2" xfId="33734"/>
    <cellStyle name="Normal 7 10 3 5" xfId="22241"/>
    <cellStyle name="Normal 7 10 3 6" xfId="22242"/>
    <cellStyle name="Normal 7 10 4" xfId="22243"/>
    <cellStyle name="Normal 7 10 4 2" xfId="22244"/>
    <cellStyle name="Normal 7 10 4 2 2" xfId="22245"/>
    <cellStyle name="Normal 7 10 4 2 3" xfId="22246"/>
    <cellStyle name="Normal 7 10 4 3" xfId="22247"/>
    <cellStyle name="Normal 7 10 4 3 2" xfId="34721"/>
    <cellStyle name="Normal 7 10 4 4" xfId="22248"/>
    <cellStyle name="Normal 7 10 4 5" xfId="22249"/>
    <cellStyle name="Normal 7 10 5" xfId="22250"/>
    <cellStyle name="Normal 7 10 5 2" xfId="22251"/>
    <cellStyle name="Normal 7 10 5 3" xfId="22252"/>
    <cellStyle name="Normal 7 10 6" xfId="22253"/>
    <cellStyle name="Normal 7 10 6 2" xfId="33731"/>
    <cellStyle name="Normal 7 10 7" xfId="22254"/>
    <cellStyle name="Normal 7 10 8" xfId="22255"/>
    <cellStyle name="Normal 7 11" xfId="22256"/>
    <cellStyle name="Normal 7 11 2" xfId="22257"/>
    <cellStyle name="Normal 7 11 2 2" xfId="22258"/>
    <cellStyle name="Normal 7 11 2 2 2" xfId="22259"/>
    <cellStyle name="Normal 7 11 2 2 2 2" xfId="22260"/>
    <cellStyle name="Normal 7 11 2 2 2 3" xfId="22261"/>
    <cellStyle name="Normal 7 11 2 2 3" xfId="22262"/>
    <cellStyle name="Normal 7 11 2 2 3 2" xfId="34618"/>
    <cellStyle name="Normal 7 11 2 2 4" xfId="22263"/>
    <cellStyle name="Normal 7 11 2 2 5" xfId="22264"/>
    <cellStyle name="Normal 7 11 2 3" xfId="22265"/>
    <cellStyle name="Normal 7 11 2 3 2" xfId="22266"/>
    <cellStyle name="Normal 7 11 2 3 3" xfId="22267"/>
    <cellStyle name="Normal 7 11 2 4" xfId="22268"/>
    <cellStyle name="Normal 7 11 2 4 2" xfId="33736"/>
    <cellStyle name="Normal 7 11 2 5" xfId="22269"/>
    <cellStyle name="Normal 7 11 2 6" xfId="22270"/>
    <cellStyle name="Normal 7 11 3" xfId="22271"/>
    <cellStyle name="Normal 7 11 3 2" xfId="22272"/>
    <cellStyle name="Normal 7 11 3 2 2" xfId="22273"/>
    <cellStyle name="Normal 7 11 3 2 2 2" xfId="22274"/>
    <cellStyle name="Normal 7 11 3 2 2 3" xfId="22275"/>
    <cellStyle name="Normal 7 11 3 2 3" xfId="22276"/>
    <cellStyle name="Normal 7 11 3 2 3 2" xfId="34482"/>
    <cellStyle name="Normal 7 11 3 2 4" xfId="22277"/>
    <cellStyle name="Normal 7 11 3 2 5" xfId="22278"/>
    <cellStyle name="Normal 7 11 3 3" xfId="22279"/>
    <cellStyle name="Normal 7 11 3 3 2" xfId="22280"/>
    <cellStyle name="Normal 7 11 3 3 3" xfId="22281"/>
    <cellStyle name="Normal 7 11 3 4" xfId="22282"/>
    <cellStyle name="Normal 7 11 3 4 2" xfId="33737"/>
    <cellStyle name="Normal 7 11 3 5" xfId="22283"/>
    <cellStyle name="Normal 7 11 3 6" xfId="22284"/>
    <cellStyle name="Normal 7 11 4" xfId="22285"/>
    <cellStyle name="Normal 7 11 4 2" xfId="22286"/>
    <cellStyle name="Normal 7 11 4 2 2" xfId="22287"/>
    <cellStyle name="Normal 7 11 4 2 3" xfId="22288"/>
    <cellStyle name="Normal 7 11 4 3" xfId="22289"/>
    <cellStyle name="Normal 7 11 4 3 2" xfId="34225"/>
    <cellStyle name="Normal 7 11 4 4" xfId="22290"/>
    <cellStyle name="Normal 7 11 4 5" xfId="22291"/>
    <cellStyle name="Normal 7 11 5" xfId="22292"/>
    <cellStyle name="Normal 7 11 5 2" xfId="22293"/>
    <cellStyle name="Normal 7 11 5 3" xfId="22294"/>
    <cellStyle name="Normal 7 11 6" xfId="22295"/>
    <cellStyle name="Normal 7 11 6 2" xfId="33735"/>
    <cellStyle name="Normal 7 11 7" xfId="22296"/>
    <cellStyle name="Normal 7 11 8" xfId="22297"/>
    <cellStyle name="Normal 7 12" xfId="22298"/>
    <cellStyle name="Normal 7 12 2" xfId="22299"/>
    <cellStyle name="Normal 7 12 2 2" xfId="22300"/>
    <cellStyle name="Normal 7 12 2 2 2" xfId="22301"/>
    <cellStyle name="Normal 7 12 2 2 3" xfId="22302"/>
    <cellStyle name="Normal 7 12 2 3" xfId="22303"/>
    <cellStyle name="Normal 7 12 2 4" xfId="22304"/>
    <cellStyle name="Normal 7 12 2 5" xfId="22305"/>
    <cellStyle name="Normal 7 12 3" xfId="22306"/>
    <cellStyle name="Normal 7 12 3 2" xfId="22307"/>
    <cellStyle name="Normal 7 12 3 2 2" xfId="22308"/>
    <cellStyle name="Normal 7 12 3 2 3" xfId="22309"/>
    <cellStyle name="Normal 7 12 3 3" xfId="22310"/>
    <cellStyle name="Normal 7 12 3 3 2" xfId="34799"/>
    <cellStyle name="Normal 7 12 3 4" xfId="22311"/>
    <cellStyle name="Normal 7 12 3 5" xfId="22312"/>
    <cellStyle name="Normal 7 12 4" xfId="22313"/>
    <cellStyle name="Normal 7 12 4 2" xfId="22314"/>
    <cellStyle name="Normal 7 12 4 3" xfId="22315"/>
    <cellStyle name="Normal 7 12 5" xfId="22316"/>
    <cellStyle name="Normal 7 12 5 2" xfId="33738"/>
    <cellStyle name="Normal 7 12 6" xfId="22317"/>
    <cellStyle name="Normal 7 12 7" xfId="22318"/>
    <cellStyle name="Normal 7 13" xfId="22319"/>
    <cellStyle name="Normal 7 13 2" xfId="22320"/>
    <cellStyle name="Normal 7 13 2 2" xfId="22321"/>
    <cellStyle name="Normal 7 13 2 2 2" xfId="22322"/>
    <cellStyle name="Normal 7 13 2 2 2 2" xfId="22323"/>
    <cellStyle name="Normal 7 13 2 2 2 3" xfId="22324"/>
    <cellStyle name="Normal 7 13 2 2 3" xfId="22325"/>
    <cellStyle name="Normal 7 13 2 2 3 2" xfId="34878"/>
    <cellStyle name="Normal 7 13 2 2 4" xfId="22326"/>
    <cellStyle name="Normal 7 13 2 2 5" xfId="22327"/>
    <cellStyle name="Normal 7 13 2 3" xfId="22328"/>
    <cellStyle name="Normal 7 13 2 3 2" xfId="22329"/>
    <cellStyle name="Normal 7 13 2 3 3" xfId="22330"/>
    <cellStyle name="Normal 7 13 2 4" xfId="22331"/>
    <cellStyle name="Normal 7 13 2 4 2" xfId="33740"/>
    <cellStyle name="Normal 7 13 2 5" xfId="22332"/>
    <cellStyle name="Normal 7 13 2 6" xfId="22333"/>
    <cellStyle name="Normal 7 13 3" xfId="22334"/>
    <cellStyle name="Normal 7 13 3 2" xfId="22335"/>
    <cellStyle name="Normal 7 13 3 2 2" xfId="22336"/>
    <cellStyle name="Normal 7 13 3 2 3" xfId="22337"/>
    <cellStyle name="Normal 7 13 3 3" xfId="22338"/>
    <cellStyle name="Normal 7 13 3 4" xfId="22339"/>
    <cellStyle name="Normal 7 13 3 5" xfId="22340"/>
    <cellStyle name="Normal 7 13 4" xfId="22341"/>
    <cellStyle name="Normal 7 13 4 2" xfId="22342"/>
    <cellStyle name="Normal 7 13 4 2 2" xfId="22343"/>
    <cellStyle name="Normal 7 13 4 2 3" xfId="22344"/>
    <cellStyle name="Normal 7 13 4 3" xfId="22345"/>
    <cellStyle name="Normal 7 13 4 3 2" xfId="34722"/>
    <cellStyle name="Normal 7 13 4 4" xfId="22346"/>
    <cellStyle name="Normal 7 13 4 5" xfId="22347"/>
    <cellStyle name="Normal 7 13 5" xfId="22348"/>
    <cellStyle name="Normal 7 13 5 2" xfId="22349"/>
    <cellStyle name="Normal 7 13 5 3" xfId="22350"/>
    <cellStyle name="Normal 7 13 6" xfId="22351"/>
    <cellStyle name="Normal 7 13 6 2" xfId="33739"/>
    <cellStyle name="Normal 7 13 7" xfId="22352"/>
    <cellStyle name="Normal 7 13 8" xfId="22353"/>
    <cellStyle name="Normal 7 14" xfId="22354"/>
    <cellStyle name="Normal 7 14 2" xfId="22355"/>
    <cellStyle name="Normal 7 14 2 2" xfId="22356"/>
    <cellStyle name="Normal 7 14 2 2 2" xfId="22357"/>
    <cellStyle name="Normal 7 14 2 2 2 2" xfId="22358"/>
    <cellStyle name="Normal 7 14 2 2 2 3" xfId="22359"/>
    <cellStyle name="Normal 7 14 2 2 3" xfId="22360"/>
    <cellStyle name="Normal 7 14 2 2 3 2" xfId="34723"/>
    <cellStyle name="Normal 7 14 2 2 4" xfId="22361"/>
    <cellStyle name="Normal 7 14 2 2 5" xfId="22362"/>
    <cellStyle name="Normal 7 14 2 3" xfId="22363"/>
    <cellStyle name="Normal 7 14 2 3 2" xfId="22364"/>
    <cellStyle name="Normal 7 14 2 3 3" xfId="22365"/>
    <cellStyle name="Normal 7 14 2 4" xfId="22366"/>
    <cellStyle name="Normal 7 14 2 4 2" xfId="33742"/>
    <cellStyle name="Normal 7 14 2 5" xfId="22367"/>
    <cellStyle name="Normal 7 14 2 6" xfId="22368"/>
    <cellStyle name="Normal 7 14 3" xfId="22369"/>
    <cellStyle name="Normal 7 14 3 2" xfId="22370"/>
    <cellStyle name="Normal 7 14 3 2 2" xfId="22371"/>
    <cellStyle name="Normal 7 14 3 2 3" xfId="22372"/>
    <cellStyle name="Normal 7 14 3 3" xfId="22373"/>
    <cellStyle name="Normal 7 14 3 4" xfId="22374"/>
    <cellStyle name="Normal 7 14 3 5" xfId="22375"/>
    <cellStyle name="Normal 7 14 4" xfId="22376"/>
    <cellStyle name="Normal 7 14 4 2" xfId="22377"/>
    <cellStyle name="Normal 7 14 4 2 2" xfId="22378"/>
    <cellStyle name="Normal 7 14 4 2 3" xfId="22379"/>
    <cellStyle name="Normal 7 14 4 3" xfId="22380"/>
    <cellStyle name="Normal 7 14 4 3 2" xfId="34724"/>
    <cellStyle name="Normal 7 14 4 4" xfId="22381"/>
    <cellStyle name="Normal 7 14 4 5" xfId="22382"/>
    <cellStyle name="Normal 7 14 5" xfId="22383"/>
    <cellStyle name="Normal 7 14 5 2" xfId="22384"/>
    <cellStyle name="Normal 7 14 5 3" xfId="22385"/>
    <cellStyle name="Normal 7 14 6" xfId="22386"/>
    <cellStyle name="Normal 7 14 6 2" xfId="33741"/>
    <cellStyle name="Normal 7 14 7" xfId="22387"/>
    <cellStyle name="Normal 7 14 8" xfId="22388"/>
    <cellStyle name="Normal 7 15" xfId="22389"/>
    <cellStyle name="Normal 7 15 2" xfId="22390"/>
    <cellStyle name="Normal 7 15 2 2" xfId="22391"/>
    <cellStyle name="Normal 7 15 2 2 2" xfId="22392"/>
    <cellStyle name="Normal 7 15 2 2 2 2" xfId="22393"/>
    <cellStyle name="Normal 7 15 2 2 2 3" xfId="22394"/>
    <cellStyle name="Normal 7 15 2 2 3" xfId="22395"/>
    <cellStyle name="Normal 7 15 2 2 3 2" xfId="34725"/>
    <cellStyle name="Normal 7 15 2 2 4" xfId="22396"/>
    <cellStyle name="Normal 7 15 2 2 5" xfId="22397"/>
    <cellStyle name="Normal 7 15 2 3" xfId="22398"/>
    <cellStyle name="Normal 7 15 2 3 2" xfId="22399"/>
    <cellStyle name="Normal 7 15 2 3 3" xfId="22400"/>
    <cellStyle name="Normal 7 15 2 4" xfId="22401"/>
    <cellStyle name="Normal 7 15 2 4 2" xfId="33937"/>
    <cellStyle name="Normal 7 15 2 5" xfId="22402"/>
    <cellStyle name="Normal 7 15 2 6" xfId="22403"/>
    <cellStyle name="Normal 7 15 3" xfId="22404"/>
    <cellStyle name="Normal 7 15 3 2" xfId="22405"/>
    <cellStyle name="Normal 7 15 3 2 2" xfId="22406"/>
    <cellStyle name="Normal 7 15 3 2 3" xfId="22407"/>
    <cellStyle name="Normal 7 15 3 3" xfId="22408"/>
    <cellStyle name="Normal 7 15 3 3 2" xfId="33935"/>
    <cellStyle name="Normal 7 15 3 4" xfId="22409"/>
    <cellStyle name="Normal 7 15 3 5" xfId="22410"/>
    <cellStyle name="Normal 7 15 4" xfId="22411"/>
    <cellStyle name="Normal 7 15 4 2" xfId="22412"/>
    <cellStyle name="Normal 7 15 4 3" xfId="22413"/>
    <cellStyle name="Normal 7 15 5" xfId="22414"/>
    <cellStyle name="Normal 7 15 5 2" xfId="33932"/>
    <cellStyle name="Normal 7 15 6" xfId="22415"/>
    <cellStyle name="Normal 7 15 7" xfId="22416"/>
    <cellStyle name="Normal 7 16" xfId="22417"/>
    <cellStyle name="Normal 7 16 2" xfId="22418"/>
    <cellStyle name="Normal 7 16 2 2" xfId="22419"/>
    <cellStyle name="Normal 7 16 2 2 2" xfId="22420"/>
    <cellStyle name="Normal 7 16 2 2 3" xfId="22421"/>
    <cellStyle name="Normal 7 16 2 3" xfId="22422"/>
    <cellStyle name="Normal 7 16 2 3 2" xfId="34726"/>
    <cellStyle name="Normal 7 16 2 4" xfId="22423"/>
    <cellStyle name="Normal 7 16 2 5" xfId="22424"/>
    <cellStyle name="Normal 7 16 3" xfId="22425"/>
    <cellStyle name="Normal 7 16 3 2" xfId="22426"/>
    <cellStyle name="Normal 7 16 3 3" xfId="22427"/>
    <cellStyle name="Normal 7 16 4" xfId="22428"/>
    <cellStyle name="Normal 7 16 4 2" xfId="34038"/>
    <cellStyle name="Normal 7 16 5" xfId="22429"/>
    <cellStyle name="Normal 7 16 6" xfId="22430"/>
    <cellStyle name="Normal 7 17" xfId="22431"/>
    <cellStyle name="Normal 7 17 2" xfId="22432"/>
    <cellStyle name="Normal 7 17 2 2" xfId="22433"/>
    <cellStyle name="Normal 7 17 2 3" xfId="22434"/>
    <cellStyle name="Normal 7 17 3" xfId="22435"/>
    <cellStyle name="Normal 7 17 3 2" xfId="34727"/>
    <cellStyle name="Normal 7 17 4" xfId="22436"/>
    <cellStyle name="Normal 7 17 5" xfId="22437"/>
    <cellStyle name="Normal 7 18" xfId="22438"/>
    <cellStyle name="Normal 7 18 2" xfId="22439"/>
    <cellStyle name="Normal 7 18 2 2" xfId="22440"/>
    <cellStyle name="Normal 7 18 2 3" xfId="22441"/>
    <cellStyle name="Normal 7 18 3" xfId="22442"/>
    <cellStyle name="Normal 7 18 3 2" xfId="34718"/>
    <cellStyle name="Normal 7 18 4" xfId="22443"/>
    <cellStyle name="Normal 7 18 5" xfId="22444"/>
    <cellStyle name="Normal 7 19" xfId="22445"/>
    <cellStyle name="Normal 7 19 2" xfId="22446"/>
    <cellStyle name="Normal 7 19 2 2" xfId="22447"/>
    <cellStyle name="Normal 7 19 2 3" xfId="22448"/>
    <cellStyle name="Normal 7 19 3" xfId="22449"/>
    <cellStyle name="Normal 7 19 4" xfId="22450"/>
    <cellStyle name="Normal 7 19 5" xfId="22451"/>
    <cellStyle name="Normal 7 2" xfId="22452"/>
    <cellStyle name="Normal 7 2 10" xfId="22453"/>
    <cellStyle name="Normal 7 2 10 2" xfId="22454"/>
    <cellStyle name="Normal 7 2 10 2 2" xfId="22455"/>
    <cellStyle name="Normal 7 2 10 2 2 2" xfId="22456"/>
    <cellStyle name="Normal 7 2 10 2 2 2 2" xfId="22457"/>
    <cellStyle name="Normal 7 2 10 2 2 2 3" xfId="22458"/>
    <cellStyle name="Normal 7 2 10 2 2 3" xfId="22459"/>
    <cellStyle name="Normal 7 2 10 2 2 3 2" xfId="34366"/>
    <cellStyle name="Normal 7 2 10 2 2 4" xfId="22460"/>
    <cellStyle name="Normal 7 2 10 2 2 5" xfId="22461"/>
    <cellStyle name="Normal 7 2 10 2 3" xfId="22462"/>
    <cellStyle name="Normal 7 2 10 2 3 2" xfId="22463"/>
    <cellStyle name="Normal 7 2 10 2 3 3" xfId="22464"/>
    <cellStyle name="Normal 7 2 10 2 4" xfId="22465"/>
    <cellStyle name="Normal 7 2 10 2 4 2" xfId="33744"/>
    <cellStyle name="Normal 7 2 10 2 5" xfId="22466"/>
    <cellStyle name="Normal 7 2 10 2 6" xfId="22467"/>
    <cellStyle name="Normal 7 2 10 3" xfId="22468"/>
    <cellStyle name="Normal 7 2 10 3 2" xfId="22469"/>
    <cellStyle name="Normal 7 2 10 3 2 2" xfId="22470"/>
    <cellStyle name="Normal 7 2 10 3 2 3" xfId="22471"/>
    <cellStyle name="Normal 7 2 10 3 3" xfId="22472"/>
    <cellStyle name="Normal 7 2 10 3 3 2" xfId="34728"/>
    <cellStyle name="Normal 7 2 10 3 4" xfId="22473"/>
    <cellStyle name="Normal 7 2 10 3 5" xfId="22474"/>
    <cellStyle name="Normal 7 2 10 4" xfId="22475"/>
    <cellStyle name="Normal 7 2 10 4 2" xfId="22476"/>
    <cellStyle name="Normal 7 2 10 4 3" xfId="22477"/>
    <cellStyle name="Normal 7 2 10 5" xfId="22478"/>
    <cellStyle name="Normal 7 2 10 5 2" xfId="33743"/>
    <cellStyle name="Normal 7 2 10 6" xfId="22479"/>
    <cellStyle name="Normal 7 2 10 7" xfId="22480"/>
    <cellStyle name="Normal 7 2 11" xfId="22481"/>
    <cellStyle name="Normal 7 2 11 2" xfId="22482"/>
    <cellStyle name="Normal 7 2 11 2 2" xfId="22483"/>
    <cellStyle name="Normal 7 2 11 2 2 2" xfId="22484"/>
    <cellStyle name="Normal 7 2 11 2 2 2 2" xfId="22485"/>
    <cellStyle name="Normal 7 2 11 2 2 2 3" xfId="22486"/>
    <cellStyle name="Normal 7 2 11 2 2 3" xfId="22487"/>
    <cellStyle name="Normal 7 2 11 2 2 3 2" xfId="34729"/>
    <cellStyle name="Normal 7 2 11 2 2 4" xfId="22488"/>
    <cellStyle name="Normal 7 2 11 2 2 5" xfId="22489"/>
    <cellStyle name="Normal 7 2 11 2 3" xfId="22490"/>
    <cellStyle name="Normal 7 2 11 2 3 2" xfId="22491"/>
    <cellStyle name="Normal 7 2 11 2 3 3" xfId="22492"/>
    <cellStyle name="Normal 7 2 11 2 4" xfId="22493"/>
    <cellStyle name="Normal 7 2 11 2 4 2" xfId="33746"/>
    <cellStyle name="Normal 7 2 11 2 5" xfId="22494"/>
    <cellStyle name="Normal 7 2 11 2 6" xfId="22495"/>
    <cellStyle name="Normal 7 2 11 3" xfId="22496"/>
    <cellStyle name="Normal 7 2 11 3 2" xfId="22497"/>
    <cellStyle name="Normal 7 2 11 3 2 2" xfId="22498"/>
    <cellStyle name="Normal 7 2 11 3 2 3" xfId="22499"/>
    <cellStyle name="Normal 7 2 11 3 3" xfId="22500"/>
    <cellStyle name="Normal 7 2 11 3 3 2" xfId="34730"/>
    <cellStyle name="Normal 7 2 11 3 4" xfId="22501"/>
    <cellStyle name="Normal 7 2 11 3 5" xfId="22502"/>
    <cellStyle name="Normal 7 2 11 4" xfId="22503"/>
    <cellStyle name="Normal 7 2 11 4 2" xfId="22504"/>
    <cellStyle name="Normal 7 2 11 4 3" xfId="22505"/>
    <cellStyle name="Normal 7 2 11 5" xfId="22506"/>
    <cellStyle name="Normal 7 2 11 5 2" xfId="33745"/>
    <cellStyle name="Normal 7 2 11 6" xfId="22507"/>
    <cellStyle name="Normal 7 2 11 7" xfId="22508"/>
    <cellStyle name="Normal 7 2 12" xfId="22509"/>
    <cellStyle name="Normal 7 2 12 2" xfId="22510"/>
    <cellStyle name="Normal 7 2 12 2 2" xfId="22511"/>
    <cellStyle name="Normal 7 2 12 2 2 2" xfId="22512"/>
    <cellStyle name="Normal 7 2 12 2 2 2 2" xfId="22513"/>
    <cellStyle name="Normal 7 2 12 2 2 2 3" xfId="22514"/>
    <cellStyle name="Normal 7 2 12 2 2 3" xfId="22515"/>
    <cellStyle name="Normal 7 2 12 2 2 3 2" xfId="34731"/>
    <cellStyle name="Normal 7 2 12 2 2 4" xfId="22516"/>
    <cellStyle name="Normal 7 2 12 2 2 5" xfId="22517"/>
    <cellStyle name="Normal 7 2 12 2 3" xfId="22518"/>
    <cellStyle name="Normal 7 2 12 2 3 2" xfId="22519"/>
    <cellStyle name="Normal 7 2 12 2 3 3" xfId="22520"/>
    <cellStyle name="Normal 7 2 12 2 4" xfId="22521"/>
    <cellStyle name="Normal 7 2 12 2 4 2" xfId="33748"/>
    <cellStyle name="Normal 7 2 12 2 5" xfId="22522"/>
    <cellStyle name="Normal 7 2 12 2 6" xfId="22523"/>
    <cellStyle name="Normal 7 2 12 3" xfId="22524"/>
    <cellStyle name="Normal 7 2 12 3 2" xfId="22525"/>
    <cellStyle name="Normal 7 2 12 3 2 2" xfId="22526"/>
    <cellStyle name="Normal 7 2 12 3 2 3" xfId="22527"/>
    <cellStyle name="Normal 7 2 12 3 3" xfId="22528"/>
    <cellStyle name="Normal 7 2 12 3 3 2" xfId="34732"/>
    <cellStyle name="Normal 7 2 12 3 4" xfId="22529"/>
    <cellStyle name="Normal 7 2 12 3 5" xfId="22530"/>
    <cellStyle name="Normal 7 2 12 4" xfId="22531"/>
    <cellStyle name="Normal 7 2 12 4 2" xfId="22532"/>
    <cellStyle name="Normal 7 2 12 4 3" xfId="22533"/>
    <cellStyle name="Normal 7 2 12 5" xfId="22534"/>
    <cellStyle name="Normal 7 2 12 5 2" xfId="33747"/>
    <cellStyle name="Normal 7 2 12 6" xfId="22535"/>
    <cellStyle name="Normal 7 2 12 7" xfId="22536"/>
    <cellStyle name="Normal 7 2 13" xfId="22537"/>
    <cellStyle name="Normal 7 2 13 2" xfId="22538"/>
    <cellStyle name="Normal 7 2 13 2 2" xfId="22539"/>
    <cellStyle name="Normal 7 2 13 2 2 2" xfId="22540"/>
    <cellStyle name="Normal 7 2 13 2 2 2 2" xfId="22541"/>
    <cellStyle name="Normal 7 2 13 2 2 2 3" xfId="22542"/>
    <cellStyle name="Normal 7 2 13 2 2 3" xfId="22543"/>
    <cellStyle name="Normal 7 2 13 2 2 3 2" xfId="34733"/>
    <cellStyle name="Normal 7 2 13 2 2 4" xfId="22544"/>
    <cellStyle name="Normal 7 2 13 2 2 5" xfId="22545"/>
    <cellStyle name="Normal 7 2 13 2 3" xfId="22546"/>
    <cellStyle name="Normal 7 2 13 2 3 2" xfId="22547"/>
    <cellStyle name="Normal 7 2 13 2 3 3" xfId="22548"/>
    <cellStyle name="Normal 7 2 13 2 4" xfId="22549"/>
    <cellStyle name="Normal 7 2 13 2 4 2" xfId="33750"/>
    <cellStyle name="Normal 7 2 13 2 5" xfId="22550"/>
    <cellStyle name="Normal 7 2 13 2 6" xfId="22551"/>
    <cellStyle name="Normal 7 2 13 3" xfId="22552"/>
    <cellStyle name="Normal 7 2 13 3 2" xfId="22553"/>
    <cellStyle name="Normal 7 2 13 3 2 2" xfId="22554"/>
    <cellStyle name="Normal 7 2 13 3 2 3" xfId="22555"/>
    <cellStyle name="Normal 7 2 13 3 3" xfId="22556"/>
    <cellStyle name="Normal 7 2 13 3 3 2" xfId="34734"/>
    <cellStyle name="Normal 7 2 13 3 4" xfId="22557"/>
    <cellStyle name="Normal 7 2 13 3 5" xfId="22558"/>
    <cellStyle name="Normal 7 2 13 4" xfId="22559"/>
    <cellStyle name="Normal 7 2 13 4 2" xfId="22560"/>
    <cellStyle name="Normal 7 2 13 4 3" xfId="22561"/>
    <cellStyle name="Normal 7 2 13 5" xfId="22562"/>
    <cellStyle name="Normal 7 2 13 5 2" xfId="33749"/>
    <cellStyle name="Normal 7 2 13 6" xfId="22563"/>
    <cellStyle name="Normal 7 2 13 7" xfId="22564"/>
    <cellStyle name="Normal 7 2 14" xfId="22565"/>
    <cellStyle name="Normal 7 2 14 2" xfId="22566"/>
    <cellStyle name="Normal 7 2 14 2 2" xfId="22567"/>
    <cellStyle name="Normal 7 2 14 2 2 2" xfId="22568"/>
    <cellStyle name="Normal 7 2 14 2 2 3" xfId="22569"/>
    <cellStyle name="Normal 7 2 14 2 3" xfId="22570"/>
    <cellStyle name="Normal 7 2 14 2 3 2" xfId="34735"/>
    <cellStyle name="Normal 7 2 14 2 4" xfId="22571"/>
    <cellStyle name="Normal 7 2 14 2 5" xfId="22572"/>
    <cellStyle name="Normal 7 2 14 3" xfId="22573"/>
    <cellStyle name="Normal 7 2 14 3 2" xfId="22574"/>
    <cellStyle name="Normal 7 2 14 3 3" xfId="22575"/>
    <cellStyle name="Normal 7 2 14 4" xfId="22576"/>
    <cellStyle name="Normal 7 2 14 4 2" xfId="33751"/>
    <cellStyle name="Normal 7 2 14 5" xfId="22577"/>
    <cellStyle name="Normal 7 2 14 6" xfId="22578"/>
    <cellStyle name="Normal 7 2 15" xfId="22579"/>
    <cellStyle name="Normal 7 2 15 2" xfId="22580"/>
    <cellStyle name="Normal 7 2 15 2 2" xfId="22581"/>
    <cellStyle name="Normal 7 2 15 2 2 2" xfId="22582"/>
    <cellStyle name="Normal 7 2 15 2 2 3" xfId="22583"/>
    <cellStyle name="Normal 7 2 15 2 3" xfId="22584"/>
    <cellStyle name="Normal 7 2 15 2 3 2" xfId="34736"/>
    <cellStyle name="Normal 7 2 15 2 4" xfId="22585"/>
    <cellStyle name="Normal 7 2 15 2 5" xfId="22586"/>
    <cellStyle name="Normal 7 2 15 3" xfId="22587"/>
    <cellStyle name="Normal 7 2 15 3 2" xfId="22588"/>
    <cellStyle name="Normal 7 2 15 3 3" xfId="22589"/>
    <cellStyle name="Normal 7 2 15 4" xfId="22590"/>
    <cellStyle name="Normal 7 2 15 4 2" xfId="33752"/>
    <cellStyle name="Normal 7 2 15 5" xfId="22591"/>
    <cellStyle name="Normal 7 2 15 6" xfId="22592"/>
    <cellStyle name="Normal 7 2 16" xfId="22593"/>
    <cellStyle name="Normal 7 2 16 2" xfId="22594"/>
    <cellStyle name="Normal 7 2 16 2 2" xfId="22595"/>
    <cellStyle name="Normal 7 2 16 2 2 2" xfId="22596"/>
    <cellStyle name="Normal 7 2 16 2 2 3" xfId="22597"/>
    <cellStyle name="Normal 7 2 16 2 3" xfId="22598"/>
    <cellStyle name="Normal 7 2 16 2 3 2" xfId="34879"/>
    <cellStyle name="Normal 7 2 16 2 4" xfId="22599"/>
    <cellStyle name="Normal 7 2 16 2 5" xfId="22600"/>
    <cellStyle name="Normal 7 2 16 3" xfId="22601"/>
    <cellStyle name="Normal 7 2 16 3 2" xfId="22602"/>
    <cellStyle name="Normal 7 2 16 3 3" xfId="22603"/>
    <cellStyle name="Normal 7 2 16 4" xfId="22604"/>
    <cellStyle name="Normal 7 2 16 4 2" xfId="33753"/>
    <cellStyle name="Normal 7 2 16 5" xfId="22605"/>
    <cellStyle name="Normal 7 2 16 6" xfId="22606"/>
    <cellStyle name="Normal 7 2 17" xfId="22607"/>
    <cellStyle name="Normal 7 2 17 2" xfId="22608"/>
    <cellStyle name="Normal 7 2 17 2 2" xfId="22609"/>
    <cellStyle name="Normal 7 2 17 2 2 2" xfId="22610"/>
    <cellStyle name="Normal 7 2 17 2 2 3" xfId="22611"/>
    <cellStyle name="Normal 7 2 17 2 3" xfId="22612"/>
    <cellStyle name="Normal 7 2 17 2 3 2" xfId="34737"/>
    <cellStyle name="Normal 7 2 17 2 4" xfId="22613"/>
    <cellStyle name="Normal 7 2 17 2 5" xfId="22614"/>
    <cellStyle name="Normal 7 2 17 3" xfId="22615"/>
    <cellStyle name="Normal 7 2 17 3 2" xfId="22616"/>
    <cellStyle name="Normal 7 2 17 3 3" xfId="22617"/>
    <cellStyle name="Normal 7 2 17 4" xfId="22618"/>
    <cellStyle name="Normal 7 2 17 4 2" xfId="33754"/>
    <cellStyle name="Normal 7 2 17 5" xfId="22619"/>
    <cellStyle name="Normal 7 2 17 6" xfId="22620"/>
    <cellStyle name="Normal 7 2 18" xfId="22621"/>
    <cellStyle name="Normal 7 2 18 2" xfId="22622"/>
    <cellStyle name="Normal 7 2 18 2 2" xfId="22623"/>
    <cellStyle name="Normal 7 2 18 2 2 2" xfId="22624"/>
    <cellStyle name="Normal 7 2 18 2 2 3" xfId="22625"/>
    <cellStyle name="Normal 7 2 18 2 3" xfId="22626"/>
    <cellStyle name="Normal 7 2 18 2 3 2" xfId="34738"/>
    <cellStyle name="Normal 7 2 18 2 4" xfId="22627"/>
    <cellStyle name="Normal 7 2 18 2 5" xfId="22628"/>
    <cellStyle name="Normal 7 2 18 3" xfId="22629"/>
    <cellStyle name="Normal 7 2 18 3 2" xfId="22630"/>
    <cellStyle name="Normal 7 2 18 3 3" xfId="22631"/>
    <cellStyle name="Normal 7 2 18 4" xfId="22632"/>
    <cellStyle name="Normal 7 2 18 4 2" xfId="33755"/>
    <cellStyle name="Normal 7 2 18 5" xfId="22633"/>
    <cellStyle name="Normal 7 2 18 6" xfId="22634"/>
    <cellStyle name="Normal 7 2 19" xfId="22635"/>
    <cellStyle name="Normal 7 2 19 2" xfId="22636"/>
    <cellStyle name="Normal 7 2 19 2 2" xfId="22637"/>
    <cellStyle name="Normal 7 2 19 2 2 2" xfId="22638"/>
    <cellStyle name="Normal 7 2 19 2 2 3" xfId="22639"/>
    <cellStyle name="Normal 7 2 19 2 3" xfId="22640"/>
    <cellStyle name="Normal 7 2 19 2 3 2" xfId="34483"/>
    <cellStyle name="Normal 7 2 19 2 4" xfId="22641"/>
    <cellStyle name="Normal 7 2 19 2 5" xfId="22642"/>
    <cellStyle name="Normal 7 2 19 3" xfId="22643"/>
    <cellStyle name="Normal 7 2 19 3 2" xfId="22644"/>
    <cellStyle name="Normal 7 2 19 3 3" xfId="22645"/>
    <cellStyle name="Normal 7 2 19 4" xfId="22646"/>
    <cellStyle name="Normal 7 2 19 4 2" xfId="33756"/>
    <cellStyle name="Normal 7 2 19 5" xfId="22647"/>
    <cellStyle name="Normal 7 2 19 6" xfId="22648"/>
    <cellStyle name="Normal 7 2 2" xfId="22649"/>
    <cellStyle name="Normal 7 2 2 10" xfId="22650"/>
    <cellStyle name="Normal 7 2 2 11" xfId="22651"/>
    <cellStyle name="Normal 7 2 2 12" xfId="22652"/>
    <cellStyle name="Normal 7 2 2 2" xfId="22653"/>
    <cellStyle name="Normal 7 2 2 2 10" xfId="22654"/>
    <cellStyle name="Normal 7 2 2 2 10 2" xfId="32825"/>
    <cellStyle name="Normal 7 2 2 2 11" xfId="22655"/>
    <cellStyle name="Normal 7 2 2 2 12" xfId="22656"/>
    <cellStyle name="Normal 7 2 2 2 13" xfId="22657"/>
    <cellStyle name="Normal 7 2 2 2 2" xfId="22658"/>
    <cellStyle name="Normal 7 2 2 2 2 2" xfId="22659"/>
    <cellStyle name="Normal 7 2 2 2 2 2 2" xfId="22660"/>
    <cellStyle name="Normal 7 2 2 2 2 2 2 2" xfId="22661"/>
    <cellStyle name="Normal 7 2 2 2 2 2 2 2 2" xfId="22662"/>
    <cellStyle name="Normal 7 2 2 2 2 2 2 2 3" xfId="22663"/>
    <cellStyle name="Normal 7 2 2 2 2 2 2 3" xfId="22664"/>
    <cellStyle name="Normal 7 2 2 2 2 2 2 3 2" xfId="34619"/>
    <cellStyle name="Normal 7 2 2 2 2 2 2 4" xfId="22665"/>
    <cellStyle name="Normal 7 2 2 2 2 2 2 5" xfId="22666"/>
    <cellStyle name="Normal 7 2 2 2 2 2 3" xfId="22667"/>
    <cellStyle name="Normal 7 2 2 2 2 2 3 2" xfId="22668"/>
    <cellStyle name="Normal 7 2 2 2 2 2 3 3" xfId="22669"/>
    <cellStyle name="Normal 7 2 2 2 2 2 4" xfId="22670"/>
    <cellStyle name="Normal 7 2 2 2 2 2 4 2" xfId="33758"/>
    <cellStyle name="Normal 7 2 2 2 2 2 5" xfId="22671"/>
    <cellStyle name="Normal 7 2 2 2 2 2 6" xfId="22672"/>
    <cellStyle name="Normal 7 2 2 2 2 3" xfId="22673"/>
    <cellStyle name="Normal 7 2 2 2 2 3 2" xfId="22674"/>
    <cellStyle name="Normal 7 2 2 2 2 3 2 2" xfId="22675"/>
    <cellStyle name="Normal 7 2 2 2 2 3 2 3" xfId="22676"/>
    <cellStyle name="Normal 7 2 2 2 2 3 3" xfId="22677"/>
    <cellStyle name="Normal 7 2 2 2 2 3 3 2" xfId="34620"/>
    <cellStyle name="Normal 7 2 2 2 2 3 4" xfId="22678"/>
    <cellStyle name="Normal 7 2 2 2 2 3 5" xfId="22679"/>
    <cellStyle name="Normal 7 2 2 2 2 4" xfId="22680"/>
    <cellStyle name="Normal 7 2 2 2 2 4 2" xfId="22681"/>
    <cellStyle name="Normal 7 2 2 2 2 4 3" xfId="22682"/>
    <cellStyle name="Normal 7 2 2 2 2 5" xfId="22683"/>
    <cellStyle name="Normal 7 2 2 2 2 5 2" xfId="33757"/>
    <cellStyle name="Normal 7 2 2 2 2 6" xfId="22684"/>
    <cellStyle name="Normal 7 2 2 2 2 7" xfId="22685"/>
    <cellStyle name="Normal 7 2 2 2 3" xfId="22686"/>
    <cellStyle name="Normal 7 2 2 2 3 2" xfId="22687"/>
    <cellStyle name="Normal 7 2 2 2 3 2 2" xfId="22688"/>
    <cellStyle name="Normal 7 2 2 2 3 2 2 2" xfId="22689"/>
    <cellStyle name="Normal 7 2 2 2 3 2 2 2 2" xfId="22690"/>
    <cellStyle name="Normal 7 2 2 2 3 2 2 2 3" xfId="22691"/>
    <cellStyle name="Normal 7 2 2 2 3 2 2 3" xfId="22692"/>
    <cellStyle name="Normal 7 2 2 2 3 2 2 3 2" xfId="34880"/>
    <cellStyle name="Normal 7 2 2 2 3 2 2 4" xfId="22693"/>
    <cellStyle name="Normal 7 2 2 2 3 2 2 5" xfId="22694"/>
    <cellStyle name="Normal 7 2 2 2 3 2 3" xfId="22695"/>
    <cellStyle name="Normal 7 2 2 2 3 2 3 2" xfId="22696"/>
    <cellStyle name="Normal 7 2 2 2 3 2 3 3" xfId="22697"/>
    <cellStyle name="Normal 7 2 2 2 3 2 4" xfId="22698"/>
    <cellStyle name="Normal 7 2 2 2 3 2 4 2" xfId="33760"/>
    <cellStyle name="Normal 7 2 2 2 3 2 5" xfId="22699"/>
    <cellStyle name="Normal 7 2 2 2 3 2 6" xfId="22700"/>
    <cellStyle name="Normal 7 2 2 2 3 3" xfId="22701"/>
    <cellStyle name="Normal 7 2 2 2 3 3 2" xfId="22702"/>
    <cellStyle name="Normal 7 2 2 2 3 3 2 2" xfId="22703"/>
    <cellStyle name="Normal 7 2 2 2 3 3 2 3" xfId="22704"/>
    <cellStyle name="Normal 7 2 2 2 3 3 3" xfId="22705"/>
    <cellStyle name="Normal 7 2 2 2 3 3 3 2" xfId="34367"/>
    <cellStyle name="Normal 7 2 2 2 3 3 4" xfId="22706"/>
    <cellStyle name="Normal 7 2 2 2 3 3 5" xfId="22707"/>
    <cellStyle name="Normal 7 2 2 2 3 4" xfId="22708"/>
    <cellStyle name="Normal 7 2 2 2 3 4 2" xfId="22709"/>
    <cellStyle name="Normal 7 2 2 2 3 4 3" xfId="22710"/>
    <cellStyle name="Normal 7 2 2 2 3 5" xfId="22711"/>
    <cellStyle name="Normal 7 2 2 2 3 5 2" xfId="33759"/>
    <cellStyle name="Normal 7 2 2 2 3 6" xfId="22712"/>
    <cellStyle name="Normal 7 2 2 2 3 7" xfId="22713"/>
    <cellStyle name="Normal 7 2 2 2 4" xfId="22714"/>
    <cellStyle name="Normal 7 2 2 2 4 2" xfId="22715"/>
    <cellStyle name="Normal 7 2 2 2 4 2 2" xfId="22716"/>
    <cellStyle name="Normal 7 2 2 2 4 2 2 2" xfId="22717"/>
    <cellStyle name="Normal 7 2 2 2 4 2 2 2 2" xfId="22718"/>
    <cellStyle name="Normal 7 2 2 2 4 2 2 2 3" xfId="22719"/>
    <cellStyle name="Normal 7 2 2 2 4 2 2 3" xfId="22720"/>
    <cellStyle name="Normal 7 2 2 2 4 2 2 3 2" xfId="34881"/>
    <cellStyle name="Normal 7 2 2 2 4 2 2 4" xfId="22721"/>
    <cellStyle name="Normal 7 2 2 2 4 2 2 5" xfId="22722"/>
    <cellStyle name="Normal 7 2 2 2 4 2 3" xfId="22723"/>
    <cellStyle name="Normal 7 2 2 2 4 2 3 2" xfId="22724"/>
    <cellStyle name="Normal 7 2 2 2 4 2 3 3" xfId="22725"/>
    <cellStyle name="Normal 7 2 2 2 4 2 4" xfId="22726"/>
    <cellStyle name="Normal 7 2 2 2 4 2 4 2" xfId="33762"/>
    <cellStyle name="Normal 7 2 2 2 4 2 5" xfId="22727"/>
    <cellStyle name="Normal 7 2 2 2 4 2 6" xfId="22728"/>
    <cellStyle name="Normal 7 2 2 2 4 3" xfId="22729"/>
    <cellStyle name="Normal 7 2 2 2 4 3 2" xfId="22730"/>
    <cellStyle name="Normal 7 2 2 2 4 3 2 2" xfId="22731"/>
    <cellStyle name="Normal 7 2 2 2 4 3 2 3" xfId="22732"/>
    <cellStyle name="Normal 7 2 2 2 4 3 3" xfId="22733"/>
    <cellStyle name="Normal 7 2 2 2 4 3 3 2" xfId="34368"/>
    <cellStyle name="Normal 7 2 2 2 4 3 4" xfId="22734"/>
    <cellStyle name="Normal 7 2 2 2 4 3 5" xfId="22735"/>
    <cellStyle name="Normal 7 2 2 2 4 4" xfId="22736"/>
    <cellStyle name="Normal 7 2 2 2 4 4 2" xfId="22737"/>
    <cellStyle name="Normal 7 2 2 2 4 4 3" xfId="22738"/>
    <cellStyle name="Normal 7 2 2 2 4 5" xfId="22739"/>
    <cellStyle name="Normal 7 2 2 2 4 5 2" xfId="33761"/>
    <cellStyle name="Normal 7 2 2 2 4 6" xfId="22740"/>
    <cellStyle name="Normal 7 2 2 2 4 7" xfId="22741"/>
    <cellStyle name="Normal 7 2 2 2 5" xfId="22742"/>
    <cellStyle name="Normal 7 2 2 2 5 2" xfId="22743"/>
    <cellStyle name="Normal 7 2 2 2 5 2 2" xfId="22744"/>
    <cellStyle name="Normal 7 2 2 2 5 2 2 2" xfId="22745"/>
    <cellStyle name="Normal 7 2 2 2 5 2 2 2 2" xfId="22746"/>
    <cellStyle name="Normal 7 2 2 2 5 2 2 2 3" xfId="22747"/>
    <cellStyle name="Normal 7 2 2 2 5 2 2 3" xfId="22748"/>
    <cellStyle name="Normal 7 2 2 2 5 2 2 3 2" xfId="34882"/>
    <cellStyle name="Normal 7 2 2 2 5 2 2 4" xfId="22749"/>
    <cellStyle name="Normal 7 2 2 2 5 2 2 5" xfId="22750"/>
    <cellStyle name="Normal 7 2 2 2 5 2 3" xfId="22751"/>
    <cellStyle name="Normal 7 2 2 2 5 2 3 2" xfId="22752"/>
    <cellStyle name="Normal 7 2 2 2 5 2 3 3" xfId="22753"/>
    <cellStyle name="Normal 7 2 2 2 5 2 4" xfId="22754"/>
    <cellStyle name="Normal 7 2 2 2 5 2 4 2" xfId="33764"/>
    <cellStyle name="Normal 7 2 2 2 5 2 5" xfId="22755"/>
    <cellStyle name="Normal 7 2 2 2 5 2 6" xfId="22756"/>
    <cellStyle name="Normal 7 2 2 2 5 3" xfId="22757"/>
    <cellStyle name="Normal 7 2 2 2 5 3 2" xfId="22758"/>
    <cellStyle name="Normal 7 2 2 2 5 3 2 2" xfId="22759"/>
    <cellStyle name="Normal 7 2 2 2 5 3 2 3" xfId="22760"/>
    <cellStyle name="Normal 7 2 2 2 5 3 3" xfId="22761"/>
    <cellStyle name="Normal 7 2 2 2 5 3 3 2" xfId="34369"/>
    <cellStyle name="Normal 7 2 2 2 5 3 4" xfId="22762"/>
    <cellStyle name="Normal 7 2 2 2 5 3 5" xfId="22763"/>
    <cellStyle name="Normal 7 2 2 2 5 4" xfId="22764"/>
    <cellStyle name="Normal 7 2 2 2 5 4 2" xfId="22765"/>
    <cellStyle name="Normal 7 2 2 2 5 4 3" xfId="22766"/>
    <cellStyle name="Normal 7 2 2 2 5 5" xfId="22767"/>
    <cellStyle name="Normal 7 2 2 2 5 5 2" xfId="33763"/>
    <cellStyle name="Normal 7 2 2 2 5 6" xfId="22768"/>
    <cellStyle name="Normal 7 2 2 2 5 7" xfId="22769"/>
    <cellStyle name="Normal 7 2 2 2 6" xfId="22770"/>
    <cellStyle name="Normal 7 2 2 2 6 2" xfId="22771"/>
    <cellStyle name="Normal 7 2 2 2 6 2 2" xfId="22772"/>
    <cellStyle name="Normal 7 2 2 2 6 2 2 2" xfId="22773"/>
    <cellStyle name="Normal 7 2 2 2 6 2 2 3" xfId="22774"/>
    <cellStyle name="Normal 7 2 2 2 6 2 3" xfId="22775"/>
    <cellStyle name="Normal 7 2 2 2 6 2 3 2" xfId="34370"/>
    <cellStyle name="Normal 7 2 2 2 6 2 4" xfId="22776"/>
    <cellStyle name="Normal 7 2 2 2 6 2 5" xfId="22777"/>
    <cellStyle name="Normal 7 2 2 2 6 3" xfId="22778"/>
    <cellStyle name="Normal 7 2 2 2 6 3 2" xfId="22779"/>
    <cellStyle name="Normal 7 2 2 2 6 3 3" xfId="22780"/>
    <cellStyle name="Normal 7 2 2 2 6 4" xfId="22781"/>
    <cellStyle name="Normal 7 2 2 2 6 4 2" xfId="33765"/>
    <cellStyle name="Normal 7 2 2 2 6 5" xfId="22782"/>
    <cellStyle name="Normal 7 2 2 2 6 6" xfId="22783"/>
    <cellStyle name="Normal 7 2 2 2 7" xfId="22784"/>
    <cellStyle name="Normal 7 2 2 2 7 2" xfId="22785"/>
    <cellStyle name="Normal 7 2 2 2 7 2 2" xfId="22786"/>
    <cellStyle name="Normal 7 2 2 2 7 2 3" xfId="22787"/>
    <cellStyle name="Normal 7 2 2 2 7 3" xfId="22788"/>
    <cellStyle name="Normal 7 2 2 2 7 3 2" xfId="33766"/>
    <cellStyle name="Normal 7 2 2 2 7 4" xfId="22789"/>
    <cellStyle name="Normal 7 2 2 2 7 5" xfId="22790"/>
    <cellStyle name="Normal 7 2 2 2 8" xfId="22791"/>
    <cellStyle name="Normal 7 2 2 2 8 2" xfId="22792"/>
    <cellStyle name="Normal 7 2 2 2 8 2 2" xfId="22793"/>
    <cellStyle name="Normal 7 2 2 2 8 2 3" xfId="22794"/>
    <cellStyle name="Normal 7 2 2 2 8 3" xfId="22795"/>
    <cellStyle name="Normal 7 2 2 2 8 3 2" xfId="34104"/>
    <cellStyle name="Normal 7 2 2 2 8 4" xfId="22796"/>
    <cellStyle name="Normal 7 2 2 2 8 5" xfId="22797"/>
    <cellStyle name="Normal 7 2 2 2 9" xfId="22798"/>
    <cellStyle name="Normal 7 2 2 2 9 2" xfId="22799"/>
    <cellStyle name="Normal 7 2 2 2 9 3" xfId="22800"/>
    <cellStyle name="Normal 7 2 2 3" xfId="22801"/>
    <cellStyle name="Normal 7 2 2 3 2" xfId="22802"/>
    <cellStyle name="Normal 7 2 2 3 2 2" xfId="22803"/>
    <cellStyle name="Normal 7 2 2 3 2 2 2" xfId="22804"/>
    <cellStyle name="Normal 7 2 2 3 2 2 2 2" xfId="22805"/>
    <cellStyle name="Normal 7 2 2 3 2 2 2 3" xfId="22806"/>
    <cellStyle name="Normal 7 2 2 3 2 2 3" xfId="22807"/>
    <cellStyle name="Normal 7 2 2 3 2 2 3 2" xfId="34371"/>
    <cellStyle name="Normal 7 2 2 3 2 2 4" xfId="22808"/>
    <cellStyle name="Normal 7 2 2 3 2 2 5" xfId="22809"/>
    <cellStyle name="Normal 7 2 2 3 2 3" xfId="22810"/>
    <cellStyle name="Normal 7 2 2 3 2 3 2" xfId="22811"/>
    <cellStyle name="Normal 7 2 2 3 2 3 3" xfId="22812"/>
    <cellStyle name="Normal 7 2 2 3 2 4" xfId="22813"/>
    <cellStyle name="Normal 7 2 2 3 2 4 2" xfId="33768"/>
    <cellStyle name="Normal 7 2 2 3 2 5" xfId="22814"/>
    <cellStyle name="Normal 7 2 2 3 2 6" xfId="22815"/>
    <cellStyle name="Normal 7 2 2 3 3" xfId="22816"/>
    <cellStyle name="Normal 7 2 2 3 3 2" xfId="22817"/>
    <cellStyle name="Normal 7 2 2 3 3 2 2" xfId="22818"/>
    <cellStyle name="Normal 7 2 2 3 3 2 3" xfId="22819"/>
    <cellStyle name="Normal 7 2 2 3 3 3" xfId="22820"/>
    <cellStyle name="Normal 7 2 2 3 3 3 2" xfId="34372"/>
    <cellStyle name="Normal 7 2 2 3 3 4" xfId="22821"/>
    <cellStyle name="Normal 7 2 2 3 3 5" xfId="22822"/>
    <cellStyle name="Normal 7 2 2 3 4" xfId="22823"/>
    <cellStyle name="Normal 7 2 2 3 4 2" xfId="22824"/>
    <cellStyle name="Normal 7 2 2 3 4 2 2" xfId="22825"/>
    <cellStyle name="Normal 7 2 2 3 4 2 3" xfId="22826"/>
    <cellStyle name="Normal 7 2 2 3 4 3" xfId="22827"/>
    <cellStyle name="Normal 7 2 2 3 4 3 2" xfId="35259"/>
    <cellStyle name="Normal 7 2 2 3 4 4" xfId="22828"/>
    <cellStyle name="Normal 7 2 2 3 4 5" xfId="22829"/>
    <cellStyle name="Normal 7 2 2 3 5" xfId="22830"/>
    <cellStyle name="Normal 7 2 2 3 5 2" xfId="22831"/>
    <cellStyle name="Normal 7 2 2 3 5 3" xfId="22832"/>
    <cellStyle name="Normal 7 2 2 3 6" xfId="22833"/>
    <cellStyle name="Normal 7 2 2 3 6 2" xfId="33767"/>
    <cellStyle name="Normal 7 2 2 3 7" xfId="22834"/>
    <cellStyle name="Normal 7 2 2 3 8" xfId="22835"/>
    <cellStyle name="Normal 7 2 2 3 9" xfId="22836"/>
    <cellStyle name="Normal 7 2 2 4" xfId="22837"/>
    <cellStyle name="Normal 7 2 2 4 2" xfId="22838"/>
    <cellStyle name="Normal 7 2 2 4 2 2" xfId="22839"/>
    <cellStyle name="Normal 7 2 2 4 2 2 2" xfId="22840"/>
    <cellStyle name="Normal 7 2 2 4 2 2 2 2" xfId="22841"/>
    <cellStyle name="Normal 7 2 2 4 2 2 2 3" xfId="22842"/>
    <cellStyle name="Normal 7 2 2 4 2 2 3" xfId="22843"/>
    <cellStyle name="Normal 7 2 2 4 2 2 3 2" xfId="34373"/>
    <cellStyle name="Normal 7 2 2 4 2 2 4" xfId="22844"/>
    <cellStyle name="Normal 7 2 2 4 2 2 5" xfId="22845"/>
    <cellStyle name="Normal 7 2 2 4 2 3" xfId="22846"/>
    <cellStyle name="Normal 7 2 2 4 2 3 2" xfId="22847"/>
    <cellStyle name="Normal 7 2 2 4 2 3 3" xfId="22848"/>
    <cellStyle name="Normal 7 2 2 4 2 4" xfId="22849"/>
    <cellStyle name="Normal 7 2 2 4 2 4 2" xfId="33770"/>
    <cellStyle name="Normal 7 2 2 4 2 5" xfId="22850"/>
    <cellStyle name="Normal 7 2 2 4 2 6" xfId="22851"/>
    <cellStyle name="Normal 7 2 2 4 3" xfId="22852"/>
    <cellStyle name="Normal 7 2 2 4 3 2" xfId="22853"/>
    <cellStyle name="Normal 7 2 2 4 3 2 2" xfId="22854"/>
    <cellStyle name="Normal 7 2 2 4 3 2 3" xfId="22855"/>
    <cellStyle name="Normal 7 2 2 4 3 3" xfId="22856"/>
    <cellStyle name="Normal 7 2 2 4 3 3 2" xfId="34374"/>
    <cellStyle name="Normal 7 2 2 4 3 4" xfId="22857"/>
    <cellStyle name="Normal 7 2 2 4 3 5" xfId="22858"/>
    <cellStyle name="Normal 7 2 2 4 4" xfId="22859"/>
    <cellStyle name="Normal 7 2 2 4 4 2" xfId="22860"/>
    <cellStyle name="Normal 7 2 2 4 4 2 2" xfId="22861"/>
    <cellStyle name="Normal 7 2 2 4 4 2 3" xfId="22862"/>
    <cellStyle name="Normal 7 2 2 4 4 3" xfId="22863"/>
    <cellStyle name="Normal 7 2 2 4 4 3 2" xfId="35191"/>
    <cellStyle name="Normal 7 2 2 4 4 4" xfId="22864"/>
    <cellStyle name="Normal 7 2 2 4 4 5" xfId="22865"/>
    <cellStyle name="Normal 7 2 2 4 5" xfId="22866"/>
    <cellStyle name="Normal 7 2 2 4 5 2" xfId="22867"/>
    <cellStyle name="Normal 7 2 2 4 5 3" xfId="22868"/>
    <cellStyle name="Normal 7 2 2 4 6" xfId="22869"/>
    <cellStyle name="Normal 7 2 2 4 6 2" xfId="33769"/>
    <cellStyle name="Normal 7 2 2 4 7" xfId="22870"/>
    <cellStyle name="Normal 7 2 2 4 8" xfId="22871"/>
    <cellStyle name="Normal 7 2 2 4 9" xfId="22872"/>
    <cellStyle name="Normal 7 2 2 5" xfId="22873"/>
    <cellStyle name="Normal 7 2 2 5 2" xfId="22874"/>
    <cellStyle name="Normal 7 2 2 5 2 2" xfId="22875"/>
    <cellStyle name="Normal 7 2 2 5 2 2 2" xfId="22876"/>
    <cellStyle name="Normal 7 2 2 5 2 2 2 2" xfId="22877"/>
    <cellStyle name="Normal 7 2 2 5 2 2 2 3" xfId="22878"/>
    <cellStyle name="Normal 7 2 2 5 2 2 3" xfId="22879"/>
    <cellStyle name="Normal 7 2 2 5 2 2 3 2" xfId="34375"/>
    <cellStyle name="Normal 7 2 2 5 2 2 4" xfId="22880"/>
    <cellStyle name="Normal 7 2 2 5 2 2 5" xfId="22881"/>
    <cellStyle name="Normal 7 2 2 5 2 3" xfId="22882"/>
    <cellStyle name="Normal 7 2 2 5 2 3 2" xfId="22883"/>
    <cellStyle name="Normal 7 2 2 5 2 3 3" xfId="22884"/>
    <cellStyle name="Normal 7 2 2 5 2 4" xfId="22885"/>
    <cellStyle name="Normal 7 2 2 5 2 4 2" xfId="33772"/>
    <cellStyle name="Normal 7 2 2 5 2 5" xfId="22886"/>
    <cellStyle name="Normal 7 2 2 5 2 6" xfId="22887"/>
    <cellStyle name="Normal 7 2 2 5 3" xfId="22888"/>
    <cellStyle name="Normal 7 2 2 5 3 2" xfId="22889"/>
    <cellStyle name="Normal 7 2 2 5 3 2 2" xfId="22890"/>
    <cellStyle name="Normal 7 2 2 5 3 2 3" xfId="22891"/>
    <cellStyle name="Normal 7 2 2 5 3 3" xfId="22892"/>
    <cellStyle name="Normal 7 2 2 5 3 3 2" xfId="34376"/>
    <cellStyle name="Normal 7 2 2 5 3 4" xfId="22893"/>
    <cellStyle name="Normal 7 2 2 5 3 5" xfId="22894"/>
    <cellStyle name="Normal 7 2 2 5 4" xfId="22895"/>
    <cellStyle name="Normal 7 2 2 5 4 2" xfId="22896"/>
    <cellStyle name="Normal 7 2 2 5 4 2 2" xfId="22897"/>
    <cellStyle name="Normal 7 2 2 5 4 2 3" xfId="22898"/>
    <cellStyle name="Normal 7 2 2 5 4 3" xfId="22899"/>
    <cellStyle name="Normal 7 2 2 5 4 3 2" xfId="35192"/>
    <cellStyle name="Normal 7 2 2 5 4 4" xfId="22900"/>
    <cellStyle name="Normal 7 2 2 5 4 5" xfId="22901"/>
    <cellStyle name="Normal 7 2 2 5 5" xfId="22902"/>
    <cellStyle name="Normal 7 2 2 5 5 2" xfId="22903"/>
    <cellStyle name="Normal 7 2 2 5 5 3" xfId="22904"/>
    <cellStyle name="Normal 7 2 2 5 6" xfId="22905"/>
    <cellStyle name="Normal 7 2 2 5 6 2" xfId="33771"/>
    <cellStyle name="Normal 7 2 2 5 7" xfId="22906"/>
    <cellStyle name="Normal 7 2 2 5 8" xfId="22907"/>
    <cellStyle name="Normal 7 2 2 5 9" xfId="22908"/>
    <cellStyle name="Normal 7 2 2 6" xfId="22909"/>
    <cellStyle name="Normal 7 2 2 6 2" xfId="22910"/>
    <cellStyle name="Normal 7 2 2 6 2 2" xfId="22911"/>
    <cellStyle name="Normal 7 2 2 6 2 2 2" xfId="22912"/>
    <cellStyle name="Normal 7 2 2 6 2 2 3" xfId="22913"/>
    <cellStyle name="Normal 7 2 2 6 2 3" xfId="22914"/>
    <cellStyle name="Normal 7 2 2 6 2 3 2" xfId="35003"/>
    <cellStyle name="Normal 7 2 2 6 2 4" xfId="22915"/>
    <cellStyle name="Normal 7 2 2 6 2 5" xfId="22916"/>
    <cellStyle name="Normal 7 2 2 6 3" xfId="22917"/>
    <cellStyle name="Normal 7 2 2 6 3 2" xfId="22918"/>
    <cellStyle name="Normal 7 2 2 6 3 2 2" xfId="22919"/>
    <cellStyle name="Normal 7 2 2 6 3 2 3" xfId="22920"/>
    <cellStyle name="Normal 7 2 2 6 3 3" xfId="22921"/>
    <cellStyle name="Normal 7 2 2 6 3 3 2" xfId="34377"/>
    <cellStyle name="Normal 7 2 2 6 3 4" xfId="22922"/>
    <cellStyle name="Normal 7 2 2 6 3 5" xfId="22923"/>
    <cellStyle name="Normal 7 2 2 6 4" xfId="22924"/>
    <cellStyle name="Normal 7 2 2 6 4 2" xfId="22925"/>
    <cellStyle name="Normal 7 2 2 6 4 3" xfId="22926"/>
    <cellStyle name="Normal 7 2 2 6 5" xfId="22927"/>
    <cellStyle name="Normal 7 2 2 6 5 2" xfId="33995"/>
    <cellStyle name="Normal 7 2 2 6 6" xfId="22928"/>
    <cellStyle name="Normal 7 2 2 6 7" xfId="22929"/>
    <cellStyle name="Normal 7 2 2 6 8" xfId="22930"/>
    <cellStyle name="Normal 7 2 2 7" xfId="22931"/>
    <cellStyle name="Normal 7 2 2 7 2" xfId="22932"/>
    <cellStyle name="Normal 7 2 2 7 2 2" xfId="22933"/>
    <cellStyle name="Normal 7 2 2 7 2 2 2" xfId="22934"/>
    <cellStyle name="Normal 7 2 2 7 2 2 3" xfId="22935"/>
    <cellStyle name="Normal 7 2 2 7 2 3" xfId="22936"/>
    <cellStyle name="Normal 7 2 2 7 2 3 2" xfId="35260"/>
    <cellStyle name="Normal 7 2 2 7 2 4" xfId="22937"/>
    <cellStyle name="Normal 7 2 2 7 2 5" xfId="22938"/>
    <cellStyle name="Normal 7 2 2 7 3" xfId="22939"/>
    <cellStyle name="Normal 7 2 2 7 3 2" xfId="22940"/>
    <cellStyle name="Normal 7 2 2 7 3 3" xfId="22941"/>
    <cellStyle name="Normal 7 2 2 7 4" xfId="22942"/>
    <cellStyle name="Normal 7 2 2 7 4 2" xfId="34039"/>
    <cellStyle name="Normal 7 2 2 7 5" xfId="22943"/>
    <cellStyle name="Normal 7 2 2 7 6" xfId="22944"/>
    <cellStyle name="Normal 7 2 2 7 7" xfId="22945"/>
    <cellStyle name="Normal 7 2 2 8" xfId="22946"/>
    <cellStyle name="Normal 7 2 2 8 2" xfId="22947"/>
    <cellStyle name="Normal 7 2 2 8 3" xfId="22948"/>
    <cellStyle name="Normal 7 2 2 9" xfId="22949"/>
    <cellStyle name="Normal 7 2 2 9 2" xfId="32824"/>
    <cellStyle name="Normal 7 2 20" xfId="22950"/>
    <cellStyle name="Normal 7 2 20 2" xfId="22951"/>
    <cellStyle name="Normal 7 2 20 2 2" xfId="22952"/>
    <cellStyle name="Normal 7 2 20 2 2 2" xfId="22953"/>
    <cellStyle name="Normal 7 2 20 2 2 3" xfId="22954"/>
    <cellStyle name="Normal 7 2 20 2 3" xfId="22955"/>
    <cellStyle name="Normal 7 2 20 2 3 2" xfId="34378"/>
    <cellStyle name="Normal 7 2 20 2 4" xfId="22956"/>
    <cellStyle name="Normal 7 2 20 2 5" xfId="22957"/>
    <cellStyle name="Normal 7 2 20 3" xfId="22958"/>
    <cellStyle name="Normal 7 2 20 3 2" xfId="22959"/>
    <cellStyle name="Normal 7 2 20 3 3" xfId="22960"/>
    <cellStyle name="Normal 7 2 20 4" xfId="22961"/>
    <cellStyle name="Normal 7 2 20 4 2" xfId="33773"/>
    <cellStyle name="Normal 7 2 20 5" xfId="22962"/>
    <cellStyle name="Normal 7 2 20 6" xfId="22963"/>
    <cellStyle name="Normal 7 2 21" xfId="22964"/>
    <cellStyle name="Normal 7 2 21 2" xfId="22965"/>
    <cellStyle name="Normal 7 2 21 2 2" xfId="22966"/>
    <cellStyle name="Normal 7 2 21 2 2 2" xfId="22967"/>
    <cellStyle name="Normal 7 2 21 2 2 3" xfId="22968"/>
    <cellStyle name="Normal 7 2 21 2 3" xfId="22969"/>
    <cellStyle name="Normal 7 2 21 2 3 2" xfId="34379"/>
    <cellStyle name="Normal 7 2 21 2 4" xfId="22970"/>
    <cellStyle name="Normal 7 2 21 2 5" xfId="22971"/>
    <cellStyle name="Normal 7 2 21 3" xfId="22972"/>
    <cellStyle name="Normal 7 2 21 3 2" xfId="22973"/>
    <cellStyle name="Normal 7 2 21 3 3" xfId="22974"/>
    <cellStyle name="Normal 7 2 21 4" xfId="22975"/>
    <cellStyle name="Normal 7 2 21 4 2" xfId="33774"/>
    <cellStyle name="Normal 7 2 21 5" xfId="22976"/>
    <cellStyle name="Normal 7 2 21 6" xfId="22977"/>
    <cellStyle name="Normal 7 2 22" xfId="22978"/>
    <cellStyle name="Normal 7 2 22 2" xfId="22979"/>
    <cellStyle name="Normal 7 2 22 2 2" xfId="22980"/>
    <cellStyle name="Normal 7 2 22 2 2 2" xfId="22981"/>
    <cellStyle name="Normal 7 2 22 2 2 3" xfId="22982"/>
    <cellStyle name="Normal 7 2 22 2 3" xfId="22983"/>
    <cellStyle name="Normal 7 2 22 2 3 2" xfId="34380"/>
    <cellStyle name="Normal 7 2 22 2 4" xfId="22984"/>
    <cellStyle name="Normal 7 2 22 2 5" xfId="22985"/>
    <cellStyle name="Normal 7 2 22 3" xfId="22986"/>
    <cellStyle name="Normal 7 2 22 3 2" xfId="22987"/>
    <cellStyle name="Normal 7 2 22 3 3" xfId="22988"/>
    <cellStyle name="Normal 7 2 22 4" xfId="22989"/>
    <cellStyle name="Normal 7 2 22 4 2" xfId="33775"/>
    <cellStyle name="Normal 7 2 22 5" xfId="22990"/>
    <cellStyle name="Normal 7 2 22 6" xfId="22991"/>
    <cellStyle name="Normal 7 2 23" xfId="22992"/>
    <cellStyle name="Normal 7 2 23 2" xfId="22993"/>
    <cellStyle name="Normal 7 2 23 2 2" xfId="22994"/>
    <cellStyle name="Normal 7 2 23 2 3" xfId="22995"/>
    <cellStyle name="Normal 7 2 23 3" xfId="22996"/>
    <cellStyle name="Normal 7 2 23 4" xfId="22997"/>
    <cellStyle name="Normal 7 2 23 5" xfId="22998"/>
    <cellStyle name="Normal 7 2 24" xfId="22999"/>
    <cellStyle name="Normal 7 2 24 2" xfId="23000"/>
    <cellStyle name="Normal 7 2 24 2 2" xfId="23001"/>
    <cellStyle name="Normal 7 2 24 2 3" xfId="23002"/>
    <cellStyle name="Normal 7 2 24 3" xfId="23003"/>
    <cellStyle name="Normal 7 2 24 3 2" xfId="34381"/>
    <cellStyle name="Normal 7 2 24 4" xfId="23004"/>
    <cellStyle name="Normal 7 2 24 5" xfId="23005"/>
    <cellStyle name="Normal 7 2 25" xfId="23006"/>
    <cellStyle name="Normal 7 2 25 2" xfId="23007"/>
    <cellStyle name="Normal 7 2 25 3" xfId="23008"/>
    <cellStyle name="Normal 7 2 26" xfId="23009"/>
    <cellStyle name="Normal 7 2 26 2" xfId="32823"/>
    <cellStyle name="Normal 7 2 27" xfId="23010"/>
    <cellStyle name="Normal 7 2 28" xfId="23011"/>
    <cellStyle name="Normal 7 2 29" xfId="23012"/>
    <cellStyle name="Normal 7 2 3" xfId="23013"/>
    <cellStyle name="Normal 7 2 3 10" xfId="23014"/>
    <cellStyle name="Normal 7 2 3 11" xfId="23015"/>
    <cellStyle name="Normal 7 2 3 2" xfId="23016"/>
    <cellStyle name="Normal 7 2 3 2 2" xfId="23017"/>
    <cellStyle name="Normal 7 2 3 2 2 2" xfId="23018"/>
    <cellStyle name="Normal 7 2 3 2 2 2 2" xfId="23019"/>
    <cellStyle name="Normal 7 2 3 2 2 2 3" xfId="23020"/>
    <cellStyle name="Normal 7 2 3 2 2 3" xfId="23021"/>
    <cellStyle name="Normal 7 2 3 2 2 3 2" xfId="34382"/>
    <cellStyle name="Normal 7 2 3 2 2 4" xfId="23022"/>
    <cellStyle name="Normal 7 2 3 2 2 5" xfId="23023"/>
    <cellStyle name="Normal 7 2 3 2 3" xfId="23024"/>
    <cellStyle name="Normal 7 2 3 2 3 2" xfId="23025"/>
    <cellStyle name="Normal 7 2 3 2 3 2 2" xfId="23026"/>
    <cellStyle name="Normal 7 2 3 2 3 2 3" xfId="23027"/>
    <cellStyle name="Normal 7 2 3 2 3 3" xfId="23028"/>
    <cellStyle name="Normal 7 2 3 2 3 3 2" xfId="35193"/>
    <cellStyle name="Normal 7 2 3 2 3 4" xfId="23029"/>
    <cellStyle name="Normal 7 2 3 2 3 5" xfId="23030"/>
    <cellStyle name="Normal 7 2 3 2 4" xfId="23031"/>
    <cellStyle name="Normal 7 2 3 2 4 2" xfId="23032"/>
    <cellStyle name="Normal 7 2 3 2 4 3" xfId="23033"/>
    <cellStyle name="Normal 7 2 3 2 5" xfId="23034"/>
    <cellStyle name="Normal 7 2 3 2 5 2" xfId="33776"/>
    <cellStyle name="Normal 7 2 3 2 6" xfId="23035"/>
    <cellStyle name="Normal 7 2 3 2 7" xfId="23036"/>
    <cellStyle name="Normal 7 2 3 2 8" xfId="23037"/>
    <cellStyle name="Normal 7 2 3 3" xfId="23038"/>
    <cellStyle name="Normal 7 2 3 3 2" xfId="23039"/>
    <cellStyle name="Normal 7 2 3 3 2 2" xfId="23040"/>
    <cellStyle name="Normal 7 2 3 3 2 2 2" xfId="23041"/>
    <cellStyle name="Normal 7 2 3 3 2 2 3" xfId="23042"/>
    <cellStyle name="Normal 7 2 3 3 2 3" xfId="23043"/>
    <cellStyle name="Normal 7 2 3 3 2 3 2" xfId="35004"/>
    <cellStyle name="Normal 7 2 3 3 2 4" xfId="23044"/>
    <cellStyle name="Normal 7 2 3 3 2 5" xfId="23045"/>
    <cellStyle name="Normal 7 2 3 3 3" xfId="23046"/>
    <cellStyle name="Normal 7 2 3 3 3 2" xfId="23047"/>
    <cellStyle name="Normal 7 2 3 3 3 2 2" xfId="23048"/>
    <cellStyle name="Normal 7 2 3 3 3 2 3" xfId="23049"/>
    <cellStyle name="Normal 7 2 3 3 3 3" xfId="23050"/>
    <cellStyle name="Normal 7 2 3 3 3 3 2" xfId="34383"/>
    <cellStyle name="Normal 7 2 3 3 3 4" xfId="23051"/>
    <cellStyle name="Normal 7 2 3 3 3 5" xfId="23052"/>
    <cellStyle name="Normal 7 2 3 3 4" xfId="23053"/>
    <cellStyle name="Normal 7 2 3 3 4 2" xfId="23054"/>
    <cellStyle name="Normal 7 2 3 3 4 3" xfId="23055"/>
    <cellStyle name="Normal 7 2 3 3 5" xfId="23056"/>
    <cellStyle name="Normal 7 2 3 3 5 2" xfId="33996"/>
    <cellStyle name="Normal 7 2 3 3 6" xfId="23057"/>
    <cellStyle name="Normal 7 2 3 3 7" xfId="23058"/>
    <cellStyle name="Normal 7 2 3 3 8" xfId="23059"/>
    <cellStyle name="Normal 7 2 3 4" xfId="23060"/>
    <cellStyle name="Normal 7 2 3 4 2" xfId="23061"/>
    <cellStyle name="Normal 7 2 3 4 2 2" xfId="23062"/>
    <cellStyle name="Normal 7 2 3 4 2 2 2" xfId="23063"/>
    <cellStyle name="Normal 7 2 3 4 2 2 3" xfId="23064"/>
    <cellStyle name="Normal 7 2 3 4 2 3" xfId="23065"/>
    <cellStyle name="Normal 7 2 3 4 2 3 2" xfId="35261"/>
    <cellStyle name="Normal 7 2 3 4 2 4" xfId="23066"/>
    <cellStyle name="Normal 7 2 3 4 2 5" xfId="23067"/>
    <cellStyle name="Normal 7 2 3 4 3" xfId="23068"/>
    <cellStyle name="Normal 7 2 3 4 3 2" xfId="23069"/>
    <cellStyle name="Normal 7 2 3 4 3 3" xfId="23070"/>
    <cellStyle name="Normal 7 2 3 4 4" xfId="23071"/>
    <cellStyle name="Normal 7 2 3 4 4 2" xfId="34040"/>
    <cellStyle name="Normal 7 2 3 4 5" xfId="23072"/>
    <cellStyle name="Normal 7 2 3 4 6" xfId="23073"/>
    <cellStyle name="Normal 7 2 3 4 7" xfId="23074"/>
    <cellStyle name="Normal 7 2 3 5" xfId="23075"/>
    <cellStyle name="Normal 7 2 3 5 2" xfId="23076"/>
    <cellStyle name="Normal 7 2 3 5 2 2" xfId="23077"/>
    <cellStyle name="Normal 7 2 3 5 2 3" xfId="23078"/>
    <cellStyle name="Normal 7 2 3 5 3" xfId="23079"/>
    <cellStyle name="Normal 7 2 3 5 3 2" xfId="35194"/>
    <cellStyle name="Normal 7 2 3 5 4" xfId="23080"/>
    <cellStyle name="Normal 7 2 3 5 5" xfId="23081"/>
    <cellStyle name="Normal 7 2 3 5 6" xfId="23082"/>
    <cellStyle name="Normal 7 2 3 6" xfId="23083"/>
    <cellStyle name="Normal 7 2 3 6 2" xfId="23084"/>
    <cellStyle name="Normal 7 2 3 6 2 2" xfId="23085"/>
    <cellStyle name="Normal 7 2 3 6 2 3" xfId="23086"/>
    <cellStyle name="Normal 7 2 3 6 3" xfId="23087"/>
    <cellStyle name="Normal 7 2 3 6 3 2" xfId="35195"/>
    <cellStyle name="Normal 7 2 3 6 4" xfId="23088"/>
    <cellStyle name="Normal 7 2 3 6 5" xfId="23089"/>
    <cellStyle name="Normal 7 2 3 6 6" xfId="23090"/>
    <cellStyle name="Normal 7 2 3 7" xfId="23091"/>
    <cellStyle name="Normal 7 2 3 7 2" xfId="23092"/>
    <cellStyle name="Normal 7 2 3 7 3" xfId="23093"/>
    <cellStyle name="Normal 7 2 3 8" xfId="23094"/>
    <cellStyle name="Normal 7 2 3 8 2" xfId="32826"/>
    <cellStyle name="Normal 7 2 3 9" xfId="23095"/>
    <cellStyle name="Normal 7 2 4" xfId="23096"/>
    <cellStyle name="Normal 7 2 4 10" xfId="23097"/>
    <cellStyle name="Normal 7 2 4 11" xfId="23098"/>
    <cellStyle name="Normal 7 2 4 2" xfId="23099"/>
    <cellStyle name="Normal 7 2 4 2 2" xfId="23100"/>
    <cellStyle name="Normal 7 2 4 2 2 2" xfId="23101"/>
    <cellStyle name="Normal 7 2 4 2 2 2 2" xfId="23102"/>
    <cellStyle name="Normal 7 2 4 2 2 2 3" xfId="23103"/>
    <cellStyle name="Normal 7 2 4 2 2 3" xfId="23104"/>
    <cellStyle name="Normal 7 2 4 2 2 3 2" xfId="34384"/>
    <cellStyle name="Normal 7 2 4 2 2 4" xfId="23105"/>
    <cellStyle name="Normal 7 2 4 2 2 5" xfId="23106"/>
    <cellStyle name="Normal 7 2 4 2 3" xfId="23107"/>
    <cellStyle name="Normal 7 2 4 2 3 2" xfId="23108"/>
    <cellStyle name="Normal 7 2 4 2 3 2 2" xfId="23109"/>
    <cellStyle name="Normal 7 2 4 2 3 2 3" xfId="23110"/>
    <cellStyle name="Normal 7 2 4 2 3 3" xfId="23111"/>
    <cellStyle name="Normal 7 2 4 2 3 3 2" xfId="35321"/>
    <cellStyle name="Normal 7 2 4 2 3 4" xfId="23112"/>
    <cellStyle name="Normal 7 2 4 2 3 5" xfId="23113"/>
    <cellStyle name="Normal 7 2 4 2 4" xfId="23114"/>
    <cellStyle name="Normal 7 2 4 2 4 2" xfId="23115"/>
    <cellStyle name="Normal 7 2 4 2 4 3" xfId="23116"/>
    <cellStyle name="Normal 7 2 4 2 5" xfId="23117"/>
    <cellStyle name="Normal 7 2 4 2 5 2" xfId="33777"/>
    <cellStyle name="Normal 7 2 4 2 6" xfId="23118"/>
    <cellStyle name="Normal 7 2 4 2 7" xfId="23119"/>
    <cellStyle name="Normal 7 2 4 2 8" xfId="23120"/>
    <cellStyle name="Normal 7 2 4 3" xfId="23121"/>
    <cellStyle name="Normal 7 2 4 3 2" xfId="23122"/>
    <cellStyle name="Normal 7 2 4 3 2 2" xfId="23123"/>
    <cellStyle name="Normal 7 2 4 3 2 2 2" xfId="23124"/>
    <cellStyle name="Normal 7 2 4 3 2 2 3" xfId="23125"/>
    <cellStyle name="Normal 7 2 4 3 2 3" xfId="23126"/>
    <cellStyle name="Normal 7 2 4 3 2 3 2" xfId="35005"/>
    <cellStyle name="Normal 7 2 4 3 2 4" xfId="23127"/>
    <cellStyle name="Normal 7 2 4 3 2 5" xfId="23128"/>
    <cellStyle name="Normal 7 2 4 3 3" xfId="23129"/>
    <cellStyle name="Normal 7 2 4 3 3 2" xfId="23130"/>
    <cellStyle name="Normal 7 2 4 3 3 2 2" xfId="23131"/>
    <cellStyle name="Normal 7 2 4 3 3 2 3" xfId="23132"/>
    <cellStyle name="Normal 7 2 4 3 3 3" xfId="23133"/>
    <cellStyle name="Normal 7 2 4 3 3 3 2" xfId="34385"/>
    <cellStyle name="Normal 7 2 4 3 3 4" xfId="23134"/>
    <cellStyle name="Normal 7 2 4 3 3 5" xfId="23135"/>
    <cellStyle name="Normal 7 2 4 3 4" xfId="23136"/>
    <cellStyle name="Normal 7 2 4 3 4 2" xfId="23137"/>
    <cellStyle name="Normal 7 2 4 3 4 3" xfId="23138"/>
    <cellStyle name="Normal 7 2 4 3 5" xfId="23139"/>
    <cellStyle name="Normal 7 2 4 3 5 2" xfId="33997"/>
    <cellStyle name="Normal 7 2 4 3 6" xfId="23140"/>
    <cellStyle name="Normal 7 2 4 3 7" xfId="23141"/>
    <cellStyle name="Normal 7 2 4 3 8" xfId="23142"/>
    <cellStyle name="Normal 7 2 4 4" xfId="23143"/>
    <cellStyle name="Normal 7 2 4 4 2" xfId="23144"/>
    <cellStyle name="Normal 7 2 4 4 2 2" xfId="23145"/>
    <cellStyle name="Normal 7 2 4 4 2 2 2" xfId="23146"/>
    <cellStyle name="Normal 7 2 4 4 2 2 3" xfId="23147"/>
    <cellStyle name="Normal 7 2 4 4 2 3" xfId="23148"/>
    <cellStyle name="Normal 7 2 4 4 2 3 2" xfId="35196"/>
    <cellStyle name="Normal 7 2 4 4 2 4" xfId="23149"/>
    <cellStyle name="Normal 7 2 4 4 2 5" xfId="23150"/>
    <cellStyle name="Normal 7 2 4 4 3" xfId="23151"/>
    <cellStyle name="Normal 7 2 4 4 3 2" xfId="23152"/>
    <cellStyle name="Normal 7 2 4 4 3 3" xfId="23153"/>
    <cellStyle name="Normal 7 2 4 4 4" xfId="23154"/>
    <cellStyle name="Normal 7 2 4 4 4 2" xfId="34041"/>
    <cellStyle name="Normal 7 2 4 4 5" xfId="23155"/>
    <cellStyle name="Normal 7 2 4 4 6" xfId="23156"/>
    <cellStyle name="Normal 7 2 4 4 7" xfId="23157"/>
    <cellStyle name="Normal 7 2 4 5" xfId="23158"/>
    <cellStyle name="Normal 7 2 4 5 2" xfId="23159"/>
    <cellStyle name="Normal 7 2 4 5 2 2" xfId="23160"/>
    <cellStyle name="Normal 7 2 4 5 2 3" xfId="23161"/>
    <cellStyle name="Normal 7 2 4 5 3" xfId="23162"/>
    <cellStyle name="Normal 7 2 4 5 3 2" xfId="35267"/>
    <cellStyle name="Normal 7 2 4 5 4" xfId="23163"/>
    <cellStyle name="Normal 7 2 4 5 5" xfId="23164"/>
    <cellStyle name="Normal 7 2 4 5 6" xfId="23165"/>
    <cellStyle name="Normal 7 2 4 6" xfId="23166"/>
    <cellStyle name="Normal 7 2 4 6 2" xfId="23167"/>
    <cellStyle name="Normal 7 2 4 6 2 2" xfId="23168"/>
    <cellStyle name="Normal 7 2 4 6 2 3" xfId="23169"/>
    <cellStyle name="Normal 7 2 4 6 3" xfId="23170"/>
    <cellStyle name="Normal 7 2 4 6 3 2" xfId="35315"/>
    <cellStyle name="Normal 7 2 4 6 4" xfId="23171"/>
    <cellStyle name="Normal 7 2 4 6 5" xfId="23172"/>
    <cellStyle name="Normal 7 2 4 6 6" xfId="23173"/>
    <cellStyle name="Normal 7 2 4 7" xfId="23174"/>
    <cellStyle name="Normal 7 2 4 7 2" xfId="23175"/>
    <cellStyle name="Normal 7 2 4 7 3" xfId="23176"/>
    <cellStyle name="Normal 7 2 4 8" xfId="23177"/>
    <cellStyle name="Normal 7 2 4 8 2" xfId="32827"/>
    <cellStyle name="Normal 7 2 4 9" xfId="23178"/>
    <cellStyle name="Normal 7 2 5" xfId="23179"/>
    <cellStyle name="Normal 7 2 5 10" xfId="23180"/>
    <cellStyle name="Normal 7 2 5 11" xfId="23181"/>
    <cellStyle name="Normal 7 2 5 2" xfId="23182"/>
    <cellStyle name="Normal 7 2 5 2 2" xfId="23183"/>
    <cellStyle name="Normal 7 2 5 2 2 2" xfId="23184"/>
    <cellStyle name="Normal 7 2 5 2 2 2 2" xfId="23185"/>
    <cellStyle name="Normal 7 2 5 2 2 2 3" xfId="23186"/>
    <cellStyle name="Normal 7 2 5 2 2 3" xfId="23187"/>
    <cellStyle name="Normal 7 2 5 2 2 3 2" xfId="34386"/>
    <cellStyle name="Normal 7 2 5 2 2 4" xfId="23188"/>
    <cellStyle name="Normal 7 2 5 2 2 5" xfId="23189"/>
    <cellStyle name="Normal 7 2 5 2 3" xfId="23190"/>
    <cellStyle name="Normal 7 2 5 2 3 2" xfId="23191"/>
    <cellStyle name="Normal 7 2 5 2 3 2 2" xfId="23192"/>
    <cellStyle name="Normal 7 2 5 2 3 2 3" xfId="23193"/>
    <cellStyle name="Normal 7 2 5 2 3 3" xfId="23194"/>
    <cellStyle name="Normal 7 2 5 2 3 3 2" xfId="35197"/>
    <cellStyle name="Normal 7 2 5 2 3 4" xfId="23195"/>
    <cellStyle name="Normal 7 2 5 2 3 5" xfId="23196"/>
    <cellStyle name="Normal 7 2 5 2 4" xfId="23197"/>
    <cellStyle name="Normal 7 2 5 2 4 2" xfId="23198"/>
    <cellStyle name="Normal 7 2 5 2 4 3" xfId="23199"/>
    <cellStyle name="Normal 7 2 5 2 5" xfId="23200"/>
    <cellStyle name="Normal 7 2 5 2 5 2" xfId="33778"/>
    <cellStyle name="Normal 7 2 5 2 6" xfId="23201"/>
    <cellStyle name="Normal 7 2 5 2 7" xfId="23202"/>
    <cellStyle name="Normal 7 2 5 2 8" xfId="23203"/>
    <cellStyle name="Normal 7 2 5 3" xfId="23204"/>
    <cellStyle name="Normal 7 2 5 3 2" xfId="23205"/>
    <cellStyle name="Normal 7 2 5 3 2 2" xfId="23206"/>
    <cellStyle name="Normal 7 2 5 3 2 2 2" xfId="23207"/>
    <cellStyle name="Normal 7 2 5 3 2 2 3" xfId="23208"/>
    <cellStyle name="Normal 7 2 5 3 2 3" xfId="23209"/>
    <cellStyle name="Normal 7 2 5 3 2 3 2" xfId="35006"/>
    <cellStyle name="Normal 7 2 5 3 2 4" xfId="23210"/>
    <cellStyle name="Normal 7 2 5 3 2 5" xfId="23211"/>
    <cellStyle name="Normal 7 2 5 3 3" xfId="23212"/>
    <cellStyle name="Normal 7 2 5 3 3 2" xfId="23213"/>
    <cellStyle name="Normal 7 2 5 3 3 2 2" xfId="23214"/>
    <cellStyle name="Normal 7 2 5 3 3 2 3" xfId="23215"/>
    <cellStyle name="Normal 7 2 5 3 3 3" xfId="23216"/>
    <cellStyle name="Normal 7 2 5 3 3 3 2" xfId="34387"/>
    <cellStyle name="Normal 7 2 5 3 3 4" xfId="23217"/>
    <cellStyle name="Normal 7 2 5 3 3 5" xfId="23218"/>
    <cellStyle name="Normal 7 2 5 3 4" xfId="23219"/>
    <cellStyle name="Normal 7 2 5 3 4 2" xfId="23220"/>
    <cellStyle name="Normal 7 2 5 3 4 3" xfId="23221"/>
    <cellStyle name="Normal 7 2 5 3 5" xfId="23222"/>
    <cellStyle name="Normal 7 2 5 3 5 2" xfId="33998"/>
    <cellStyle name="Normal 7 2 5 3 6" xfId="23223"/>
    <cellStyle name="Normal 7 2 5 3 7" xfId="23224"/>
    <cellStyle name="Normal 7 2 5 3 8" xfId="23225"/>
    <cellStyle name="Normal 7 2 5 4" xfId="23226"/>
    <cellStyle name="Normal 7 2 5 4 2" xfId="23227"/>
    <cellStyle name="Normal 7 2 5 4 2 2" xfId="23228"/>
    <cellStyle name="Normal 7 2 5 4 2 2 2" xfId="23229"/>
    <cellStyle name="Normal 7 2 5 4 2 2 3" xfId="23230"/>
    <cellStyle name="Normal 7 2 5 4 2 3" xfId="23231"/>
    <cellStyle name="Normal 7 2 5 4 2 3 2" xfId="35263"/>
    <cellStyle name="Normal 7 2 5 4 2 4" xfId="23232"/>
    <cellStyle name="Normal 7 2 5 4 2 5" xfId="23233"/>
    <cellStyle name="Normal 7 2 5 4 3" xfId="23234"/>
    <cellStyle name="Normal 7 2 5 4 3 2" xfId="23235"/>
    <cellStyle name="Normal 7 2 5 4 3 3" xfId="23236"/>
    <cellStyle name="Normal 7 2 5 4 4" xfId="23237"/>
    <cellStyle name="Normal 7 2 5 4 4 2" xfId="34042"/>
    <cellStyle name="Normal 7 2 5 4 5" xfId="23238"/>
    <cellStyle name="Normal 7 2 5 4 6" xfId="23239"/>
    <cellStyle name="Normal 7 2 5 4 7" xfId="23240"/>
    <cellStyle name="Normal 7 2 5 5" xfId="23241"/>
    <cellStyle name="Normal 7 2 5 5 2" xfId="23242"/>
    <cellStyle name="Normal 7 2 5 5 2 2" xfId="23243"/>
    <cellStyle name="Normal 7 2 5 5 2 3" xfId="23244"/>
    <cellStyle name="Normal 7 2 5 5 3" xfId="23245"/>
    <cellStyle name="Normal 7 2 5 5 3 2" xfId="35234"/>
    <cellStyle name="Normal 7 2 5 5 4" xfId="23246"/>
    <cellStyle name="Normal 7 2 5 5 5" xfId="23247"/>
    <cellStyle name="Normal 7 2 5 5 6" xfId="23248"/>
    <cellStyle name="Normal 7 2 5 6" xfId="23249"/>
    <cellStyle name="Normal 7 2 5 6 2" xfId="23250"/>
    <cellStyle name="Normal 7 2 5 6 2 2" xfId="23251"/>
    <cellStyle name="Normal 7 2 5 6 2 3" xfId="23252"/>
    <cellStyle name="Normal 7 2 5 6 3" xfId="23253"/>
    <cellStyle name="Normal 7 2 5 6 3 2" xfId="35198"/>
    <cellStyle name="Normal 7 2 5 6 4" xfId="23254"/>
    <cellStyle name="Normal 7 2 5 6 5" xfId="23255"/>
    <cellStyle name="Normal 7 2 5 6 6" xfId="23256"/>
    <cellStyle name="Normal 7 2 5 7" xfId="23257"/>
    <cellStyle name="Normal 7 2 5 7 2" xfId="23258"/>
    <cellStyle name="Normal 7 2 5 7 3" xfId="23259"/>
    <cellStyle name="Normal 7 2 5 8" xfId="23260"/>
    <cellStyle name="Normal 7 2 5 8 2" xfId="32828"/>
    <cellStyle name="Normal 7 2 5 9" xfId="23261"/>
    <cellStyle name="Normal 7 2 6" xfId="23262"/>
    <cellStyle name="Normal 7 2 6 10" xfId="23263"/>
    <cellStyle name="Normal 7 2 6 10 2" xfId="23264"/>
    <cellStyle name="Normal 7 2 6 10 2 2" xfId="23265"/>
    <cellStyle name="Normal 7 2 6 10 2 2 2" xfId="23266"/>
    <cellStyle name="Normal 7 2 6 10 2 2 3" xfId="23267"/>
    <cellStyle name="Normal 7 2 6 10 2 3" xfId="23268"/>
    <cellStyle name="Normal 7 2 6 10 2 3 2" xfId="32831"/>
    <cellStyle name="Normal 7 2 6 10 2 4" xfId="23269"/>
    <cellStyle name="Normal 7 2 6 10 2 5" xfId="23270"/>
    <cellStyle name="Normal 7 2 6 10 3" xfId="23271"/>
    <cellStyle name="Normal 7 2 6 10 3 2" xfId="23272"/>
    <cellStyle name="Normal 7 2 6 10 3 3" xfId="23273"/>
    <cellStyle name="Normal 7 2 6 10 4" xfId="23274"/>
    <cellStyle name="Normal 7 2 6 10 4 2" xfId="32830"/>
    <cellStyle name="Normal 7 2 6 10 5" xfId="23275"/>
    <cellStyle name="Normal 7 2 6 10 6" xfId="23276"/>
    <cellStyle name="Normal 7 2 6 11" xfId="23277"/>
    <cellStyle name="Normal 7 2 6 11 2" xfId="23278"/>
    <cellStyle name="Normal 7 2 6 11 2 2" xfId="23279"/>
    <cellStyle name="Normal 7 2 6 11 2 2 2" xfId="23280"/>
    <cellStyle name="Normal 7 2 6 11 2 2 3" xfId="23281"/>
    <cellStyle name="Normal 7 2 6 11 2 3" xfId="23282"/>
    <cellStyle name="Normal 7 2 6 11 2 3 2" xfId="32833"/>
    <cellStyle name="Normal 7 2 6 11 2 4" xfId="23283"/>
    <cellStyle name="Normal 7 2 6 11 2 5" xfId="23284"/>
    <cellStyle name="Normal 7 2 6 11 3" xfId="23285"/>
    <cellStyle name="Normal 7 2 6 11 3 2" xfId="23286"/>
    <cellStyle name="Normal 7 2 6 11 3 3" xfId="23287"/>
    <cellStyle name="Normal 7 2 6 11 4" xfId="23288"/>
    <cellStyle name="Normal 7 2 6 11 4 2" xfId="32832"/>
    <cellStyle name="Normal 7 2 6 11 5" xfId="23289"/>
    <cellStyle name="Normal 7 2 6 11 6" xfId="23290"/>
    <cellStyle name="Normal 7 2 6 12" xfId="23291"/>
    <cellStyle name="Normal 7 2 6 12 2" xfId="23292"/>
    <cellStyle name="Normal 7 2 6 12 2 2" xfId="23293"/>
    <cellStyle name="Normal 7 2 6 12 2 2 2" xfId="23294"/>
    <cellStyle name="Normal 7 2 6 12 2 2 3" xfId="23295"/>
    <cellStyle name="Normal 7 2 6 12 2 3" xfId="23296"/>
    <cellStyle name="Normal 7 2 6 12 2 3 2" xfId="32835"/>
    <cellStyle name="Normal 7 2 6 12 2 4" xfId="23297"/>
    <cellStyle name="Normal 7 2 6 12 2 5" xfId="23298"/>
    <cellStyle name="Normal 7 2 6 12 3" xfId="23299"/>
    <cellStyle name="Normal 7 2 6 12 3 2" xfId="23300"/>
    <cellStyle name="Normal 7 2 6 12 3 3" xfId="23301"/>
    <cellStyle name="Normal 7 2 6 12 4" xfId="23302"/>
    <cellStyle name="Normal 7 2 6 12 4 2" xfId="32834"/>
    <cellStyle name="Normal 7 2 6 12 5" xfId="23303"/>
    <cellStyle name="Normal 7 2 6 12 6" xfId="23304"/>
    <cellStyle name="Normal 7 2 6 13" xfId="23305"/>
    <cellStyle name="Normal 7 2 6 13 2" xfId="23306"/>
    <cellStyle name="Normal 7 2 6 13 2 2" xfId="23307"/>
    <cellStyle name="Normal 7 2 6 13 2 2 2" xfId="23308"/>
    <cellStyle name="Normal 7 2 6 13 2 2 3" xfId="23309"/>
    <cellStyle name="Normal 7 2 6 13 2 3" xfId="23310"/>
    <cellStyle name="Normal 7 2 6 13 2 3 2" xfId="32837"/>
    <cellStyle name="Normal 7 2 6 13 2 4" xfId="23311"/>
    <cellStyle name="Normal 7 2 6 13 2 5" xfId="23312"/>
    <cellStyle name="Normal 7 2 6 13 3" xfId="23313"/>
    <cellStyle name="Normal 7 2 6 13 3 2" xfId="23314"/>
    <cellStyle name="Normal 7 2 6 13 3 3" xfId="23315"/>
    <cellStyle name="Normal 7 2 6 13 4" xfId="23316"/>
    <cellStyle name="Normal 7 2 6 13 4 2" xfId="32836"/>
    <cellStyle name="Normal 7 2 6 13 5" xfId="23317"/>
    <cellStyle name="Normal 7 2 6 13 6" xfId="23318"/>
    <cellStyle name="Normal 7 2 6 14" xfId="23319"/>
    <cellStyle name="Normal 7 2 6 14 2" xfId="23320"/>
    <cellStyle name="Normal 7 2 6 14 2 2" xfId="23321"/>
    <cellStyle name="Normal 7 2 6 14 2 2 2" xfId="23322"/>
    <cellStyle name="Normal 7 2 6 14 2 2 3" xfId="23323"/>
    <cellStyle name="Normal 7 2 6 14 2 3" xfId="23324"/>
    <cellStyle name="Normal 7 2 6 14 2 3 2" xfId="32839"/>
    <cellStyle name="Normal 7 2 6 14 2 4" xfId="23325"/>
    <cellStyle name="Normal 7 2 6 14 2 5" xfId="23326"/>
    <cellStyle name="Normal 7 2 6 14 3" xfId="23327"/>
    <cellStyle name="Normal 7 2 6 14 3 2" xfId="23328"/>
    <cellStyle name="Normal 7 2 6 14 3 3" xfId="23329"/>
    <cellStyle name="Normal 7 2 6 14 4" xfId="23330"/>
    <cellStyle name="Normal 7 2 6 14 4 2" xfId="32838"/>
    <cellStyle name="Normal 7 2 6 14 5" xfId="23331"/>
    <cellStyle name="Normal 7 2 6 14 6" xfId="23332"/>
    <cellStyle name="Normal 7 2 6 15" xfId="23333"/>
    <cellStyle name="Normal 7 2 6 15 2" xfId="23334"/>
    <cellStyle name="Normal 7 2 6 15 2 2" xfId="23335"/>
    <cellStyle name="Normal 7 2 6 15 2 2 2" xfId="23336"/>
    <cellStyle name="Normal 7 2 6 15 2 2 3" xfId="23337"/>
    <cellStyle name="Normal 7 2 6 15 2 3" xfId="23338"/>
    <cellStyle name="Normal 7 2 6 15 2 3 2" xfId="32841"/>
    <cellStyle name="Normal 7 2 6 15 2 4" xfId="23339"/>
    <cellStyle name="Normal 7 2 6 15 2 5" xfId="23340"/>
    <cellStyle name="Normal 7 2 6 15 3" xfId="23341"/>
    <cellStyle name="Normal 7 2 6 15 3 2" xfId="23342"/>
    <cellStyle name="Normal 7 2 6 15 3 3" xfId="23343"/>
    <cellStyle name="Normal 7 2 6 15 4" xfId="23344"/>
    <cellStyle name="Normal 7 2 6 15 4 2" xfId="32840"/>
    <cellStyle name="Normal 7 2 6 15 5" xfId="23345"/>
    <cellStyle name="Normal 7 2 6 15 6" xfId="23346"/>
    <cellStyle name="Normal 7 2 6 16" xfId="23347"/>
    <cellStyle name="Normal 7 2 6 16 2" xfId="23348"/>
    <cellStyle name="Normal 7 2 6 16 2 2" xfId="23349"/>
    <cellStyle name="Normal 7 2 6 16 2 2 2" xfId="23350"/>
    <cellStyle name="Normal 7 2 6 16 2 2 3" xfId="23351"/>
    <cellStyle name="Normal 7 2 6 16 2 3" xfId="23352"/>
    <cellStyle name="Normal 7 2 6 16 2 3 2" xfId="32843"/>
    <cellStyle name="Normal 7 2 6 16 2 4" xfId="23353"/>
    <cellStyle name="Normal 7 2 6 16 2 5" xfId="23354"/>
    <cellStyle name="Normal 7 2 6 16 3" xfId="23355"/>
    <cellStyle name="Normal 7 2 6 16 3 2" xfId="23356"/>
    <cellStyle name="Normal 7 2 6 16 3 3" xfId="23357"/>
    <cellStyle name="Normal 7 2 6 16 4" xfId="23358"/>
    <cellStyle name="Normal 7 2 6 16 4 2" xfId="32842"/>
    <cellStyle name="Normal 7 2 6 16 5" xfId="23359"/>
    <cellStyle name="Normal 7 2 6 16 6" xfId="23360"/>
    <cellStyle name="Normal 7 2 6 17" xfId="23361"/>
    <cellStyle name="Normal 7 2 6 17 2" xfId="23362"/>
    <cellStyle name="Normal 7 2 6 17 2 2" xfId="23363"/>
    <cellStyle name="Normal 7 2 6 17 2 2 2" xfId="23364"/>
    <cellStyle name="Normal 7 2 6 17 2 2 3" xfId="23365"/>
    <cellStyle name="Normal 7 2 6 17 2 3" xfId="23366"/>
    <cellStyle name="Normal 7 2 6 17 2 3 2" xfId="32845"/>
    <cellStyle name="Normal 7 2 6 17 2 4" xfId="23367"/>
    <cellStyle name="Normal 7 2 6 17 2 5" xfId="23368"/>
    <cellStyle name="Normal 7 2 6 17 3" xfId="23369"/>
    <cellStyle name="Normal 7 2 6 17 3 2" xfId="23370"/>
    <cellStyle name="Normal 7 2 6 17 3 3" xfId="23371"/>
    <cellStyle name="Normal 7 2 6 17 4" xfId="23372"/>
    <cellStyle name="Normal 7 2 6 17 4 2" xfId="32844"/>
    <cellStyle name="Normal 7 2 6 17 5" xfId="23373"/>
    <cellStyle name="Normal 7 2 6 17 6" xfId="23374"/>
    <cellStyle name="Normal 7 2 6 18" xfId="23375"/>
    <cellStyle name="Normal 7 2 6 18 2" xfId="23376"/>
    <cellStyle name="Normal 7 2 6 18 2 2" xfId="23377"/>
    <cellStyle name="Normal 7 2 6 18 2 2 2" xfId="23378"/>
    <cellStyle name="Normal 7 2 6 18 2 2 3" xfId="23379"/>
    <cellStyle name="Normal 7 2 6 18 2 3" xfId="23380"/>
    <cellStyle name="Normal 7 2 6 18 2 3 2" xfId="32847"/>
    <cellStyle name="Normal 7 2 6 18 2 4" xfId="23381"/>
    <cellStyle name="Normal 7 2 6 18 2 5" xfId="23382"/>
    <cellStyle name="Normal 7 2 6 18 3" xfId="23383"/>
    <cellStyle name="Normal 7 2 6 18 3 2" xfId="23384"/>
    <cellStyle name="Normal 7 2 6 18 3 3" xfId="23385"/>
    <cellStyle name="Normal 7 2 6 18 4" xfId="23386"/>
    <cellStyle name="Normal 7 2 6 18 4 2" xfId="32846"/>
    <cellStyle name="Normal 7 2 6 18 5" xfId="23387"/>
    <cellStyle name="Normal 7 2 6 18 6" xfId="23388"/>
    <cellStyle name="Normal 7 2 6 19" xfId="23389"/>
    <cellStyle name="Normal 7 2 6 19 2" xfId="23390"/>
    <cellStyle name="Normal 7 2 6 19 2 2" xfId="23391"/>
    <cellStyle name="Normal 7 2 6 19 2 2 2" xfId="23392"/>
    <cellStyle name="Normal 7 2 6 19 2 2 3" xfId="23393"/>
    <cellStyle name="Normal 7 2 6 19 2 3" xfId="23394"/>
    <cellStyle name="Normal 7 2 6 19 2 3 2" xfId="32849"/>
    <cellStyle name="Normal 7 2 6 19 2 4" xfId="23395"/>
    <cellStyle name="Normal 7 2 6 19 2 5" xfId="23396"/>
    <cellStyle name="Normal 7 2 6 19 3" xfId="23397"/>
    <cellStyle name="Normal 7 2 6 19 3 2" xfId="23398"/>
    <cellStyle name="Normal 7 2 6 19 3 3" xfId="23399"/>
    <cellStyle name="Normal 7 2 6 19 4" xfId="23400"/>
    <cellStyle name="Normal 7 2 6 19 4 2" xfId="32848"/>
    <cellStyle name="Normal 7 2 6 19 5" xfId="23401"/>
    <cellStyle name="Normal 7 2 6 19 6" xfId="23402"/>
    <cellStyle name="Normal 7 2 6 2" xfId="23403"/>
    <cellStyle name="Normal 7 2 6 2 10" xfId="23404"/>
    <cellStyle name="Normal 7 2 6 2 10 2" xfId="23405"/>
    <cellStyle name="Normal 7 2 6 2 10 2 2" xfId="23406"/>
    <cellStyle name="Normal 7 2 6 2 10 2 3" xfId="23407"/>
    <cellStyle name="Normal 7 2 6 2 10 3" xfId="23408"/>
    <cellStyle name="Normal 7 2 6 2 10 3 2" xfId="32851"/>
    <cellStyle name="Normal 7 2 6 2 10 4" xfId="23409"/>
    <cellStyle name="Normal 7 2 6 2 10 5" xfId="23410"/>
    <cellStyle name="Normal 7 2 6 2 11" xfId="23411"/>
    <cellStyle name="Normal 7 2 6 2 11 2" xfId="23412"/>
    <cellStyle name="Normal 7 2 6 2 11 2 2" xfId="23413"/>
    <cellStyle name="Normal 7 2 6 2 11 2 3" xfId="23414"/>
    <cellStyle name="Normal 7 2 6 2 11 3" xfId="23415"/>
    <cellStyle name="Normal 7 2 6 2 11 3 2" xfId="32852"/>
    <cellStyle name="Normal 7 2 6 2 11 4" xfId="23416"/>
    <cellStyle name="Normal 7 2 6 2 11 5" xfId="23417"/>
    <cellStyle name="Normal 7 2 6 2 12" xfId="23418"/>
    <cellStyle name="Normal 7 2 6 2 12 2" xfId="23419"/>
    <cellStyle name="Normal 7 2 6 2 12 2 2" xfId="23420"/>
    <cellStyle name="Normal 7 2 6 2 12 2 3" xfId="23421"/>
    <cellStyle name="Normal 7 2 6 2 12 3" xfId="23422"/>
    <cellStyle name="Normal 7 2 6 2 12 3 2" xfId="32853"/>
    <cellStyle name="Normal 7 2 6 2 12 4" xfId="23423"/>
    <cellStyle name="Normal 7 2 6 2 12 5" xfId="23424"/>
    <cellStyle name="Normal 7 2 6 2 13" xfId="23425"/>
    <cellStyle name="Normal 7 2 6 2 13 2" xfId="23426"/>
    <cellStyle name="Normal 7 2 6 2 13 2 2" xfId="23427"/>
    <cellStyle name="Normal 7 2 6 2 13 2 3" xfId="23428"/>
    <cellStyle name="Normal 7 2 6 2 13 3" xfId="23429"/>
    <cellStyle name="Normal 7 2 6 2 13 3 2" xfId="32854"/>
    <cellStyle name="Normal 7 2 6 2 13 4" xfId="23430"/>
    <cellStyle name="Normal 7 2 6 2 13 5" xfId="23431"/>
    <cellStyle name="Normal 7 2 6 2 14" xfId="23432"/>
    <cellStyle name="Normal 7 2 6 2 14 2" xfId="23433"/>
    <cellStyle name="Normal 7 2 6 2 14 2 2" xfId="23434"/>
    <cellStyle name="Normal 7 2 6 2 14 2 3" xfId="23435"/>
    <cellStyle name="Normal 7 2 6 2 14 3" xfId="23436"/>
    <cellStyle name="Normal 7 2 6 2 14 3 2" xfId="32855"/>
    <cellStyle name="Normal 7 2 6 2 14 4" xfId="23437"/>
    <cellStyle name="Normal 7 2 6 2 14 5" xfId="23438"/>
    <cellStyle name="Normal 7 2 6 2 15" xfId="23439"/>
    <cellStyle name="Normal 7 2 6 2 15 2" xfId="23440"/>
    <cellStyle name="Normal 7 2 6 2 15 2 2" xfId="23441"/>
    <cellStyle name="Normal 7 2 6 2 15 2 3" xfId="23442"/>
    <cellStyle name="Normal 7 2 6 2 15 3" xfId="23443"/>
    <cellStyle name="Normal 7 2 6 2 15 3 2" xfId="32856"/>
    <cellStyle name="Normal 7 2 6 2 15 4" xfId="23444"/>
    <cellStyle name="Normal 7 2 6 2 15 5" xfId="23445"/>
    <cellStyle name="Normal 7 2 6 2 16" xfId="23446"/>
    <cellStyle name="Normal 7 2 6 2 16 2" xfId="23447"/>
    <cellStyle name="Normal 7 2 6 2 16 2 2" xfId="23448"/>
    <cellStyle name="Normal 7 2 6 2 16 2 3" xfId="23449"/>
    <cellStyle name="Normal 7 2 6 2 16 3" xfId="23450"/>
    <cellStyle name="Normal 7 2 6 2 16 3 2" xfId="32857"/>
    <cellStyle name="Normal 7 2 6 2 16 4" xfId="23451"/>
    <cellStyle name="Normal 7 2 6 2 16 5" xfId="23452"/>
    <cellStyle name="Normal 7 2 6 2 17" xfId="23453"/>
    <cellStyle name="Normal 7 2 6 2 17 2" xfId="23454"/>
    <cellStyle name="Normal 7 2 6 2 17 2 2" xfId="23455"/>
    <cellStyle name="Normal 7 2 6 2 17 2 3" xfId="23456"/>
    <cellStyle name="Normal 7 2 6 2 17 3" xfId="23457"/>
    <cellStyle name="Normal 7 2 6 2 17 3 2" xfId="32858"/>
    <cellStyle name="Normal 7 2 6 2 17 4" xfId="23458"/>
    <cellStyle name="Normal 7 2 6 2 17 5" xfId="23459"/>
    <cellStyle name="Normal 7 2 6 2 18" xfId="23460"/>
    <cellStyle name="Normal 7 2 6 2 18 2" xfId="23461"/>
    <cellStyle name="Normal 7 2 6 2 18 2 2" xfId="23462"/>
    <cellStyle name="Normal 7 2 6 2 18 2 3" xfId="23463"/>
    <cellStyle name="Normal 7 2 6 2 18 3" xfId="23464"/>
    <cellStyle name="Normal 7 2 6 2 18 3 2" xfId="32859"/>
    <cellStyle name="Normal 7 2 6 2 18 4" xfId="23465"/>
    <cellStyle name="Normal 7 2 6 2 18 5" xfId="23466"/>
    <cellStyle name="Normal 7 2 6 2 19" xfId="23467"/>
    <cellStyle name="Normal 7 2 6 2 19 2" xfId="23468"/>
    <cellStyle name="Normal 7 2 6 2 19 2 2" xfId="23469"/>
    <cellStyle name="Normal 7 2 6 2 19 2 3" xfId="23470"/>
    <cellStyle name="Normal 7 2 6 2 19 3" xfId="23471"/>
    <cellStyle name="Normal 7 2 6 2 19 3 2" xfId="32860"/>
    <cellStyle name="Normal 7 2 6 2 19 4" xfId="23472"/>
    <cellStyle name="Normal 7 2 6 2 19 5" xfId="23473"/>
    <cellStyle name="Normal 7 2 6 2 2" xfId="23474"/>
    <cellStyle name="Normal 7 2 6 2 2 2" xfId="23475"/>
    <cellStyle name="Normal 7 2 6 2 2 2 2" xfId="23476"/>
    <cellStyle name="Normal 7 2 6 2 2 2 3" xfId="23477"/>
    <cellStyle name="Normal 7 2 6 2 2 3" xfId="23478"/>
    <cellStyle name="Normal 7 2 6 2 2 3 2" xfId="32861"/>
    <cellStyle name="Normal 7 2 6 2 2 4" xfId="23479"/>
    <cellStyle name="Normal 7 2 6 2 2 5" xfId="23480"/>
    <cellStyle name="Normal 7 2 6 2 20" xfId="23481"/>
    <cellStyle name="Normal 7 2 6 2 20 2" xfId="23482"/>
    <cellStyle name="Normal 7 2 6 2 20 2 2" xfId="23483"/>
    <cellStyle name="Normal 7 2 6 2 20 2 3" xfId="23484"/>
    <cellStyle name="Normal 7 2 6 2 20 3" xfId="23485"/>
    <cellStyle name="Normal 7 2 6 2 20 3 2" xfId="35233"/>
    <cellStyle name="Normal 7 2 6 2 20 4" xfId="23486"/>
    <cellStyle name="Normal 7 2 6 2 20 5" xfId="23487"/>
    <cellStyle name="Normal 7 2 6 2 21" xfId="23488"/>
    <cellStyle name="Normal 7 2 6 2 21 2" xfId="23489"/>
    <cellStyle name="Normal 7 2 6 2 21 3" xfId="23490"/>
    <cellStyle name="Normal 7 2 6 2 22" xfId="23491"/>
    <cellStyle name="Normal 7 2 6 2 22 2" xfId="32850"/>
    <cellStyle name="Normal 7 2 6 2 23" xfId="23492"/>
    <cellStyle name="Normal 7 2 6 2 24" xfId="23493"/>
    <cellStyle name="Normal 7 2 6 2 25" xfId="23494"/>
    <cellStyle name="Normal 7 2 6 2 3" xfId="23495"/>
    <cellStyle name="Normal 7 2 6 2 3 2" xfId="23496"/>
    <cellStyle name="Normal 7 2 6 2 3 2 2" xfId="23497"/>
    <cellStyle name="Normal 7 2 6 2 3 2 3" xfId="23498"/>
    <cellStyle name="Normal 7 2 6 2 3 3" xfId="23499"/>
    <cellStyle name="Normal 7 2 6 2 3 3 2" xfId="32862"/>
    <cellStyle name="Normal 7 2 6 2 3 4" xfId="23500"/>
    <cellStyle name="Normal 7 2 6 2 3 5" xfId="23501"/>
    <cellStyle name="Normal 7 2 6 2 4" xfId="23502"/>
    <cellStyle name="Normal 7 2 6 2 4 2" xfId="23503"/>
    <cellStyle name="Normal 7 2 6 2 4 2 2" xfId="23504"/>
    <cellStyle name="Normal 7 2 6 2 4 2 3" xfId="23505"/>
    <cellStyle name="Normal 7 2 6 2 4 3" xfId="23506"/>
    <cellStyle name="Normal 7 2 6 2 4 3 2" xfId="32863"/>
    <cellStyle name="Normal 7 2 6 2 4 4" xfId="23507"/>
    <cellStyle name="Normal 7 2 6 2 4 5" xfId="23508"/>
    <cellStyle name="Normal 7 2 6 2 5" xfId="23509"/>
    <cellStyle name="Normal 7 2 6 2 5 2" xfId="23510"/>
    <cellStyle name="Normal 7 2 6 2 5 2 2" xfId="23511"/>
    <cellStyle name="Normal 7 2 6 2 5 2 3" xfId="23512"/>
    <cellStyle name="Normal 7 2 6 2 5 3" xfId="23513"/>
    <cellStyle name="Normal 7 2 6 2 5 3 2" xfId="32864"/>
    <cellStyle name="Normal 7 2 6 2 5 4" xfId="23514"/>
    <cellStyle name="Normal 7 2 6 2 5 5" xfId="23515"/>
    <cellStyle name="Normal 7 2 6 2 6" xfId="23516"/>
    <cellStyle name="Normal 7 2 6 2 6 2" xfId="23517"/>
    <cellStyle name="Normal 7 2 6 2 6 2 2" xfId="23518"/>
    <cellStyle name="Normal 7 2 6 2 6 2 3" xfId="23519"/>
    <cellStyle name="Normal 7 2 6 2 6 3" xfId="23520"/>
    <cellStyle name="Normal 7 2 6 2 6 3 2" xfId="32865"/>
    <cellStyle name="Normal 7 2 6 2 6 4" xfId="23521"/>
    <cellStyle name="Normal 7 2 6 2 6 5" xfId="23522"/>
    <cellStyle name="Normal 7 2 6 2 7" xfId="23523"/>
    <cellStyle name="Normal 7 2 6 2 7 2" xfId="23524"/>
    <cellStyle name="Normal 7 2 6 2 7 2 2" xfId="23525"/>
    <cellStyle name="Normal 7 2 6 2 7 2 3" xfId="23526"/>
    <cellStyle name="Normal 7 2 6 2 7 3" xfId="23527"/>
    <cellStyle name="Normal 7 2 6 2 7 3 2" xfId="32866"/>
    <cellStyle name="Normal 7 2 6 2 7 4" xfId="23528"/>
    <cellStyle name="Normal 7 2 6 2 7 5" xfId="23529"/>
    <cellStyle name="Normal 7 2 6 2 8" xfId="23530"/>
    <cellStyle name="Normal 7 2 6 2 8 2" xfId="23531"/>
    <cellStyle name="Normal 7 2 6 2 8 2 2" xfId="23532"/>
    <cellStyle name="Normal 7 2 6 2 8 2 3" xfId="23533"/>
    <cellStyle name="Normal 7 2 6 2 8 3" xfId="23534"/>
    <cellStyle name="Normal 7 2 6 2 8 3 2" xfId="32867"/>
    <cellStyle name="Normal 7 2 6 2 8 4" xfId="23535"/>
    <cellStyle name="Normal 7 2 6 2 8 5" xfId="23536"/>
    <cellStyle name="Normal 7 2 6 2 9" xfId="23537"/>
    <cellStyle name="Normal 7 2 6 2 9 2" xfId="23538"/>
    <cellStyle name="Normal 7 2 6 2 9 2 2" xfId="23539"/>
    <cellStyle name="Normal 7 2 6 2 9 2 3" xfId="23540"/>
    <cellStyle name="Normal 7 2 6 2 9 3" xfId="23541"/>
    <cellStyle name="Normal 7 2 6 2 9 3 2" xfId="32868"/>
    <cellStyle name="Normal 7 2 6 2 9 4" xfId="23542"/>
    <cellStyle name="Normal 7 2 6 2 9 5" xfId="23543"/>
    <cellStyle name="Normal 7 2 6 20" xfId="23544"/>
    <cellStyle name="Normal 7 2 6 20 2" xfId="23545"/>
    <cellStyle name="Normal 7 2 6 20 2 2" xfId="23546"/>
    <cellStyle name="Normal 7 2 6 20 2 2 2" xfId="23547"/>
    <cellStyle name="Normal 7 2 6 20 2 2 3" xfId="23548"/>
    <cellStyle name="Normal 7 2 6 20 2 3" xfId="23549"/>
    <cellStyle name="Normal 7 2 6 20 2 3 2" xfId="32870"/>
    <cellStyle name="Normal 7 2 6 20 2 4" xfId="23550"/>
    <cellStyle name="Normal 7 2 6 20 2 5" xfId="23551"/>
    <cellStyle name="Normal 7 2 6 20 3" xfId="23552"/>
    <cellStyle name="Normal 7 2 6 20 3 2" xfId="23553"/>
    <cellStyle name="Normal 7 2 6 20 3 3" xfId="23554"/>
    <cellStyle name="Normal 7 2 6 20 4" xfId="23555"/>
    <cellStyle name="Normal 7 2 6 20 4 2" xfId="32869"/>
    <cellStyle name="Normal 7 2 6 20 5" xfId="23556"/>
    <cellStyle name="Normal 7 2 6 20 6" xfId="23557"/>
    <cellStyle name="Normal 7 2 6 21" xfId="23558"/>
    <cellStyle name="Normal 7 2 6 21 2" xfId="23559"/>
    <cellStyle name="Normal 7 2 6 21 2 2" xfId="23560"/>
    <cellStyle name="Normal 7 2 6 21 2 2 2" xfId="23561"/>
    <cellStyle name="Normal 7 2 6 21 2 2 3" xfId="23562"/>
    <cellStyle name="Normal 7 2 6 21 2 3" xfId="23563"/>
    <cellStyle name="Normal 7 2 6 21 2 3 2" xfId="32872"/>
    <cellStyle name="Normal 7 2 6 21 2 4" xfId="23564"/>
    <cellStyle name="Normal 7 2 6 21 2 5" xfId="23565"/>
    <cellStyle name="Normal 7 2 6 21 3" xfId="23566"/>
    <cellStyle name="Normal 7 2 6 21 3 2" xfId="23567"/>
    <cellStyle name="Normal 7 2 6 21 3 3" xfId="23568"/>
    <cellStyle name="Normal 7 2 6 21 4" xfId="23569"/>
    <cellStyle name="Normal 7 2 6 21 4 2" xfId="32871"/>
    <cellStyle name="Normal 7 2 6 21 5" xfId="23570"/>
    <cellStyle name="Normal 7 2 6 21 6" xfId="23571"/>
    <cellStyle name="Normal 7 2 6 22" xfId="23572"/>
    <cellStyle name="Normal 7 2 6 22 2" xfId="23573"/>
    <cellStyle name="Normal 7 2 6 22 2 2" xfId="23574"/>
    <cellStyle name="Normal 7 2 6 22 2 2 2" xfId="23575"/>
    <cellStyle name="Normal 7 2 6 22 2 2 3" xfId="23576"/>
    <cellStyle name="Normal 7 2 6 22 2 3" xfId="23577"/>
    <cellStyle name="Normal 7 2 6 22 2 3 2" xfId="32874"/>
    <cellStyle name="Normal 7 2 6 22 2 4" xfId="23578"/>
    <cellStyle name="Normal 7 2 6 22 2 5" xfId="23579"/>
    <cellStyle name="Normal 7 2 6 22 3" xfId="23580"/>
    <cellStyle name="Normal 7 2 6 22 3 2" xfId="23581"/>
    <cellStyle name="Normal 7 2 6 22 3 3" xfId="23582"/>
    <cellStyle name="Normal 7 2 6 22 4" xfId="23583"/>
    <cellStyle name="Normal 7 2 6 22 4 2" xfId="32873"/>
    <cellStyle name="Normal 7 2 6 22 5" xfId="23584"/>
    <cellStyle name="Normal 7 2 6 22 6" xfId="23585"/>
    <cellStyle name="Normal 7 2 6 23" xfId="23586"/>
    <cellStyle name="Normal 7 2 6 23 2" xfId="23587"/>
    <cellStyle name="Normal 7 2 6 23 2 2" xfId="23588"/>
    <cellStyle name="Normal 7 2 6 23 2 3" xfId="23589"/>
    <cellStyle name="Normal 7 2 6 23 3" xfId="23590"/>
    <cellStyle name="Normal 7 2 6 23 3 2" xfId="33999"/>
    <cellStyle name="Normal 7 2 6 23 4" xfId="23591"/>
    <cellStyle name="Normal 7 2 6 23 5" xfId="23592"/>
    <cellStyle name="Normal 7 2 6 24" xfId="23593"/>
    <cellStyle name="Normal 7 2 6 24 2" xfId="23594"/>
    <cellStyle name="Normal 7 2 6 24 2 2" xfId="23595"/>
    <cellStyle name="Normal 7 2 6 24 2 3" xfId="23596"/>
    <cellStyle name="Normal 7 2 6 24 3" xfId="23597"/>
    <cellStyle name="Normal 7 2 6 24 3 2" xfId="34043"/>
    <cellStyle name="Normal 7 2 6 24 4" xfId="23598"/>
    <cellStyle name="Normal 7 2 6 24 5" xfId="23599"/>
    <cellStyle name="Normal 7 2 6 25" xfId="23600"/>
    <cellStyle name="Normal 7 2 6 25 2" xfId="23601"/>
    <cellStyle name="Normal 7 2 6 25 3" xfId="23602"/>
    <cellStyle name="Normal 7 2 6 26" xfId="23603"/>
    <cellStyle name="Normal 7 2 6 26 2" xfId="32829"/>
    <cellStyle name="Normal 7 2 6 27" xfId="23604"/>
    <cellStyle name="Normal 7 2 6 28" xfId="23605"/>
    <cellStyle name="Normal 7 2 6 29" xfId="23606"/>
    <cellStyle name="Normal 7 2 6 3" xfId="23607"/>
    <cellStyle name="Normal 7 2 6 3 2" xfId="23608"/>
    <cellStyle name="Normal 7 2 6 3 2 2" xfId="23609"/>
    <cellStyle name="Normal 7 2 6 3 2 2 2" xfId="23610"/>
    <cellStyle name="Normal 7 2 6 3 2 2 3" xfId="23611"/>
    <cellStyle name="Normal 7 2 6 3 2 3" xfId="23612"/>
    <cellStyle name="Normal 7 2 6 3 2 3 2" xfId="35199"/>
    <cellStyle name="Normal 7 2 6 3 2 4" xfId="23613"/>
    <cellStyle name="Normal 7 2 6 3 2 5" xfId="23614"/>
    <cellStyle name="Normal 7 2 6 3 3" xfId="23615"/>
    <cellStyle name="Normal 7 2 6 3 3 2" xfId="23616"/>
    <cellStyle name="Normal 7 2 6 3 3 3" xfId="23617"/>
    <cellStyle name="Normal 7 2 6 3 4" xfId="23618"/>
    <cellStyle name="Normal 7 2 6 3 4 2" xfId="32875"/>
    <cellStyle name="Normal 7 2 6 3 5" xfId="23619"/>
    <cellStyle name="Normal 7 2 6 3 6" xfId="23620"/>
    <cellStyle name="Normal 7 2 6 3 7" xfId="23621"/>
    <cellStyle name="Normal 7 2 6 4" xfId="23622"/>
    <cellStyle name="Normal 7 2 6 4 2" xfId="23623"/>
    <cellStyle name="Normal 7 2 6 4 2 2" xfId="23624"/>
    <cellStyle name="Normal 7 2 6 4 2 2 2" xfId="23625"/>
    <cellStyle name="Normal 7 2 6 4 2 2 3" xfId="23626"/>
    <cellStyle name="Normal 7 2 6 4 2 3" xfId="23627"/>
    <cellStyle name="Normal 7 2 6 4 2 3 2" xfId="35200"/>
    <cellStyle name="Normal 7 2 6 4 2 4" xfId="23628"/>
    <cellStyle name="Normal 7 2 6 4 2 5" xfId="23629"/>
    <cellStyle name="Normal 7 2 6 4 3" xfId="23630"/>
    <cellStyle name="Normal 7 2 6 4 3 2" xfId="23631"/>
    <cellStyle name="Normal 7 2 6 4 3 3" xfId="23632"/>
    <cellStyle name="Normal 7 2 6 4 4" xfId="23633"/>
    <cellStyle name="Normal 7 2 6 4 4 2" xfId="32876"/>
    <cellStyle name="Normal 7 2 6 4 5" xfId="23634"/>
    <cellStyle name="Normal 7 2 6 4 6" xfId="23635"/>
    <cellStyle name="Normal 7 2 6 4 7" xfId="23636"/>
    <cellStyle name="Normal 7 2 6 5" xfId="23637"/>
    <cellStyle name="Normal 7 2 6 5 2" xfId="23638"/>
    <cellStyle name="Normal 7 2 6 5 2 2" xfId="23639"/>
    <cellStyle name="Normal 7 2 6 5 2 2 2" xfId="23640"/>
    <cellStyle name="Normal 7 2 6 5 2 2 3" xfId="23641"/>
    <cellStyle name="Normal 7 2 6 5 2 3" xfId="23642"/>
    <cellStyle name="Normal 7 2 6 5 2 3 2" xfId="35239"/>
    <cellStyle name="Normal 7 2 6 5 2 4" xfId="23643"/>
    <cellStyle name="Normal 7 2 6 5 2 5" xfId="23644"/>
    <cellStyle name="Normal 7 2 6 5 3" xfId="23645"/>
    <cellStyle name="Normal 7 2 6 5 3 2" xfId="23646"/>
    <cellStyle name="Normal 7 2 6 5 3 3" xfId="23647"/>
    <cellStyle name="Normal 7 2 6 5 4" xfId="23648"/>
    <cellStyle name="Normal 7 2 6 5 4 2" xfId="32877"/>
    <cellStyle name="Normal 7 2 6 5 5" xfId="23649"/>
    <cellStyle name="Normal 7 2 6 5 6" xfId="23650"/>
    <cellStyle name="Normal 7 2 6 5 7" xfId="23651"/>
    <cellStyle name="Normal 7 2 6 6" xfId="23652"/>
    <cellStyle name="Normal 7 2 6 6 2" xfId="23653"/>
    <cellStyle name="Normal 7 2 6 6 2 2" xfId="23654"/>
    <cellStyle name="Normal 7 2 6 6 2 2 2" xfId="23655"/>
    <cellStyle name="Normal 7 2 6 6 2 2 3" xfId="23656"/>
    <cellStyle name="Normal 7 2 6 6 2 3" xfId="23657"/>
    <cellStyle name="Normal 7 2 6 6 2 3 2" xfId="35324"/>
    <cellStyle name="Normal 7 2 6 6 2 4" xfId="23658"/>
    <cellStyle name="Normal 7 2 6 6 2 5" xfId="23659"/>
    <cellStyle name="Normal 7 2 6 6 3" xfId="23660"/>
    <cellStyle name="Normal 7 2 6 6 3 2" xfId="23661"/>
    <cellStyle name="Normal 7 2 6 6 3 3" xfId="23662"/>
    <cellStyle name="Normal 7 2 6 6 4" xfId="23663"/>
    <cellStyle name="Normal 7 2 6 6 4 2" xfId="32878"/>
    <cellStyle name="Normal 7 2 6 6 5" xfId="23664"/>
    <cellStyle name="Normal 7 2 6 6 6" xfId="23665"/>
    <cellStyle name="Normal 7 2 6 6 7" xfId="23666"/>
    <cellStyle name="Normal 7 2 6 7" xfId="23667"/>
    <cellStyle name="Normal 7 2 6 7 2" xfId="23668"/>
    <cellStyle name="Normal 7 2 6 7 2 2" xfId="23669"/>
    <cellStyle name="Normal 7 2 6 7 2 3" xfId="23670"/>
    <cellStyle name="Normal 7 2 6 7 3" xfId="23671"/>
    <cellStyle name="Normal 7 2 6 7 3 2" xfId="32879"/>
    <cellStyle name="Normal 7 2 6 7 4" xfId="23672"/>
    <cellStyle name="Normal 7 2 6 7 5" xfId="23673"/>
    <cellStyle name="Normal 7 2 6 8" xfId="23674"/>
    <cellStyle name="Normal 7 2 6 8 2" xfId="23675"/>
    <cellStyle name="Normal 7 2 6 8 2 2" xfId="23676"/>
    <cellStyle name="Normal 7 2 6 8 2 2 2" xfId="23677"/>
    <cellStyle name="Normal 7 2 6 8 2 2 3" xfId="23678"/>
    <cellStyle name="Normal 7 2 6 8 2 3" xfId="23679"/>
    <cellStyle name="Normal 7 2 6 8 2 3 2" xfId="32881"/>
    <cellStyle name="Normal 7 2 6 8 2 4" xfId="23680"/>
    <cellStyle name="Normal 7 2 6 8 2 5" xfId="23681"/>
    <cellStyle name="Normal 7 2 6 8 3" xfId="23682"/>
    <cellStyle name="Normal 7 2 6 8 3 2" xfId="23683"/>
    <cellStyle name="Normal 7 2 6 8 3 3" xfId="23684"/>
    <cellStyle name="Normal 7 2 6 8 4" xfId="23685"/>
    <cellStyle name="Normal 7 2 6 8 4 2" xfId="32880"/>
    <cellStyle name="Normal 7 2 6 8 5" xfId="23686"/>
    <cellStyle name="Normal 7 2 6 8 6" xfId="23687"/>
    <cellStyle name="Normal 7 2 6 9" xfId="23688"/>
    <cellStyle name="Normal 7 2 6 9 2" xfId="23689"/>
    <cellStyle name="Normal 7 2 6 9 2 2" xfId="23690"/>
    <cellStyle name="Normal 7 2 6 9 2 2 2" xfId="23691"/>
    <cellStyle name="Normal 7 2 6 9 2 2 3" xfId="23692"/>
    <cellStyle name="Normal 7 2 6 9 2 3" xfId="23693"/>
    <cellStyle name="Normal 7 2 6 9 2 3 2" xfId="32883"/>
    <cellStyle name="Normal 7 2 6 9 2 4" xfId="23694"/>
    <cellStyle name="Normal 7 2 6 9 2 5" xfId="23695"/>
    <cellStyle name="Normal 7 2 6 9 3" xfId="23696"/>
    <cellStyle name="Normal 7 2 6 9 3 2" xfId="23697"/>
    <cellStyle name="Normal 7 2 6 9 3 3" xfId="23698"/>
    <cellStyle name="Normal 7 2 6 9 4" xfId="23699"/>
    <cellStyle name="Normal 7 2 6 9 4 2" xfId="32882"/>
    <cellStyle name="Normal 7 2 6 9 5" xfId="23700"/>
    <cellStyle name="Normal 7 2 6 9 6" xfId="23701"/>
    <cellStyle name="Normal 7 2 7" xfId="23702"/>
    <cellStyle name="Normal 7 2 7 10" xfId="23703"/>
    <cellStyle name="Normal 7 2 7 11" xfId="23704"/>
    <cellStyle name="Normal 7 2 7 2" xfId="23705"/>
    <cellStyle name="Normal 7 2 7 2 2" xfId="23706"/>
    <cellStyle name="Normal 7 2 7 2 2 2" xfId="23707"/>
    <cellStyle name="Normal 7 2 7 2 2 2 2" xfId="23708"/>
    <cellStyle name="Normal 7 2 7 2 2 2 3" xfId="23709"/>
    <cellStyle name="Normal 7 2 7 2 2 3" xfId="23710"/>
    <cellStyle name="Normal 7 2 7 2 2 3 2" xfId="34388"/>
    <cellStyle name="Normal 7 2 7 2 2 4" xfId="23711"/>
    <cellStyle name="Normal 7 2 7 2 2 5" xfId="23712"/>
    <cellStyle name="Normal 7 2 7 2 3" xfId="23713"/>
    <cellStyle name="Normal 7 2 7 2 3 2" xfId="23714"/>
    <cellStyle name="Normal 7 2 7 2 3 2 2" xfId="23715"/>
    <cellStyle name="Normal 7 2 7 2 3 2 3" xfId="23716"/>
    <cellStyle name="Normal 7 2 7 2 3 3" xfId="23717"/>
    <cellStyle name="Normal 7 2 7 2 3 3 2" xfId="35201"/>
    <cellStyle name="Normal 7 2 7 2 3 4" xfId="23718"/>
    <cellStyle name="Normal 7 2 7 2 3 5" xfId="23719"/>
    <cellStyle name="Normal 7 2 7 2 4" xfId="23720"/>
    <cellStyle name="Normal 7 2 7 2 4 2" xfId="23721"/>
    <cellStyle name="Normal 7 2 7 2 4 3" xfId="23722"/>
    <cellStyle name="Normal 7 2 7 2 5" xfId="23723"/>
    <cellStyle name="Normal 7 2 7 2 5 2" xfId="33780"/>
    <cellStyle name="Normal 7 2 7 2 6" xfId="23724"/>
    <cellStyle name="Normal 7 2 7 2 7" xfId="23725"/>
    <cellStyle name="Normal 7 2 7 2 8" xfId="23726"/>
    <cellStyle name="Normal 7 2 7 3" xfId="23727"/>
    <cellStyle name="Normal 7 2 7 3 2" xfId="23728"/>
    <cellStyle name="Normal 7 2 7 3 2 2" xfId="23729"/>
    <cellStyle name="Normal 7 2 7 3 2 2 2" xfId="23730"/>
    <cellStyle name="Normal 7 2 7 3 2 2 3" xfId="23731"/>
    <cellStyle name="Normal 7 2 7 3 2 3" xfId="23732"/>
    <cellStyle name="Normal 7 2 7 3 2 3 2" xfId="35007"/>
    <cellStyle name="Normal 7 2 7 3 2 4" xfId="23733"/>
    <cellStyle name="Normal 7 2 7 3 2 5" xfId="23734"/>
    <cellStyle name="Normal 7 2 7 3 3" xfId="23735"/>
    <cellStyle name="Normal 7 2 7 3 3 2" xfId="23736"/>
    <cellStyle name="Normal 7 2 7 3 3 2 2" xfId="23737"/>
    <cellStyle name="Normal 7 2 7 3 3 2 3" xfId="23738"/>
    <cellStyle name="Normal 7 2 7 3 3 3" xfId="23739"/>
    <cellStyle name="Normal 7 2 7 3 3 3 2" xfId="34389"/>
    <cellStyle name="Normal 7 2 7 3 3 4" xfId="23740"/>
    <cellStyle name="Normal 7 2 7 3 3 5" xfId="23741"/>
    <cellStyle name="Normal 7 2 7 3 4" xfId="23742"/>
    <cellStyle name="Normal 7 2 7 3 4 2" xfId="23743"/>
    <cellStyle name="Normal 7 2 7 3 4 3" xfId="23744"/>
    <cellStyle name="Normal 7 2 7 3 5" xfId="23745"/>
    <cellStyle name="Normal 7 2 7 3 5 2" xfId="34000"/>
    <cellStyle name="Normal 7 2 7 3 6" xfId="23746"/>
    <cellStyle name="Normal 7 2 7 3 7" xfId="23747"/>
    <cellStyle name="Normal 7 2 7 3 8" xfId="23748"/>
    <cellStyle name="Normal 7 2 7 4" xfId="23749"/>
    <cellStyle name="Normal 7 2 7 4 2" xfId="23750"/>
    <cellStyle name="Normal 7 2 7 4 2 2" xfId="23751"/>
    <cellStyle name="Normal 7 2 7 4 2 2 2" xfId="23752"/>
    <cellStyle name="Normal 7 2 7 4 2 2 3" xfId="23753"/>
    <cellStyle name="Normal 7 2 7 4 2 3" xfId="23754"/>
    <cellStyle name="Normal 7 2 7 4 2 3 2" xfId="35202"/>
    <cellStyle name="Normal 7 2 7 4 2 4" xfId="23755"/>
    <cellStyle name="Normal 7 2 7 4 2 5" xfId="23756"/>
    <cellStyle name="Normal 7 2 7 4 3" xfId="23757"/>
    <cellStyle name="Normal 7 2 7 4 3 2" xfId="23758"/>
    <cellStyle name="Normal 7 2 7 4 3 3" xfId="23759"/>
    <cellStyle name="Normal 7 2 7 4 4" xfId="23760"/>
    <cellStyle name="Normal 7 2 7 4 4 2" xfId="34097"/>
    <cellStyle name="Normal 7 2 7 4 5" xfId="23761"/>
    <cellStyle name="Normal 7 2 7 4 6" xfId="23762"/>
    <cellStyle name="Normal 7 2 7 4 7" xfId="23763"/>
    <cellStyle name="Normal 7 2 7 5" xfId="23764"/>
    <cellStyle name="Normal 7 2 7 5 2" xfId="23765"/>
    <cellStyle name="Normal 7 2 7 5 2 2" xfId="23766"/>
    <cellStyle name="Normal 7 2 7 5 2 3" xfId="23767"/>
    <cellStyle name="Normal 7 2 7 5 3" xfId="23768"/>
    <cellStyle name="Normal 7 2 7 5 3 2" xfId="35316"/>
    <cellStyle name="Normal 7 2 7 5 4" xfId="23769"/>
    <cellStyle name="Normal 7 2 7 5 5" xfId="23770"/>
    <cellStyle name="Normal 7 2 7 5 6" xfId="23771"/>
    <cellStyle name="Normal 7 2 7 6" xfId="23772"/>
    <cellStyle name="Normal 7 2 7 6 2" xfId="23773"/>
    <cellStyle name="Normal 7 2 7 6 2 2" xfId="23774"/>
    <cellStyle name="Normal 7 2 7 6 2 3" xfId="23775"/>
    <cellStyle name="Normal 7 2 7 6 3" xfId="23776"/>
    <cellStyle name="Normal 7 2 7 6 3 2" xfId="35203"/>
    <cellStyle name="Normal 7 2 7 6 4" xfId="23777"/>
    <cellStyle name="Normal 7 2 7 6 5" xfId="23778"/>
    <cellStyle name="Normal 7 2 7 6 6" xfId="23779"/>
    <cellStyle name="Normal 7 2 7 7" xfId="23780"/>
    <cellStyle name="Normal 7 2 7 7 2" xfId="23781"/>
    <cellStyle name="Normal 7 2 7 7 3" xfId="23782"/>
    <cellStyle name="Normal 7 2 7 8" xfId="23783"/>
    <cellStyle name="Normal 7 2 7 8 2" xfId="33779"/>
    <cellStyle name="Normal 7 2 7 9" xfId="23784"/>
    <cellStyle name="Normal 7 2 8" xfId="23785"/>
    <cellStyle name="Normal 7 2 8 2" xfId="23786"/>
    <cellStyle name="Normal 7 2 8 2 2" xfId="23787"/>
    <cellStyle name="Normal 7 2 8 2 2 2" xfId="23788"/>
    <cellStyle name="Normal 7 2 8 2 2 2 2" xfId="23789"/>
    <cellStyle name="Normal 7 2 8 2 2 2 3" xfId="23790"/>
    <cellStyle name="Normal 7 2 8 2 2 3" xfId="23791"/>
    <cellStyle name="Normal 7 2 8 2 2 3 2" xfId="34883"/>
    <cellStyle name="Normal 7 2 8 2 2 4" xfId="23792"/>
    <cellStyle name="Normal 7 2 8 2 2 5" xfId="23793"/>
    <cellStyle name="Normal 7 2 8 2 2 6" xfId="23794"/>
    <cellStyle name="Normal 7 2 8 2 3" xfId="23795"/>
    <cellStyle name="Normal 7 2 8 2 3 2" xfId="23796"/>
    <cellStyle name="Normal 7 2 8 2 3 2 2" xfId="23797"/>
    <cellStyle name="Normal 7 2 8 2 3 2 3" xfId="23798"/>
    <cellStyle name="Normal 7 2 8 2 3 3" xfId="23799"/>
    <cellStyle name="Normal 7 2 8 2 3 4" xfId="23800"/>
    <cellStyle name="Normal 7 2 8 2 3 5" xfId="23801"/>
    <cellStyle name="Normal 7 2 8 2 3 6" xfId="23802"/>
    <cellStyle name="Normal 7 2 8 2 4" xfId="23803"/>
    <cellStyle name="Normal 7 2 8 2 4 2" xfId="23804"/>
    <cellStyle name="Normal 7 2 8 2 4 2 2" xfId="23805"/>
    <cellStyle name="Normal 7 2 8 2 4 2 3" xfId="23806"/>
    <cellStyle name="Normal 7 2 8 2 4 3" xfId="23807"/>
    <cellStyle name="Normal 7 2 8 2 4 4" xfId="23808"/>
    <cellStyle name="Normal 7 2 8 2 4 5" xfId="23809"/>
    <cellStyle name="Normal 7 2 8 2 5" xfId="23810"/>
    <cellStyle name="Normal 7 2 8 2 5 2" xfId="23811"/>
    <cellStyle name="Normal 7 2 8 2 5 3" xfId="23812"/>
    <cellStyle name="Normal 7 2 8 2 6" xfId="23813"/>
    <cellStyle name="Normal 7 2 8 2 6 2" xfId="33782"/>
    <cellStyle name="Normal 7 2 8 2 7" xfId="23814"/>
    <cellStyle name="Normal 7 2 8 2 8" xfId="23815"/>
    <cellStyle name="Normal 7 2 8 2 9" xfId="23816"/>
    <cellStyle name="Normal 7 2 8 3" xfId="23817"/>
    <cellStyle name="Normal 7 2 8 3 2" xfId="23818"/>
    <cellStyle name="Normal 7 2 8 3 2 2" xfId="23819"/>
    <cellStyle name="Normal 7 2 8 3 2 3" xfId="23820"/>
    <cellStyle name="Normal 7 2 8 3 3" xfId="23821"/>
    <cellStyle name="Normal 7 2 8 3 3 2" xfId="34390"/>
    <cellStyle name="Normal 7 2 8 3 4" xfId="23822"/>
    <cellStyle name="Normal 7 2 8 3 5" xfId="23823"/>
    <cellStyle name="Normal 7 2 8 4" xfId="23824"/>
    <cellStyle name="Normal 7 2 8 4 2" xfId="23825"/>
    <cellStyle name="Normal 7 2 8 4 3" xfId="23826"/>
    <cellStyle name="Normal 7 2 8 5" xfId="23827"/>
    <cellStyle name="Normal 7 2 8 5 2" xfId="33781"/>
    <cellStyle name="Normal 7 2 8 6" xfId="23828"/>
    <cellStyle name="Normal 7 2 8 7" xfId="23829"/>
    <cellStyle name="Normal 7 2 8 8" xfId="23830"/>
    <cellStyle name="Normal 7 2 9" xfId="23831"/>
    <cellStyle name="Normal 7 2 9 2" xfId="23832"/>
    <cellStyle name="Normal 7 2 9 2 2" xfId="23833"/>
    <cellStyle name="Normal 7 2 9 2 2 2" xfId="23834"/>
    <cellStyle name="Normal 7 2 9 2 2 2 2" xfId="23835"/>
    <cellStyle name="Normal 7 2 9 2 2 2 3" xfId="23836"/>
    <cellStyle name="Normal 7 2 9 2 2 3" xfId="23837"/>
    <cellStyle name="Normal 7 2 9 2 2 3 2" xfId="34391"/>
    <cellStyle name="Normal 7 2 9 2 2 4" xfId="23838"/>
    <cellStyle name="Normal 7 2 9 2 2 5" xfId="23839"/>
    <cellStyle name="Normal 7 2 9 2 3" xfId="23840"/>
    <cellStyle name="Normal 7 2 9 2 3 2" xfId="23841"/>
    <cellStyle name="Normal 7 2 9 2 3 3" xfId="23842"/>
    <cellStyle name="Normal 7 2 9 2 4" xfId="23843"/>
    <cellStyle name="Normal 7 2 9 2 4 2" xfId="33784"/>
    <cellStyle name="Normal 7 2 9 2 5" xfId="23844"/>
    <cellStyle name="Normal 7 2 9 2 6" xfId="23845"/>
    <cellStyle name="Normal 7 2 9 3" xfId="23846"/>
    <cellStyle name="Normal 7 2 9 3 2" xfId="23847"/>
    <cellStyle name="Normal 7 2 9 3 2 2" xfId="23848"/>
    <cellStyle name="Normal 7 2 9 3 2 3" xfId="23849"/>
    <cellStyle name="Normal 7 2 9 3 3" xfId="23850"/>
    <cellStyle name="Normal 7 2 9 3 3 2" xfId="34392"/>
    <cellStyle name="Normal 7 2 9 3 4" xfId="23851"/>
    <cellStyle name="Normal 7 2 9 3 5" xfId="23852"/>
    <cellStyle name="Normal 7 2 9 4" xfId="23853"/>
    <cellStyle name="Normal 7 2 9 4 2" xfId="23854"/>
    <cellStyle name="Normal 7 2 9 4 3" xfId="23855"/>
    <cellStyle name="Normal 7 2 9 5" xfId="23856"/>
    <cellStyle name="Normal 7 2 9 5 2" xfId="33783"/>
    <cellStyle name="Normal 7 2 9 6" xfId="23857"/>
    <cellStyle name="Normal 7 2 9 7" xfId="23858"/>
    <cellStyle name="Normal 7 20" xfId="23859"/>
    <cellStyle name="Normal 7 20 2" xfId="23860"/>
    <cellStyle name="Normal 7 20 3" xfId="23861"/>
    <cellStyle name="Normal 7 21" xfId="23862"/>
    <cellStyle name="Normal 7 21 2" xfId="32822"/>
    <cellStyle name="Normal 7 22" xfId="23863"/>
    <cellStyle name="Normal 7 3" xfId="23864"/>
    <cellStyle name="Normal 7 3 10" xfId="23865"/>
    <cellStyle name="Normal 7 3 2" xfId="23866"/>
    <cellStyle name="Normal 7 3 2 2" xfId="23867"/>
    <cellStyle name="Normal 7 3 2 2 2" xfId="23868"/>
    <cellStyle name="Normal 7 3 2 2 2 2" xfId="23869"/>
    <cellStyle name="Normal 7 3 2 2 2 2 2" xfId="23870"/>
    <cellStyle name="Normal 7 3 2 2 2 2 3" xfId="23871"/>
    <cellStyle name="Normal 7 3 2 2 2 3" xfId="23872"/>
    <cellStyle name="Normal 7 3 2 2 2 3 2" xfId="34393"/>
    <cellStyle name="Normal 7 3 2 2 2 4" xfId="23873"/>
    <cellStyle name="Normal 7 3 2 2 2 5" xfId="23874"/>
    <cellStyle name="Normal 7 3 2 2 3" xfId="23875"/>
    <cellStyle name="Normal 7 3 2 2 3 2" xfId="23876"/>
    <cellStyle name="Normal 7 3 2 2 3 3" xfId="23877"/>
    <cellStyle name="Normal 7 3 2 2 4" xfId="23878"/>
    <cellStyle name="Normal 7 3 2 2 4 2" xfId="33785"/>
    <cellStyle name="Normal 7 3 2 2 5" xfId="23879"/>
    <cellStyle name="Normal 7 3 2 2 6" xfId="23880"/>
    <cellStyle name="Normal 7 3 2 3" xfId="23881"/>
    <cellStyle name="Normal 7 3 2 3 2" xfId="23882"/>
    <cellStyle name="Normal 7 3 2 3 2 2" xfId="23883"/>
    <cellStyle name="Normal 7 3 2 3 2 2 2" xfId="23884"/>
    <cellStyle name="Normal 7 3 2 3 2 2 3" xfId="23885"/>
    <cellStyle name="Normal 7 3 2 3 2 3" xfId="23886"/>
    <cellStyle name="Normal 7 3 2 3 2 3 2" xfId="34739"/>
    <cellStyle name="Normal 7 3 2 3 2 4" xfId="23887"/>
    <cellStyle name="Normal 7 3 2 3 2 5" xfId="23888"/>
    <cellStyle name="Normal 7 3 2 3 3" xfId="23889"/>
    <cellStyle name="Normal 7 3 2 3 3 2" xfId="23890"/>
    <cellStyle name="Normal 7 3 2 3 3 3" xfId="23891"/>
    <cellStyle name="Normal 7 3 2 3 4" xfId="23892"/>
    <cellStyle name="Normal 7 3 2 3 4 2" xfId="33786"/>
    <cellStyle name="Normal 7 3 2 3 5" xfId="23893"/>
    <cellStyle name="Normal 7 3 2 3 6" xfId="23894"/>
    <cellStyle name="Normal 7 3 2 4" xfId="23895"/>
    <cellStyle name="Normal 7 3 2 4 2" xfId="23896"/>
    <cellStyle name="Normal 7 3 2 4 2 2" xfId="23897"/>
    <cellStyle name="Normal 7 3 2 4 2 3" xfId="23898"/>
    <cellStyle name="Normal 7 3 2 4 3" xfId="23899"/>
    <cellStyle name="Normal 7 3 2 4 3 2" xfId="23900"/>
    <cellStyle name="Normal 7 3 2 4 3 2 2" xfId="23901"/>
    <cellStyle name="Normal 7 3 2 4 3 2 3" xfId="23902"/>
    <cellStyle name="Normal 7 3 2 4 3 3" xfId="23903"/>
    <cellStyle name="Normal 7 3 2 4 3 3 2" xfId="34844"/>
    <cellStyle name="Normal 7 3 2 4 3 4" xfId="23904"/>
    <cellStyle name="Normal 7 3 2 4 3 5" xfId="23905"/>
    <cellStyle name="Normal 7 3 2 4 4" xfId="23906"/>
    <cellStyle name="Normal 7 3 2 4 5" xfId="23907"/>
    <cellStyle name="Normal 7 3 2 5" xfId="23908"/>
    <cellStyle name="Normal 7 3 2 5 2" xfId="32885"/>
    <cellStyle name="Normal 7 3 2 6" xfId="23909"/>
    <cellStyle name="Normal 7 3 2 7" xfId="23910"/>
    <cellStyle name="Normal 7 3 2 8" xfId="23911"/>
    <cellStyle name="Normal 7 3 3" xfId="23912"/>
    <cellStyle name="Normal 7 3 3 2" xfId="23913"/>
    <cellStyle name="Normal 7 3 3 2 2" xfId="23914"/>
    <cellStyle name="Normal 7 3 3 2 2 2" xfId="23915"/>
    <cellStyle name="Normal 7 3 3 2 2 3" xfId="23916"/>
    <cellStyle name="Normal 7 3 3 2 3" xfId="23917"/>
    <cellStyle name="Normal 7 3 3 2 3 2" xfId="34740"/>
    <cellStyle name="Normal 7 3 3 2 4" xfId="23918"/>
    <cellStyle name="Normal 7 3 3 2 5" xfId="23919"/>
    <cellStyle name="Normal 7 3 3 3" xfId="23920"/>
    <cellStyle name="Normal 7 3 3 3 2" xfId="23921"/>
    <cellStyle name="Normal 7 3 3 3 2 2" xfId="23922"/>
    <cellStyle name="Normal 7 3 3 3 2 3" xfId="23923"/>
    <cellStyle name="Normal 7 3 3 3 3" xfId="23924"/>
    <cellStyle name="Normal 7 3 3 3 4" xfId="23925"/>
    <cellStyle name="Normal 7 3 3 3 5" xfId="23926"/>
    <cellStyle name="Normal 7 3 3 4" xfId="23927"/>
    <cellStyle name="Normal 7 3 3 4 2" xfId="23928"/>
    <cellStyle name="Normal 7 3 3 4 3" xfId="23929"/>
    <cellStyle name="Normal 7 3 3 5" xfId="23930"/>
    <cellStyle name="Normal 7 3 3 5 2" xfId="33787"/>
    <cellStyle name="Normal 7 3 3 6" xfId="23931"/>
    <cellStyle name="Normal 7 3 3 7" xfId="23932"/>
    <cellStyle name="Normal 7 3 3 8" xfId="23933"/>
    <cellStyle name="Normal 7 3 4" xfId="23934"/>
    <cellStyle name="Normal 7 3 4 2" xfId="23935"/>
    <cellStyle name="Normal 7 3 4 2 2" xfId="23936"/>
    <cellStyle name="Normal 7 3 4 2 3" xfId="23937"/>
    <cellStyle name="Normal 7 3 4 3" xfId="23938"/>
    <cellStyle name="Normal 7 3 4 3 2" xfId="23939"/>
    <cellStyle name="Normal 7 3 4 3 2 2" xfId="23940"/>
    <cellStyle name="Normal 7 3 4 3 2 3" xfId="23941"/>
    <cellStyle name="Normal 7 3 4 3 3" xfId="23942"/>
    <cellStyle name="Normal 7 3 4 3 3 2" xfId="34741"/>
    <cellStyle name="Normal 7 3 4 3 4" xfId="23943"/>
    <cellStyle name="Normal 7 3 4 3 5" xfId="23944"/>
    <cellStyle name="Normal 7 3 4 4" xfId="23945"/>
    <cellStyle name="Normal 7 3 4 5" xfId="23946"/>
    <cellStyle name="Normal 7 3 5" xfId="23947"/>
    <cellStyle name="Normal 7 3 5 2" xfId="23948"/>
    <cellStyle name="Normal 7 3 5 2 2" xfId="23949"/>
    <cellStyle name="Normal 7 3 5 2 3" xfId="23950"/>
    <cellStyle name="Normal 7 3 5 3" xfId="23951"/>
    <cellStyle name="Normal 7 3 5 3 2" xfId="34044"/>
    <cellStyle name="Normal 7 3 5 4" xfId="23952"/>
    <cellStyle name="Normal 7 3 5 5" xfId="23953"/>
    <cellStyle name="Normal 7 3 6" xfId="23954"/>
    <cellStyle name="Normal 7 3 6 2" xfId="23955"/>
    <cellStyle name="Normal 7 3 6 2 2" xfId="23956"/>
    <cellStyle name="Normal 7 3 6 2 3" xfId="23957"/>
    <cellStyle name="Normal 7 3 6 3" xfId="23958"/>
    <cellStyle name="Normal 7 3 6 4" xfId="23959"/>
    <cellStyle name="Normal 7 3 6 5" xfId="23960"/>
    <cellStyle name="Normal 7 3 7" xfId="23961"/>
    <cellStyle name="Normal 7 3 7 2" xfId="32884"/>
    <cellStyle name="Normal 7 3 8" xfId="23962"/>
    <cellStyle name="Normal 7 3 9" xfId="23963"/>
    <cellStyle name="Normal 7 4" xfId="23964"/>
    <cellStyle name="Normal 7 4 2" xfId="23965"/>
    <cellStyle name="Normal 7 4 2 2" xfId="23966"/>
    <cellStyle name="Normal 7 4 2 2 2" xfId="23967"/>
    <cellStyle name="Normal 7 4 2 2 2 2" xfId="23968"/>
    <cellStyle name="Normal 7 4 2 2 2 3" xfId="23969"/>
    <cellStyle name="Normal 7 4 2 2 3" xfId="23970"/>
    <cellStyle name="Normal 7 4 2 2 3 2" xfId="34394"/>
    <cellStyle name="Normal 7 4 2 2 4" xfId="23971"/>
    <cellStyle name="Normal 7 4 2 2 5" xfId="23972"/>
    <cellStyle name="Normal 7 4 2 3" xfId="23973"/>
    <cellStyle name="Normal 7 4 2 3 2" xfId="23974"/>
    <cellStyle name="Normal 7 4 2 3 3" xfId="23975"/>
    <cellStyle name="Normal 7 4 2 4" xfId="23976"/>
    <cellStyle name="Normal 7 4 2 4 2" xfId="33788"/>
    <cellStyle name="Normal 7 4 2 5" xfId="23977"/>
    <cellStyle name="Normal 7 4 2 6" xfId="23978"/>
    <cellStyle name="Normal 7 4 3" xfId="23979"/>
    <cellStyle name="Normal 7 4 3 2" xfId="23980"/>
    <cellStyle name="Normal 7 4 3 2 2" xfId="23981"/>
    <cellStyle name="Normal 7 4 3 2 3" xfId="23982"/>
    <cellStyle name="Normal 7 4 3 3" xfId="23983"/>
    <cellStyle name="Normal 7 4 3 4" xfId="23984"/>
    <cellStyle name="Normal 7 4 3 5" xfId="23985"/>
    <cellStyle name="Normal 7 4 4" xfId="23986"/>
    <cellStyle name="Normal 7 4 4 2" xfId="23987"/>
    <cellStyle name="Normal 7 4 4 2 2" xfId="23988"/>
    <cellStyle name="Normal 7 4 4 2 3" xfId="23989"/>
    <cellStyle name="Normal 7 4 4 3" xfId="23990"/>
    <cellStyle name="Normal 7 4 4 3 2" xfId="23991"/>
    <cellStyle name="Normal 7 4 4 3 2 2" xfId="23992"/>
    <cellStyle name="Normal 7 4 4 3 2 3" xfId="23993"/>
    <cellStyle name="Normal 7 4 4 3 3" xfId="23994"/>
    <cellStyle name="Normal 7 4 4 3 3 2" xfId="34742"/>
    <cellStyle name="Normal 7 4 4 3 4" xfId="23995"/>
    <cellStyle name="Normal 7 4 4 3 5" xfId="23996"/>
    <cellStyle name="Normal 7 4 4 4" xfId="23997"/>
    <cellStyle name="Normal 7 4 4 5" xfId="23998"/>
    <cellStyle name="Normal 7 4 5" xfId="23999"/>
    <cellStyle name="Normal 7 4 5 2" xfId="24000"/>
    <cellStyle name="Normal 7 4 5 2 2" xfId="24001"/>
    <cellStyle name="Normal 7 4 5 2 3" xfId="24002"/>
    <cellStyle name="Normal 7 4 5 3" xfId="24003"/>
    <cellStyle name="Normal 7 4 5 3 2" xfId="34045"/>
    <cellStyle name="Normal 7 4 5 4" xfId="24004"/>
    <cellStyle name="Normal 7 4 5 5" xfId="24005"/>
    <cellStyle name="Normal 7 4 6" xfId="24006"/>
    <cellStyle name="Normal 7 4 6 2" xfId="32886"/>
    <cellStyle name="Normal 7 4 7" xfId="24007"/>
    <cellStyle name="Normal 7 4 8" xfId="24008"/>
    <cellStyle name="Normal 7 4 9" xfId="24009"/>
    <cellStyle name="Normal 7 5" xfId="24010"/>
    <cellStyle name="Normal 7 5 2" xfId="24011"/>
    <cellStyle name="Normal 7 5 2 2" xfId="24012"/>
    <cellStyle name="Normal 7 5 2 2 2" xfId="24013"/>
    <cellStyle name="Normal 7 5 2 2 2 2" xfId="24014"/>
    <cellStyle name="Normal 7 5 2 2 2 3" xfId="24015"/>
    <cellStyle name="Normal 7 5 2 2 3" xfId="24016"/>
    <cellStyle name="Normal 7 5 2 2 3 2" xfId="34743"/>
    <cellStyle name="Normal 7 5 2 2 4" xfId="24017"/>
    <cellStyle name="Normal 7 5 2 2 5" xfId="24018"/>
    <cellStyle name="Normal 7 5 2 3" xfId="24019"/>
    <cellStyle name="Normal 7 5 2 3 2" xfId="24020"/>
    <cellStyle name="Normal 7 5 2 3 3" xfId="24021"/>
    <cellStyle name="Normal 7 5 2 4" xfId="24022"/>
    <cellStyle name="Normal 7 5 2 4 2" xfId="33789"/>
    <cellStyle name="Normal 7 5 2 5" xfId="24023"/>
    <cellStyle name="Normal 7 5 2 6" xfId="24024"/>
    <cellStyle name="Normal 7 5 3" xfId="24025"/>
    <cellStyle name="Normal 7 5 3 2" xfId="24026"/>
    <cellStyle name="Normal 7 5 3 2 2" xfId="24027"/>
    <cellStyle name="Normal 7 5 3 2 3" xfId="24028"/>
    <cellStyle name="Normal 7 5 3 3" xfId="24029"/>
    <cellStyle name="Normal 7 5 3 4" xfId="24030"/>
    <cellStyle name="Normal 7 5 3 5" xfId="24031"/>
    <cellStyle name="Normal 7 5 4" xfId="24032"/>
    <cellStyle name="Normal 7 5 4 2" xfId="24033"/>
    <cellStyle name="Normal 7 5 4 2 2" xfId="24034"/>
    <cellStyle name="Normal 7 5 4 2 3" xfId="24035"/>
    <cellStyle name="Normal 7 5 4 3" xfId="24036"/>
    <cellStyle name="Normal 7 5 4 3 2" xfId="24037"/>
    <cellStyle name="Normal 7 5 4 3 2 2" xfId="24038"/>
    <cellStyle name="Normal 7 5 4 3 2 3" xfId="24039"/>
    <cellStyle name="Normal 7 5 4 3 3" xfId="24040"/>
    <cellStyle name="Normal 7 5 4 3 3 2" xfId="34884"/>
    <cellStyle name="Normal 7 5 4 3 4" xfId="24041"/>
    <cellStyle name="Normal 7 5 4 3 5" xfId="24042"/>
    <cellStyle name="Normal 7 5 4 4" xfId="24043"/>
    <cellStyle name="Normal 7 5 4 5" xfId="24044"/>
    <cellStyle name="Normal 7 5 5" xfId="24045"/>
    <cellStyle name="Normal 7 5 5 2" xfId="24046"/>
    <cellStyle name="Normal 7 5 5 2 2" xfId="24047"/>
    <cellStyle name="Normal 7 5 5 2 3" xfId="24048"/>
    <cellStyle name="Normal 7 5 5 3" xfId="24049"/>
    <cellStyle name="Normal 7 5 5 3 2" xfId="34046"/>
    <cellStyle name="Normal 7 5 5 4" xfId="24050"/>
    <cellStyle name="Normal 7 5 5 5" xfId="24051"/>
    <cellStyle name="Normal 7 5 6" xfId="24052"/>
    <cellStyle name="Normal 7 5 6 2" xfId="32887"/>
    <cellStyle name="Normal 7 5 7" xfId="24053"/>
    <cellStyle name="Normal 7 5 8" xfId="24054"/>
    <cellStyle name="Normal 7 5 9" xfId="24055"/>
    <cellStyle name="Normal 7 6" xfId="24056"/>
    <cellStyle name="Normal 7 6 10" xfId="24057"/>
    <cellStyle name="Normal 7 6 10 2" xfId="24058"/>
    <cellStyle name="Normal 7 6 10 2 2" xfId="24059"/>
    <cellStyle name="Normal 7 6 10 2 2 2" xfId="24060"/>
    <cellStyle name="Normal 7 6 10 2 2 3" xfId="24061"/>
    <cellStyle name="Normal 7 6 10 2 3" xfId="24062"/>
    <cellStyle name="Normal 7 6 10 2 3 2" xfId="32890"/>
    <cellStyle name="Normal 7 6 10 2 4" xfId="24063"/>
    <cellStyle name="Normal 7 6 10 2 5" xfId="24064"/>
    <cellStyle name="Normal 7 6 10 3" xfId="24065"/>
    <cellStyle name="Normal 7 6 10 3 2" xfId="24066"/>
    <cellStyle name="Normal 7 6 10 3 3" xfId="24067"/>
    <cellStyle name="Normal 7 6 10 4" xfId="24068"/>
    <cellStyle name="Normal 7 6 10 4 2" xfId="32889"/>
    <cellStyle name="Normal 7 6 10 5" xfId="24069"/>
    <cellStyle name="Normal 7 6 10 6" xfId="24070"/>
    <cellStyle name="Normal 7 6 11" xfId="24071"/>
    <cellStyle name="Normal 7 6 11 2" xfId="24072"/>
    <cellStyle name="Normal 7 6 11 2 2" xfId="24073"/>
    <cellStyle name="Normal 7 6 11 2 2 2" xfId="24074"/>
    <cellStyle name="Normal 7 6 11 2 2 3" xfId="24075"/>
    <cellStyle name="Normal 7 6 11 2 3" xfId="24076"/>
    <cellStyle name="Normal 7 6 11 2 3 2" xfId="32892"/>
    <cellStyle name="Normal 7 6 11 2 4" xfId="24077"/>
    <cellStyle name="Normal 7 6 11 2 5" xfId="24078"/>
    <cellStyle name="Normal 7 6 11 3" xfId="24079"/>
    <cellStyle name="Normal 7 6 11 3 2" xfId="24080"/>
    <cellStyle name="Normal 7 6 11 3 3" xfId="24081"/>
    <cellStyle name="Normal 7 6 11 4" xfId="24082"/>
    <cellStyle name="Normal 7 6 11 4 2" xfId="32891"/>
    <cellStyle name="Normal 7 6 11 5" xfId="24083"/>
    <cellStyle name="Normal 7 6 11 6" xfId="24084"/>
    <cellStyle name="Normal 7 6 12" xfId="24085"/>
    <cellStyle name="Normal 7 6 12 2" xfId="24086"/>
    <cellStyle name="Normal 7 6 12 2 2" xfId="24087"/>
    <cellStyle name="Normal 7 6 12 2 2 2" xfId="24088"/>
    <cellStyle name="Normal 7 6 12 2 2 3" xfId="24089"/>
    <cellStyle name="Normal 7 6 12 2 3" xfId="24090"/>
    <cellStyle name="Normal 7 6 12 2 3 2" xfId="32894"/>
    <cellStyle name="Normal 7 6 12 2 4" xfId="24091"/>
    <cellStyle name="Normal 7 6 12 2 5" xfId="24092"/>
    <cellStyle name="Normal 7 6 12 3" xfId="24093"/>
    <cellStyle name="Normal 7 6 12 3 2" xfId="24094"/>
    <cellStyle name="Normal 7 6 12 3 3" xfId="24095"/>
    <cellStyle name="Normal 7 6 12 4" xfId="24096"/>
    <cellStyle name="Normal 7 6 12 4 2" xfId="32893"/>
    <cellStyle name="Normal 7 6 12 5" xfId="24097"/>
    <cellStyle name="Normal 7 6 12 6" xfId="24098"/>
    <cellStyle name="Normal 7 6 13" xfId="24099"/>
    <cellStyle name="Normal 7 6 13 2" xfId="24100"/>
    <cellStyle name="Normal 7 6 13 2 2" xfId="24101"/>
    <cellStyle name="Normal 7 6 13 2 2 2" xfId="24102"/>
    <cellStyle name="Normal 7 6 13 2 2 3" xfId="24103"/>
    <cellStyle name="Normal 7 6 13 2 3" xfId="24104"/>
    <cellStyle name="Normal 7 6 13 2 3 2" xfId="32896"/>
    <cellStyle name="Normal 7 6 13 2 4" xfId="24105"/>
    <cellStyle name="Normal 7 6 13 2 5" xfId="24106"/>
    <cellStyle name="Normal 7 6 13 3" xfId="24107"/>
    <cellStyle name="Normal 7 6 13 3 2" xfId="24108"/>
    <cellStyle name="Normal 7 6 13 3 3" xfId="24109"/>
    <cellStyle name="Normal 7 6 13 4" xfId="24110"/>
    <cellStyle name="Normal 7 6 13 4 2" xfId="32895"/>
    <cellStyle name="Normal 7 6 13 5" xfId="24111"/>
    <cellStyle name="Normal 7 6 13 6" xfId="24112"/>
    <cellStyle name="Normal 7 6 14" xfId="24113"/>
    <cellStyle name="Normal 7 6 14 2" xfId="24114"/>
    <cellStyle name="Normal 7 6 14 2 2" xfId="24115"/>
    <cellStyle name="Normal 7 6 14 2 2 2" xfId="24116"/>
    <cellStyle name="Normal 7 6 14 2 2 3" xfId="24117"/>
    <cellStyle name="Normal 7 6 14 2 3" xfId="24118"/>
    <cellStyle name="Normal 7 6 14 2 3 2" xfId="32898"/>
    <cellStyle name="Normal 7 6 14 2 4" xfId="24119"/>
    <cellStyle name="Normal 7 6 14 2 5" xfId="24120"/>
    <cellStyle name="Normal 7 6 14 3" xfId="24121"/>
    <cellStyle name="Normal 7 6 14 3 2" xfId="24122"/>
    <cellStyle name="Normal 7 6 14 3 3" xfId="24123"/>
    <cellStyle name="Normal 7 6 14 4" xfId="24124"/>
    <cellStyle name="Normal 7 6 14 4 2" xfId="32897"/>
    <cellStyle name="Normal 7 6 14 5" xfId="24125"/>
    <cellStyle name="Normal 7 6 14 6" xfId="24126"/>
    <cellStyle name="Normal 7 6 15" xfId="24127"/>
    <cellStyle name="Normal 7 6 15 2" xfId="24128"/>
    <cellStyle name="Normal 7 6 15 2 2" xfId="24129"/>
    <cellStyle name="Normal 7 6 15 2 2 2" xfId="24130"/>
    <cellStyle name="Normal 7 6 15 2 2 3" xfId="24131"/>
    <cellStyle name="Normal 7 6 15 2 3" xfId="24132"/>
    <cellStyle name="Normal 7 6 15 2 3 2" xfId="32900"/>
    <cellStyle name="Normal 7 6 15 2 4" xfId="24133"/>
    <cellStyle name="Normal 7 6 15 2 5" xfId="24134"/>
    <cellStyle name="Normal 7 6 15 3" xfId="24135"/>
    <cellStyle name="Normal 7 6 15 3 2" xfId="24136"/>
    <cellStyle name="Normal 7 6 15 3 3" xfId="24137"/>
    <cellStyle name="Normal 7 6 15 4" xfId="24138"/>
    <cellStyle name="Normal 7 6 15 4 2" xfId="32899"/>
    <cellStyle name="Normal 7 6 15 5" xfId="24139"/>
    <cellStyle name="Normal 7 6 15 6" xfId="24140"/>
    <cellStyle name="Normal 7 6 16" xfId="24141"/>
    <cellStyle name="Normal 7 6 16 2" xfId="24142"/>
    <cellStyle name="Normal 7 6 16 2 2" xfId="24143"/>
    <cellStyle name="Normal 7 6 16 2 2 2" xfId="24144"/>
    <cellStyle name="Normal 7 6 16 2 2 3" xfId="24145"/>
    <cellStyle name="Normal 7 6 16 2 3" xfId="24146"/>
    <cellStyle name="Normal 7 6 16 2 3 2" xfId="32902"/>
    <cellStyle name="Normal 7 6 16 2 4" xfId="24147"/>
    <cellStyle name="Normal 7 6 16 2 5" xfId="24148"/>
    <cellStyle name="Normal 7 6 16 3" xfId="24149"/>
    <cellStyle name="Normal 7 6 16 3 2" xfId="24150"/>
    <cellStyle name="Normal 7 6 16 3 3" xfId="24151"/>
    <cellStyle name="Normal 7 6 16 4" xfId="24152"/>
    <cellStyle name="Normal 7 6 16 4 2" xfId="32901"/>
    <cellStyle name="Normal 7 6 16 5" xfId="24153"/>
    <cellStyle name="Normal 7 6 16 6" xfId="24154"/>
    <cellStyle name="Normal 7 6 17" xfId="24155"/>
    <cellStyle name="Normal 7 6 17 2" xfId="24156"/>
    <cellStyle name="Normal 7 6 17 2 2" xfId="24157"/>
    <cellStyle name="Normal 7 6 17 2 2 2" xfId="24158"/>
    <cellStyle name="Normal 7 6 17 2 2 3" xfId="24159"/>
    <cellStyle name="Normal 7 6 17 2 3" xfId="24160"/>
    <cellStyle name="Normal 7 6 17 2 3 2" xfId="32904"/>
    <cellStyle name="Normal 7 6 17 2 4" xfId="24161"/>
    <cellStyle name="Normal 7 6 17 2 5" xfId="24162"/>
    <cellStyle name="Normal 7 6 17 3" xfId="24163"/>
    <cellStyle name="Normal 7 6 17 3 2" xfId="24164"/>
    <cellStyle name="Normal 7 6 17 3 3" xfId="24165"/>
    <cellStyle name="Normal 7 6 17 4" xfId="24166"/>
    <cellStyle name="Normal 7 6 17 4 2" xfId="32903"/>
    <cellStyle name="Normal 7 6 17 5" xfId="24167"/>
    <cellStyle name="Normal 7 6 17 6" xfId="24168"/>
    <cellStyle name="Normal 7 6 18" xfId="24169"/>
    <cellStyle name="Normal 7 6 18 2" xfId="24170"/>
    <cellStyle name="Normal 7 6 18 2 2" xfId="24171"/>
    <cellStyle name="Normal 7 6 18 2 2 2" xfId="24172"/>
    <cellStyle name="Normal 7 6 18 2 2 3" xfId="24173"/>
    <cellStyle name="Normal 7 6 18 2 3" xfId="24174"/>
    <cellStyle name="Normal 7 6 18 2 3 2" xfId="32906"/>
    <cellStyle name="Normal 7 6 18 2 4" xfId="24175"/>
    <cellStyle name="Normal 7 6 18 2 5" xfId="24176"/>
    <cellStyle name="Normal 7 6 18 3" xfId="24177"/>
    <cellStyle name="Normal 7 6 18 3 2" xfId="24178"/>
    <cellStyle name="Normal 7 6 18 3 3" xfId="24179"/>
    <cellStyle name="Normal 7 6 18 4" xfId="24180"/>
    <cellStyle name="Normal 7 6 18 4 2" xfId="32905"/>
    <cellStyle name="Normal 7 6 18 5" xfId="24181"/>
    <cellStyle name="Normal 7 6 18 6" xfId="24182"/>
    <cellStyle name="Normal 7 6 19" xfId="24183"/>
    <cellStyle name="Normal 7 6 19 2" xfId="24184"/>
    <cellStyle name="Normal 7 6 19 2 2" xfId="24185"/>
    <cellStyle name="Normal 7 6 19 2 2 2" xfId="24186"/>
    <cellStyle name="Normal 7 6 19 2 2 3" xfId="24187"/>
    <cellStyle name="Normal 7 6 19 2 3" xfId="24188"/>
    <cellStyle name="Normal 7 6 19 2 3 2" xfId="32908"/>
    <cellStyle name="Normal 7 6 19 2 4" xfId="24189"/>
    <cellStyle name="Normal 7 6 19 2 5" xfId="24190"/>
    <cellStyle name="Normal 7 6 19 3" xfId="24191"/>
    <cellStyle name="Normal 7 6 19 3 2" xfId="24192"/>
    <cellStyle name="Normal 7 6 19 3 3" xfId="24193"/>
    <cellStyle name="Normal 7 6 19 4" xfId="24194"/>
    <cellStyle name="Normal 7 6 19 4 2" xfId="32907"/>
    <cellStyle name="Normal 7 6 19 5" xfId="24195"/>
    <cellStyle name="Normal 7 6 19 6" xfId="24196"/>
    <cellStyle name="Normal 7 6 2" xfId="24197"/>
    <cellStyle name="Normal 7 6 2 10" xfId="24198"/>
    <cellStyle name="Normal 7 6 2 10 2" xfId="24199"/>
    <cellStyle name="Normal 7 6 2 10 2 2" xfId="24200"/>
    <cellStyle name="Normal 7 6 2 10 2 3" xfId="24201"/>
    <cellStyle name="Normal 7 6 2 10 3" xfId="24202"/>
    <cellStyle name="Normal 7 6 2 10 3 2" xfId="32910"/>
    <cellStyle name="Normal 7 6 2 10 4" xfId="24203"/>
    <cellStyle name="Normal 7 6 2 10 5" xfId="24204"/>
    <cellStyle name="Normal 7 6 2 11" xfId="24205"/>
    <cellStyle name="Normal 7 6 2 11 2" xfId="24206"/>
    <cellStyle name="Normal 7 6 2 11 2 2" xfId="24207"/>
    <cellStyle name="Normal 7 6 2 11 2 3" xfId="24208"/>
    <cellStyle name="Normal 7 6 2 11 3" xfId="24209"/>
    <cellStyle name="Normal 7 6 2 11 3 2" xfId="32911"/>
    <cellStyle name="Normal 7 6 2 11 4" xfId="24210"/>
    <cellStyle name="Normal 7 6 2 11 5" xfId="24211"/>
    <cellStyle name="Normal 7 6 2 12" xfId="24212"/>
    <cellStyle name="Normal 7 6 2 12 2" xfId="24213"/>
    <cellStyle name="Normal 7 6 2 12 2 2" xfId="24214"/>
    <cellStyle name="Normal 7 6 2 12 2 3" xfId="24215"/>
    <cellStyle name="Normal 7 6 2 12 3" xfId="24216"/>
    <cellStyle name="Normal 7 6 2 12 3 2" xfId="32912"/>
    <cellStyle name="Normal 7 6 2 12 4" xfId="24217"/>
    <cellStyle name="Normal 7 6 2 12 5" xfId="24218"/>
    <cellStyle name="Normal 7 6 2 13" xfId="24219"/>
    <cellStyle name="Normal 7 6 2 13 2" xfId="24220"/>
    <cellStyle name="Normal 7 6 2 13 2 2" xfId="24221"/>
    <cellStyle name="Normal 7 6 2 13 2 3" xfId="24222"/>
    <cellStyle name="Normal 7 6 2 13 3" xfId="24223"/>
    <cellStyle name="Normal 7 6 2 13 3 2" xfId="32913"/>
    <cellStyle name="Normal 7 6 2 13 4" xfId="24224"/>
    <cellStyle name="Normal 7 6 2 13 5" xfId="24225"/>
    <cellStyle name="Normal 7 6 2 14" xfId="24226"/>
    <cellStyle name="Normal 7 6 2 14 2" xfId="24227"/>
    <cellStyle name="Normal 7 6 2 14 2 2" xfId="24228"/>
    <cellStyle name="Normal 7 6 2 14 2 3" xfId="24229"/>
    <cellStyle name="Normal 7 6 2 14 3" xfId="24230"/>
    <cellStyle name="Normal 7 6 2 14 3 2" xfId="32914"/>
    <cellStyle name="Normal 7 6 2 14 4" xfId="24231"/>
    <cellStyle name="Normal 7 6 2 14 5" xfId="24232"/>
    <cellStyle name="Normal 7 6 2 15" xfId="24233"/>
    <cellStyle name="Normal 7 6 2 15 2" xfId="24234"/>
    <cellStyle name="Normal 7 6 2 15 2 2" xfId="24235"/>
    <cellStyle name="Normal 7 6 2 15 2 3" xfId="24236"/>
    <cellStyle name="Normal 7 6 2 15 3" xfId="24237"/>
    <cellStyle name="Normal 7 6 2 15 3 2" xfId="32915"/>
    <cellStyle name="Normal 7 6 2 15 4" xfId="24238"/>
    <cellStyle name="Normal 7 6 2 15 5" xfId="24239"/>
    <cellStyle name="Normal 7 6 2 16" xfId="24240"/>
    <cellStyle name="Normal 7 6 2 16 2" xfId="24241"/>
    <cellStyle name="Normal 7 6 2 16 2 2" xfId="24242"/>
    <cellStyle name="Normal 7 6 2 16 2 3" xfId="24243"/>
    <cellStyle name="Normal 7 6 2 16 3" xfId="24244"/>
    <cellStyle name="Normal 7 6 2 16 3 2" xfId="32916"/>
    <cellStyle name="Normal 7 6 2 16 4" xfId="24245"/>
    <cellStyle name="Normal 7 6 2 16 5" xfId="24246"/>
    <cellStyle name="Normal 7 6 2 17" xfId="24247"/>
    <cellStyle name="Normal 7 6 2 17 2" xfId="24248"/>
    <cellStyle name="Normal 7 6 2 17 2 2" xfId="24249"/>
    <cellStyle name="Normal 7 6 2 17 2 3" xfId="24250"/>
    <cellStyle name="Normal 7 6 2 17 3" xfId="24251"/>
    <cellStyle name="Normal 7 6 2 17 3 2" xfId="32917"/>
    <cellStyle name="Normal 7 6 2 17 4" xfId="24252"/>
    <cellStyle name="Normal 7 6 2 17 5" xfId="24253"/>
    <cellStyle name="Normal 7 6 2 18" xfId="24254"/>
    <cellStyle name="Normal 7 6 2 18 2" xfId="24255"/>
    <cellStyle name="Normal 7 6 2 18 2 2" xfId="24256"/>
    <cellStyle name="Normal 7 6 2 18 2 3" xfId="24257"/>
    <cellStyle name="Normal 7 6 2 18 3" xfId="24258"/>
    <cellStyle name="Normal 7 6 2 18 3 2" xfId="32918"/>
    <cellStyle name="Normal 7 6 2 18 4" xfId="24259"/>
    <cellStyle name="Normal 7 6 2 18 5" xfId="24260"/>
    <cellStyle name="Normal 7 6 2 19" xfId="24261"/>
    <cellStyle name="Normal 7 6 2 19 2" xfId="24262"/>
    <cellStyle name="Normal 7 6 2 19 2 2" xfId="24263"/>
    <cellStyle name="Normal 7 6 2 19 2 3" xfId="24264"/>
    <cellStyle name="Normal 7 6 2 19 3" xfId="24265"/>
    <cellStyle name="Normal 7 6 2 19 3 2" xfId="32919"/>
    <cellStyle name="Normal 7 6 2 19 4" xfId="24266"/>
    <cellStyle name="Normal 7 6 2 19 5" xfId="24267"/>
    <cellStyle name="Normal 7 6 2 2" xfId="24268"/>
    <cellStyle name="Normal 7 6 2 2 2" xfId="24269"/>
    <cellStyle name="Normal 7 6 2 2 2 2" xfId="24270"/>
    <cellStyle name="Normal 7 6 2 2 2 3" xfId="24271"/>
    <cellStyle name="Normal 7 6 2 2 3" xfId="24272"/>
    <cellStyle name="Normal 7 6 2 2 3 2" xfId="32920"/>
    <cellStyle name="Normal 7 6 2 2 4" xfId="24273"/>
    <cellStyle name="Normal 7 6 2 2 5" xfId="24274"/>
    <cellStyle name="Normal 7 6 2 20" xfId="24275"/>
    <cellStyle name="Normal 7 6 2 20 2" xfId="24276"/>
    <cellStyle name="Normal 7 6 2 20 3" xfId="24277"/>
    <cellStyle name="Normal 7 6 2 21" xfId="24278"/>
    <cellStyle name="Normal 7 6 2 21 2" xfId="32909"/>
    <cellStyle name="Normal 7 6 2 22" xfId="24279"/>
    <cellStyle name="Normal 7 6 2 23" xfId="24280"/>
    <cellStyle name="Normal 7 6 2 3" xfId="24281"/>
    <cellStyle name="Normal 7 6 2 3 2" xfId="24282"/>
    <cellStyle name="Normal 7 6 2 3 2 2" xfId="24283"/>
    <cellStyle name="Normal 7 6 2 3 2 3" xfId="24284"/>
    <cellStyle name="Normal 7 6 2 3 3" xfId="24285"/>
    <cellStyle name="Normal 7 6 2 3 3 2" xfId="32921"/>
    <cellStyle name="Normal 7 6 2 3 4" xfId="24286"/>
    <cellStyle name="Normal 7 6 2 3 5" xfId="24287"/>
    <cellStyle name="Normal 7 6 2 4" xfId="24288"/>
    <cellStyle name="Normal 7 6 2 4 2" xfId="24289"/>
    <cellStyle name="Normal 7 6 2 4 2 2" xfId="24290"/>
    <cellStyle name="Normal 7 6 2 4 2 3" xfId="24291"/>
    <cellStyle name="Normal 7 6 2 4 3" xfId="24292"/>
    <cellStyle name="Normal 7 6 2 4 3 2" xfId="32922"/>
    <cellStyle name="Normal 7 6 2 4 4" xfId="24293"/>
    <cellStyle name="Normal 7 6 2 4 5" xfId="24294"/>
    <cellStyle name="Normal 7 6 2 5" xfId="24295"/>
    <cellStyle name="Normal 7 6 2 5 2" xfId="24296"/>
    <cellStyle name="Normal 7 6 2 5 2 2" xfId="24297"/>
    <cellStyle name="Normal 7 6 2 5 2 3" xfId="24298"/>
    <cellStyle name="Normal 7 6 2 5 3" xfId="24299"/>
    <cellStyle name="Normal 7 6 2 5 3 2" xfId="32923"/>
    <cellStyle name="Normal 7 6 2 5 4" xfId="24300"/>
    <cellStyle name="Normal 7 6 2 5 5" xfId="24301"/>
    <cellStyle name="Normal 7 6 2 6" xfId="24302"/>
    <cellStyle name="Normal 7 6 2 6 2" xfId="24303"/>
    <cellStyle name="Normal 7 6 2 6 2 2" xfId="24304"/>
    <cellStyle name="Normal 7 6 2 6 2 3" xfId="24305"/>
    <cellStyle name="Normal 7 6 2 6 3" xfId="24306"/>
    <cellStyle name="Normal 7 6 2 6 3 2" xfId="32924"/>
    <cellStyle name="Normal 7 6 2 6 4" xfId="24307"/>
    <cellStyle name="Normal 7 6 2 6 5" xfId="24308"/>
    <cellStyle name="Normal 7 6 2 7" xfId="24309"/>
    <cellStyle name="Normal 7 6 2 7 2" xfId="24310"/>
    <cellStyle name="Normal 7 6 2 7 2 2" xfId="24311"/>
    <cellStyle name="Normal 7 6 2 7 2 3" xfId="24312"/>
    <cellStyle name="Normal 7 6 2 7 3" xfId="24313"/>
    <cellStyle name="Normal 7 6 2 7 3 2" xfId="32925"/>
    <cellStyle name="Normal 7 6 2 7 4" xfId="24314"/>
    <cellStyle name="Normal 7 6 2 7 5" xfId="24315"/>
    <cellStyle name="Normal 7 6 2 8" xfId="24316"/>
    <cellStyle name="Normal 7 6 2 8 2" xfId="24317"/>
    <cellStyle name="Normal 7 6 2 8 2 2" xfId="24318"/>
    <cellStyle name="Normal 7 6 2 8 2 3" xfId="24319"/>
    <cellStyle name="Normal 7 6 2 8 3" xfId="24320"/>
    <cellStyle name="Normal 7 6 2 8 3 2" xfId="32926"/>
    <cellStyle name="Normal 7 6 2 8 4" xfId="24321"/>
    <cellStyle name="Normal 7 6 2 8 5" xfId="24322"/>
    <cellStyle name="Normal 7 6 2 9" xfId="24323"/>
    <cellStyle name="Normal 7 6 2 9 2" xfId="24324"/>
    <cellStyle name="Normal 7 6 2 9 2 2" xfId="24325"/>
    <cellStyle name="Normal 7 6 2 9 2 3" xfId="24326"/>
    <cellStyle name="Normal 7 6 2 9 3" xfId="24327"/>
    <cellStyle name="Normal 7 6 2 9 3 2" xfId="32927"/>
    <cellStyle name="Normal 7 6 2 9 4" xfId="24328"/>
    <cellStyle name="Normal 7 6 2 9 5" xfId="24329"/>
    <cellStyle name="Normal 7 6 20" xfId="24330"/>
    <cellStyle name="Normal 7 6 20 2" xfId="24331"/>
    <cellStyle name="Normal 7 6 20 2 2" xfId="24332"/>
    <cellStyle name="Normal 7 6 20 2 2 2" xfId="24333"/>
    <cellStyle name="Normal 7 6 20 2 2 3" xfId="24334"/>
    <cellStyle name="Normal 7 6 20 2 3" xfId="24335"/>
    <cellStyle name="Normal 7 6 20 2 3 2" xfId="32929"/>
    <cellStyle name="Normal 7 6 20 2 4" xfId="24336"/>
    <cellStyle name="Normal 7 6 20 2 5" xfId="24337"/>
    <cellStyle name="Normal 7 6 20 3" xfId="24338"/>
    <cellStyle name="Normal 7 6 20 3 2" xfId="24339"/>
    <cellStyle name="Normal 7 6 20 3 3" xfId="24340"/>
    <cellStyle name="Normal 7 6 20 4" xfId="24341"/>
    <cellStyle name="Normal 7 6 20 4 2" xfId="32928"/>
    <cellStyle name="Normal 7 6 20 5" xfId="24342"/>
    <cellStyle name="Normal 7 6 20 6" xfId="24343"/>
    <cellStyle name="Normal 7 6 21" xfId="24344"/>
    <cellStyle name="Normal 7 6 21 2" xfId="24345"/>
    <cellStyle name="Normal 7 6 21 2 2" xfId="24346"/>
    <cellStyle name="Normal 7 6 21 2 2 2" xfId="24347"/>
    <cellStyle name="Normal 7 6 21 2 2 3" xfId="24348"/>
    <cellStyle name="Normal 7 6 21 2 3" xfId="24349"/>
    <cellStyle name="Normal 7 6 21 2 3 2" xfId="32931"/>
    <cellStyle name="Normal 7 6 21 2 4" xfId="24350"/>
    <cellStyle name="Normal 7 6 21 2 5" xfId="24351"/>
    <cellStyle name="Normal 7 6 21 3" xfId="24352"/>
    <cellStyle name="Normal 7 6 21 3 2" xfId="24353"/>
    <cellStyle name="Normal 7 6 21 3 3" xfId="24354"/>
    <cellStyle name="Normal 7 6 21 4" xfId="24355"/>
    <cellStyle name="Normal 7 6 21 4 2" xfId="32930"/>
    <cellStyle name="Normal 7 6 21 5" xfId="24356"/>
    <cellStyle name="Normal 7 6 21 6" xfId="24357"/>
    <cellStyle name="Normal 7 6 22" xfId="24358"/>
    <cellStyle name="Normal 7 6 22 2" xfId="24359"/>
    <cellStyle name="Normal 7 6 22 2 2" xfId="24360"/>
    <cellStyle name="Normal 7 6 22 2 2 2" xfId="24361"/>
    <cellStyle name="Normal 7 6 22 2 2 3" xfId="24362"/>
    <cellStyle name="Normal 7 6 22 2 3" xfId="24363"/>
    <cellStyle name="Normal 7 6 22 2 3 2" xfId="32933"/>
    <cellStyle name="Normal 7 6 22 2 4" xfId="24364"/>
    <cellStyle name="Normal 7 6 22 2 5" xfId="24365"/>
    <cellStyle name="Normal 7 6 22 3" xfId="24366"/>
    <cellStyle name="Normal 7 6 22 3 2" xfId="24367"/>
    <cellStyle name="Normal 7 6 22 3 3" xfId="24368"/>
    <cellStyle name="Normal 7 6 22 4" xfId="24369"/>
    <cellStyle name="Normal 7 6 22 4 2" xfId="32932"/>
    <cellStyle name="Normal 7 6 22 5" xfId="24370"/>
    <cellStyle name="Normal 7 6 22 6" xfId="24371"/>
    <cellStyle name="Normal 7 6 23" xfId="24372"/>
    <cellStyle name="Normal 7 6 23 2" xfId="24373"/>
    <cellStyle name="Normal 7 6 23 3" xfId="24374"/>
    <cellStyle name="Normal 7 6 24" xfId="24375"/>
    <cellStyle name="Normal 7 6 24 2" xfId="24376"/>
    <cellStyle name="Normal 7 6 24 2 2" xfId="24377"/>
    <cellStyle name="Normal 7 6 24 2 3" xfId="24378"/>
    <cellStyle name="Normal 7 6 24 3" xfId="24379"/>
    <cellStyle name="Normal 7 6 24 3 2" xfId="34047"/>
    <cellStyle name="Normal 7 6 24 4" xfId="24380"/>
    <cellStyle name="Normal 7 6 24 5" xfId="24381"/>
    <cellStyle name="Normal 7 6 25" xfId="24382"/>
    <cellStyle name="Normal 7 6 25 2" xfId="32888"/>
    <cellStyle name="Normal 7 6 26" xfId="24383"/>
    <cellStyle name="Normal 7 6 27" xfId="24384"/>
    <cellStyle name="Normal 7 6 28" xfId="24385"/>
    <cellStyle name="Normal 7 6 3" xfId="24386"/>
    <cellStyle name="Normal 7 6 3 2" xfId="24387"/>
    <cellStyle name="Normal 7 6 3 2 2" xfId="24388"/>
    <cellStyle name="Normal 7 6 3 2 2 2" xfId="24389"/>
    <cellStyle name="Normal 7 6 3 2 2 3" xfId="24390"/>
    <cellStyle name="Normal 7 6 3 2 3" xfId="24391"/>
    <cellStyle name="Normal 7 6 3 2 4" xfId="24392"/>
    <cellStyle name="Normal 7 6 3 2 5" xfId="24393"/>
    <cellStyle name="Normal 7 6 3 3" xfId="24394"/>
    <cellStyle name="Normal 7 6 3 3 2" xfId="24395"/>
    <cellStyle name="Normal 7 6 3 3 2 2" xfId="24396"/>
    <cellStyle name="Normal 7 6 3 3 2 3" xfId="24397"/>
    <cellStyle name="Normal 7 6 3 3 3" xfId="24398"/>
    <cellStyle name="Normal 7 6 3 3 3 2" xfId="34959"/>
    <cellStyle name="Normal 7 6 3 3 4" xfId="24399"/>
    <cellStyle name="Normal 7 6 3 3 5" xfId="24400"/>
    <cellStyle name="Normal 7 6 3 4" xfId="24401"/>
    <cellStyle name="Normal 7 6 3 4 2" xfId="24402"/>
    <cellStyle name="Normal 7 6 3 4 3" xfId="24403"/>
    <cellStyle name="Normal 7 6 3 5" xfId="24404"/>
    <cellStyle name="Normal 7 6 3 5 2" xfId="32934"/>
    <cellStyle name="Normal 7 6 3 6" xfId="24405"/>
    <cellStyle name="Normal 7 6 3 7" xfId="24406"/>
    <cellStyle name="Normal 7 6 4" xfId="24407"/>
    <cellStyle name="Normal 7 6 4 2" xfId="24408"/>
    <cellStyle name="Normal 7 6 4 2 2" xfId="24409"/>
    <cellStyle name="Normal 7 6 4 2 3" xfId="24410"/>
    <cellStyle name="Normal 7 6 4 3" xfId="24411"/>
    <cellStyle name="Normal 7 6 4 3 2" xfId="32935"/>
    <cellStyle name="Normal 7 6 4 4" xfId="24412"/>
    <cellStyle name="Normal 7 6 4 5" xfId="24413"/>
    <cellStyle name="Normal 7 6 5" xfId="24414"/>
    <cellStyle name="Normal 7 6 5 2" xfId="24415"/>
    <cellStyle name="Normal 7 6 5 2 2" xfId="24416"/>
    <cellStyle name="Normal 7 6 5 2 3" xfId="24417"/>
    <cellStyle name="Normal 7 6 5 3" xfId="24418"/>
    <cellStyle name="Normal 7 6 5 3 2" xfId="32936"/>
    <cellStyle name="Normal 7 6 5 4" xfId="24419"/>
    <cellStyle name="Normal 7 6 5 5" xfId="24420"/>
    <cellStyle name="Normal 7 6 6" xfId="24421"/>
    <cellStyle name="Normal 7 6 6 2" xfId="24422"/>
    <cellStyle name="Normal 7 6 6 2 2" xfId="24423"/>
    <cellStyle name="Normal 7 6 6 2 3" xfId="24424"/>
    <cellStyle name="Normal 7 6 6 3" xfId="24425"/>
    <cellStyle name="Normal 7 6 6 3 2" xfId="32937"/>
    <cellStyle name="Normal 7 6 6 4" xfId="24426"/>
    <cellStyle name="Normal 7 6 6 5" xfId="24427"/>
    <cellStyle name="Normal 7 6 7" xfId="24428"/>
    <cellStyle name="Normal 7 6 7 2" xfId="24429"/>
    <cellStyle name="Normal 7 6 7 2 2" xfId="24430"/>
    <cellStyle name="Normal 7 6 7 2 3" xfId="24431"/>
    <cellStyle name="Normal 7 6 7 3" xfId="24432"/>
    <cellStyle name="Normal 7 6 7 3 2" xfId="32938"/>
    <cellStyle name="Normal 7 6 7 4" xfId="24433"/>
    <cellStyle name="Normal 7 6 7 5" xfId="24434"/>
    <cellStyle name="Normal 7 6 8" xfId="24435"/>
    <cellStyle name="Normal 7 6 8 2" xfId="24436"/>
    <cellStyle name="Normal 7 6 8 2 2" xfId="24437"/>
    <cellStyle name="Normal 7 6 8 2 2 2" xfId="24438"/>
    <cellStyle name="Normal 7 6 8 2 2 3" xfId="24439"/>
    <cellStyle name="Normal 7 6 8 2 3" xfId="24440"/>
    <cellStyle name="Normal 7 6 8 2 3 2" xfId="32940"/>
    <cellStyle name="Normal 7 6 8 2 4" xfId="24441"/>
    <cellStyle name="Normal 7 6 8 2 5" xfId="24442"/>
    <cellStyle name="Normal 7 6 8 3" xfId="24443"/>
    <cellStyle name="Normal 7 6 8 3 2" xfId="24444"/>
    <cellStyle name="Normal 7 6 8 3 3" xfId="24445"/>
    <cellStyle name="Normal 7 6 8 4" xfId="24446"/>
    <cellStyle name="Normal 7 6 8 4 2" xfId="32939"/>
    <cellStyle name="Normal 7 6 8 5" xfId="24447"/>
    <cellStyle name="Normal 7 6 8 6" xfId="24448"/>
    <cellStyle name="Normal 7 6 9" xfId="24449"/>
    <cellStyle name="Normal 7 6 9 2" xfId="24450"/>
    <cellStyle name="Normal 7 6 9 2 2" xfId="24451"/>
    <cellStyle name="Normal 7 6 9 2 2 2" xfId="24452"/>
    <cellStyle name="Normal 7 6 9 2 2 3" xfId="24453"/>
    <cellStyle name="Normal 7 6 9 2 3" xfId="24454"/>
    <cellStyle name="Normal 7 6 9 2 3 2" xfId="32942"/>
    <cellStyle name="Normal 7 6 9 2 4" xfId="24455"/>
    <cellStyle name="Normal 7 6 9 2 5" xfId="24456"/>
    <cellStyle name="Normal 7 6 9 3" xfId="24457"/>
    <cellStyle name="Normal 7 6 9 3 2" xfId="24458"/>
    <cellStyle name="Normal 7 6 9 3 3" xfId="24459"/>
    <cellStyle name="Normal 7 6 9 4" xfId="24460"/>
    <cellStyle name="Normal 7 6 9 4 2" xfId="32941"/>
    <cellStyle name="Normal 7 6 9 5" xfId="24461"/>
    <cellStyle name="Normal 7 6 9 6" xfId="24462"/>
    <cellStyle name="Normal 7 7" xfId="24463"/>
    <cellStyle name="Normal 7 7 10" xfId="24464"/>
    <cellStyle name="Normal 7 7 2" xfId="24465"/>
    <cellStyle name="Normal 7 7 2 2" xfId="24466"/>
    <cellStyle name="Normal 7 7 2 2 2" xfId="24467"/>
    <cellStyle name="Normal 7 7 2 2 2 2" xfId="24468"/>
    <cellStyle name="Normal 7 7 2 2 2 3" xfId="24469"/>
    <cellStyle name="Normal 7 7 2 2 3" xfId="24470"/>
    <cellStyle name="Normal 7 7 2 2 3 2" xfId="34744"/>
    <cellStyle name="Normal 7 7 2 2 4" xfId="24471"/>
    <cellStyle name="Normal 7 7 2 2 5" xfId="24472"/>
    <cellStyle name="Normal 7 7 2 3" xfId="24473"/>
    <cellStyle name="Normal 7 7 2 3 2" xfId="24474"/>
    <cellStyle name="Normal 7 7 2 3 3" xfId="24475"/>
    <cellStyle name="Normal 7 7 2 4" xfId="24476"/>
    <cellStyle name="Normal 7 7 2 4 2" xfId="33791"/>
    <cellStyle name="Normal 7 7 2 5" xfId="24477"/>
    <cellStyle name="Normal 7 7 2 6" xfId="24478"/>
    <cellStyle name="Normal 7 7 3" xfId="24479"/>
    <cellStyle name="Normal 7 7 3 2" xfId="24480"/>
    <cellStyle name="Normal 7 7 3 2 2" xfId="24481"/>
    <cellStyle name="Normal 7 7 3 2 3" xfId="24482"/>
    <cellStyle name="Normal 7 7 3 3" xfId="24483"/>
    <cellStyle name="Normal 7 7 3 4" xfId="24484"/>
    <cellStyle name="Normal 7 7 3 5" xfId="24485"/>
    <cellStyle name="Normal 7 7 4" xfId="24486"/>
    <cellStyle name="Normal 7 7 4 2" xfId="24487"/>
    <cellStyle name="Normal 7 7 4 2 2" xfId="24488"/>
    <cellStyle name="Normal 7 7 4 2 3" xfId="24489"/>
    <cellStyle name="Normal 7 7 4 3" xfId="24490"/>
    <cellStyle name="Normal 7 7 4 3 2" xfId="34845"/>
    <cellStyle name="Normal 7 7 4 4" xfId="24491"/>
    <cellStyle name="Normal 7 7 4 5" xfId="24492"/>
    <cellStyle name="Normal 7 7 5" xfId="24493"/>
    <cellStyle name="Normal 7 7 5 2" xfId="24494"/>
    <cellStyle name="Normal 7 7 5 2 2" xfId="24495"/>
    <cellStyle name="Normal 7 7 5 2 3" xfId="24496"/>
    <cellStyle name="Normal 7 7 5 3" xfId="24497"/>
    <cellStyle name="Normal 7 7 5 3 2" xfId="35335"/>
    <cellStyle name="Normal 7 7 5 4" xfId="24498"/>
    <cellStyle name="Normal 7 7 5 5" xfId="24499"/>
    <cellStyle name="Normal 7 7 6" xfId="24500"/>
    <cellStyle name="Normal 7 7 6 2" xfId="24501"/>
    <cellStyle name="Normal 7 7 6 3" xfId="24502"/>
    <cellStyle name="Normal 7 7 7" xfId="24503"/>
    <cellStyle name="Normal 7 7 7 2" xfId="33790"/>
    <cellStyle name="Normal 7 7 8" xfId="24504"/>
    <cellStyle name="Normal 7 7 9" xfId="24505"/>
    <cellStyle name="Normal 7 8" xfId="24506"/>
    <cellStyle name="Normal 7 8 2" xfId="24507"/>
    <cellStyle name="Normal 7 8 2 2" xfId="24508"/>
    <cellStyle name="Normal 7 8 2 2 2" xfId="24509"/>
    <cellStyle name="Normal 7 8 2 2 2 2" xfId="24510"/>
    <cellStyle name="Normal 7 8 2 2 2 3" xfId="24511"/>
    <cellStyle name="Normal 7 8 2 2 3" xfId="24512"/>
    <cellStyle name="Normal 7 8 2 2 3 2" xfId="34395"/>
    <cellStyle name="Normal 7 8 2 2 4" xfId="24513"/>
    <cellStyle name="Normal 7 8 2 2 5" xfId="24514"/>
    <cellStyle name="Normal 7 8 2 3" xfId="24515"/>
    <cellStyle name="Normal 7 8 2 3 2" xfId="24516"/>
    <cellStyle name="Normal 7 8 2 3 3" xfId="24517"/>
    <cellStyle name="Normal 7 8 2 4" xfId="24518"/>
    <cellStyle name="Normal 7 8 2 4 2" xfId="33793"/>
    <cellStyle name="Normal 7 8 2 5" xfId="24519"/>
    <cellStyle name="Normal 7 8 2 6" xfId="24520"/>
    <cellStyle name="Normal 7 8 3" xfId="24521"/>
    <cellStyle name="Normal 7 8 3 2" xfId="24522"/>
    <cellStyle name="Normal 7 8 3 2 2" xfId="24523"/>
    <cellStyle name="Normal 7 8 3 2 3" xfId="24524"/>
    <cellStyle name="Normal 7 8 3 3" xfId="24525"/>
    <cellStyle name="Normal 7 8 3 4" xfId="24526"/>
    <cellStyle name="Normal 7 8 3 5" xfId="24527"/>
    <cellStyle name="Normal 7 8 4" xfId="24528"/>
    <cellStyle name="Normal 7 8 4 2" xfId="24529"/>
    <cellStyle name="Normal 7 8 4 2 2" xfId="24530"/>
    <cellStyle name="Normal 7 8 4 2 3" xfId="24531"/>
    <cellStyle name="Normal 7 8 4 3" xfId="24532"/>
    <cellStyle name="Normal 7 8 4 3 2" xfId="34396"/>
    <cellStyle name="Normal 7 8 4 4" xfId="24533"/>
    <cellStyle name="Normal 7 8 4 5" xfId="24534"/>
    <cellStyle name="Normal 7 8 5" xfId="24535"/>
    <cellStyle name="Normal 7 8 5 2" xfId="24536"/>
    <cellStyle name="Normal 7 8 5 3" xfId="24537"/>
    <cellStyle name="Normal 7 8 6" xfId="24538"/>
    <cellStyle name="Normal 7 8 6 2" xfId="33792"/>
    <cellStyle name="Normal 7 8 7" xfId="24539"/>
    <cellStyle name="Normal 7 8 8" xfId="24540"/>
    <cellStyle name="Normal 7 8 9" xfId="24541"/>
    <cellStyle name="Normal 7 9" xfId="24542"/>
    <cellStyle name="Normal 7 9 2" xfId="24543"/>
    <cellStyle name="Normal 7 9 2 2" xfId="24544"/>
    <cellStyle name="Normal 7 9 2 2 2" xfId="24545"/>
    <cellStyle name="Normal 7 9 2 2 2 2" xfId="24546"/>
    <cellStyle name="Normal 7 9 2 2 2 3" xfId="24547"/>
    <cellStyle name="Normal 7 9 2 2 3" xfId="24548"/>
    <cellStyle name="Normal 7 9 2 2 3 2" xfId="34397"/>
    <cellStyle name="Normal 7 9 2 2 4" xfId="24549"/>
    <cellStyle name="Normal 7 9 2 2 5" xfId="24550"/>
    <cellStyle name="Normal 7 9 2 3" xfId="24551"/>
    <cellStyle name="Normal 7 9 2 3 2" xfId="24552"/>
    <cellStyle name="Normal 7 9 2 3 3" xfId="24553"/>
    <cellStyle name="Normal 7 9 2 4" xfId="24554"/>
    <cellStyle name="Normal 7 9 2 4 2" xfId="33795"/>
    <cellStyle name="Normal 7 9 2 5" xfId="24555"/>
    <cellStyle name="Normal 7 9 2 6" xfId="24556"/>
    <cellStyle name="Normal 7 9 3" xfId="24557"/>
    <cellStyle name="Normal 7 9 3 2" xfId="24558"/>
    <cellStyle name="Normal 7 9 3 2 2" xfId="24559"/>
    <cellStyle name="Normal 7 9 3 2 3" xfId="24560"/>
    <cellStyle name="Normal 7 9 3 3" xfId="24561"/>
    <cellStyle name="Normal 7 9 3 4" xfId="24562"/>
    <cellStyle name="Normal 7 9 3 5" xfId="24563"/>
    <cellStyle name="Normal 7 9 4" xfId="24564"/>
    <cellStyle name="Normal 7 9 4 2" xfId="24565"/>
    <cellStyle name="Normal 7 9 4 2 2" xfId="24566"/>
    <cellStyle name="Normal 7 9 4 2 3" xfId="24567"/>
    <cellStyle name="Normal 7 9 4 3" xfId="24568"/>
    <cellStyle name="Normal 7 9 4 3 2" xfId="34398"/>
    <cellStyle name="Normal 7 9 4 4" xfId="24569"/>
    <cellStyle name="Normal 7 9 4 5" xfId="24570"/>
    <cellStyle name="Normal 7 9 5" xfId="24571"/>
    <cellStyle name="Normal 7 9 5 2" xfId="24572"/>
    <cellStyle name="Normal 7 9 5 3" xfId="24573"/>
    <cellStyle name="Normal 7 9 6" xfId="24574"/>
    <cellStyle name="Normal 7 9 6 2" xfId="33794"/>
    <cellStyle name="Normal 7 9 7" xfId="24575"/>
    <cellStyle name="Normal 7 9 8" xfId="24576"/>
    <cellStyle name="Normal 8" xfId="24577"/>
    <cellStyle name="Normal 8 10" xfId="24578"/>
    <cellStyle name="Normal 8 10 2" xfId="24579"/>
    <cellStyle name="Normal 8 10 2 2" xfId="24580"/>
    <cellStyle name="Normal 8 10 2 2 2" xfId="24581"/>
    <cellStyle name="Normal 8 10 2 2 2 2" xfId="24582"/>
    <cellStyle name="Normal 8 10 2 2 2 2 2" xfId="24583"/>
    <cellStyle name="Normal 8 10 2 2 2 2 3" xfId="24584"/>
    <cellStyle name="Normal 8 10 2 2 2 3" xfId="24585"/>
    <cellStyle name="Normal 8 10 2 2 2 3 2" xfId="34400"/>
    <cellStyle name="Normal 8 10 2 2 2 4" xfId="24586"/>
    <cellStyle name="Normal 8 10 2 2 2 5" xfId="24587"/>
    <cellStyle name="Normal 8 10 2 2 3" xfId="24588"/>
    <cellStyle name="Normal 8 10 2 2 3 2" xfId="24589"/>
    <cellStyle name="Normal 8 10 2 2 3 3" xfId="24590"/>
    <cellStyle name="Normal 8 10 2 2 4" xfId="24591"/>
    <cellStyle name="Normal 8 10 2 2 4 2" xfId="33798"/>
    <cellStyle name="Normal 8 10 2 2 5" xfId="24592"/>
    <cellStyle name="Normal 8 10 2 2 6" xfId="24593"/>
    <cellStyle name="Normal 8 10 2 3" xfId="24594"/>
    <cellStyle name="Normal 8 10 2 3 2" xfId="24595"/>
    <cellStyle name="Normal 8 10 2 3 2 2" xfId="24596"/>
    <cellStyle name="Normal 8 10 2 3 2 3" xfId="24597"/>
    <cellStyle name="Normal 8 10 2 3 3" xfId="24598"/>
    <cellStyle name="Normal 8 10 2 3 3 2" xfId="34401"/>
    <cellStyle name="Normal 8 10 2 3 4" xfId="24599"/>
    <cellStyle name="Normal 8 10 2 3 5" xfId="24600"/>
    <cellStyle name="Normal 8 10 2 4" xfId="24601"/>
    <cellStyle name="Normal 8 10 2 4 2" xfId="24602"/>
    <cellStyle name="Normal 8 10 2 4 3" xfId="24603"/>
    <cellStyle name="Normal 8 10 2 5" xfId="24604"/>
    <cellStyle name="Normal 8 10 2 5 2" xfId="33797"/>
    <cellStyle name="Normal 8 10 2 6" xfId="24605"/>
    <cellStyle name="Normal 8 10 2 7" xfId="24606"/>
    <cellStyle name="Normal 8 10 3" xfId="24607"/>
    <cellStyle name="Normal 8 10 3 2" xfId="24608"/>
    <cellStyle name="Normal 8 10 3 2 2" xfId="24609"/>
    <cellStyle name="Normal 8 10 3 2 2 2" xfId="24610"/>
    <cellStyle name="Normal 8 10 3 2 2 3" xfId="24611"/>
    <cellStyle name="Normal 8 10 3 2 3" xfId="24612"/>
    <cellStyle name="Normal 8 10 3 2 3 2" xfId="34402"/>
    <cellStyle name="Normal 8 10 3 2 4" xfId="24613"/>
    <cellStyle name="Normal 8 10 3 2 5" xfId="24614"/>
    <cellStyle name="Normal 8 10 3 3" xfId="24615"/>
    <cellStyle name="Normal 8 10 3 3 2" xfId="24616"/>
    <cellStyle name="Normal 8 10 3 3 3" xfId="24617"/>
    <cellStyle name="Normal 8 10 3 4" xfId="24618"/>
    <cellStyle name="Normal 8 10 3 4 2" xfId="33799"/>
    <cellStyle name="Normal 8 10 3 5" xfId="24619"/>
    <cellStyle name="Normal 8 10 3 6" xfId="24620"/>
    <cellStyle name="Normal 8 10 4" xfId="24621"/>
    <cellStyle name="Normal 8 10 4 2" xfId="24622"/>
    <cellStyle name="Normal 8 10 4 2 2" xfId="24623"/>
    <cellStyle name="Normal 8 10 4 2 3" xfId="24624"/>
    <cellStyle name="Normal 8 10 4 3" xfId="24625"/>
    <cellStyle name="Normal 8 10 4 3 2" xfId="34403"/>
    <cellStyle name="Normal 8 10 4 4" xfId="24626"/>
    <cellStyle name="Normal 8 10 4 5" xfId="24627"/>
    <cellStyle name="Normal 8 10 5" xfId="24628"/>
    <cellStyle name="Normal 8 10 5 2" xfId="24629"/>
    <cellStyle name="Normal 8 10 5 3" xfId="24630"/>
    <cellStyle name="Normal 8 10 6" xfId="24631"/>
    <cellStyle name="Normal 8 10 6 2" xfId="33796"/>
    <cellStyle name="Normal 8 10 7" xfId="24632"/>
    <cellStyle name="Normal 8 10 8" xfId="24633"/>
    <cellStyle name="Normal 8 11" xfId="24634"/>
    <cellStyle name="Normal 8 11 2" xfId="24635"/>
    <cellStyle name="Normal 8 11 2 2" xfId="24636"/>
    <cellStyle name="Normal 8 11 2 2 2" xfId="24637"/>
    <cellStyle name="Normal 8 11 2 2 2 2" xfId="24638"/>
    <cellStyle name="Normal 8 11 2 2 2 2 2" xfId="24639"/>
    <cellStyle name="Normal 8 11 2 2 2 2 3" xfId="24640"/>
    <cellStyle name="Normal 8 11 2 2 2 3" xfId="24641"/>
    <cellStyle name="Normal 8 11 2 2 2 3 2" xfId="34404"/>
    <cellStyle name="Normal 8 11 2 2 2 4" xfId="24642"/>
    <cellStyle name="Normal 8 11 2 2 2 5" xfId="24643"/>
    <cellStyle name="Normal 8 11 2 2 3" xfId="24644"/>
    <cellStyle name="Normal 8 11 2 2 3 2" xfId="24645"/>
    <cellStyle name="Normal 8 11 2 2 3 3" xfId="24646"/>
    <cellStyle name="Normal 8 11 2 2 4" xfId="24647"/>
    <cellStyle name="Normal 8 11 2 2 4 2" xfId="33802"/>
    <cellStyle name="Normal 8 11 2 2 5" xfId="24648"/>
    <cellStyle name="Normal 8 11 2 2 6" xfId="24649"/>
    <cellStyle name="Normal 8 11 2 3" xfId="24650"/>
    <cellStyle name="Normal 8 11 2 3 2" xfId="24651"/>
    <cellStyle name="Normal 8 11 2 3 2 2" xfId="24652"/>
    <cellStyle name="Normal 8 11 2 3 2 3" xfId="24653"/>
    <cellStyle name="Normal 8 11 2 3 3" xfId="24654"/>
    <cellStyle name="Normal 8 11 2 3 3 2" xfId="34405"/>
    <cellStyle name="Normal 8 11 2 3 4" xfId="24655"/>
    <cellStyle name="Normal 8 11 2 3 5" xfId="24656"/>
    <cellStyle name="Normal 8 11 2 4" xfId="24657"/>
    <cellStyle name="Normal 8 11 2 4 2" xfId="24658"/>
    <cellStyle name="Normal 8 11 2 4 3" xfId="24659"/>
    <cellStyle name="Normal 8 11 2 5" xfId="24660"/>
    <cellStyle name="Normal 8 11 2 5 2" xfId="33801"/>
    <cellStyle name="Normal 8 11 2 6" xfId="24661"/>
    <cellStyle name="Normal 8 11 2 7" xfId="24662"/>
    <cellStyle name="Normal 8 11 3" xfId="24663"/>
    <cellStyle name="Normal 8 11 3 2" xfId="24664"/>
    <cellStyle name="Normal 8 11 3 2 2" xfId="24665"/>
    <cellStyle name="Normal 8 11 3 2 2 2" xfId="24666"/>
    <cellStyle name="Normal 8 11 3 2 2 3" xfId="24667"/>
    <cellStyle name="Normal 8 11 3 2 3" xfId="24668"/>
    <cellStyle name="Normal 8 11 3 2 3 2" xfId="34406"/>
    <cellStyle name="Normal 8 11 3 2 4" xfId="24669"/>
    <cellStyle name="Normal 8 11 3 2 5" xfId="24670"/>
    <cellStyle name="Normal 8 11 3 3" xfId="24671"/>
    <cellStyle name="Normal 8 11 3 3 2" xfId="24672"/>
    <cellStyle name="Normal 8 11 3 3 3" xfId="24673"/>
    <cellStyle name="Normal 8 11 3 4" xfId="24674"/>
    <cellStyle name="Normal 8 11 3 4 2" xfId="33803"/>
    <cellStyle name="Normal 8 11 3 5" xfId="24675"/>
    <cellStyle name="Normal 8 11 3 6" xfId="24676"/>
    <cellStyle name="Normal 8 11 4" xfId="24677"/>
    <cellStyle name="Normal 8 11 4 2" xfId="24678"/>
    <cellStyle name="Normal 8 11 4 2 2" xfId="24679"/>
    <cellStyle name="Normal 8 11 4 2 3" xfId="24680"/>
    <cellStyle name="Normal 8 11 4 3" xfId="24681"/>
    <cellStyle name="Normal 8 11 4 3 2" xfId="34407"/>
    <cellStyle name="Normal 8 11 4 4" xfId="24682"/>
    <cellStyle name="Normal 8 11 4 5" xfId="24683"/>
    <cellStyle name="Normal 8 11 5" xfId="24684"/>
    <cellStyle name="Normal 8 11 5 2" xfId="24685"/>
    <cellStyle name="Normal 8 11 5 3" xfId="24686"/>
    <cellStyle name="Normal 8 11 6" xfId="24687"/>
    <cellStyle name="Normal 8 11 6 2" xfId="33800"/>
    <cellStyle name="Normal 8 11 7" xfId="24688"/>
    <cellStyle name="Normal 8 11 8" xfId="24689"/>
    <cellStyle name="Normal 8 12" xfId="24690"/>
    <cellStyle name="Normal 8 12 2" xfId="24691"/>
    <cellStyle name="Normal 8 12 2 2" xfId="24692"/>
    <cellStyle name="Normal 8 12 2 3" xfId="24693"/>
    <cellStyle name="Normal 8 12 3" xfId="24694"/>
    <cellStyle name="Normal 8 12 4" xfId="24695"/>
    <cellStyle name="Normal 8 12 5" xfId="24696"/>
    <cellStyle name="Normal 8 13" xfId="24697"/>
    <cellStyle name="Normal 8 13 2" xfId="24698"/>
    <cellStyle name="Normal 8 13 2 2" xfId="24699"/>
    <cellStyle name="Normal 8 13 2 3" xfId="24700"/>
    <cellStyle name="Normal 8 13 3" xfId="24701"/>
    <cellStyle name="Normal 8 13 4" xfId="24702"/>
    <cellStyle name="Normal 8 13 5" xfId="24703"/>
    <cellStyle name="Normal 8 14" xfId="24704"/>
    <cellStyle name="Normal 8 14 2" xfId="24705"/>
    <cellStyle name="Normal 8 14 2 2" xfId="24706"/>
    <cellStyle name="Normal 8 14 2 3" xfId="24707"/>
    <cellStyle name="Normal 8 14 3" xfId="24708"/>
    <cellStyle name="Normal 8 14 4" xfId="24709"/>
    <cellStyle name="Normal 8 14 5" xfId="24710"/>
    <cellStyle name="Normal 8 15" xfId="24711"/>
    <cellStyle name="Normal 8 15 2" xfId="24712"/>
    <cellStyle name="Normal 8 15 2 2" xfId="24713"/>
    <cellStyle name="Normal 8 15 2 2 2" xfId="24714"/>
    <cellStyle name="Normal 8 15 2 2 3" xfId="24715"/>
    <cellStyle name="Normal 8 15 2 3" xfId="24716"/>
    <cellStyle name="Normal 8 15 2 3 2" xfId="34408"/>
    <cellStyle name="Normal 8 15 2 4" xfId="24717"/>
    <cellStyle name="Normal 8 15 2 5" xfId="24718"/>
    <cellStyle name="Normal 8 15 3" xfId="24719"/>
    <cellStyle name="Normal 8 15 3 2" xfId="24720"/>
    <cellStyle name="Normal 8 15 3 3" xfId="24721"/>
    <cellStyle name="Normal 8 15 4" xfId="24722"/>
    <cellStyle name="Normal 8 15 4 2" xfId="33804"/>
    <cellStyle name="Normal 8 15 5" xfId="24723"/>
    <cellStyle name="Normal 8 15 6" xfId="24724"/>
    <cellStyle name="Normal 8 16" xfId="24725"/>
    <cellStyle name="Normal 8 16 2" xfId="24726"/>
    <cellStyle name="Normal 8 16 2 2" xfId="24727"/>
    <cellStyle name="Normal 8 16 2 2 2" xfId="24728"/>
    <cellStyle name="Normal 8 16 2 2 3" xfId="24729"/>
    <cellStyle name="Normal 8 16 2 3" xfId="24730"/>
    <cellStyle name="Normal 8 16 2 3 2" xfId="34126"/>
    <cellStyle name="Normal 8 16 2 4" xfId="24731"/>
    <cellStyle name="Normal 8 16 2 5" xfId="24732"/>
    <cellStyle name="Normal 8 16 3" xfId="24733"/>
    <cellStyle name="Normal 8 16 3 2" xfId="24734"/>
    <cellStyle name="Normal 8 16 3 3" xfId="24735"/>
    <cellStyle name="Normal 8 16 4" xfId="24736"/>
    <cellStyle name="Normal 8 16 5" xfId="24737"/>
    <cellStyle name="Normal 8 17" xfId="24738"/>
    <cellStyle name="Normal 8 17 10" xfId="24739"/>
    <cellStyle name="Normal 8 17 2" xfId="24740"/>
    <cellStyle name="Normal 8 17 2 2" xfId="24741"/>
    <cellStyle name="Normal 8 17 2 2 2" xfId="24742"/>
    <cellStyle name="Normal 8 17 2 2 2 2" xfId="24743"/>
    <cellStyle name="Normal 8 17 2 2 2 3" xfId="24744"/>
    <cellStyle name="Normal 8 17 2 2 3" xfId="24745"/>
    <cellStyle name="Normal 8 17 2 2 3 2" xfId="34409"/>
    <cellStyle name="Normal 8 17 2 2 4" xfId="24746"/>
    <cellStyle name="Normal 8 17 2 2 5" xfId="24747"/>
    <cellStyle name="Normal 8 17 2 3" xfId="24748"/>
    <cellStyle name="Normal 8 17 2 3 2" xfId="24749"/>
    <cellStyle name="Normal 8 17 2 3 3" xfId="24750"/>
    <cellStyle name="Normal 8 17 2 4" xfId="24751"/>
    <cellStyle name="Normal 8 17 2 4 2" xfId="34169"/>
    <cellStyle name="Normal 8 17 2 5" xfId="24752"/>
    <cellStyle name="Normal 8 17 2 6" xfId="24753"/>
    <cellStyle name="Normal 8 17 3" xfId="24754"/>
    <cellStyle name="Normal 8 17 3 2" xfId="24755"/>
    <cellStyle name="Normal 8 17 3 2 2" xfId="24756"/>
    <cellStyle name="Normal 8 17 3 2 2 2" xfId="24757"/>
    <cellStyle name="Normal 8 17 3 2 2 3" xfId="24758"/>
    <cellStyle name="Normal 8 17 3 2 3" xfId="24759"/>
    <cellStyle name="Normal 8 17 3 2 3 2" xfId="34410"/>
    <cellStyle name="Normal 8 17 3 2 4" xfId="24760"/>
    <cellStyle name="Normal 8 17 3 2 5" xfId="24761"/>
    <cellStyle name="Normal 8 17 3 3" xfId="24762"/>
    <cellStyle name="Normal 8 17 3 3 2" xfId="24763"/>
    <cellStyle name="Normal 8 17 3 3 3" xfId="24764"/>
    <cellStyle name="Normal 8 17 3 4" xfId="24765"/>
    <cellStyle name="Normal 8 17 3 4 2" xfId="34170"/>
    <cellStyle name="Normal 8 17 3 5" xfId="24766"/>
    <cellStyle name="Normal 8 17 3 6" xfId="24767"/>
    <cellStyle name="Normal 8 17 4" xfId="24768"/>
    <cellStyle name="Normal 8 17 4 2" xfId="24769"/>
    <cellStyle name="Normal 8 17 4 2 2" xfId="24770"/>
    <cellStyle name="Normal 8 17 4 2 2 2" xfId="24771"/>
    <cellStyle name="Normal 8 17 4 2 2 3" xfId="24772"/>
    <cellStyle name="Normal 8 17 4 2 3" xfId="24773"/>
    <cellStyle name="Normal 8 17 4 2 3 2" xfId="34484"/>
    <cellStyle name="Normal 8 17 4 2 4" xfId="24774"/>
    <cellStyle name="Normal 8 17 4 2 5" xfId="24775"/>
    <cellStyle name="Normal 8 17 4 3" xfId="24776"/>
    <cellStyle name="Normal 8 17 4 3 2" xfId="24777"/>
    <cellStyle name="Normal 8 17 4 3 3" xfId="24778"/>
    <cellStyle name="Normal 8 17 4 4" xfId="24779"/>
    <cellStyle name="Normal 8 17 4 4 2" xfId="34150"/>
    <cellStyle name="Normal 8 17 4 5" xfId="24780"/>
    <cellStyle name="Normal 8 17 4 6" xfId="24781"/>
    <cellStyle name="Normal 8 17 5" xfId="24782"/>
    <cellStyle name="Normal 8 17 5 2" xfId="24783"/>
    <cellStyle name="Normal 8 17 5 2 2" xfId="24784"/>
    <cellStyle name="Normal 8 17 5 2 3" xfId="24785"/>
    <cellStyle name="Normal 8 17 5 3" xfId="24786"/>
    <cellStyle name="Normal 8 17 5 3 2" xfId="34171"/>
    <cellStyle name="Normal 8 17 5 4" xfId="24787"/>
    <cellStyle name="Normal 8 17 5 5" xfId="24788"/>
    <cellStyle name="Normal 8 17 6" xfId="24789"/>
    <cellStyle name="Normal 8 17 6 2" xfId="24790"/>
    <cellStyle name="Normal 8 17 6 2 2" xfId="24791"/>
    <cellStyle name="Normal 8 17 6 2 3" xfId="24792"/>
    <cellStyle name="Normal 8 17 6 3" xfId="24793"/>
    <cellStyle name="Normal 8 17 6 3 2" xfId="35017"/>
    <cellStyle name="Normal 8 17 6 4" xfId="24794"/>
    <cellStyle name="Normal 8 17 6 5" xfId="24795"/>
    <cellStyle name="Normal 8 17 7" xfId="24796"/>
    <cellStyle name="Normal 8 17 7 2" xfId="24797"/>
    <cellStyle name="Normal 8 17 7 3" xfId="24798"/>
    <cellStyle name="Normal 8 17 8" xfId="24799"/>
    <cellStyle name="Normal 8 17 8 2" xfId="34048"/>
    <cellStyle name="Normal 8 17 9" xfId="24800"/>
    <cellStyle name="Normal 8 18" xfId="24801"/>
    <cellStyle name="Normal 8 18 2" xfId="24802"/>
    <cellStyle name="Normal 8 18 2 2" xfId="24803"/>
    <cellStyle name="Normal 8 18 2 3" xfId="24804"/>
    <cellStyle name="Normal 8 18 3" xfId="24805"/>
    <cellStyle name="Normal 8 18 4" xfId="24806"/>
    <cellStyle name="Normal 8 18 5" xfId="24807"/>
    <cellStyle name="Normal 8 19" xfId="24808"/>
    <cellStyle name="Normal 8 19 2" xfId="24809"/>
    <cellStyle name="Normal 8 19 2 2" xfId="24810"/>
    <cellStyle name="Normal 8 19 2 2 2" xfId="24811"/>
    <cellStyle name="Normal 8 19 2 2 3" xfId="24812"/>
    <cellStyle name="Normal 8 19 2 3" xfId="24813"/>
    <cellStyle name="Normal 8 19 2 3 2" xfId="34411"/>
    <cellStyle name="Normal 8 19 2 4" xfId="24814"/>
    <cellStyle name="Normal 8 19 2 5" xfId="24815"/>
    <cellStyle name="Normal 8 19 3" xfId="24816"/>
    <cellStyle name="Normal 8 19 3 2" xfId="24817"/>
    <cellStyle name="Normal 8 19 3 3" xfId="24818"/>
    <cellStyle name="Normal 8 19 4" xfId="24819"/>
    <cellStyle name="Normal 8 19 4 2" xfId="34149"/>
    <cellStyle name="Normal 8 19 5" xfId="24820"/>
    <cellStyle name="Normal 8 19 6" xfId="24821"/>
    <cellStyle name="Normal 8 2" xfId="24822"/>
    <cellStyle name="Normal 8 2 10" xfId="24823"/>
    <cellStyle name="Normal 8 2 10 2" xfId="24824"/>
    <cellStyle name="Normal 8 2 10 2 2" xfId="24825"/>
    <cellStyle name="Normal 8 2 10 2 2 2" xfId="24826"/>
    <cellStyle name="Normal 8 2 10 2 2 2 2" xfId="24827"/>
    <cellStyle name="Normal 8 2 10 2 2 2 3" xfId="24828"/>
    <cellStyle name="Normal 8 2 10 2 2 3" xfId="24829"/>
    <cellStyle name="Normal 8 2 10 2 2 3 2" xfId="34412"/>
    <cellStyle name="Normal 8 2 10 2 2 4" xfId="24830"/>
    <cellStyle name="Normal 8 2 10 2 2 5" xfId="24831"/>
    <cellStyle name="Normal 8 2 10 2 3" xfId="24832"/>
    <cellStyle name="Normal 8 2 10 2 3 2" xfId="24833"/>
    <cellStyle name="Normal 8 2 10 2 3 3" xfId="24834"/>
    <cellStyle name="Normal 8 2 10 2 4" xfId="24835"/>
    <cellStyle name="Normal 8 2 10 2 4 2" xfId="33806"/>
    <cellStyle name="Normal 8 2 10 2 5" xfId="24836"/>
    <cellStyle name="Normal 8 2 10 2 6" xfId="24837"/>
    <cellStyle name="Normal 8 2 10 3" xfId="24838"/>
    <cellStyle name="Normal 8 2 10 3 2" xfId="24839"/>
    <cellStyle name="Normal 8 2 10 3 2 2" xfId="24840"/>
    <cellStyle name="Normal 8 2 10 3 2 3" xfId="24841"/>
    <cellStyle name="Normal 8 2 10 3 3" xfId="24842"/>
    <cellStyle name="Normal 8 2 10 3 3 2" xfId="34413"/>
    <cellStyle name="Normal 8 2 10 3 4" xfId="24843"/>
    <cellStyle name="Normal 8 2 10 3 5" xfId="24844"/>
    <cellStyle name="Normal 8 2 10 4" xfId="24845"/>
    <cellStyle name="Normal 8 2 10 4 2" xfId="24846"/>
    <cellStyle name="Normal 8 2 10 4 3" xfId="24847"/>
    <cellStyle name="Normal 8 2 10 5" xfId="24848"/>
    <cellStyle name="Normal 8 2 10 5 2" xfId="33805"/>
    <cellStyle name="Normal 8 2 10 6" xfId="24849"/>
    <cellStyle name="Normal 8 2 10 7" xfId="24850"/>
    <cellStyle name="Normal 8 2 11" xfId="24851"/>
    <cellStyle name="Normal 8 2 11 2" xfId="24852"/>
    <cellStyle name="Normal 8 2 11 2 2" xfId="24853"/>
    <cellStyle name="Normal 8 2 11 2 2 2" xfId="24854"/>
    <cellStyle name="Normal 8 2 11 2 2 2 2" xfId="24855"/>
    <cellStyle name="Normal 8 2 11 2 2 2 3" xfId="24856"/>
    <cellStyle name="Normal 8 2 11 2 2 3" xfId="24857"/>
    <cellStyle name="Normal 8 2 11 2 2 3 2" xfId="34414"/>
    <cellStyle name="Normal 8 2 11 2 2 4" xfId="24858"/>
    <cellStyle name="Normal 8 2 11 2 2 5" xfId="24859"/>
    <cellStyle name="Normal 8 2 11 2 3" xfId="24860"/>
    <cellStyle name="Normal 8 2 11 2 3 2" xfId="24861"/>
    <cellStyle name="Normal 8 2 11 2 3 3" xfId="24862"/>
    <cellStyle name="Normal 8 2 11 2 4" xfId="24863"/>
    <cellStyle name="Normal 8 2 11 2 4 2" xfId="33808"/>
    <cellStyle name="Normal 8 2 11 2 5" xfId="24864"/>
    <cellStyle name="Normal 8 2 11 2 6" xfId="24865"/>
    <cellStyle name="Normal 8 2 11 3" xfId="24866"/>
    <cellStyle name="Normal 8 2 11 3 2" xfId="24867"/>
    <cellStyle name="Normal 8 2 11 3 2 2" xfId="24868"/>
    <cellStyle name="Normal 8 2 11 3 2 3" xfId="24869"/>
    <cellStyle name="Normal 8 2 11 3 3" xfId="24870"/>
    <cellStyle name="Normal 8 2 11 3 3 2" xfId="34745"/>
    <cellStyle name="Normal 8 2 11 3 4" xfId="24871"/>
    <cellStyle name="Normal 8 2 11 3 5" xfId="24872"/>
    <cellStyle name="Normal 8 2 11 4" xfId="24873"/>
    <cellStyle name="Normal 8 2 11 4 2" xfId="24874"/>
    <cellStyle name="Normal 8 2 11 4 3" xfId="24875"/>
    <cellStyle name="Normal 8 2 11 5" xfId="24876"/>
    <cellStyle name="Normal 8 2 11 5 2" xfId="33807"/>
    <cellStyle name="Normal 8 2 11 6" xfId="24877"/>
    <cellStyle name="Normal 8 2 11 7" xfId="24878"/>
    <cellStyle name="Normal 8 2 12" xfId="24879"/>
    <cellStyle name="Normal 8 2 12 2" xfId="24880"/>
    <cellStyle name="Normal 8 2 12 2 2" xfId="24881"/>
    <cellStyle name="Normal 8 2 12 2 2 2" xfId="24882"/>
    <cellStyle name="Normal 8 2 12 2 2 2 2" xfId="24883"/>
    <cellStyle name="Normal 8 2 12 2 2 2 3" xfId="24884"/>
    <cellStyle name="Normal 8 2 12 2 2 3" xfId="24885"/>
    <cellStyle name="Normal 8 2 12 2 2 3 2" xfId="34415"/>
    <cellStyle name="Normal 8 2 12 2 2 4" xfId="24886"/>
    <cellStyle name="Normal 8 2 12 2 2 5" xfId="24887"/>
    <cellStyle name="Normal 8 2 12 2 3" xfId="24888"/>
    <cellStyle name="Normal 8 2 12 2 3 2" xfId="24889"/>
    <cellStyle name="Normal 8 2 12 2 3 3" xfId="24890"/>
    <cellStyle name="Normal 8 2 12 2 4" xfId="24891"/>
    <cellStyle name="Normal 8 2 12 2 4 2" xfId="33810"/>
    <cellStyle name="Normal 8 2 12 2 5" xfId="24892"/>
    <cellStyle name="Normal 8 2 12 2 6" xfId="24893"/>
    <cellStyle name="Normal 8 2 12 3" xfId="24894"/>
    <cellStyle name="Normal 8 2 12 3 2" xfId="24895"/>
    <cellStyle name="Normal 8 2 12 3 2 2" xfId="24896"/>
    <cellStyle name="Normal 8 2 12 3 2 3" xfId="24897"/>
    <cellStyle name="Normal 8 2 12 3 3" xfId="24898"/>
    <cellStyle name="Normal 8 2 12 3 3 2" xfId="34416"/>
    <cellStyle name="Normal 8 2 12 3 4" xfId="24899"/>
    <cellStyle name="Normal 8 2 12 3 5" xfId="24900"/>
    <cellStyle name="Normal 8 2 12 4" xfId="24901"/>
    <cellStyle name="Normal 8 2 12 4 2" xfId="24902"/>
    <cellStyle name="Normal 8 2 12 4 3" xfId="24903"/>
    <cellStyle name="Normal 8 2 12 5" xfId="24904"/>
    <cellStyle name="Normal 8 2 12 5 2" xfId="33809"/>
    <cellStyle name="Normal 8 2 12 6" xfId="24905"/>
    <cellStyle name="Normal 8 2 12 7" xfId="24906"/>
    <cellStyle name="Normal 8 2 13" xfId="24907"/>
    <cellStyle name="Normal 8 2 13 2" xfId="24908"/>
    <cellStyle name="Normal 8 2 13 2 2" xfId="24909"/>
    <cellStyle name="Normal 8 2 13 2 2 2" xfId="24910"/>
    <cellStyle name="Normal 8 2 13 2 2 2 2" xfId="24911"/>
    <cellStyle name="Normal 8 2 13 2 2 2 3" xfId="24912"/>
    <cellStyle name="Normal 8 2 13 2 2 3" xfId="24913"/>
    <cellStyle name="Normal 8 2 13 2 2 3 2" xfId="34417"/>
    <cellStyle name="Normal 8 2 13 2 2 4" xfId="24914"/>
    <cellStyle name="Normal 8 2 13 2 2 5" xfId="24915"/>
    <cellStyle name="Normal 8 2 13 2 3" xfId="24916"/>
    <cellStyle name="Normal 8 2 13 2 3 2" xfId="24917"/>
    <cellStyle name="Normal 8 2 13 2 3 3" xfId="24918"/>
    <cellStyle name="Normal 8 2 13 2 4" xfId="24919"/>
    <cellStyle name="Normal 8 2 13 2 4 2" xfId="33812"/>
    <cellStyle name="Normal 8 2 13 2 5" xfId="24920"/>
    <cellStyle name="Normal 8 2 13 2 6" xfId="24921"/>
    <cellStyle name="Normal 8 2 13 3" xfId="24922"/>
    <cellStyle name="Normal 8 2 13 3 2" xfId="24923"/>
    <cellStyle name="Normal 8 2 13 3 2 2" xfId="24924"/>
    <cellStyle name="Normal 8 2 13 3 2 3" xfId="24925"/>
    <cellStyle name="Normal 8 2 13 3 3" xfId="24926"/>
    <cellStyle name="Normal 8 2 13 3 3 2" xfId="34418"/>
    <cellStyle name="Normal 8 2 13 3 4" xfId="24927"/>
    <cellStyle name="Normal 8 2 13 3 5" xfId="24928"/>
    <cellStyle name="Normal 8 2 13 4" xfId="24929"/>
    <cellStyle name="Normal 8 2 13 4 2" xfId="24930"/>
    <cellStyle name="Normal 8 2 13 4 3" xfId="24931"/>
    <cellStyle name="Normal 8 2 13 5" xfId="24932"/>
    <cellStyle name="Normal 8 2 13 5 2" xfId="33811"/>
    <cellStyle name="Normal 8 2 13 6" xfId="24933"/>
    <cellStyle name="Normal 8 2 13 7" xfId="24934"/>
    <cellStyle name="Normal 8 2 14" xfId="24935"/>
    <cellStyle name="Normal 8 2 14 2" xfId="24936"/>
    <cellStyle name="Normal 8 2 14 2 2" xfId="24937"/>
    <cellStyle name="Normal 8 2 14 2 2 2" xfId="24938"/>
    <cellStyle name="Normal 8 2 14 2 2 3" xfId="24939"/>
    <cellStyle name="Normal 8 2 14 2 3" xfId="24940"/>
    <cellStyle name="Normal 8 2 14 2 3 2" xfId="34746"/>
    <cellStyle name="Normal 8 2 14 2 4" xfId="24941"/>
    <cellStyle name="Normal 8 2 14 2 5" xfId="24942"/>
    <cellStyle name="Normal 8 2 14 3" xfId="24943"/>
    <cellStyle name="Normal 8 2 14 3 2" xfId="24944"/>
    <cellStyle name="Normal 8 2 14 3 3" xfId="24945"/>
    <cellStyle name="Normal 8 2 14 4" xfId="24946"/>
    <cellStyle name="Normal 8 2 14 4 2" xfId="33813"/>
    <cellStyle name="Normal 8 2 14 5" xfId="24947"/>
    <cellStyle name="Normal 8 2 14 6" xfId="24948"/>
    <cellStyle name="Normal 8 2 15" xfId="24949"/>
    <cellStyle name="Normal 8 2 15 2" xfId="24950"/>
    <cellStyle name="Normal 8 2 15 2 2" xfId="24951"/>
    <cellStyle name="Normal 8 2 15 2 2 2" xfId="24952"/>
    <cellStyle name="Normal 8 2 15 2 2 3" xfId="24953"/>
    <cellStyle name="Normal 8 2 15 2 3" xfId="24954"/>
    <cellStyle name="Normal 8 2 15 2 3 2" xfId="34747"/>
    <cellStyle name="Normal 8 2 15 2 4" xfId="24955"/>
    <cellStyle name="Normal 8 2 15 2 5" xfId="24956"/>
    <cellStyle name="Normal 8 2 15 3" xfId="24957"/>
    <cellStyle name="Normal 8 2 15 3 2" xfId="24958"/>
    <cellStyle name="Normal 8 2 15 3 3" xfId="24959"/>
    <cellStyle name="Normal 8 2 15 4" xfId="24960"/>
    <cellStyle name="Normal 8 2 15 4 2" xfId="33814"/>
    <cellStyle name="Normal 8 2 15 5" xfId="24961"/>
    <cellStyle name="Normal 8 2 15 6" xfId="24962"/>
    <cellStyle name="Normal 8 2 16" xfId="24963"/>
    <cellStyle name="Normal 8 2 16 2" xfId="24964"/>
    <cellStyle name="Normal 8 2 16 2 2" xfId="24965"/>
    <cellStyle name="Normal 8 2 16 2 2 2" xfId="24966"/>
    <cellStyle name="Normal 8 2 16 2 2 3" xfId="24967"/>
    <cellStyle name="Normal 8 2 16 2 3" xfId="24968"/>
    <cellStyle name="Normal 8 2 16 2 3 2" xfId="34748"/>
    <cellStyle name="Normal 8 2 16 2 4" xfId="24969"/>
    <cellStyle name="Normal 8 2 16 2 5" xfId="24970"/>
    <cellStyle name="Normal 8 2 16 3" xfId="24971"/>
    <cellStyle name="Normal 8 2 16 3 2" xfId="24972"/>
    <cellStyle name="Normal 8 2 16 3 3" xfId="24973"/>
    <cellStyle name="Normal 8 2 16 4" xfId="24974"/>
    <cellStyle name="Normal 8 2 16 4 2" xfId="33815"/>
    <cellStyle name="Normal 8 2 16 5" xfId="24975"/>
    <cellStyle name="Normal 8 2 16 6" xfId="24976"/>
    <cellStyle name="Normal 8 2 17" xfId="24977"/>
    <cellStyle name="Normal 8 2 17 2" xfId="24978"/>
    <cellStyle name="Normal 8 2 17 2 2" xfId="24979"/>
    <cellStyle name="Normal 8 2 17 2 2 2" xfId="24980"/>
    <cellStyle name="Normal 8 2 17 2 2 3" xfId="24981"/>
    <cellStyle name="Normal 8 2 17 2 3" xfId="24982"/>
    <cellStyle name="Normal 8 2 17 2 3 2" xfId="34749"/>
    <cellStyle name="Normal 8 2 17 2 4" xfId="24983"/>
    <cellStyle name="Normal 8 2 17 2 5" xfId="24984"/>
    <cellStyle name="Normal 8 2 17 3" xfId="24985"/>
    <cellStyle name="Normal 8 2 17 3 2" xfId="24986"/>
    <cellStyle name="Normal 8 2 17 3 3" xfId="24987"/>
    <cellStyle name="Normal 8 2 17 4" xfId="24988"/>
    <cellStyle name="Normal 8 2 17 4 2" xfId="33816"/>
    <cellStyle name="Normal 8 2 17 5" xfId="24989"/>
    <cellStyle name="Normal 8 2 17 6" xfId="24990"/>
    <cellStyle name="Normal 8 2 18" xfId="24991"/>
    <cellStyle name="Normal 8 2 18 2" xfId="24992"/>
    <cellStyle name="Normal 8 2 18 2 2" xfId="24993"/>
    <cellStyle name="Normal 8 2 18 2 2 2" xfId="24994"/>
    <cellStyle name="Normal 8 2 18 2 2 3" xfId="24995"/>
    <cellStyle name="Normal 8 2 18 2 3" xfId="24996"/>
    <cellStyle name="Normal 8 2 18 2 3 2" xfId="34419"/>
    <cellStyle name="Normal 8 2 18 2 4" xfId="24997"/>
    <cellStyle name="Normal 8 2 18 2 5" xfId="24998"/>
    <cellStyle name="Normal 8 2 18 3" xfId="24999"/>
    <cellStyle name="Normal 8 2 18 3 2" xfId="25000"/>
    <cellStyle name="Normal 8 2 18 3 3" xfId="25001"/>
    <cellStyle name="Normal 8 2 18 4" xfId="25002"/>
    <cellStyle name="Normal 8 2 18 4 2" xfId="33817"/>
    <cellStyle name="Normal 8 2 18 5" xfId="25003"/>
    <cellStyle name="Normal 8 2 18 6" xfId="25004"/>
    <cellStyle name="Normal 8 2 19" xfId="25005"/>
    <cellStyle name="Normal 8 2 19 2" xfId="25006"/>
    <cellStyle name="Normal 8 2 19 2 2" xfId="25007"/>
    <cellStyle name="Normal 8 2 19 2 2 2" xfId="25008"/>
    <cellStyle name="Normal 8 2 19 2 2 3" xfId="25009"/>
    <cellStyle name="Normal 8 2 19 2 3" xfId="25010"/>
    <cellStyle name="Normal 8 2 19 2 3 2" xfId="34750"/>
    <cellStyle name="Normal 8 2 19 2 4" xfId="25011"/>
    <cellStyle name="Normal 8 2 19 2 5" xfId="25012"/>
    <cellStyle name="Normal 8 2 19 3" xfId="25013"/>
    <cellStyle name="Normal 8 2 19 3 2" xfId="25014"/>
    <cellStyle name="Normal 8 2 19 3 3" xfId="25015"/>
    <cellStyle name="Normal 8 2 19 4" xfId="25016"/>
    <cellStyle name="Normal 8 2 19 4 2" xfId="33818"/>
    <cellStyle name="Normal 8 2 19 5" xfId="25017"/>
    <cellStyle name="Normal 8 2 19 6" xfId="25018"/>
    <cellStyle name="Normal 8 2 2" xfId="25019"/>
    <cellStyle name="Normal 8 2 2 10" xfId="25020"/>
    <cellStyle name="Normal 8 2 2 11" xfId="25021"/>
    <cellStyle name="Normal 8 2 2 2" xfId="25022"/>
    <cellStyle name="Normal 8 2 2 2 2" xfId="25023"/>
    <cellStyle name="Normal 8 2 2 2 2 2" xfId="25024"/>
    <cellStyle name="Normal 8 2 2 2 2 2 2" xfId="25025"/>
    <cellStyle name="Normal 8 2 2 2 2 2 2 2" xfId="25026"/>
    <cellStyle name="Normal 8 2 2 2 2 2 2 3" xfId="25027"/>
    <cellStyle name="Normal 8 2 2 2 2 2 3" xfId="25028"/>
    <cellStyle name="Normal 8 2 2 2 2 2 3 2" xfId="34751"/>
    <cellStyle name="Normal 8 2 2 2 2 2 4" xfId="25029"/>
    <cellStyle name="Normal 8 2 2 2 2 2 5" xfId="25030"/>
    <cellStyle name="Normal 8 2 2 2 2 3" xfId="25031"/>
    <cellStyle name="Normal 8 2 2 2 2 3 2" xfId="25032"/>
    <cellStyle name="Normal 8 2 2 2 2 3 3" xfId="25033"/>
    <cellStyle name="Normal 8 2 2 2 2 4" xfId="25034"/>
    <cellStyle name="Normal 8 2 2 2 2 4 2" xfId="33821"/>
    <cellStyle name="Normal 8 2 2 2 2 5" xfId="25035"/>
    <cellStyle name="Normal 8 2 2 2 2 6" xfId="25036"/>
    <cellStyle name="Normal 8 2 2 2 3" xfId="25037"/>
    <cellStyle name="Normal 8 2 2 2 3 2" xfId="25038"/>
    <cellStyle name="Normal 8 2 2 2 3 2 2" xfId="25039"/>
    <cellStyle name="Normal 8 2 2 2 3 2 3" xfId="25040"/>
    <cellStyle name="Normal 8 2 2 2 3 3" xfId="25041"/>
    <cellStyle name="Normal 8 2 2 2 3 3 2" xfId="34752"/>
    <cellStyle name="Normal 8 2 2 2 3 4" xfId="25042"/>
    <cellStyle name="Normal 8 2 2 2 3 5" xfId="25043"/>
    <cellStyle name="Normal 8 2 2 2 4" xfId="25044"/>
    <cellStyle name="Normal 8 2 2 2 4 2" xfId="25045"/>
    <cellStyle name="Normal 8 2 2 2 4 2 2" xfId="25046"/>
    <cellStyle name="Normal 8 2 2 2 4 2 3" xfId="25047"/>
    <cellStyle name="Normal 8 2 2 2 4 3" xfId="25048"/>
    <cellStyle name="Normal 8 2 2 2 4 3 2" xfId="35262"/>
    <cellStyle name="Normal 8 2 2 2 4 4" xfId="25049"/>
    <cellStyle name="Normal 8 2 2 2 4 5" xfId="25050"/>
    <cellStyle name="Normal 8 2 2 2 5" xfId="25051"/>
    <cellStyle name="Normal 8 2 2 2 5 2" xfId="25052"/>
    <cellStyle name="Normal 8 2 2 2 5 3" xfId="25053"/>
    <cellStyle name="Normal 8 2 2 2 6" xfId="25054"/>
    <cellStyle name="Normal 8 2 2 2 6 2" xfId="33820"/>
    <cellStyle name="Normal 8 2 2 2 7" xfId="25055"/>
    <cellStyle name="Normal 8 2 2 2 8" xfId="25056"/>
    <cellStyle name="Normal 8 2 2 2 9" xfId="25057"/>
    <cellStyle name="Normal 8 2 2 3" xfId="25058"/>
    <cellStyle name="Normal 8 2 2 3 2" xfId="25059"/>
    <cellStyle name="Normal 8 2 2 3 2 2" xfId="25060"/>
    <cellStyle name="Normal 8 2 2 3 2 2 2" xfId="25061"/>
    <cellStyle name="Normal 8 2 2 3 2 2 3" xfId="25062"/>
    <cellStyle name="Normal 8 2 2 3 2 3" xfId="25063"/>
    <cellStyle name="Normal 8 2 2 3 2 3 2" xfId="34753"/>
    <cellStyle name="Normal 8 2 2 3 2 4" xfId="25064"/>
    <cellStyle name="Normal 8 2 2 3 2 5" xfId="25065"/>
    <cellStyle name="Normal 8 2 2 3 3" xfId="25066"/>
    <cellStyle name="Normal 8 2 2 3 3 2" xfId="25067"/>
    <cellStyle name="Normal 8 2 2 3 3 2 2" xfId="25068"/>
    <cellStyle name="Normal 8 2 2 3 3 2 3" xfId="25069"/>
    <cellStyle name="Normal 8 2 2 3 3 3" xfId="25070"/>
    <cellStyle name="Normal 8 2 2 3 3 3 2" xfId="35052"/>
    <cellStyle name="Normal 8 2 2 3 3 4" xfId="25071"/>
    <cellStyle name="Normal 8 2 2 3 3 5" xfId="25072"/>
    <cellStyle name="Normal 8 2 2 3 4" xfId="25073"/>
    <cellStyle name="Normal 8 2 2 3 4 2" xfId="25074"/>
    <cellStyle name="Normal 8 2 2 3 4 3" xfId="25075"/>
    <cellStyle name="Normal 8 2 2 3 5" xfId="25076"/>
    <cellStyle name="Normal 8 2 2 3 5 2" xfId="33822"/>
    <cellStyle name="Normal 8 2 2 3 6" xfId="25077"/>
    <cellStyle name="Normal 8 2 2 3 7" xfId="25078"/>
    <cellStyle name="Normal 8 2 2 3 8" xfId="25079"/>
    <cellStyle name="Normal 8 2 2 4" xfId="25080"/>
    <cellStyle name="Normal 8 2 2 4 2" xfId="25081"/>
    <cellStyle name="Normal 8 2 2 4 2 2" xfId="25082"/>
    <cellStyle name="Normal 8 2 2 4 2 2 2" xfId="25083"/>
    <cellStyle name="Normal 8 2 2 4 2 2 3" xfId="25084"/>
    <cellStyle name="Normal 8 2 2 4 2 3" xfId="25085"/>
    <cellStyle name="Normal 8 2 2 4 2 3 2" xfId="35009"/>
    <cellStyle name="Normal 8 2 2 4 2 4" xfId="25086"/>
    <cellStyle name="Normal 8 2 2 4 2 5" xfId="25087"/>
    <cellStyle name="Normal 8 2 2 4 3" xfId="25088"/>
    <cellStyle name="Normal 8 2 2 4 3 2" xfId="25089"/>
    <cellStyle name="Normal 8 2 2 4 3 2 2" xfId="25090"/>
    <cellStyle name="Normal 8 2 2 4 3 2 3" xfId="25091"/>
    <cellStyle name="Normal 8 2 2 4 3 3" xfId="25092"/>
    <cellStyle name="Normal 8 2 2 4 3 3 2" xfId="34754"/>
    <cellStyle name="Normal 8 2 2 4 3 4" xfId="25093"/>
    <cellStyle name="Normal 8 2 2 4 3 5" xfId="25094"/>
    <cellStyle name="Normal 8 2 2 4 4" xfId="25095"/>
    <cellStyle name="Normal 8 2 2 4 4 2" xfId="25096"/>
    <cellStyle name="Normal 8 2 2 4 4 3" xfId="25097"/>
    <cellStyle name="Normal 8 2 2 4 5" xfId="25098"/>
    <cellStyle name="Normal 8 2 2 4 5 2" xfId="34002"/>
    <cellStyle name="Normal 8 2 2 4 6" xfId="25099"/>
    <cellStyle name="Normal 8 2 2 4 7" xfId="25100"/>
    <cellStyle name="Normal 8 2 2 4 8" xfId="25101"/>
    <cellStyle name="Normal 8 2 2 5" xfId="25102"/>
    <cellStyle name="Normal 8 2 2 5 2" xfId="25103"/>
    <cellStyle name="Normal 8 2 2 5 2 2" xfId="25104"/>
    <cellStyle name="Normal 8 2 2 5 2 2 2" xfId="25105"/>
    <cellStyle name="Normal 8 2 2 5 2 2 3" xfId="25106"/>
    <cellStyle name="Normal 8 2 2 5 2 3" xfId="25107"/>
    <cellStyle name="Normal 8 2 2 5 2 3 2" xfId="35053"/>
    <cellStyle name="Normal 8 2 2 5 2 4" xfId="25108"/>
    <cellStyle name="Normal 8 2 2 5 2 5" xfId="25109"/>
    <cellStyle name="Normal 8 2 2 5 3" xfId="25110"/>
    <cellStyle name="Normal 8 2 2 5 3 2" xfId="25111"/>
    <cellStyle name="Normal 8 2 2 5 3 3" xfId="25112"/>
    <cellStyle name="Normal 8 2 2 5 4" xfId="25113"/>
    <cellStyle name="Normal 8 2 2 5 4 2" xfId="34098"/>
    <cellStyle name="Normal 8 2 2 5 5" xfId="25114"/>
    <cellStyle name="Normal 8 2 2 5 6" xfId="25115"/>
    <cellStyle name="Normal 8 2 2 5 7" xfId="25116"/>
    <cellStyle name="Normal 8 2 2 6" xfId="25117"/>
    <cellStyle name="Normal 8 2 2 6 2" xfId="25118"/>
    <cellStyle name="Normal 8 2 2 6 2 2" xfId="25119"/>
    <cellStyle name="Normal 8 2 2 6 2 3" xfId="25120"/>
    <cellStyle name="Normal 8 2 2 6 3" xfId="25121"/>
    <cellStyle name="Normal 8 2 2 6 3 2" xfId="35054"/>
    <cellStyle name="Normal 8 2 2 6 4" xfId="25122"/>
    <cellStyle name="Normal 8 2 2 6 5" xfId="25123"/>
    <cellStyle name="Normal 8 2 2 6 6" xfId="25124"/>
    <cellStyle name="Normal 8 2 2 7" xfId="25125"/>
    <cellStyle name="Normal 8 2 2 7 2" xfId="25126"/>
    <cellStyle name="Normal 8 2 2 7 3" xfId="25127"/>
    <cellStyle name="Normal 8 2 2 8" xfId="25128"/>
    <cellStyle name="Normal 8 2 2 8 2" xfId="33819"/>
    <cellStyle name="Normal 8 2 2 9" xfId="25129"/>
    <cellStyle name="Normal 8 2 20" xfId="25130"/>
    <cellStyle name="Normal 8 2 20 2" xfId="25131"/>
    <cellStyle name="Normal 8 2 20 2 2" xfId="25132"/>
    <cellStyle name="Normal 8 2 20 2 2 2" xfId="25133"/>
    <cellStyle name="Normal 8 2 20 2 2 3" xfId="25134"/>
    <cellStyle name="Normal 8 2 20 2 3" xfId="25135"/>
    <cellStyle name="Normal 8 2 20 2 3 2" xfId="34755"/>
    <cellStyle name="Normal 8 2 20 2 4" xfId="25136"/>
    <cellStyle name="Normal 8 2 20 2 5" xfId="25137"/>
    <cellStyle name="Normal 8 2 20 3" xfId="25138"/>
    <cellStyle name="Normal 8 2 20 3 2" xfId="25139"/>
    <cellStyle name="Normal 8 2 20 3 3" xfId="25140"/>
    <cellStyle name="Normal 8 2 20 4" xfId="25141"/>
    <cellStyle name="Normal 8 2 20 4 2" xfId="33823"/>
    <cellStyle name="Normal 8 2 20 5" xfId="25142"/>
    <cellStyle name="Normal 8 2 20 6" xfId="25143"/>
    <cellStyle name="Normal 8 2 21" xfId="25144"/>
    <cellStyle name="Normal 8 2 21 2" xfId="25145"/>
    <cellStyle name="Normal 8 2 21 2 2" xfId="25146"/>
    <cellStyle name="Normal 8 2 21 2 2 2" xfId="25147"/>
    <cellStyle name="Normal 8 2 21 2 2 3" xfId="25148"/>
    <cellStyle name="Normal 8 2 21 2 3" xfId="25149"/>
    <cellStyle name="Normal 8 2 21 2 3 2" xfId="34922"/>
    <cellStyle name="Normal 8 2 21 2 4" xfId="25150"/>
    <cellStyle name="Normal 8 2 21 2 5" xfId="25151"/>
    <cellStyle name="Normal 8 2 21 3" xfId="25152"/>
    <cellStyle name="Normal 8 2 21 3 2" xfId="25153"/>
    <cellStyle name="Normal 8 2 21 3 3" xfId="25154"/>
    <cellStyle name="Normal 8 2 21 4" xfId="25155"/>
    <cellStyle name="Normal 8 2 21 4 2" xfId="33824"/>
    <cellStyle name="Normal 8 2 21 5" xfId="25156"/>
    <cellStyle name="Normal 8 2 21 6" xfId="25157"/>
    <cellStyle name="Normal 8 2 22" xfId="25158"/>
    <cellStyle name="Normal 8 2 22 2" xfId="25159"/>
    <cellStyle name="Normal 8 2 22 2 2" xfId="25160"/>
    <cellStyle name="Normal 8 2 22 2 2 2" xfId="25161"/>
    <cellStyle name="Normal 8 2 22 2 2 3" xfId="25162"/>
    <cellStyle name="Normal 8 2 22 2 3" xfId="25163"/>
    <cellStyle name="Normal 8 2 22 2 3 2" xfId="34933"/>
    <cellStyle name="Normal 8 2 22 2 4" xfId="25164"/>
    <cellStyle name="Normal 8 2 22 2 5" xfId="25165"/>
    <cellStyle name="Normal 8 2 22 3" xfId="25166"/>
    <cellStyle name="Normal 8 2 22 3 2" xfId="25167"/>
    <cellStyle name="Normal 8 2 22 3 3" xfId="25168"/>
    <cellStyle name="Normal 8 2 22 4" xfId="25169"/>
    <cellStyle name="Normal 8 2 22 4 2" xfId="33825"/>
    <cellStyle name="Normal 8 2 22 5" xfId="25170"/>
    <cellStyle name="Normal 8 2 22 6" xfId="25171"/>
    <cellStyle name="Normal 8 2 23" xfId="25172"/>
    <cellStyle name="Normal 8 2 23 2" xfId="25173"/>
    <cellStyle name="Normal 8 2 23 2 2" xfId="25174"/>
    <cellStyle name="Normal 8 2 23 2 3" xfId="25175"/>
    <cellStyle name="Normal 8 2 23 3" xfId="25176"/>
    <cellStyle name="Normal 8 2 23 4" xfId="25177"/>
    <cellStyle name="Normal 8 2 23 5" xfId="25178"/>
    <cellStyle name="Normal 8 2 24" xfId="25179"/>
    <cellStyle name="Normal 8 2 24 2" xfId="25180"/>
    <cellStyle name="Normal 8 2 24 2 2" xfId="25181"/>
    <cellStyle name="Normal 8 2 24 2 2 2" xfId="25182"/>
    <cellStyle name="Normal 8 2 24 2 2 3" xfId="25183"/>
    <cellStyle name="Normal 8 2 24 2 3" xfId="25184"/>
    <cellStyle name="Normal 8 2 24 2 3 2" xfId="35008"/>
    <cellStyle name="Normal 8 2 24 2 4" xfId="25185"/>
    <cellStyle name="Normal 8 2 24 2 5" xfId="25186"/>
    <cellStyle name="Normal 8 2 24 3" xfId="25187"/>
    <cellStyle name="Normal 8 2 24 3 2" xfId="25188"/>
    <cellStyle name="Normal 8 2 24 3 2 2" xfId="25189"/>
    <cellStyle name="Normal 8 2 24 3 2 3" xfId="25190"/>
    <cellStyle name="Normal 8 2 24 3 3" xfId="25191"/>
    <cellStyle name="Normal 8 2 24 3 3 2" xfId="34930"/>
    <cellStyle name="Normal 8 2 24 3 4" xfId="25192"/>
    <cellStyle name="Normal 8 2 24 3 5" xfId="25193"/>
    <cellStyle name="Normal 8 2 24 4" xfId="25194"/>
    <cellStyle name="Normal 8 2 24 4 2" xfId="25195"/>
    <cellStyle name="Normal 8 2 24 4 3" xfId="25196"/>
    <cellStyle name="Normal 8 2 24 5" xfId="25197"/>
    <cellStyle name="Normal 8 2 24 5 2" xfId="34001"/>
    <cellStyle name="Normal 8 2 24 6" xfId="25198"/>
    <cellStyle name="Normal 8 2 24 7" xfId="25199"/>
    <cellStyle name="Normal 8 2 25" xfId="25200"/>
    <cellStyle name="Normal 8 2 25 2" xfId="25201"/>
    <cellStyle name="Normal 8 2 25 2 2" xfId="25202"/>
    <cellStyle name="Normal 8 2 25 2 3" xfId="25203"/>
    <cellStyle name="Normal 8 2 25 3" xfId="25204"/>
    <cellStyle name="Normal 8 2 25 3 2" xfId="34049"/>
    <cellStyle name="Normal 8 2 25 4" xfId="25205"/>
    <cellStyle name="Normal 8 2 25 5" xfId="25206"/>
    <cellStyle name="Normal 8 2 26" xfId="25207"/>
    <cellStyle name="Normal 8 2 26 2" xfId="25208"/>
    <cellStyle name="Normal 8 2 26 3" xfId="25209"/>
    <cellStyle name="Normal 8 2 27" xfId="25210"/>
    <cellStyle name="Normal 8 2 27 2" xfId="32944"/>
    <cellStyle name="Normal 8 2 28" xfId="25211"/>
    <cellStyle name="Normal 8 2 28 2" xfId="25212"/>
    <cellStyle name="Normal 8 2 29" xfId="25213"/>
    <cellStyle name="Normal 8 2 3" xfId="25214"/>
    <cellStyle name="Normal 8 2 3 2" xfId="25215"/>
    <cellStyle name="Normal 8 2 3 2 2" xfId="25216"/>
    <cellStyle name="Normal 8 2 3 2 2 2" xfId="25217"/>
    <cellStyle name="Normal 8 2 3 2 2 2 2" xfId="25218"/>
    <cellStyle name="Normal 8 2 3 2 2 2 2 2" xfId="25219"/>
    <cellStyle name="Normal 8 2 3 2 2 2 2 3" xfId="25220"/>
    <cellStyle name="Normal 8 2 3 2 2 2 3" xfId="25221"/>
    <cellStyle name="Normal 8 2 3 2 2 2 3 2" xfId="34420"/>
    <cellStyle name="Normal 8 2 3 2 2 2 4" xfId="25222"/>
    <cellStyle name="Normal 8 2 3 2 2 2 5" xfId="25223"/>
    <cellStyle name="Normal 8 2 3 2 2 3" xfId="25224"/>
    <cellStyle name="Normal 8 2 3 2 2 3 2" xfId="25225"/>
    <cellStyle name="Normal 8 2 3 2 2 3 3" xfId="25226"/>
    <cellStyle name="Normal 8 2 3 2 2 4" xfId="25227"/>
    <cellStyle name="Normal 8 2 3 2 2 4 2" xfId="33828"/>
    <cellStyle name="Normal 8 2 3 2 2 5" xfId="25228"/>
    <cellStyle name="Normal 8 2 3 2 2 6" xfId="25229"/>
    <cellStyle name="Normal 8 2 3 2 3" xfId="25230"/>
    <cellStyle name="Normal 8 2 3 2 3 2" xfId="25231"/>
    <cellStyle name="Normal 8 2 3 2 3 2 2" xfId="25232"/>
    <cellStyle name="Normal 8 2 3 2 3 2 3" xfId="25233"/>
    <cellStyle name="Normal 8 2 3 2 3 3" xfId="25234"/>
    <cellStyle name="Normal 8 2 3 2 3 3 2" xfId="34756"/>
    <cellStyle name="Normal 8 2 3 2 3 4" xfId="25235"/>
    <cellStyle name="Normal 8 2 3 2 3 5" xfId="25236"/>
    <cellStyle name="Normal 8 2 3 2 4" xfId="25237"/>
    <cellStyle name="Normal 8 2 3 2 4 2" xfId="25238"/>
    <cellStyle name="Normal 8 2 3 2 4 3" xfId="25239"/>
    <cellStyle name="Normal 8 2 3 2 5" xfId="25240"/>
    <cellStyle name="Normal 8 2 3 2 5 2" xfId="33827"/>
    <cellStyle name="Normal 8 2 3 2 6" xfId="25241"/>
    <cellStyle name="Normal 8 2 3 2 7" xfId="25242"/>
    <cellStyle name="Normal 8 2 3 3" xfId="25243"/>
    <cellStyle name="Normal 8 2 3 3 2" xfId="25244"/>
    <cellStyle name="Normal 8 2 3 3 2 2" xfId="25245"/>
    <cellStyle name="Normal 8 2 3 3 2 2 2" xfId="25246"/>
    <cellStyle name="Normal 8 2 3 3 2 2 3" xfId="25247"/>
    <cellStyle name="Normal 8 2 3 3 2 3" xfId="25248"/>
    <cellStyle name="Normal 8 2 3 3 2 3 2" xfId="34757"/>
    <cellStyle name="Normal 8 2 3 3 2 4" xfId="25249"/>
    <cellStyle name="Normal 8 2 3 3 2 5" xfId="25250"/>
    <cellStyle name="Normal 8 2 3 3 3" xfId="25251"/>
    <cellStyle name="Normal 8 2 3 3 3 2" xfId="25252"/>
    <cellStyle name="Normal 8 2 3 3 3 3" xfId="25253"/>
    <cellStyle name="Normal 8 2 3 3 4" xfId="25254"/>
    <cellStyle name="Normal 8 2 3 3 4 2" xfId="33829"/>
    <cellStyle name="Normal 8 2 3 3 5" xfId="25255"/>
    <cellStyle name="Normal 8 2 3 3 6" xfId="25256"/>
    <cellStyle name="Normal 8 2 3 4" xfId="25257"/>
    <cellStyle name="Normal 8 2 3 4 2" xfId="25258"/>
    <cellStyle name="Normal 8 2 3 4 2 2" xfId="25259"/>
    <cellStyle name="Normal 8 2 3 4 2 2 2" xfId="25260"/>
    <cellStyle name="Normal 8 2 3 4 2 2 3" xfId="25261"/>
    <cellStyle name="Normal 8 2 3 4 2 3" xfId="25262"/>
    <cellStyle name="Normal 8 2 3 4 2 3 2" xfId="35022"/>
    <cellStyle name="Normal 8 2 3 4 2 4" xfId="25263"/>
    <cellStyle name="Normal 8 2 3 4 2 5" xfId="25264"/>
    <cellStyle name="Normal 8 2 3 4 3" xfId="25265"/>
    <cellStyle name="Normal 8 2 3 4 3 2" xfId="25266"/>
    <cellStyle name="Normal 8 2 3 4 3 2 2" xfId="25267"/>
    <cellStyle name="Normal 8 2 3 4 3 2 3" xfId="25268"/>
    <cellStyle name="Normal 8 2 3 4 3 3" xfId="25269"/>
    <cellStyle name="Normal 8 2 3 4 3 3 2" xfId="34758"/>
    <cellStyle name="Normal 8 2 3 4 3 4" xfId="25270"/>
    <cellStyle name="Normal 8 2 3 4 3 5" xfId="25271"/>
    <cellStyle name="Normal 8 2 3 4 4" xfId="25272"/>
    <cellStyle name="Normal 8 2 3 4 4 2" xfId="25273"/>
    <cellStyle name="Normal 8 2 3 4 4 3" xfId="25274"/>
    <cellStyle name="Normal 8 2 3 4 5" xfId="25275"/>
    <cellStyle name="Normal 8 2 3 4 5 2" xfId="34105"/>
    <cellStyle name="Normal 8 2 3 4 6" xfId="25276"/>
    <cellStyle name="Normal 8 2 3 4 7" xfId="25277"/>
    <cellStyle name="Normal 8 2 3 5" xfId="25278"/>
    <cellStyle name="Normal 8 2 3 5 2" xfId="25279"/>
    <cellStyle name="Normal 8 2 3 5 3" xfId="25280"/>
    <cellStyle name="Normal 8 2 3 6" xfId="25281"/>
    <cellStyle name="Normal 8 2 3 6 2" xfId="33826"/>
    <cellStyle name="Normal 8 2 3 7" xfId="25282"/>
    <cellStyle name="Normal 8 2 3 8" xfId="25283"/>
    <cellStyle name="Normal 8 2 3 9" xfId="25284"/>
    <cellStyle name="Normal 8 2 4" xfId="25285"/>
    <cellStyle name="Normal 8 2 4 10" xfId="25286"/>
    <cellStyle name="Normal 8 2 4 2" xfId="25287"/>
    <cellStyle name="Normal 8 2 4 2 2" xfId="25288"/>
    <cellStyle name="Normal 8 2 4 2 2 2" xfId="25289"/>
    <cellStyle name="Normal 8 2 4 2 2 2 2" xfId="25290"/>
    <cellStyle name="Normal 8 2 4 2 2 2 2 2" xfId="25291"/>
    <cellStyle name="Normal 8 2 4 2 2 2 2 3" xfId="25292"/>
    <cellStyle name="Normal 8 2 4 2 2 2 3" xfId="25293"/>
    <cellStyle name="Normal 8 2 4 2 2 2 3 2" xfId="34759"/>
    <cellStyle name="Normal 8 2 4 2 2 2 4" xfId="25294"/>
    <cellStyle name="Normal 8 2 4 2 2 2 5" xfId="25295"/>
    <cellStyle name="Normal 8 2 4 2 2 3" xfId="25296"/>
    <cellStyle name="Normal 8 2 4 2 2 3 2" xfId="25297"/>
    <cellStyle name="Normal 8 2 4 2 2 3 3" xfId="25298"/>
    <cellStyle name="Normal 8 2 4 2 2 4" xfId="25299"/>
    <cellStyle name="Normal 8 2 4 2 2 4 2" xfId="33832"/>
    <cellStyle name="Normal 8 2 4 2 2 5" xfId="25300"/>
    <cellStyle name="Normal 8 2 4 2 2 6" xfId="25301"/>
    <cellStyle name="Normal 8 2 4 2 3" xfId="25302"/>
    <cellStyle name="Normal 8 2 4 2 3 2" xfId="25303"/>
    <cellStyle name="Normal 8 2 4 2 3 2 2" xfId="25304"/>
    <cellStyle name="Normal 8 2 4 2 3 2 3" xfId="25305"/>
    <cellStyle name="Normal 8 2 4 2 3 3" xfId="25306"/>
    <cellStyle name="Normal 8 2 4 2 3 3 2" xfId="34760"/>
    <cellStyle name="Normal 8 2 4 2 3 4" xfId="25307"/>
    <cellStyle name="Normal 8 2 4 2 3 5" xfId="25308"/>
    <cellStyle name="Normal 8 2 4 2 4" xfId="25309"/>
    <cellStyle name="Normal 8 2 4 2 4 2" xfId="25310"/>
    <cellStyle name="Normal 8 2 4 2 4 3" xfId="25311"/>
    <cellStyle name="Normal 8 2 4 2 5" xfId="25312"/>
    <cellStyle name="Normal 8 2 4 2 5 2" xfId="33831"/>
    <cellStyle name="Normal 8 2 4 2 6" xfId="25313"/>
    <cellStyle name="Normal 8 2 4 2 7" xfId="25314"/>
    <cellStyle name="Normal 8 2 4 3" xfId="25315"/>
    <cellStyle name="Normal 8 2 4 3 2" xfId="25316"/>
    <cellStyle name="Normal 8 2 4 3 2 2" xfId="25317"/>
    <cellStyle name="Normal 8 2 4 3 2 2 2" xfId="25318"/>
    <cellStyle name="Normal 8 2 4 3 2 2 3" xfId="25319"/>
    <cellStyle name="Normal 8 2 4 3 2 3" xfId="25320"/>
    <cellStyle name="Normal 8 2 4 3 2 3 2" xfId="34761"/>
    <cellStyle name="Normal 8 2 4 3 2 4" xfId="25321"/>
    <cellStyle name="Normal 8 2 4 3 2 5" xfId="25322"/>
    <cellStyle name="Normal 8 2 4 3 3" xfId="25323"/>
    <cellStyle name="Normal 8 2 4 3 3 2" xfId="25324"/>
    <cellStyle name="Normal 8 2 4 3 3 3" xfId="25325"/>
    <cellStyle name="Normal 8 2 4 3 4" xfId="25326"/>
    <cellStyle name="Normal 8 2 4 3 4 2" xfId="33833"/>
    <cellStyle name="Normal 8 2 4 3 5" xfId="25327"/>
    <cellStyle name="Normal 8 2 4 3 6" xfId="25328"/>
    <cellStyle name="Normal 8 2 4 4" xfId="25329"/>
    <cellStyle name="Normal 8 2 4 4 2" xfId="25330"/>
    <cellStyle name="Normal 8 2 4 4 2 2" xfId="25331"/>
    <cellStyle name="Normal 8 2 4 4 2 3" xfId="25332"/>
    <cellStyle name="Normal 8 2 4 4 3" xfId="25333"/>
    <cellStyle name="Normal 8 2 4 4 3 2" xfId="34762"/>
    <cellStyle name="Normal 8 2 4 4 4" xfId="25334"/>
    <cellStyle name="Normal 8 2 4 4 5" xfId="25335"/>
    <cellStyle name="Normal 8 2 4 5" xfId="25336"/>
    <cellStyle name="Normal 8 2 4 5 2" xfId="25337"/>
    <cellStyle name="Normal 8 2 4 5 2 2" xfId="25338"/>
    <cellStyle name="Normal 8 2 4 5 2 3" xfId="25339"/>
    <cellStyle name="Normal 8 2 4 5 3" xfId="25340"/>
    <cellStyle name="Normal 8 2 4 5 4" xfId="25341"/>
    <cellStyle name="Normal 8 2 4 5 5" xfId="25342"/>
    <cellStyle name="Normal 8 2 4 6" xfId="25343"/>
    <cellStyle name="Normal 8 2 4 6 2" xfId="25344"/>
    <cellStyle name="Normal 8 2 4 6 3" xfId="25345"/>
    <cellStyle name="Normal 8 2 4 7" xfId="25346"/>
    <cellStyle name="Normal 8 2 4 7 2" xfId="33830"/>
    <cellStyle name="Normal 8 2 4 8" xfId="25347"/>
    <cellStyle name="Normal 8 2 4 9" xfId="25348"/>
    <cellStyle name="Normal 8 2 5" xfId="25349"/>
    <cellStyle name="Normal 8 2 5 10" xfId="25350"/>
    <cellStyle name="Normal 8 2 5 2" xfId="25351"/>
    <cellStyle name="Normal 8 2 5 2 2" xfId="25352"/>
    <cellStyle name="Normal 8 2 5 2 2 2" xfId="25353"/>
    <cellStyle name="Normal 8 2 5 2 2 2 2" xfId="25354"/>
    <cellStyle name="Normal 8 2 5 2 2 2 2 2" xfId="25355"/>
    <cellStyle name="Normal 8 2 5 2 2 2 2 3" xfId="25356"/>
    <cellStyle name="Normal 8 2 5 2 2 2 3" xfId="25357"/>
    <cellStyle name="Normal 8 2 5 2 2 2 3 2" xfId="34763"/>
    <cellStyle name="Normal 8 2 5 2 2 2 4" xfId="25358"/>
    <cellStyle name="Normal 8 2 5 2 2 2 5" xfId="25359"/>
    <cellStyle name="Normal 8 2 5 2 2 3" xfId="25360"/>
    <cellStyle name="Normal 8 2 5 2 2 3 2" xfId="25361"/>
    <cellStyle name="Normal 8 2 5 2 2 3 3" xfId="25362"/>
    <cellStyle name="Normal 8 2 5 2 2 4" xfId="25363"/>
    <cellStyle name="Normal 8 2 5 2 2 4 2" xfId="33836"/>
    <cellStyle name="Normal 8 2 5 2 2 5" xfId="25364"/>
    <cellStyle name="Normal 8 2 5 2 2 6" xfId="25365"/>
    <cellStyle name="Normal 8 2 5 2 3" xfId="25366"/>
    <cellStyle name="Normal 8 2 5 2 3 2" xfId="25367"/>
    <cellStyle name="Normal 8 2 5 2 3 2 2" xfId="25368"/>
    <cellStyle name="Normal 8 2 5 2 3 2 3" xfId="25369"/>
    <cellStyle name="Normal 8 2 5 2 3 3" xfId="25370"/>
    <cellStyle name="Normal 8 2 5 2 3 3 2" xfId="34764"/>
    <cellStyle name="Normal 8 2 5 2 3 4" xfId="25371"/>
    <cellStyle name="Normal 8 2 5 2 3 5" xfId="25372"/>
    <cellStyle name="Normal 8 2 5 2 4" xfId="25373"/>
    <cellStyle name="Normal 8 2 5 2 4 2" xfId="25374"/>
    <cellStyle name="Normal 8 2 5 2 4 3" xfId="25375"/>
    <cellStyle name="Normal 8 2 5 2 5" xfId="25376"/>
    <cellStyle name="Normal 8 2 5 2 5 2" xfId="33835"/>
    <cellStyle name="Normal 8 2 5 2 6" xfId="25377"/>
    <cellStyle name="Normal 8 2 5 2 7" xfId="25378"/>
    <cellStyle name="Normal 8 2 5 3" xfId="25379"/>
    <cellStyle name="Normal 8 2 5 3 2" xfId="25380"/>
    <cellStyle name="Normal 8 2 5 3 2 2" xfId="25381"/>
    <cellStyle name="Normal 8 2 5 3 2 2 2" xfId="25382"/>
    <cellStyle name="Normal 8 2 5 3 2 2 3" xfId="25383"/>
    <cellStyle name="Normal 8 2 5 3 2 3" xfId="25384"/>
    <cellStyle name="Normal 8 2 5 3 2 3 2" xfId="34846"/>
    <cellStyle name="Normal 8 2 5 3 2 4" xfId="25385"/>
    <cellStyle name="Normal 8 2 5 3 2 5" xfId="25386"/>
    <cellStyle name="Normal 8 2 5 3 3" xfId="25387"/>
    <cellStyle name="Normal 8 2 5 3 3 2" xfId="25388"/>
    <cellStyle name="Normal 8 2 5 3 3 3" xfId="25389"/>
    <cellStyle name="Normal 8 2 5 3 4" xfId="25390"/>
    <cellStyle name="Normal 8 2 5 3 4 2" xfId="33837"/>
    <cellStyle name="Normal 8 2 5 3 5" xfId="25391"/>
    <cellStyle name="Normal 8 2 5 3 6" xfId="25392"/>
    <cellStyle name="Normal 8 2 5 4" xfId="25393"/>
    <cellStyle name="Normal 8 2 5 4 2" xfId="25394"/>
    <cellStyle name="Normal 8 2 5 4 2 2" xfId="25395"/>
    <cellStyle name="Normal 8 2 5 4 2 3" xfId="25396"/>
    <cellStyle name="Normal 8 2 5 4 3" xfId="25397"/>
    <cellStyle name="Normal 8 2 5 4 3 2" xfId="34900"/>
    <cellStyle name="Normal 8 2 5 4 4" xfId="25398"/>
    <cellStyle name="Normal 8 2 5 4 5" xfId="25399"/>
    <cellStyle name="Normal 8 2 5 5" xfId="25400"/>
    <cellStyle name="Normal 8 2 5 5 2" xfId="25401"/>
    <cellStyle name="Normal 8 2 5 5 2 2" xfId="25402"/>
    <cellStyle name="Normal 8 2 5 5 2 3" xfId="25403"/>
    <cellStyle name="Normal 8 2 5 5 3" xfId="25404"/>
    <cellStyle name="Normal 8 2 5 5 3 2" xfId="35055"/>
    <cellStyle name="Normal 8 2 5 5 4" xfId="25405"/>
    <cellStyle name="Normal 8 2 5 5 5" xfId="25406"/>
    <cellStyle name="Normal 8 2 5 6" xfId="25407"/>
    <cellStyle name="Normal 8 2 5 6 2" xfId="25408"/>
    <cellStyle name="Normal 8 2 5 6 3" xfId="25409"/>
    <cellStyle name="Normal 8 2 5 7" xfId="25410"/>
    <cellStyle name="Normal 8 2 5 7 2" xfId="33834"/>
    <cellStyle name="Normal 8 2 5 8" xfId="25411"/>
    <cellStyle name="Normal 8 2 5 9" xfId="25412"/>
    <cellStyle name="Normal 8 2 6" xfId="25413"/>
    <cellStyle name="Normal 8 2 6 2" xfId="25414"/>
    <cellStyle name="Normal 8 2 6 2 2" xfId="25415"/>
    <cellStyle name="Normal 8 2 6 2 2 2" xfId="25416"/>
    <cellStyle name="Normal 8 2 6 2 2 2 2" xfId="25417"/>
    <cellStyle name="Normal 8 2 6 2 2 2 3" xfId="25418"/>
    <cellStyle name="Normal 8 2 6 2 2 3" xfId="25419"/>
    <cellStyle name="Normal 8 2 6 2 2 3 2" xfId="34765"/>
    <cellStyle name="Normal 8 2 6 2 2 4" xfId="25420"/>
    <cellStyle name="Normal 8 2 6 2 2 5" xfId="25421"/>
    <cellStyle name="Normal 8 2 6 2 3" xfId="25422"/>
    <cellStyle name="Normal 8 2 6 2 3 2" xfId="25423"/>
    <cellStyle name="Normal 8 2 6 2 3 3" xfId="25424"/>
    <cellStyle name="Normal 8 2 6 2 4" xfId="25425"/>
    <cellStyle name="Normal 8 2 6 2 4 2" xfId="33839"/>
    <cellStyle name="Normal 8 2 6 2 5" xfId="25426"/>
    <cellStyle name="Normal 8 2 6 2 6" xfId="25427"/>
    <cellStyle name="Normal 8 2 6 3" xfId="25428"/>
    <cellStyle name="Normal 8 2 6 3 2" xfId="25429"/>
    <cellStyle name="Normal 8 2 6 3 2 2" xfId="25430"/>
    <cellStyle name="Normal 8 2 6 3 2 3" xfId="25431"/>
    <cellStyle name="Normal 8 2 6 3 3" xfId="25432"/>
    <cellStyle name="Normal 8 2 6 3 3 2" xfId="34766"/>
    <cellStyle name="Normal 8 2 6 3 4" xfId="25433"/>
    <cellStyle name="Normal 8 2 6 3 5" xfId="25434"/>
    <cellStyle name="Normal 8 2 6 4" xfId="25435"/>
    <cellStyle name="Normal 8 2 6 4 2" xfId="25436"/>
    <cellStyle name="Normal 8 2 6 4 2 2" xfId="25437"/>
    <cellStyle name="Normal 8 2 6 4 2 3" xfId="25438"/>
    <cellStyle name="Normal 8 2 6 4 3" xfId="25439"/>
    <cellStyle name="Normal 8 2 6 4 3 2" xfId="35056"/>
    <cellStyle name="Normal 8 2 6 4 4" xfId="25440"/>
    <cellStyle name="Normal 8 2 6 4 5" xfId="25441"/>
    <cellStyle name="Normal 8 2 6 5" xfId="25442"/>
    <cellStyle name="Normal 8 2 6 5 2" xfId="25443"/>
    <cellStyle name="Normal 8 2 6 5 3" xfId="25444"/>
    <cellStyle name="Normal 8 2 6 6" xfId="25445"/>
    <cellStyle name="Normal 8 2 6 6 2" xfId="33838"/>
    <cellStyle name="Normal 8 2 6 7" xfId="25446"/>
    <cellStyle name="Normal 8 2 6 8" xfId="25447"/>
    <cellStyle name="Normal 8 2 6 9" xfId="25448"/>
    <cellStyle name="Normal 8 2 7" xfId="25449"/>
    <cellStyle name="Normal 8 2 7 2" xfId="25450"/>
    <cellStyle name="Normal 8 2 7 2 2" xfId="25451"/>
    <cellStyle name="Normal 8 2 7 2 2 2" xfId="25452"/>
    <cellStyle name="Normal 8 2 7 2 2 2 2" xfId="25453"/>
    <cellStyle name="Normal 8 2 7 2 2 2 3" xfId="25454"/>
    <cellStyle name="Normal 8 2 7 2 2 3" xfId="25455"/>
    <cellStyle name="Normal 8 2 7 2 2 3 2" xfId="34767"/>
    <cellStyle name="Normal 8 2 7 2 2 4" xfId="25456"/>
    <cellStyle name="Normal 8 2 7 2 2 5" xfId="25457"/>
    <cellStyle name="Normal 8 2 7 2 3" xfId="25458"/>
    <cellStyle name="Normal 8 2 7 2 3 2" xfId="25459"/>
    <cellStyle name="Normal 8 2 7 2 3 3" xfId="25460"/>
    <cellStyle name="Normal 8 2 7 2 4" xfId="25461"/>
    <cellStyle name="Normal 8 2 7 2 4 2" xfId="33841"/>
    <cellStyle name="Normal 8 2 7 2 5" xfId="25462"/>
    <cellStyle name="Normal 8 2 7 2 6" xfId="25463"/>
    <cellStyle name="Normal 8 2 7 3" xfId="25464"/>
    <cellStyle name="Normal 8 2 7 3 2" xfId="25465"/>
    <cellStyle name="Normal 8 2 7 3 2 2" xfId="25466"/>
    <cellStyle name="Normal 8 2 7 3 2 3" xfId="25467"/>
    <cellStyle name="Normal 8 2 7 3 3" xfId="25468"/>
    <cellStyle name="Normal 8 2 7 3 3 2" xfId="34768"/>
    <cellStyle name="Normal 8 2 7 3 4" xfId="25469"/>
    <cellStyle name="Normal 8 2 7 3 5" xfId="25470"/>
    <cellStyle name="Normal 8 2 7 4" xfId="25471"/>
    <cellStyle name="Normal 8 2 7 4 2" xfId="25472"/>
    <cellStyle name="Normal 8 2 7 4 2 2" xfId="25473"/>
    <cellStyle name="Normal 8 2 7 4 2 3" xfId="25474"/>
    <cellStyle name="Normal 8 2 7 4 3" xfId="25475"/>
    <cellStyle name="Normal 8 2 7 4 3 2" xfId="35057"/>
    <cellStyle name="Normal 8 2 7 4 4" xfId="25476"/>
    <cellStyle name="Normal 8 2 7 4 5" xfId="25477"/>
    <cellStyle name="Normal 8 2 7 5" xfId="25478"/>
    <cellStyle name="Normal 8 2 7 5 2" xfId="25479"/>
    <cellStyle name="Normal 8 2 7 5 3" xfId="25480"/>
    <cellStyle name="Normal 8 2 7 6" xfId="25481"/>
    <cellStyle name="Normal 8 2 7 6 2" xfId="33840"/>
    <cellStyle name="Normal 8 2 7 7" xfId="25482"/>
    <cellStyle name="Normal 8 2 7 8" xfId="25483"/>
    <cellStyle name="Normal 8 2 7 9" xfId="25484"/>
    <cellStyle name="Normal 8 2 8" xfId="25485"/>
    <cellStyle name="Normal 8 2 8 2" xfId="25486"/>
    <cellStyle name="Normal 8 2 8 2 2" xfId="25487"/>
    <cellStyle name="Normal 8 2 8 2 2 2" xfId="25488"/>
    <cellStyle name="Normal 8 2 8 2 2 2 2" xfId="25489"/>
    <cellStyle name="Normal 8 2 8 2 2 2 3" xfId="25490"/>
    <cellStyle name="Normal 8 2 8 2 2 3" xfId="25491"/>
    <cellStyle name="Normal 8 2 8 2 2 3 2" xfId="34909"/>
    <cellStyle name="Normal 8 2 8 2 2 4" xfId="25492"/>
    <cellStyle name="Normal 8 2 8 2 2 5" xfId="25493"/>
    <cellStyle name="Normal 8 2 8 2 3" xfId="25494"/>
    <cellStyle name="Normal 8 2 8 2 3 2" xfId="25495"/>
    <cellStyle name="Normal 8 2 8 2 3 3" xfId="25496"/>
    <cellStyle name="Normal 8 2 8 2 4" xfId="25497"/>
    <cellStyle name="Normal 8 2 8 2 4 2" xfId="33843"/>
    <cellStyle name="Normal 8 2 8 2 5" xfId="25498"/>
    <cellStyle name="Normal 8 2 8 2 6" xfId="25499"/>
    <cellStyle name="Normal 8 2 8 3" xfId="25500"/>
    <cellStyle name="Normal 8 2 8 3 2" xfId="25501"/>
    <cellStyle name="Normal 8 2 8 3 2 2" xfId="25502"/>
    <cellStyle name="Normal 8 2 8 3 2 3" xfId="25503"/>
    <cellStyle name="Normal 8 2 8 3 3" xfId="25504"/>
    <cellStyle name="Normal 8 2 8 3 3 2" xfId="34769"/>
    <cellStyle name="Normal 8 2 8 3 4" xfId="25505"/>
    <cellStyle name="Normal 8 2 8 3 5" xfId="25506"/>
    <cellStyle name="Normal 8 2 8 4" xfId="25507"/>
    <cellStyle name="Normal 8 2 8 4 2" xfId="25508"/>
    <cellStyle name="Normal 8 2 8 4 2 2" xfId="25509"/>
    <cellStyle name="Normal 8 2 8 4 2 3" xfId="25510"/>
    <cellStyle name="Normal 8 2 8 4 3" xfId="25511"/>
    <cellStyle name="Normal 8 2 8 4 3 2" xfId="35058"/>
    <cellStyle name="Normal 8 2 8 4 4" xfId="25512"/>
    <cellStyle name="Normal 8 2 8 4 5" xfId="25513"/>
    <cellStyle name="Normal 8 2 8 5" xfId="25514"/>
    <cellStyle name="Normal 8 2 8 5 2" xfId="25515"/>
    <cellStyle name="Normal 8 2 8 5 3" xfId="25516"/>
    <cellStyle name="Normal 8 2 8 6" xfId="25517"/>
    <cellStyle name="Normal 8 2 8 6 2" xfId="33842"/>
    <cellStyle name="Normal 8 2 8 7" xfId="25518"/>
    <cellStyle name="Normal 8 2 8 8" xfId="25519"/>
    <cellStyle name="Normal 8 2 8 9" xfId="25520"/>
    <cellStyle name="Normal 8 2 9" xfId="25521"/>
    <cellStyle name="Normal 8 2 9 2" xfId="25522"/>
    <cellStyle name="Normal 8 2 9 2 2" xfId="25523"/>
    <cellStyle name="Normal 8 2 9 2 2 2" xfId="25524"/>
    <cellStyle name="Normal 8 2 9 2 2 2 2" xfId="25525"/>
    <cellStyle name="Normal 8 2 9 2 2 2 3" xfId="25526"/>
    <cellStyle name="Normal 8 2 9 2 2 3" xfId="25527"/>
    <cellStyle name="Normal 8 2 9 2 2 3 2" xfId="34770"/>
    <cellStyle name="Normal 8 2 9 2 2 4" xfId="25528"/>
    <cellStyle name="Normal 8 2 9 2 2 5" xfId="25529"/>
    <cellStyle name="Normal 8 2 9 2 3" xfId="25530"/>
    <cellStyle name="Normal 8 2 9 2 3 2" xfId="25531"/>
    <cellStyle name="Normal 8 2 9 2 3 3" xfId="25532"/>
    <cellStyle name="Normal 8 2 9 2 4" xfId="25533"/>
    <cellStyle name="Normal 8 2 9 2 4 2" xfId="33845"/>
    <cellStyle name="Normal 8 2 9 2 5" xfId="25534"/>
    <cellStyle name="Normal 8 2 9 2 6" xfId="25535"/>
    <cellStyle name="Normal 8 2 9 3" xfId="25536"/>
    <cellStyle name="Normal 8 2 9 3 2" xfId="25537"/>
    <cellStyle name="Normal 8 2 9 3 2 2" xfId="25538"/>
    <cellStyle name="Normal 8 2 9 3 2 3" xfId="25539"/>
    <cellStyle name="Normal 8 2 9 3 3" xfId="25540"/>
    <cellStyle name="Normal 8 2 9 3 3 2" xfId="34771"/>
    <cellStyle name="Normal 8 2 9 3 4" xfId="25541"/>
    <cellStyle name="Normal 8 2 9 3 5" xfId="25542"/>
    <cellStyle name="Normal 8 2 9 4" xfId="25543"/>
    <cellStyle name="Normal 8 2 9 4 2" xfId="25544"/>
    <cellStyle name="Normal 8 2 9 4 3" xfId="25545"/>
    <cellStyle name="Normal 8 2 9 5" xfId="25546"/>
    <cellStyle name="Normal 8 2 9 5 2" xfId="33844"/>
    <cellStyle name="Normal 8 2 9 6" xfId="25547"/>
    <cellStyle name="Normal 8 2 9 7" xfId="25548"/>
    <cellStyle name="Normal 8 2 9 8" xfId="25549"/>
    <cellStyle name="Normal 8 20" xfId="25550"/>
    <cellStyle name="Normal 8 20 2" xfId="25551"/>
    <cellStyle name="Normal 8 20 2 2" xfId="25552"/>
    <cellStyle name="Normal 8 20 2 3" xfId="25553"/>
    <cellStyle name="Normal 8 20 3" xfId="25554"/>
    <cellStyle name="Normal 8 20 3 2" xfId="34772"/>
    <cellStyle name="Normal 8 20 4" xfId="25555"/>
    <cellStyle name="Normal 8 20 5" xfId="25556"/>
    <cellStyle name="Normal 8 21" xfId="25557"/>
    <cellStyle name="Normal 8 21 2" xfId="25558"/>
    <cellStyle name="Normal 8 21 2 2" xfId="25559"/>
    <cellStyle name="Normal 8 21 2 3" xfId="25560"/>
    <cellStyle name="Normal 8 21 3" xfId="25561"/>
    <cellStyle name="Normal 8 21 3 2" xfId="34399"/>
    <cellStyle name="Normal 8 21 4" xfId="25562"/>
    <cellStyle name="Normal 8 21 5" xfId="25563"/>
    <cellStyle name="Normal 8 22" xfId="25564"/>
    <cellStyle name="Normal 8 22 2" xfId="25565"/>
    <cellStyle name="Normal 8 22 3" xfId="25566"/>
    <cellStyle name="Normal 8 23" xfId="25567"/>
    <cellStyle name="Normal 8 23 2" xfId="32943"/>
    <cellStyle name="Normal 8 24" xfId="25568"/>
    <cellStyle name="Normal 8 3" xfId="25569"/>
    <cellStyle name="Normal 8 3 10" xfId="25570"/>
    <cellStyle name="Normal 8 3 10 2" xfId="25571"/>
    <cellStyle name="Normal 8 3 10 2 2" xfId="25572"/>
    <cellStyle name="Normal 8 3 10 2 2 2" xfId="25573"/>
    <cellStyle name="Normal 8 3 10 2 2 3" xfId="25574"/>
    <cellStyle name="Normal 8 3 10 2 3" xfId="25575"/>
    <cellStyle name="Normal 8 3 10 2 3 2" xfId="32947"/>
    <cellStyle name="Normal 8 3 10 2 4" xfId="25576"/>
    <cellStyle name="Normal 8 3 10 2 5" xfId="25577"/>
    <cellStyle name="Normal 8 3 10 3" xfId="25578"/>
    <cellStyle name="Normal 8 3 10 3 2" xfId="25579"/>
    <cellStyle name="Normal 8 3 10 3 3" xfId="25580"/>
    <cellStyle name="Normal 8 3 10 4" xfId="25581"/>
    <cellStyle name="Normal 8 3 10 4 2" xfId="32946"/>
    <cellStyle name="Normal 8 3 10 5" xfId="25582"/>
    <cellStyle name="Normal 8 3 10 6" xfId="25583"/>
    <cellStyle name="Normal 8 3 11" xfId="25584"/>
    <cellStyle name="Normal 8 3 11 2" xfId="25585"/>
    <cellStyle name="Normal 8 3 11 2 2" xfId="25586"/>
    <cellStyle name="Normal 8 3 11 2 2 2" xfId="25587"/>
    <cellStyle name="Normal 8 3 11 2 2 3" xfId="25588"/>
    <cellStyle name="Normal 8 3 11 2 3" xfId="25589"/>
    <cellStyle name="Normal 8 3 11 2 3 2" xfId="32949"/>
    <cellStyle name="Normal 8 3 11 2 4" xfId="25590"/>
    <cellStyle name="Normal 8 3 11 2 5" xfId="25591"/>
    <cellStyle name="Normal 8 3 11 3" xfId="25592"/>
    <cellStyle name="Normal 8 3 11 3 2" xfId="25593"/>
    <cellStyle name="Normal 8 3 11 3 3" xfId="25594"/>
    <cellStyle name="Normal 8 3 11 4" xfId="25595"/>
    <cellStyle name="Normal 8 3 11 4 2" xfId="32948"/>
    <cellStyle name="Normal 8 3 11 5" xfId="25596"/>
    <cellStyle name="Normal 8 3 11 6" xfId="25597"/>
    <cellStyle name="Normal 8 3 12" xfId="25598"/>
    <cellStyle name="Normal 8 3 12 2" xfId="25599"/>
    <cellStyle name="Normal 8 3 12 2 2" xfId="25600"/>
    <cellStyle name="Normal 8 3 12 2 2 2" xfId="25601"/>
    <cellStyle name="Normal 8 3 12 2 2 3" xfId="25602"/>
    <cellStyle name="Normal 8 3 12 2 3" xfId="25603"/>
    <cellStyle name="Normal 8 3 12 2 3 2" xfId="32951"/>
    <cellStyle name="Normal 8 3 12 2 4" xfId="25604"/>
    <cellStyle name="Normal 8 3 12 2 5" xfId="25605"/>
    <cellStyle name="Normal 8 3 12 3" xfId="25606"/>
    <cellStyle name="Normal 8 3 12 3 2" xfId="25607"/>
    <cellStyle name="Normal 8 3 12 3 3" xfId="25608"/>
    <cellStyle name="Normal 8 3 12 4" xfId="25609"/>
    <cellStyle name="Normal 8 3 12 4 2" xfId="32950"/>
    <cellStyle name="Normal 8 3 12 5" xfId="25610"/>
    <cellStyle name="Normal 8 3 12 6" xfId="25611"/>
    <cellStyle name="Normal 8 3 13" xfId="25612"/>
    <cellStyle name="Normal 8 3 13 2" xfId="25613"/>
    <cellStyle name="Normal 8 3 13 2 2" xfId="25614"/>
    <cellStyle name="Normal 8 3 13 2 2 2" xfId="25615"/>
    <cellStyle name="Normal 8 3 13 2 2 3" xfId="25616"/>
    <cellStyle name="Normal 8 3 13 2 3" xfId="25617"/>
    <cellStyle name="Normal 8 3 13 2 3 2" xfId="32953"/>
    <cellStyle name="Normal 8 3 13 2 4" xfId="25618"/>
    <cellStyle name="Normal 8 3 13 2 5" xfId="25619"/>
    <cellStyle name="Normal 8 3 13 3" xfId="25620"/>
    <cellStyle name="Normal 8 3 13 3 2" xfId="25621"/>
    <cellStyle name="Normal 8 3 13 3 3" xfId="25622"/>
    <cellStyle name="Normal 8 3 13 4" xfId="25623"/>
    <cellStyle name="Normal 8 3 13 4 2" xfId="32952"/>
    <cellStyle name="Normal 8 3 13 5" xfId="25624"/>
    <cellStyle name="Normal 8 3 13 6" xfId="25625"/>
    <cellStyle name="Normal 8 3 14" xfId="25626"/>
    <cellStyle name="Normal 8 3 14 2" xfId="25627"/>
    <cellStyle name="Normal 8 3 14 2 2" xfId="25628"/>
    <cellStyle name="Normal 8 3 14 2 2 2" xfId="25629"/>
    <cellStyle name="Normal 8 3 14 2 2 3" xfId="25630"/>
    <cellStyle name="Normal 8 3 14 2 3" xfId="25631"/>
    <cellStyle name="Normal 8 3 14 2 3 2" xfId="32955"/>
    <cellStyle name="Normal 8 3 14 2 4" xfId="25632"/>
    <cellStyle name="Normal 8 3 14 2 5" xfId="25633"/>
    <cellStyle name="Normal 8 3 14 3" xfId="25634"/>
    <cellStyle name="Normal 8 3 14 3 2" xfId="25635"/>
    <cellStyle name="Normal 8 3 14 3 3" xfId="25636"/>
    <cellStyle name="Normal 8 3 14 4" xfId="25637"/>
    <cellStyle name="Normal 8 3 14 4 2" xfId="32954"/>
    <cellStyle name="Normal 8 3 14 5" xfId="25638"/>
    <cellStyle name="Normal 8 3 14 6" xfId="25639"/>
    <cellStyle name="Normal 8 3 15" xfId="25640"/>
    <cellStyle name="Normal 8 3 15 2" xfId="25641"/>
    <cellStyle name="Normal 8 3 15 2 2" xfId="25642"/>
    <cellStyle name="Normal 8 3 15 2 2 2" xfId="25643"/>
    <cellStyle name="Normal 8 3 15 2 2 3" xfId="25644"/>
    <cellStyle name="Normal 8 3 15 2 3" xfId="25645"/>
    <cellStyle name="Normal 8 3 15 2 3 2" xfId="32957"/>
    <cellStyle name="Normal 8 3 15 2 4" xfId="25646"/>
    <cellStyle name="Normal 8 3 15 2 5" xfId="25647"/>
    <cellStyle name="Normal 8 3 15 3" xfId="25648"/>
    <cellStyle name="Normal 8 3 15 3 2" xfId="25649"/>
    <cellStyle name="Normal 8 3 15 3 3" xfId="25650"/>
    <cellStyle name="Normal 8 3 15 4" xfId="25651"/>
    <cellStyle name="Normal 8 3 15 4 2" xfId="32956"/>
    <cellStyle name="Normal 8 3 15 5" xfId="25652"/>
    <cellStyle name="Normal 8 3 15 6" xfId="25653"/>
    <cellStyle name="Normal 8 3 16" xfId="25654"/>
    <cellStyle name="Normal 8 3 16 2" xfId="25655"/>
    <cellStyle name="Normal 8 3 16 2 2" xfId="25656"/>
    <cellStyle name="Normal 8 3 16 2 2 2" xfId="25657"/>
    <cellStyle name="Normal 8 3 16 2 2 3" xfId="25658"/>
    <cellStyle name="Normal 8 3 16 2 3" xfId="25659"/>
    <cellStyle name="Normal 8 3 16 2 3 2" xfId="32959"/>
    <cellStyle name="Normal 8 3 16 2 4" xfId="25660"/>
    <cellStyle name="Normal 8 3 16 2 5" xfId="25661"/>
    <cellStyle name="Normal 8 3 16 3" xfId="25662"/>
    <cellStyle name="Normal 8 3 16 3 2" xfId="25663"/>
    <cellStyle name="Normal 8 3 16 3 3" xfId="25664"/>
    <cellStyle name="Normal 8 3 16 4" xfId="25665"/>
    <cellStyle name="Normal 8 3 16 4 2" xfId="32958"/>
    <cellStyle name="Normal 8 3 16 5" xfId="25666"/>
    <cellStyle name="Normal 8 3 16 6" xfId="25667"/>
    <cellStyle name="Normal 8 3 17" xfId="25668"/>
    <cellStyle name="Normal 8 3 17 2" xfId="25669"/>
    <cellStyle name="Normal 8 3 17 2 2" xfId="25670"/>
    <cellStyle name="Normal 8 3 17 2 2 2" xfId="25671"/>
    <cellStyle name="Normal 8 3 17 2 2 3" xfId="25672"/>
    <cellStyle name="Normal 8 3 17 2 3" xfId="25673"/>
    <cellStyle name="Normal 8 3 17 2 3 2" xfId="32961"/>
    <cellStyle name="Normal 8 3 17 2 4" xfId="25674"/>
    <cellStyle name="Normal 8 3 17 2 5" xfId="25675"/>
    <cellStyle name="Normal 8 3 17 3" xfId="25676"/>
    <cellStyle name="Normal 8 3 17 3 2" xfId="25677"/>
    <cellStyle name="Normal 8 3 17 3 3" xfId="25678"/>
    <cellStyle name="Normal 8 3 17 4" xfId="25679"/>
    <cellStyle name="Normal 8 3 17 4 2" xfId="32960"/>
    <cellStyle name="Normal 8 3 17 5" xfId="25680"/>
    <cellStyle name="Normal 8 3 17 6" xfId="25681"/>
    <cellStyle name="Normal 8 3 18" xfId="25682"/>
    <cellStyle name="Normal 8 3 18 2" xfId="25683"/>
    <cellStyle name="Normal 8 3 18 2 2" xfId="25684"/>
    <cellStyle name="Normal 8 3 18 2 2 2" xfId="25685"/>
    <cellStyle name="Normal 8 3 18 2 2 3" xfId="25686"/>
    <cellStyle name="Normal 8 3 18 2 3" xfId="25687"/>
    <cellStyle name="Normal 8 3 18 2 3 2" xfId="32963"/>
    <cellStyle name="Normal 8 3 18 2 4" xfId="25688"/>
    <cellStyle name="Normal 8 3 18 2 5" xfId="25689"/>
    <cellStyle name="Normal 8 3 18 3" xfId="25690"/>
    <cellStyle name="Normal 8 3 18 3 2" xfId="25691"/>
    <cellStyle name="Normal 8 3 18 3 3" xfId="25692"/>
    <cellStyle name="Normal 8 3 18 4" xfId="25693"/>
    <cellStyle name="Normal 8 3 18 4 2" xfId="32962"/>
    <cellStyle name="Normal 8 3 18 5" xfId="25694"/>
    <cellStyle name="Normal 8 3 18 6" xfId="25695"/>
    <cellStyle name="Normal 8 3 19" xfId="25696"/>
    <cellStyle name="Normal 8 3 19 2" xfId="25697"/>
    <cellStyle name="Normal 8 3 19 2 2" xfId="25698"/>
    <cellStyle name="Normal 8 3 19 2 2 2" xfId="25699"/>
    <cellStyle name="Normal 8 3 19 2 2 3" xfId="25700"/>
    <cellStyle name="Normal 8 3 19 2 3" xfId="25701"/>
    <cellStyle name="Normal 8 3 19 2 3 2" xfId="32965"/>
    <cellStyle name="Normal 8 3 19 2 4" xfId="25702"/>
    <cellStyle name="Normal 8 3 19 2 5" xfId="25703"/>
    <cellStyle name="Normal 8 3 19 3" xfId="25704"/>
    <cellStyle name="Normal 8 3 19 3 2" xfId="25705"/>
    <cellStyle name="Normal 8 3 19 3 3" xfId="25706"/>
    <cellStyle name="Normal 8 3 19 4" xfId="25707"/>
    <cellStyle name="Normal 8 3 19 4 2" xfId="32964"/>
    <cellStyle name="Normal 8 3 19 5" xfId="25708"/>
    <cellStyle name="Normal 8 3 19 6" xfId="25709"/>
    <cellStyle name="Normal 8 3 2" xfId="25710"/>
    <cellStyle name="Normal 8 3 2 10" xfId="25711"/>
    <cellStyle name="Normal 8 3 2 10 2" xfId="25712"/>
    <cellStyle name="Normal 8 3 2 10 2 2" xfId="25713"/>
    <cellStyle name="Normal 8 3 2 10 2 3" xfId="25714"/>
    <cellStyle name="Normal 8 3 2 10 3" xfId="25715"/>
    <cellStyle name="Normal 8 3 2 10 3 2" xfId="32967"/>
    <cellStyle name="Normal 8 3 2 10 4" xfId="25716"/>
    <cellStyle name="Normal 8 3 2 10 5" xfId="25717"/>
    <cellStyle name="Normal 8 3 2 11" xfId="25718"/>
    <cellStyle name="Normal 8 3 2 11 2" xfId="25719"/>
    <cellStyle name="Normal 8 3 2 11 2 2" xfId="25720"/>
    <cellStyle name="Normal 8 3 2 11 2 3" xfId="25721"/>
    <cellStyle name="Normal 8 3 2 11 3" xfId="25722"/>
    <cellStyle name="Normal 8 3 2 11 3 2" xfId="32968"/>
    <cellStyle name="Normal 8 3 2 11 4" xfId="25723"/>
    <cellStyle name="Normal 8 3 2 11 5" xfId="25724"/>
    <cellStyle name="Normal 8 3 2 12" xfId="25725"/>
    <cellStyle name="Normal 8 3 2 12 2" xfId="25726"/>
    <cellStyle name="Normal 8 3 2 12 2 2" xfId="25727"/>
    <cellStyle name="Normal 8 3 2 12 2 3" xfId="25728"/>
    <cellStyle name="Normal 8 3 2 12 3" xfId="25729"/>
    <cellStyle name="Normal 8 3 2 12 3 2" xfId="32969"/>
    <cellStyle name="Normal 8 3 2 12 4" xfId="25730"/>
    <cellStyle name="Normal 8 3 2 12 5" xfId="25731"/>
    <cellStyle name="Normal 8 3 2 13" xfId="25732"/>
    <cellStyle name="Normal 8 3 2 13 2" xfId="25733"/>
    <cellStyle name="Normal 8 3 2 13 2 2" xfId="25734"/>
    <cellStyle name="Normal 8 3 2 13 2 3" xfId="25735"/>
    <cellStyle name="Normal 8 3 2 13 3" xfId="25736"/>
    <cellStyle name="Normal 8 3 2 13 3 2" xfId="32970"/>
    <cellStyle name="Normal 8 3 2 13 4" xfId="25737"/>
    <cellStyle name="Normal 8 3 2 13 5" xfId="25738"/>
    <cellStyle name="Normal 8 3 2 14" xfId="25739"/>
    <cellStyle name="Normal 8 3 2 14 2" xfId="25740"/>
    <cellStyle name="Normal 8 3 2 14 2 2" xfId="25741"/>
    <cellStyle name="Normal 8 3 2 14 2 3" xfId="25742"/>
    <cellStyle name="Normal 8 3 2 14 3" xfId="25743"/>
    <cellStyle name="Normal 8 3 2 14 3 2" xfId="32971"/>
    <cellStyle name="Normal 8 3 2 14 4" xfId="25744"/>
    <cellStyle name="Normal 8 3 2 14 5" xfId="25745"/>
    <cellStyle name="Normal 8 3 2 15" xfId="25746"/>
    <cellStyle name="Normal 8 3 2 15 2" xfId="25747"/>
    <cellStyle name="Normal 8 3 2 15 2 2" xfId="25748"/>
    <cellStyle name="Normal 8 3 2 15 2 3" xfId="25749"/>
    <cellStyle name="Normal 8 3 2 15 3" xfId="25750"/>
    <cellStyle name="Normal 8 3 2 15 3 2" xfId="32972"/>
    <cellStyle name="Normal 8 3 2 15 4" xfId="25751"/>
    <cellStyle name="Normal 8 3 2 15 5" xfId="25752"/>
    <cellStyle name="Normal 8 3 2 16" xfId="25753"/>
    <cellStyle name="Normal 8 3 2 16 2" xfId="25754"/>
    <cellStyle name="Normal 8 3 2 16 2 2" xfId="25755"/>
    <cellStyle name="Normal 8 3 2 16 2 3" xfId="25756"/>
    <cellStyle name="Normal 8 3 2 16 3" xfId="25757"/>
    <cellStyle name="Normal 8 3 2 16 3 2" xfId="32973"/>
    <cellStyle name="Normal 8 3 2 16 4" xfId="25758"/>
    <cellStyle name="Normal 8 3 2 16 5" xfId="25759"/>
    <cellStyle name="Normal 8 3 2 17" xfId="25760"/>
    <cellStyle name="Normal 8 3 2 17 2" xfId="25761"/>
    <cellStyle name="Normal 8 3 2 17 2 2" xfId="25762"/>
    <cellStyle name="Normal 8 3 2 17 2 3" xfId="25763"/>
    <cellStyle name="Normal 8 3 2 17 3" xfId="25764"/>
    <cellStyle name="Normal 8 3 2 17 3 2" xfId="32974"/>
    <cellStyle name="Normal 8 3 2 17 4" xfId="25765"/>
    <cellStyle name="Normal 8 3 2 17 5" xfId="25766"/>
    <cellStyle name="Normal 8 3 2 18" xfId="25767"/>
    <cellStyle name="Normal 8 3 2 18 2" xfId="25768"/>
    <cellStyle name="Normal 8 3 2 18 2 2" xfId="25769"/>
    <cellStyle name="Normal 8 3 2 18 2 3" xfId="25770"/>
    <cellStyle name="Normal 8 3 2 18 3" xfId="25771"/>
    <cellStyle name="Normal 8 3 2 18 3 2" xfId="32975"/>
    <cellStyle name="Normal 8 3 2 18 4" xfId="25772"/>
    <cellStyle name="Normal 8 3 2 18 5" xfId="25773"/>
    <cellStyle name="Normal 8 3 2 19" xfId="25774"/>
    <cellStyle name="Normal 8 3 2 19 2" xfId="25775"/>
    <cellStyle name="Normal 8 3 2 19 2 2" xfId="25776"/>
    <cellStyle name="Normal 8 3 2 19 2 3" xfId="25777"/>
    <cellStyle name="Normal 8 3 2 19 3" xfId="25778"/>
    <cellStyle name="Normal 8 3 2 19 3 2" xfId="32976"/>
    <cellStyle name="Normal 8 3 2 19 4" xfId="25779"/>
    <cellStyle name="Normal 8 3 2 19 5" xfId="25780"/>
    <cellStyle name="Normal 8 3 2 2" xfId="25781"/>
    <cellStyle name="Normal 8 3 2 2 2" xfId="25782"/>
    <cellStyle name="Normal 8 3 2 2 2 2" xfId="25783"/>
    <cellStyle name="Normal 8 3 2 2 2 2 2" xfId="25784"/>
    <cellStyle name="Normal 8 3 2 2 2 2 3" xfId="25785"/>
    <cellStyle name="Normal 8 3 2 2 2 3" xfId="25786"/>
    <cellStyle name="Normal 8 3 2 2 2 3 2" xfId="33846"/>
    <cellStyle name="Normal 8 3 2 2 2 4" xfId="25787"/>
    <cellStyle name="Normal 8 3 2 2 2 5" xfId="25788"/>
    <cellStyle name="Normal 8 3 2 2 3" xfId="25789"/>
    <cellStyle name="Normal 8 3 2 2 3 2" xfId="25790"/>
    <cellStyle name="Normal 8 3 2 2 3 2 2" xfId="25791"/>
    <cellStyle name="Normal 8 3 2 2 3 2 3" xfId="25792"/>
    <cellStyle name="Normal 8 3 2 2 3 3" xfId="25793"/>
    <cellStyle name="Normal 8 3 2 2 3 3 2" xfId="34960"/>
    <cellStyle name="Normal 8 3 2 2 3 4" xfId="25794"/>
    <cellStyle name="Normal 8 3 2 2 3 5" xfId="25795"/>
    <cellStyle name="Normal 8 3 2 2 4" xfId="25796"/>
    <cellStyle name="Normal 8 3 2 2 4 2" xfId="25797"/>
    <cellStyle name="Normal 8 3 2 2 4 3" xfId="25798"/>
    <cellStyle name="Normal 8 3 2 2 5" xfId="25799"/>
    <cellStyle name="Normal 8 3 2 2 5 2" xfId="32977"/>
    <cellStyle name="Normal 8 3 2 2 6" xfId="25800"/>
    <cellStyle name="Normal 8 3 2 2 7" xfId="25801"/>
    <cellStyle name="Normal 8 3 2 20" xfId="25802"/>
    <cellStyle name="Normal 8 3 2 20 2" xfId="25803"/>
    <cellStyle name="Normal 8 3 2 20 3" xfId="25804"/>
    <cellStyle name="Normal 8 3 2 21" xfId="25805"/>
    <cellStyle name="Normal 8 3 2 21 2" xfId="32966"/>
    <cellStyle name="Normal 8 3 2 22" xfId="25806"/>
    <cellStyle name="Normal 8 3 2 23" xfId="25807"/>
    <cellStyle name="Normal 8 3 2 24" xfId="25808"/>
    <cellStyle name="Normal 8 3 2 3" xfId="25809"/>
    <cellStyle name="Normal 8 3 2 3 2" xfId="25810"/>
    <cellStyle name="Normal 8 3 2 3 2 2" xfId="25811"/>
    <cellStyle name="Normal 8 3 2 3 2 3" xfId="25812"/>
    <cellStyle name="Normal 8 3 2 3 3" xfId="25813"/>
    <cellStyle name="Normal 8 3 2 3 3 2" xfId="32978"/>
    <cellStyle name="Normal 8 3 2 3 4" xfId="25814"/>
    <cellStyle name="Normal 8 3 2 3 5" xfId="25815"/>
    <cellStyle name="Normal 8 3 2 4" xfId="25816"/>
    <cellStyle name="Normal 8 3 2 4 2" xfId="25817"/>
    <cellStyle name="Normal 8 3 2 4 2 2" xfId="25818"/>
    <cellStyle name="Normal 8 3 2 4 2 3" xfId="25819"/>
    <cellStyle name="Normal 8 3 2 4 3" xfId="25820"/>
    <cellStyle name="Normal 8 3 2 4 3 2" xfId="32979"/>
    <cellStyle name="Normal 8 3 2 4 4" xfId="25821"/>
    <cellStyle name="Normal 8 3 2 4 5" xfId="25822"/>
    <cellStyle name="Normal 8 3 2 5" xfId="25823"/>
    <cellStyle name="Normal 8 3 2 5 2" xfId="25824"/>
    <cellStyle name="Normal 8 3 2 5 2 2" xfId="25825"/>
    <cellStyle name="Normal 8 3 2 5 2 3" xfId="25826"/>
    <cellStyle name="Normal 8 3 2 5 3" xfId="25827"/>
    <cellStyle name="Normal 8 3 2 5 3 2" xfId="32980"/>
    <cellStyle name="Normal 8 3 2 5 4" xfId="25828"/>
    <cellStyle name="Normal 8 3 2 5 5" xfId="25829"/>
    <cellStyle name="Normal 8 3 2 6" xfId="25830"/>
    <cellStyle name="Normal 8 3 2 6 2" xfId="25831"/>
    <cellStyle name="Normal 8 3 2 6 2 2" xfId="25832"/>
    <cellStyle name="Normal 8 3 2 6 2 3" xfId="25833"/>
    <cellStyle name="Normal 8 3 2 6 3" xfId="25834"/>
    <cellStyle name="Normal 8 3 2 6 3 2" xfId="32981"/>
    <cellStyle name="Normal 8 3 2 6 4" xfId="25835"/>
    <cellStyle name="Normal 8 3 2 6 5" xfId="25836"/>
    <cellStyle name="Normal 8 3 2 7" xfId="25837"/>
    <cellStyle name="Normal 8 3 2 7 2" xfId="25838"/>
    <cellStyle name="Normal 8 3 2 7 2 2" xfId="25839"/>
    <cellStyle name="Normal 8 3 2 7 2 3" xfId="25840"/>
    <cellStyle name="Normal 8 3 2 7 3" xfId="25841"/>
    <cellStyle name="Normal 8 3 2 7 3 2" xfId="32982"/>
    <cellStyle name="Normal 8 3 2 7 4" xfId="25842"/>
    <cellStyle name="Normal 8 3 2 7 5" xfId="25843"/>
    <cellStyle name="Normal 8 3 2 8" xfId="25844"/>
    <cellStyle name="Normal 8 3 2 8 2" xfId="25845"/>
    <cellStyle name="Normal 8 3 2 8 2 2" xfId="25846"/>
    <cellStyle name="Normal 8 3 2 8 2 3" xfId="25847"/>
    <cellStyle name="Normal 8 3 2 8 3" xfId="25848"/>
    <cellStyle name="Normal 8 3 2 8 3 2" xfId="32983"/>
    <cellStyle name="Normal 8 3 2 8 4" xfId="25849"/>
    <cellStyle name="Normal 8 3 2 8 5" xfId="25850"/>
    <cellStyle name="Normal 8 3 2 9" xfId="25851"/>
    <cellStyle name="Normal 8 3 2 9 2" xfId="25852"/>
    <cellStyle name="Normal 8 3 2 9 2 2" xfId="25853"/>
    <cellStyle name="Normal 8 3 2 9 2 3" xfId="25854"/>
    <cellStyle name="Normal 8 3 2 9 3" xfId="25855"/>
    <cellStyle name="Normal 8 3 2 9 3 2" xfId="32984"/>
    <cellStyle name="Normal 8 3 2 9 4" xfId="25856"/>
    <cellStyle name="Normal 8 3 2 9 5" xfId="25857"/>
    <cellStyle name="Normal 8 3 20" xfId="25858"/>
    <cellStyle name="Normal 8 3 20 2" xfId="25859"/>
    <cellStyle name="Normal 8 3 20 2 2" xfId="25860"/>
    <cellStyle name="Normal 8 3 20 2 2 2" xfId="25861"/>
    <cellStyle name="Normal 8 3 20 2 2 3" xfId="25862"/>
    <cellStyle name="Normal 8 3 20 2 3" xfId="25863"/>
    <cellStyle name="Normal 8 3 20 2 3 2" xfId="32986"/>
    <cellStyle name="Normal 8 3 20 2 4" xfId="25864"/>
    <cellStyle name="Normal 8 3 20 2 5" xfId="25865"/>
    <cellStyle name="Normal 8 3 20 3" xfId="25866"/>
    <cellStyle name="Normal 8 3 20 3 2" xfId="25867"/>
    <cellStyle name="Normal 8 3 20 3 3" xfId="25868"/>
    <cellStyle name="Normal 8 3 20 4" xfId="25869"/>
    <cellStyle name="Normal 8 3 20 4 2" xfId="32985"/>
    <cellStyle name="Normal 8 3 20 5" xfId="25870"/>
    <cellStyle name="Normal 8 3 20 6" xfId="25871"/>
    <cellStyle name="Normal 8 3 21" xfId="25872"/>
    <cellStyle name="Normal 8 3 21 2" xfId="25873"/>
    <cellStyle name="Normal 8 3 21 2 2" xfId="25874"/>
    <cellStyle name="Normal 8 3 21 2 2 2" xfId="25875"/>
    <cellStyle name="Normal 8 3 21 2 2 3" xfId="25876"/>
    <cellStyle name="Normal 8 3 21 2 3" xfId="25877"/>
    <cellStyle name="Normal 8 3 21 2 3 2" xfId="32988"/>
    <cellStyle name="Normal 8 3 21 2 4" xfId="25878"/>
    <cellStyle name="Normal 8 3 21 2 5" xfId="25879"/>
    <cellStyle name="Normal 8 3 21 3" xfId="25880"/>
    <cellStyle name="Normal 8 3 21 3 2" xfId="25881"/>
    <cellStyle name="Normal 8 3 21 3 3" xfId="25882"/>
    <cellStyle name="Normal 8 3 21 4" xfId="25883"/>
    <cellStyle name="Normal 8 3 21 4 2" xfId="32987"/>
    <cellStyle name="Normal 8 3 21 5" xfId="25884"/>
    <cellStyle name="Normal 8 3 21 6" xfId="25885"/>
    <cellStyle name="Normal 8 3 22" xfId="25886"/>
    <cellStyle name="Normal 8 3 22 2" xfId="25887"/>
    <cellStyle name="Normal 8 3 22 2 2" xfId="25888"/>
    <cellStyle name="Normal 8 3 22 2 2 2" xfId="25889"/>
    <cellStyle name="Normal 8 3 22 2 2 3" xfId="25890"/>
    <cellStyle name="Normal 8 3 22 2 3" xfId="25891"/>
    <cellStyle name="Normal 8 3 22 2 3 2" xfId="32990"/>
    <cellStyle name="Normal 8 3 22 2 4" xfId="25892"/>
    <cellStyle name="Normal 8 3 22 2 5" xfId="25893"/>
    <cellStyle name="Normal 8 3 22 3" xfId="25894"/>
    <cellStyle name="Normal 8 3 22 3 2" xfId="25895"/>
    <cellStyle name="Normal 8 3 22 3 3" xfId="25896"/>
    <cellStyle name="Normal 8 3 22 4" xfId="25897"/>
    <cellStyle name="Normal 8 3 22 4 2" xfId="32989"/>
    <cellStyle name="Normal 8 3 22 5" xfId="25898"/>
    <cellStyle name="Normal 8 3 22 6" xfId="25899"/>
    <cellStyle name="Normal 8 3 23" xfId="25900"/>
    <cellStyle name="Normal 8 3 23 2" xfId="25901"/>
    <cellStyle name="Normal 8 3 23 3" xfId="25902"/>
    <cellStyle name="Normal 8 3 24" xfId="25903"/>
    <cellStyle name="Normal 8 3 24 2" xfId="32945"/>
    <cellStyle name="Normal 8 3 25" xfId="25904"/>
    <cellStyle name="Normal 8 3 26" xfId="25905"/>
    <cellStyle name="Normal 8 3 27" xfId="25906"/>
    <cellStyle name="Normal 8 3 3" xfId="25907"/>
    <cellStyle name="Normal 8 3 3 2" xfId="25908"/>
    <cellStyle name="Normal 8 3 3 2 2" xfId="25909"/>
    <cellStyle name="Normal 8 3 3 2 2 2" xfId="25910"/>
    <cellStyle name="Normal 8 3 3 2 2 3" xfId="25911"/>
    <cellStyle name="Normal 8 3 3 2 3" xfId="25912"/>
    <cellStyle name="Normal 8 3 3 2 3 2" xfId="33847"/>
    <cellStyle name="Normal 8 3 3 2 4" xfId="25913"/>
    <cellStyle name="Normal 8 3 3 2 5" xfId="25914"/>
    <cellStyle name="Normal 8 3 3 3" xfId="25915"/>
    <cellStyle name="Normal 8 3 3 3 2" xfId="25916"/>
    <cellStyle name="Normal 8 3 3 3 2 2" xfId="25917"/>
    <cellStyle name="Normal 8 3 3 3 2 3" xfId="25918"/>
    <cellStyle name="Normal 8 3 3 3 3" xfId="25919"/>
    <cellStyle name="Normal 8 3 3 3 3 2" xfId="34961"/>
    <cellStyle name="Normal 8 3 3 3 4" xfId="25920"/>
    <cellStyle name="Normal 8 3 3 3 5" xfId="25921"/>
    <cellStyle name="Normal 8 3 3 4" xfId="25922"/>
    <cellStyle name="Normal 8 3 3 4 2" xfId="25923"/>
    <cellStyle name="Normal 8 3 3 4 2 2" xfId="25924"/>
    <cellStyle name="Normal 8 3 3 4 2 3" xfId="25925"/>
    <cellStyle name="Normal 8 3 3 4 3" xfId="25926"/>
    <cellStyle name="Normal 8 3 3 4 4" xfId="25927"/>
    <cellStyle name="Normal 8 3 3 4 5" xfId="25928"/>
    <cellStyle name="Normal 8 3 3 5" xfId="25929"/>
    <cellStyle name="Normal 8 3 3 5 2" xfId="25930"/>
    <cellStyle name="Normal 8 3 3 5 3" xfId="25931"/>
    <cellStyle name="Normal 8 3 3 6" xfId="25932"/>
    <cellStyle name="Normal 8 3 3 6 2" xfId="32991"/>
    <cellStyle name="Normal 8 3 3 7" xfId="25933"/>
    <cellStyle name="Normal 8 3 3 8" xfId="25934"/>
    <cellStyle name="Normal 8 3 3 9" xfId="25935"/>
    <cellStyle name="Normal 8 3 4" xfId="25936"/>
    <cellStyle name="Normal 8 3 4 2" xfId="25937"/>
    <cellStyle name="Normal 8 3 4 2 2" xfId="25938"/>
    <cellStyle name="Normal 8 3 4 2 3" xfId="25939"/>
    <cellStyle name="Normal 8 3 4 3" xfId="25940"/>
    <cellStyle name="Normal 8 3 4 3 2" xfId="32992"/>
    <cellStyle name="Normal 8 3 4 4" xfId="25941"/>
    <cellStyle name="Normal 8 3 4 5" xfId="25942"/>
    <cellStyle name="Normal 8 3 5" xfId="25943"/>
    <cellStyle name="Normal 8 3 5 2" xfId="25944"/>
    <cellStyle name="Normal 8 3 5 2 2" xfId="25945"/>
    <cellStyle name="Normal 8 3 5 2 3" xfId="25946"/>
    <cellStyle name="Normal 8 3 5 3" xfId="25947"/>
    <cellStyle name="Normal 8 3 5 3 2" xfId="32993"/>
    <cellStyle name="Normal 8 3 5 4" xfId="25948"/>
    <cellStyle name="Normal 8 3 5 5" xfId="25949"/>
    <cellStyle name="Normal 8 3 6" xfId="25950"/>
    <cellStyle name="Normal 8 3 6 2" xfId="25951"/>
    <cellStyle name="Normal 8 3 6 2 2" xfId="25952"/>
    <cellStyle name="Normal 8 3 6 2 3" xfId="25953"/>
    <cellStyle name="Normal 8 3 6 3" xfId="25954"/>
    <cellStyle name="Normal 8 3 6 3 2" xfId="32994"/>
    <cellStyle name="Normal 8 3 6 4" xfId="25955"/>
    <cellStyle name="Normal 8 3 6 5" xfId="25956"/>
    <cellStyle name="Normal 8 3 7" xfId="25957"/>
    <cellStyle name="Normal 8 3 7 2" xfId="25958"/>
    <cellStyle name="Normal 8 3 7 2 2" xfId="25959"/>
    <cellStyle name="Normal 8 3 7 2 3" xfId="25960"/>
    <cellStyle name="Normal 8 3 7 3" xfId="25961"/>
    <cellStyle name="Normal 8 3 7 3 2" xfId="32995"/>
    <cellStyle name="Normal 8 3 7 4" xfId="25962"/>
    <cellStyle name="Normal 8 3 7 5" xfId="25963"/>
    <cellStyle name="Normal 8 3 8" xfId="25964"/>
    <cellStyle name="Normal 8 3 8 2" xfId="25965"/>
    <cellStyle name="Normal 8 3 8 2 2" xfId="25966"/>
    <cellStyle name="Normal 8 3 8 2 2 2" xfId="25967"/>
    <cellStyle name="Normal 8 3 8 2 2 3" xfId="25968"/>
    <cellStyle name="Normal 8 3 8 2 3" xfId="25969"/>
    <cellStyle name="Normal 8 3 8 2 3 2" xfId="32997"/>
    <cellStyle name="Normal 8 3 8 2 4" xfId="25970"/>
    <cellStyle name="Normal 8 3 8 2 5" xfId="25971"/>
    <cellStyle name="Normal 8 3 8 3" xfId="25972"/>
    <cellStyle name="Normal 8 3 8 3 2" xfId="25973"/>
    <cellStyle name="Normal 8 3 8 3 3" xfId="25974"/>
    <cellStyle name="Normal 8 3 8 4" xfId="25975"/>
    <cellStyle name="Normal 8 3 8 4 2" xfId="32996"/>
    <cellStyle name="Normal 8 3 8 5" xfId="25976"/>
    <cellStyle name="Normal 8 3 8 6" xfId="25977"/>
    <cellStyle name="Normal 8 3 9" xfId="25978"/>
    <cellStyle name="Normal 8 3 9 2" xfId="25979"/>
    <cellStyle name="Normal 8 3 9 2 2" xfId="25980"/>
    <cellStyle name="Normal 8 3 9 2 2 2" xfId="25981"/>
    <cellStyle name="Normal 8 3 9 2 2 3" xfId="25982"/>
    <cellStyle name="Normal 8 3 9 2 3" xfId="25983"/>
    <cellStyle name="Normal 8 3 9 2 3 2" xfId="32999"/>
    <cellStyle name="Normal 8 3 9 2 4" xfId="25984"/>
    <cellStyle name="Normal 8 3 9 2 5" xfId="25985"/>
    <cellStyle name="Normal 8 3 9 3" xfId="25986"/>
    <cellStyle name="Normal 8 3 9 3 2" xfId="25987"/>
    <cellStyle name="Normal 8 3 9 3 3" xfId="25988"/>
    <cellStyle name="Normal 8 3 9 4" xfId="25989"/>
    <cellStyle name="Normal 8 3 9 4 2" xfId="32998"/>
    <cellStyle name="Normal 8 3 9 5" xfId="25990"/>
    <cellStyle name="Normal 8 3 9 6" xfId="25991"/>
    <cellStyle name="Normal 8 4" xfId="25992"/>
    <cellStyle name="Normal 8 4 10" xfId="25993"/>
    <cellStyle name="Normal 8 4 2" xfId="25994"/>
    <cellStyle name="Normal 8 4 2 2" xfId="25995"/>
    <cellStyle name="Normal 8 4 2 2 2" xfId="25996"/>
    <cellStyle name="Normal 8 4 2 2 2 2" xfId="25997"/>
    <cellStyle name="Normal 8 4 2 2 2 3" xfId="25998"/>
    <cellStyle name="Normal 8 4 2 2 3" xfId="25999"/>
    <cellStyle name="Normal 8 4 2 2 3 2" xfId="34621"/>
    <cellStyle name="Normal 8 4 2 2 4" xfId="26000"/>
    <cellStyle name="Normal 8 4 2 2 5" xfId="26001"/>
    <cellStyle name="Normal 8 4 2 3" xfId="26002"/>
    <cellStyle name="Normal 8 4 2 3 2" xfId="26003"/>
    <cellStyle name="Normal 8 4 2 3 3" xfId="26004"/>
    <cellStyle name="Normal 8 4 2 4" xfId="26005"/>
    <cellStyle name="Normal 8 4 2 4 2" xfId="33849"/>
    <cellStyle name="Normal 8 4 2 5" xfId="26006"/>
    <cellStyle name="Normal 8 4 2 6" xfId="26007"/>
    <cellStyle name="Normal 8 4 3" xfId="26008"/>
    <cellStyle name="Normal 8 4 3 2" xfId="26009"/>
    <cellStyle name="Normal 8 4 3 2 2" xfId="26010"/>
    <cellStyle name="Normal 8 4 3 2 3" xfId="26011"/>
    <cellStyle name="Normal 8 4 3 3" xfId="26012"/>
    <cellStyle name="Normal 8 4 3 4" xfId="26013"/>
    <cellStyle name="Normal 8 4 3 5" xfId="26014"/>
    <cellStyle name="Normal 8 4 4" xfId="26015"/>
    <cellStyle name="Normal 8 4 4 2" xfId="26016"/>
    <cellStyle name="Normal 8 4 4 2 2" xfId="26017"/>
    <cellStyle name="Normal 8 4 4 2 3" xfId="26018"/>
    <cellStyle name="Normal 8 4 4 3" xfId="26019"/>
    <cellStyle name="Normal 8 4 4 3 2" xfId="34485"/>
    <cellStyle name="Normal 8 4 4 4" xfId="26020"/>
    <cellStyle name="Normal 8 4 4 5" xfId="26021"/>
    <cellStyle name="Normal 8 4 5" xfId="26022"/>
    <cellStyle name="Normal 8 4 5 2" xfId="26023"/>
    <cellStyle name="Normal 8 4 5 2 2" xfId="26024"/>
    <cellStyle name="Normal 8 4 5 2 3" xfId="26025"/>
    <cellStyle name="Normal 8 4 5 3" xfId="26026"/>
    <cellStyle name="Normal 8 4 5 3 2" xfId="35059"/>
    <cellStyle name="Normal 8 4 5 4" xfId="26027"/>
    <cellStyle name="Normal 8 4 5 5" xfId="26028"/>
    <cellStyle name="Normal 8 4 6" xfId="26029"/>
    <cellStyle name="Normal 8 4 6 2" xfId="26030"/>
    <cellStyle name="Normal 8 4 6 3" xfId="26031"/>
    <cellStyle name="Normal 8 4 7" xfId="26032"/>
    <cellStyle name="Normal 8 4 7 2" xfId="33848"/>
    <cellStyle name="Normal 8 4 8" xfId="26033"/>
    <cellStyle name="Normal 8 4 9" xfId="26034"/>
    <cellStyle name="Normal 8 5" xfId="26035"/>
    <cellStyle name="Normal 8 5 10" xfId="26036"/>
    <cellStyle name="Normal 8 5 2" xfId="26037"/>
    <cellStyle name="Normal 8 5 2 2" xfId="26038"/>
    <cellStyle name="Normal 8 5 2 2 2" xfId="26039"/>
    <cellStyle name="Normal 8 5 2 2 2 2" xfId="26040"/>
    <cellStyle name="Normal 8 5 2 2 2 3" xfId="26041"/>
    <cellStyle name="Normal 8 5 2 2 3" xfId="26042"/>
    <cellStyle name="Normal 8 5 2 2 3 2" xfId="34773"/>
    <cellStyle name="Normal 8 5 2 2 4" xfId="26043"/>
    <cellStyle name="Normal 8 5 2 2 5" xfId="26044"/>
    <cellStyle name="Normal 8 5 2 3" xfId="26045"/>
    <cellStyle name="Normal 8 5 2 3 2" xfId="26046"/>
    <cellStyle name="Normal 8 5 2 3 3" xfId="26047"/>
    <cellStyle name="Normal 8 5 2 4" xfId="26048"/>
    <cellStyle name="Normal 8 5 2 4 2" xfId="33851"/>
    <cellStyle name="Normal 8 5 2 5" xfId="26049"/>
    <cellStyle name="Normal 8 5 2 6" xfId="26050"/>
    <cellStyle name="Normal 8 5 3" xfId="26051"/>
    <cellStyle name="Normal 8 5 3 2" xfId="26052"/>
    <cellStyle name="Normal 8 5 3 2 2" xfId="26053"/>
    <cellStyle name="Normal 8 5 3 2 3" xfId="26054"/>
    <cellStyle name="Normal 8 5 3 3" xfId="26055"/>
    <cellStyle name="Normal 8 5 3 4" xfId="26056"/>
    <cellStyle name="Normal 8 5 3 5" xfId="26057"/>
    <cellStyle name="Normal 8 5 4" xfId="26058"/>
    <cellStyle name="Normal 8 5 4 2" xfId="26059"/>
    <cellStyle name="Normal 8 5 4 2 2" xfId="26060"/>
    <cellStyle name="Normal 8 5 4 2 3" xfId="26061"/>
    <cellStyle name="Normal 8 5 4 3" xfId="26062"/>
    <cellStyle name="Normal 8 5 4 3 2" xfId="34421"/>
    <cellStyle name="Normal 8 5 4 4" xfId="26063"/>
    <cellStyle name="Normal 8 5 4 5" xfId="26064"/>
    <cellStyle name="Normal 8 5 5" xfId="26065"/>
    <cellStyle name="Normal 8 5 5 2" xfId="26066"/>
    <cellStyle name="Normal 8 5 5 2 2" xfId="26067"/>
    <cellStyle name="Normal 8 5 5 2 3" xfId="26068"/>
    <cellStyle name="Normal 8 5 5 3" xfId="26069"/>
    <cellStyle name="Normal 8 5 5 4" xfId="26070"/>
    <cellStyle name="Normal 8 5 5 5" xfId="26071"/>
    <cellStyle name="Normal 8 5 6" xfId="26072"/>
    <cellStyle name="Normal 8 5 6 2" xfId="26073"/>
    <cellStyle name="Normal 8 5 6 3" xfId="26074"/>
    <cellStyle name="Normal 8 5 7" xfId="26075"/>
    <cellStyle name="Normal 8 5 7 2" xfId="33850"/>
    <cellStyle name="Normal 8 5 8" xfId="26076"/>
    <cellStyle name="Normal 8 5 9" xfId="26077"/>
    <cellStyle name="Normal 8 6" xfId="26078"/>
    <cellStyle name="Normal 8 6 2" xfId="26079"/>
    <cellStyle name="Normal 8 6 2 2" xfId="26080"/>
    <cellStyle name="Normal 8 6 2 2 2" xfId="26081"/>
    <cellStyle name="Normal 8 6 2 2 2 2" xfId="26082"/>
    <cellStyle name="Normal 8 6 2 2 2 3" xfId="26083"/>
    <cellStyle name="Normal 8 6 2 2 3" xfId="26084"/>
    <cellStyle name="Normal 8 6 2 2 3 2" xfId="34422"/>
    <cellStyle name="Normal 8 6 2 2 4" xfId="26085"/>
    <cellStyle name="Normal 8 6 2 2 5" xfId="26086"/>
    <cellStyle name="Normal 8 6 2 3" xfId="26087"/>
    <cellStyle name="Normal 8 6 2 3 2" xfId="26088"/>
    <cellStyle name="Normal 8 6 2 3 3" xfId="26089"/>
    <cellStyle name="Normal 8 6 2 4" xfId="26090"/>
    <cellStyle name="Normal 8 6 2 4 2" xfId="33853"/>
    <cellStyle name="Normal 8 6 2 5" xfId="26091"/>
    <cellStyle name="Normal 8 6 2 6" xfId="26092"/>
    <cellStyle name="Normal 8 6 3" xfId="26093"/>
    <cellStyle name="Normal 8 6 3 2" xfId="26094"/>
    <cellStyle name="Normal 8 6 3 2 2" xfId="26095"/>
    <cellStyle name="Normal 8 6 3 2 3" xfId="26096"/>
    <cellStyle name="Normal 8 6 3 3" xfId="26097"/>
    <cellStyle name="Normal 8 6 3 4" xfId="26098"/>
    <cellStyle name="Normal 8 6 3 5" xfId="26099"/>
    <cellStyle name="Normal 8 6 4" xfId="26100"/>
    <cellStyle name="Normal 8 6 4 2" xfId="26101"/>
    <cellStyle name="Normal 8 6 4 2 2" xfId="26102"/>
    <cellStyle name="Normal 8 6 4 2 3" xfId="26103"/>
    <cellStyle name="Normal 8 6 4 3" xfId="26104"/>
    <cellStyle name="Normal 8 6 4 3 2" xfId="34423"/>
    <cellStyle name="Normal 8 6 4 4" xfId="26105"/>
    <cellStyle name="Normal 8 6 4 5" xfId="26106"/>
    <cellStyle name="Normal 8 6 5" xfId="26107"/>
    <cellStyle name="Normal 8 6 5 2" xfId="26108"/>
    <cellStyle name="Normal 8 6 5 3" xfId="26109"/>
    <cellStyle name="Normal 8 6 6" xfId="26110"/>
    <cellStyle name="Normal 8 6 6 2" xfId="33852"/>
    <cellStyle name="Normal 8 6 7" xfId="26111"/>
    <cellStyle name="Normal 8 6 8" xfId="26112"/>
    <cellStyle name="Normal 8 6 9" xfId="26113"/>
    <cellStyle name="Normal 8 7" xfId="26114"/>
    <cellStyle name="Normal 8 7 2" xfId="26115"/>
    <cellStyle name="Normal 8 7 2 2" xfId="26116"/>
    <cellStyle name="Normal 8 7 2 2 2" xfId="26117"/>
    <cellStyle name="Normal 8 7 2 2 2 2" xfId="26118"/>
    <cellStyle name="Normal 8 7 2 2 2 3" xfId="26119"/>
    <cellStyle name="Normal 8 7 2 2 3" xfId="26120"/>
    <cellStyle name="Normal 8 7 2 2 3 2" xfId="34424"/>
    <cellStyle name="Normal 8 7 2 2 4" xfId="26121"/>
    <cellStyle name="Normal 8 7 2 2 5" xfId="26122"/>
    <cellStyle name="Normal 8 7 2 3" xfId="26123"/>
    <cellStyle name="Normal 8 7 2 3 2" xfId="26124"/>
    <cellStyle name="Normal 8 7 2 3 3" xfId="26125"/>
    <cellStyle name="Normal 8 7 2 4" xfId="26126"/>
    <cellStyle name="Normal 8 7 2 4 2" xfId="33855"/>
    <cellStyle name="Normal 8 7 2 5" xfId="26127"/>
    <cellStyle name="Normal 8 7 2 6" xfId="26128"/>
    <cellStyle name="Normal 8 7 3" xfId="26129"/>
    <cellStyle name="Normal 8 7 3 2" xfId="26130"/>
    <cellStyle name="Normal 8 7 3 2 2" xfId="26131"/>
    <cellStyle name="Normal 8 7 3 2 3" xfId="26132"/>
    <cellStyle name="Normal 8 7 3 3" xfId="26133"/>
    <cellStyle name="Normal 8 7 3 4" xfId="26134"/>
    <cellStyle name="Normal 8 7 3 5" xfId="26135"/>
    <cellStyle name="Normal 8 7 4" xfId="26136"/>
    <cellStyle name="Normal 8 7 4 2" xfId="26137"/>
    <cellStyle name="Normal 8 7 4 2 2" xfId="26138"/>
    <cellStyle name="Normal 8 7 4 2 3" xfId="26139"/>
    <cellStyle name="Normal 8 7 4 3" xfId="26140"/>
    <cellStyle name="Normal 8 7 4 3 2" xfId="34425"/>
    <cellStyle name="Normal 8 7 4 4" xfId="26141"/>
    <cellStyle name="Normal 8 7 4 5" xfId="26142"/>
    <cellStyle name="Normal 8 7 5" xfId="26143"/>
    <cellStyle name="Normal 8 7 5 2" xfId="26144"/>
    <cellStyle name="Normal 8 7 5 3" xfId="26145"/>
    <cellStyle name="Normal 8 7 6" xfId="26146"/>
    <cellStyle name="Normal 8 7 6 2" xfId="33854"/>
    <cellStyle name="Normal 8 7 7" xfId="26147"/>
    <cellStyle name="Normal 8 7 8" xfId="26148"/>
    <cellStyle name="Normal 8 7 9" xfId="26149"/>
    <cellStyle name="Normal 8 8" xfId="26150"/>
    <cellStyle name="Normal 8 8 2" xfId="26151"/>
    <cellStyle name="Normal 8 8 2 2" xfId="26152"/>
    <cellStyle name="Normal 8 8 2 2 2" xfId="26153"/>
    <cellStyle name="Normal 8 8 2 2 3" xfId="26154"/>
    <cellStyle name="Normal 8 8 2 3" xfId="26155"/>
    <cellStyle name="Normal 8 8 2 4" xfId="26156"/>
    <cellStyle name="Normal 8 8 2 5" xfId="26157"/>
    <cellStyle name="Normal 8 8 3" xfId="26158"/>
    <cellStyle name="Normal 8 8 3 2" xfId="26159"/>
    <cellStyle name="Normal 8 8 3 2 2" xfId="26160"/>
    <cellStyle name="Normal 8 8 3 2 3" xfId="26161"/>
    <cellStyle name="Normal 8 8 3 3" xfId="26162"/>
    <cellStyle name="Normal 8 8 3 3 2" xfId="34426"/>
    <cellStyle name="Normal 8 8 3 4" xfId="26163"/>
    <cellStyle name="Normal 8 8 3 5" xfId="26164"/>
    <cellStyle name="Normal 8 8 4" xfId="26165"/>
    <cellStyle name="Normal 8 8 4 2" xfId="26166"/>
    <cellStyle name="Normal 8 8 4 3" xfId="26167"/>
    <cellStyle name="Normal 8 8 5" xfId="26168"/>
    <cellStyle name="Normal 8 8 5 2" xfId="33856"/>
    <cellStyle name="Normal 8 8 6" xfId="26169"/>
    <cellStyle name="Normal 8 8 7" xfId="26170"/>
    <cellStyle name="Normal 8 9" xfId="26171"/>
    <cellStyle name="Normal 8 9 2" xfId="26172"/>
    <cellStyle name="Normal 8 9 2 2" xfId="26173"/>
    <cellStyle name="Normal 8 9 2 2 2" xfId="26174"/>
    <cellStyle name="Normal 8 9 2 2 3" xfId="26175"/>
    <cellStyle name="Normal 8 9 2 3" xfId="26176"/>
    <cellStyle name="Normal 8 9 2 4" xfId="26177"/>
    <cellStyle name="Normal 8 9 2 5" xfId="26178"/>
    <cellStyle name="Normal 8 9 3" xfId="26179"/>
    <cellStyle name="Normal 8 9 3 2" xfId="26180"/>
    <cellStyle name="Normal 8 9 3 2 2" xfId="26181"/>
    <cellStyle name="Normal 8 9 3 2 3" xfId="26182"/>
    <cellStyle name="Normal 8 9 3 3" xfId="26183"/>
    <cellStyle name="Normal 8 9 3 3 2" xfId="34427"/>
    <cellStyle name="Normal 8 9 3 4" xfId="26184"/>
    <cellStyle name="Normal 8 9 3 5" xfId="26185"/>
    <cellStyle name="Normal 8 9 4" xfId="26186"/>
    <cellStyle name="Normal 8 9 4 2" xfId="26187"/>
    <cellStyle name="Normal 8 9 4 3" xfId="26188"/>
    <cellStyle name="Normal 8 9 5" xfId="26189"/>
    <cellStyle name="Normal 8 9 5 2" xfId="33857"/>
    <cellStyle name="Normal 8 9 6" xfId="26190"/>
    <cellStyle name="Normal 8 9 7" xfId="26191"/>
    <cellStyle name="Normal 9" xfId="26192"/>
    <cellStyle name="Normal 9 10" xfId="26193"/>
    <cellStyle name="Normal 9 10 2" xfId="26194"/>
    <cellStyle name="Normal 9 10 2 2" xfId="26195"/>
    <cellStyle name="Normal 9 10 2 2 2" xfId="26196"/>
    <cellStyle name="Normal 9 10 2 2 2 2" xfId="26197"/>
    <cellStyle name="Normal 9 10 2 2 2 2 2" xfId="26198"/>
    <cellStyle name="Normal 9 10 2 2 2 2 3" xfId="26199"/>
    <cellStyle name="Normal 9 10 2 2 2 3" xfId="26200"/>
    <cellStyle name="Normal 9 10 2 2 2 3 2" xfId="34428"/>
    <cellStyle name="Normal 9 10 2 2 2 4" xfId="26201"/>
    <cellStyle name="Normal 9 10 2 2 2 5" xfId="26202"/>
    <cellStyle name="Normal 9 10 2 2 3" xfId="26203"/>
    <cellStyle name="Normal 9 10 2 2 3 2" xfId="26204"/>
    <cellStyle name="Normal 9 10 2 2 3 3" xfId="26205"/>
    <cellStyle name="Normal 9 10 2 2 4" xfId="26206"/>
    <cellStyle name="Normal 9 10 2 2 4 2" xfId="33860"/>
    <cellStyle name="Normal 9 10 2 2 5" xfId="26207"/>
    <cellStyle name="Normal 9 10 2 2 6" xfId="26208"/>
    <cellStyle name="Normal 9 10 2 3" xfId="26209"/>
    <cellStyle name="Normal 9 10 2 3 2" xfId="26210"/>
    <cellStyle name="Normal 9 10 2 3 2 2" xfId="26211"/>
    <cellStyle name="Normal 9 10 2 3 2 3" xfId="26212"/>
    <cellStyle name="Normal 9 10 2 3 3" xfId="26213"/>
    <cellStyle name="Normal 9 10 2 3 3 2" xfId="34429"/>
    <cellStyle name="Normal 9 10 2 3 4" xfId="26214"/>
    <cellStyle name="Normal 9 10 2 3 5" xfId="26215"/>
    <cellStyle name="Normal 9 10 2 4" xfId="26216"/>
    <cellStyle name="Normal 9 10 2 4 2" xfId="26217"/>
    <cellStyle name="Normal 9 10 2 4 3" xfId="26218"/>
    <cellStyle name="Normal 9 10 2 5" xfId="26219"/>
    <cellStyle name="Normal 9 10 2 5 2" xfId="33859"/>
    <cellStyle name="Normal 9 10 2 6" xfId="26220"/>
    <cellStyle name="Normal 9 10 2 7" xfId="26221"/>
    <cellStyle name="Normal 9 10 3" xfId="26222"/>
    <cellStyle name="Normal 9 10 3 2" xfId="26223"/>
    <cellStyle name="Normal 9 10 3 2 2" xfId="26224"/>
    <cellStyle name="Normal 9 10 3 2 2 2" xfId="26225"/>
    <cellStyle name="Normal 9 10 3 2 2 3" xfId="26226"/>
    <cellStyle name="Normal 9 10 3 2 3" xfId="26227"/>
    <cellStyle name="Normal 9 10 3 2 3 2" xfId="34430"/>
    <cellStyle name="Normal 9 10 3 2 4" xfId="26228"/>
    <cellStyle name="Normal 9 10 3 2 5" xfId="26229"/>
    <cellStyle name="Normal 9 10 3 3" xfId="26230"/>
    <cellStyle name="Normal 9 10 3 3 2" xfId="26231"/>
    <cellStyle name="Normal 9 10 3 3 3" xfId="26232"/>
    <cellStyle name="Normal 9 10 3 4" xfId="26233"/>
    <cellStyle name="Normal 9 10 3 4 2" xfId="33861"/>
    <cellStyle name="Normal 9 10 3 5" xfId="26234"/>
    <cellStyle name="Normal 9 10 3 6" xfId="26235"/>
    <cellStyle name="Normal 9 10 4" xfId="26236"/>
    <cellStyle name="Normal 9 10 4 2" xfId="26237"/>
    <cellStyle name="Normal 9 10 4 2 2" xfId="26238"/>
    <cellStyle name="Normal 9 10 4 2 3" xfId="26239"/>
    <cellStyle name="Normal 9 10 4 3" xfId="26240"/>
    <cellStyle name="Normal 9 10 4 3 2" xfId="34431"/>
    <cellStyle name="Normal 9 10 4 4" xfId="26241"/>
    <cellStyle name="Normal 9 10 4 5" xfId="26242"/>
    <cellStyle name="Normal 9 10 5" xfId="26243"/>
    <cellStyle name="Normal 9 10 5 2" xfId="26244"/>
    <cellStyle name="Normal 9 10 5 3" xfId="26245"/>
    <cellStyle name="Normal 9 10 6" xfId="26246"/>
    <cellStyle name="Normal 9 10 6 2" xfId="33858"/>
    <cellStyle name="Normal 9 10 7" xfId="26247"/>
    <cellStyle name="Normal 9 10 8" xfId="26248"/>
    <cellStyle name="Normal 9 11" xfId="26249"/>
    <cellStyle name="Normal 9 11 2" xfId="26250"/>
    <cellStyle name="Normal 9 11 2 2" xfId="26251"/>
    <cellStyle name="Normal 9 11 2 2 2" xfId="26252"/>
    <cellStyle name="Normal 9 11 2 2 2 2" xfId="26253"/>
    <cellStyle name="Normal 9 11 2 2 2 2 2" xfId="26254"/>
    <cellStyle name="Normal 9 11 2 2 2 2 3" xfId="26255"/>
    <cellStyle name="Normal 9 11 2 2 2 3" xfId="26256"/>
    <cellStyle name="Normal 9 11 2 2 2 3 2" xfId="34432"/>
    <cellStyle name="Normal 9 11 2 2 2 4" xfId="26257"/>
    <cellStyle name="Normal 9 11 2 2 2 5" xfId="26258"/>
    <cellStyle name="Normal 9 11 2 2 3" xfId="26259"/>
    <cellStyle name="Normal 9 11 2 2 3 2" xfId="26260"/>
    <cellStyle name="Normal 9 11 2 2 3 3" xfId="26261"/>
    <cellStyle name="Normal 9 11 2 2 4" xfId="26262"/>
    <cellStyle name="Normal 9 11 2 2 4 2" xfId="33864"/>
    <cellStyle name="Normal 9 11 2 2 5" xfId="26263"/>
    <cellStyle name="Normal 9 11 2 2 6" xfId="26264"/>
    <cellStyle name="Normal 9 11 2 3" xfId="26265"/>
    <cellStyle name="Normal 9 11 2 3 2" xfId="26266"/>
    <cellStyle name="Normal 9 11 2 3 2 2" xfId="26267"/>
    <cellStyle name="Normal 9 11 2 3 2 3" xfId="26268"/>
    <cellStyle name="Normal 9 11 2 3 3" xfId="26269"/>
    <cellStyle name="Normal 9 11 2 3 3 2" xfId="34433"/>
    <cellStyle name="Normal 9 11 2 3 4" xfId="26270"/>
    <cellStyle name="Normal 9 11 2 3 5" xfId="26271"/>
    <cellStyle name="Normal 9 11 2 4" xfId="26272"/>
    <cellStyle name="Normal 9 11 2 4 2" xfId="26273"/>
    <cellStyle name="Normal 9 11 2 4 3" xfId="26274"/>
    <cellStyle name="Normal 9 11 2 5" xfId="26275"/>
    <cellStyle name="Normal 9 11 2 5 2" xfId="33863"/>
    <cellStyle name="Normal 9 11 2 6" xfId="26276"/>
    <cellStyle name="Normal 9 11 2 7" xfId="26277"/>
    <cellStyle name="Normal 9 11 3" xfId="26278"/>
    <cellStyle name="Normal 9 11 3 2" xfId="26279"/>
    <cellStyle name="Normal 9 11 3 2 2" xfId="26280"/>
    <cellStyle name="Normal 9 11 3 2 2 2" xfId="26281"/>
    <cellStyle name="Normal 9 11 3 2 2 3" xfId="26282"/>
    <cellStyle name="Normal 9 11 3 2 3" xfId="26283"/>
    <cellStyle name="Normal 9 11 3 2 3 2" xfId="34434"/>
    <cellStyle name="Normal 9 11 3 2 4" xfId="26284"/>
    <cellStyle name="Normal 9 11 3 2 5" xfId="26285"/>
    <cellStyle name="Normal 9 11 3 3" xfId="26286"/>
    <cellStyle name="Normal 9 11 3 3 2" xfId="26287"/>
    <cellStyle name="Normal 9 11 3 3 3" xfId="26288"/>
    <cellStyle name="Normal 9 11 3 4" xfId="26289"/>
    <cellStyle name="Normal 9 11 3 4 2" xfId="33865"/>
    <cellStyle name="Normal 9 11 3 5" xfId="26290"/>
    <cellStyle name="Normal 9 11 3 6" xfId="26291"/>
    <cellStyle name="Normal 9 11 4" xfId="26292"/>
    <cellStyle name="Normal 9 11 4 2" xfId="26293"/>
    <cellStyle name="Normal 9 11 4 2 2" xfId="26294"/>
    <cellStyle name="Normal 9 11 4 2 3" xfId="26295"/>
    <cellStyle name="Normal 9 11 4 3" xfId="26296"/>
    <cellStyle name="Normal 9 11 4 3 2" xfId="34435"/>
    <cellStyle name="Normal 9 11 4 4" xfId="26297"/>
    <cellStyle name="Normal 9 11 4 5" xfId="26298"/>
    <cellStyle name="Normal 9 11 5" xfId="26299"/>
    <cellStyle name="Normal 9 11 5 2" xfId="26300"/>
    <cellStyle name="Normal 9 11 5 3" xfId="26301"/>
    <cellStyle name="Normal 9 11 6" xfId="26302"/>
    <cellStyle name="Normal 9 11 6 2" xfId="33862"/>
    <cellStyle name="Normal 9 11 7" xfId="26303"/>
    <cellStyle name="Normal 9 11 8" xfId="26304"/>
    <cellStyle name="Normal 9 12" xfId="26305"/>
    <cellStyle name="Normal 9 12 2" xfId="26306"/>
    <cellStyle name="Normal 9 12 2 2" xfId="26307"/>
    <cellStyle name="Normal 9 12 2 3" xfId="26308"/>
    <cellStyle name="Normal 9 12 3" xfId="26309"/>
    <cellStyle name="Normal 9 12 4" xfId="26310"/>
    <cellStyle name="Normal 9 12 5" xfId="26311"/>
    <cellStyle name="Normal 9 13" xfId="26312"/>
    <cellStyle name="Normal 9 13 2" xfId="26313"/>
    <cellStyle name="Normal 9 13 2 2" xfId="26314"/>
    <cellStyle name="Normal 9 13 2 3" xfId="26315"/>
    <cellStyle name="Normal 9 13 3" xfId="26316"/>
    <cellStyle name="Normal 9 13 4" xfId="26317"/>
    <cellStyle name="Normal 9 13 5" xfId="26318"/>
    <cellStyle name="Normal 9 14" xfId="26319"/>
    <cellStyle name="Normal 9 14 2" xfId="26320"/>
    <cellStyle name="Normal 9 14 2 2" xfId="26321"/>
    <cellStyle name="Normal 9 14 2 3" xfId="26322"/>
    <cellStyle name="Normal 9 14 3" xfId="26323"/>
    <cellStyle name="Normal 9 14 4" xfId="26324"/>
    <cellStyle name="Normal 9 14 5" xfId="26325"/>
    <cellStyle name="Normal 9 15" xfId="26326"/>
    <cellStyle name="Normal 9 15 2" xfId="26327"/>
    <cellStyle name="Normal 9 15 2 2" xfId="26328"/>
    <cellStyle name="Normal 9 15 2 2 2" xfId="26329"/>
    <cellStyle name="Normal 9 15 2 2 3" xfId="26330"/>
    <cellStyle name="Normal 9 15 2 3" xfId="26331"/>
    <cellStyle name="Normal 9 15 2 3 2" xfId="34436"/>
    <cellStyle name="Normal 9 15 2 4" xfId="26332"/>
    <cellStyle name="Normal 9 15 2 5" xfId="26333"/>
    <cellStyle name="Normal 9 15 3" xfId="26334"/>
    <cellStyle name="Normal 9 15 3 2" xfId="26335"/>
    <cellStyle name="Normal 9 15 3 3" xfId="26336"/>
    <cellStyle name="Normal 9 15 4" xfId="26337"/>
    <cellStyle name="Normal 9 15 4 2" xfId="33866"/>
    <cellStyle name="Normal 9 15 5" xfId="26338"/>
    <cellStyle name="Normal 9 15 6" xfId="26339"/>
    <cellStyle name="Normal 9 16" xfId="26340"/>
    <cellStyle name="Normal 9 16 2" xfId="26341"/>
    <cellStyle name="Normal 9 16 2 2" xfId="26342"/>
    <cellStyle name="Normal 9 16 2 3" xfId="26343"/>
    <cellStyle name="Normal 9 16 3" xfId="26344"/>
    <cellStyle name="Normal 9 16 3 2" xfId="34050"/>
    <cellStyle name="Normal 9 16 4" xfId="26345"/>
    <cellStyle name="Normal 9 16 5" xfId="26346"/>
    <cellStyle name="Normal 9 17" xfId="26347"/>
    <cellStyle name="Normal 9 17 2" xfId="26348"/>
    <cellStyle name="Normal 9 17 3" xfId="26349"/>
    <cellStyle name="Normal 9 18" xfId="26350"/>
    <cellStyle name="Normal 9 18 2" xfId="33000"/>
    <cellStyle name="Normal 9 19" xfId="26351"/>
    <cellStyle name="Normal 9 2" xfId="26352"/>
    <cellStyle name="Normal 9 2 10" xfId="26353"/>
    <cellStyle name="Normal 9 2 10 2" xfId="26354"/>
    <cellStyle name="Normal 9 2 10 2 2" xfId="26355"/>
    <cellStyle name="Normal 9 2 10 2 2 2" xfId="26356"/>
    <cellStyle name="Normal 9 2 10 2 2 2 2" xfId="26357"/>
    <cellStyle name="Normal 9 2 10 2 2 2 3" xfId="26358"/>
    <cellStyle name="Normal 9 2 10 2 2 3" xfId="26359"/>
    <cellStyle name="Normal 9 2 10 2 2 3 2" xfId="34437"/>
    <cellStyle name="Normal 9 2 10 2 2 4" xfId="26360"/>
    <cellStyle name="Normal 9 2 10 2 2 5" xfId="26361"/>
    <cellStyle name="Normal 9 2 10 2 3" xfId="26362"/>
    <cellStyle name="Normal 9 2 10 2 3 2" xfId="26363"/>
    <cellStyle name="Normal 9 2 10 2 3 3" xfId="26364"/>
    <cellStyle name="Normal 9 2 10 2 4" xfId="26365"/>
    <cellStyle name="Normal 9 2 10 2 4 2" xfId="33868"/>
    <cellStyle name="Normal 9 2 10 2 5" xfId="26366"/>
    <cellStyle name="Normal 9 2 10 2 6" xfId="26367"/>
    <cellStyle name="Normal 9 2 10 3" xfId="26368"/>
    <cellStyle name="Normal 9 2 10 3 2" xfId="26369"/>
    <cellStyle name="Normal 9 2 10 3 2 2" xfId="26370"/>
    <cellStyle name="Normal 9 2 10 3 2 3" xfId="26371"/>
    <cellStyle name="Normal 9 2 10 3 3" xfId="26372"/>
    <cellStyle name="Normal 9 2 10 3 3 2" xfId="34438"/>
    <cellStyle name="Normal 9 2 10 3 4" xfId="26373"/>
    <cellStyle name="Normal 9 2 10 3 5" xfId="26374"/>
    <cellStyle name="Normal 9 2 10 4" xfId="26375"/>
    <cellStyle name="Normal 9 2 10 4 2" xfId="26376"/>
    <cellStyle name="Normal 9 2 10 4 3" xfId="26377"/>
    <cellStyle name="Normal 9 2 10 5" xfId="26378"/>
    <cellStyle name="Normal 9 2 10 5 2" xfId="33867"/>
    <cellStyle name="Normal 9 2 10 6" xfId="26379"/>
    <cellStyle name="Normal 9 2 10 7" xfId="26380"/>
    <cellStyle name="Normal 9 2 11" xfId="26381"/>
    <cellStyle name="Normal 9 2 11 2" xfId="26382"/>
    <cellStyle name="Normal 9 2 11 2 2" xfId="26383"/>
    <cellStyle name="Normal 9 2 11 2 2 2" xfId="26384"/>
    <cellStyle name="Normal 9 2 11 2 2 2 2" xfId="26385"/>
    <cellStyle name="Normal 9 2 11 2 2 2 3" xfId="26386"/>
    <cellStyle name="Normal 9 2 11 2 2 3" xfId="26387"/>
    <cellStyle name="Normal 9 2 11 2 2 3 2" xfId="34439"/>
    <cellStyle name="Normal 9 2 11 2 2 4" xfId="26388"/>
    <cellStyle name="Normal 9 2 11 2 2 5" xfId="26389"/>
    <cellStyle name="Normal 9 2 11 2 3" xfId="26390"/>
    <cellStyle name="Normal 9 2 11 2 3 2" xfId="26391"/>
    <cellStyle name="Normal 9 2 11 2 3 3" xfId="26392"/>
    <cellStyle name="Normal 9 2 11 2 4" xfId="26393"/>
    <cellStyle name="Normal 9 2 11 2 4 2" xfId="33870"/>
    <cellStyle name="Normal 9 2 11 2 5" xfId="26394"/>
    <cellStyle name="Normal 9 2 11 2 6" xfId="26395"/>
    <cellStyle name="Normal 9 2 11 3" xfId="26396"/>
    <cellStyle name="Normal 9 2 11 3 2" xfId="26397"/>
    <cellStyle name="Normal 9 2 11 3 2 2" xfId="26398"/>
    <cellStyle name="Normal 9 2 11 3 2 3" xfId="26399"/>
    <cellStyle name="Normal 9 2 11 3 3" xfId="26400"/>
    <cellStyle name="Normal 9 2 11 3 3 2" xfId="34908"/>
    <cellStyle name="Normal 9 2 11 3 4" xfId="26401"/>
    <cellStyle name="Normal 9 2 11 3 5" xfId="26402"/>
    <cellStyle name="Normal 9 2 11 4" xfId="26403"/>
    <cellStyle name="Normal 9 2 11 4 2" xfId="26404"/>
    <cellStyle name="Normal 9 2 11 4 3" xfId="26405"/>
    <cellStyle name="Normal 9 2 11 5" xfId="26406"/>
    <cellStyle name="Normal 9 2 11 5 2" xfId="33869"/>
    <cellStyle name="Normal 9 2 11 6" xfId="26407"/>
    <cellStyle name="Normal 9 2 11 7" xfId="26408"/>
    <cellStyle name="Normal 9 2 12" xfId="26409"/>
    <cellStyle name="Normal 9 2 12 2" xfId="26410"/>
    <cellStyle name="Normal 9 2 12 2 2" xfId="26411"/>
    <cellStyle name="Normal 9 2 12 2 2 2" xfId="26412"/>
    <cellStyle name="Normal 9 2 12 2 2 2 2" xfId="26413"/>
    <cellStyle name="Normal 9 2 12 2 2 2 3" xfId="26414"/>
    <cellStyle name="Normal 9 2 12 2 2 3" xfId="26415"/>
    <cellStyle name="Normal 9 2 12 2 2 3 2" xfId="34774"/>
    <cellStyle name="Normal 9 2 12 2 2 4" xfId="26416"/>
    <cellStyle name="Normal 9 2 12 2 2 5" xfId="26417"/>
    <cellStyle name="Normal 9 2 12 2 3" xfId="26418"/>
    <cellStyle name="Normal 9 2 12 2 3 2" xfId="26419"/>
    <cellStyle name="Normal 9 2 12 2 3 3" xfId="26420"/>
    <cellStyle name="Normal 9 2 12 2 4" xfId="26421"/>
    <cellStyle name="Normal 9 2 12 2 4 2" xfId="33872"/>
    <cellStyle name="Normal 9 2 12 2 5" xfId="26422"/>
    <cellStyle name="Normal 9 2 12 2 6" xfId="26423"/>
    <cellStyle name="Normal 9 2 12 3" xfId="26424"/>
    <cellStyle name="Normal 9 2 12 3 2" xfId="26425"/>
    <cellStyle name="Normal 9 2 12 3 2 2" xfId="26426"/>
    <cellStyle name="Normal 9 2 12 3 2 3" xfId="26427"/>
    <cellStyle name="Normal 9 2 12 3 3" xfId="26428"/>
    <cellStyle name="Normal 9 2 12 3 3 2" xfId="34622"/>
    <cellStyle name="Normal 9 2 12 3 4" xfId="26429"/>
    <cellStyle name="Normal 9 2 12 3 5" xfId="26430"/>
    <cellStyle name="Normal 9 2 12 4" xfId="26431"/>
    <cellStyle name="Normal 9 2 12 4 2" xfId="26432"/>
    <cellStyle name="Normal 9 2 12 4 3" xfId="26433"/>
    <cellStyle name="Normal 9 2 12 5" xfId="26434"/>
    <cellStyle name="Normal 9 2 12 5 2" xfId="33871"/>
    <cellStyle name="Normal 9 2 12 6" xfId="26435"/>
    <cellStyle name="Normal 9 2 12 7" xfId="26436"/>
    <cellStyle name="Normal 9 2 13" xfId="26437"/>
    <cellStyle name="Normal 9 2 13 2" xfId="26438"/>
    <cellStyle name="Normal 9 2 13 2 2" xfId="26439"/>
    <cellStyle name="Normal 9 2 13 2 2 2" xfId="26440"/>
    <cellStyle name="Normal 9 2 13 2 2 2 2" xfId="26441"/>
    <cellStyle name="Normal 9 2 13 2 2 2 3" xfId="26442"/>
    <cellStyle name="Normal 9 2 13 2 2 3" xfId="26443"/>
    <cellStyle name="Normal 9 2 13 2 2 3 2" xfId="34440"/>
    <cellStyle name="Normal 9 2 13 2 2 4" xfId="26444"/>
    <cellStyle name="Normal 9 2 13 2 2 5" xfId="26445"/>
    <cellStyle name="Normal 9 2 13 2 3" xfId="26446"/>
    <cellStyle name="Normal 9 2 13 2 3 2" xfId="26447"/>
    <cellStyle name="Normal 9 2 13 2 3 3" xfId="26448"/>
    <cellStyle name="Normal 9 2 13 2 4" xfId="26449"/>
    <cellStyle name="Normal 9 2 13 2 4 2" xfId="33874"/>
    <cellStyle name="Normal 9 2 13 2 5" xfId="26450"/>
    <cellStyle name="Normal 9 2 13 2 6" xfId="26451"/>
    <cellStyle name="Normal 9 2 13 3" xfId="26452"/>
    <cellStyle name="Normal 9 2 13 3 2" xfId="26453"/>
    <cellStyle name="Normal 9 2 13 3 2 2" xfId="26454"/>
    <cellStyle name="Normal 9 2 13 3 2 3" xfId="26455"/>
    <cellStyle name="Normal 9 2 13 3 3" xfId="26456"/>
    <cellStyle name="Normal 9 2 13 3 3 2" xfId="34453"/>
    <cellStyle name="Normal 9 2 13 3 4" xfId="26457"/>
    <cellStyle name="Normal 9 2 13 3 5" xfId="26458"/>
    <cellStyle name="Normal 9 2 13 4" xfId="26459"/>
    <cellStyle name="Normal 9 2 13 4 2" xfId="26460"/>
    <cellStyle name="Normal 9 2 13 4 3" xfId="26461"/>
    <cellStyle name="Normal 9 2 13 5" xfId="26462"/>
    <cellStyle name="Normal 9 2 13 5 2" xfId="33873"/>
    <cellStyle name="Normal 9 2 13 6" xfId="26463"/>
    <cellStyle name="Normal 9 2 13 7" xfId="26464"/>
    <cellStyle name="Normal 9 2 14" xfId="26465"/>
    <cellStyle name="Normal 9 2 14 2" xfId="26466"/>
    <cellStyle name="Normal 9 2 14 2 2" xfId="26467"/>
    <cellStyle name="Normal 9 2 14 2 2 2" xfId="26468"/>
    <cellStyle name="Normal 9 2 14 2 2 3" xfId="26469"/>
    <cellStyle name="Normal 9 2 14 2 3" xfId="26470"/>
    <cellStyle name="Normal 9 2 14 2 3 2" xfId="34441"/>
    <cellStyle name="Normal 9 2 14 2 4" xfId="26471"/>
    <cellStyle name="Normal 9 2 14 2 5" xfId="26472"/>
    <cellStyle name="Normal 9 2 14 3" xfId="26473"/>
    <cellStyle name="Normal 9 2 14 3 2" xfId="26474"/>
    <cellStyle name="Normal 9 2 14 3 3" xfId="26475"/>
    <cellStyle name="Normal 9 2 14 4" xfId="26476"/>
    <cellStyle name="Normal 9 2 14 4 2" xfId="33875"/>
    <cellStyle name="Normal 9 2 14 5" xfId="26477"/>
    <cellStyle name="Normal 9 2 14 6" xfId="26478"/>
    <cellStyle name="Normal 9 2 15" xfId="26479"/>
    <cellStyle name="Normal 9 2 15 2" xfId="26480"/>
    <cellStyle name="Normal 9 2 15 2 2" xfId="26481"/>
    <cellStyle name="Normal 9 2 15 2 2 2" xfId="26482"/>
    <cellStyle name="Normal 9 2 15 2 2 3" xfId="26483"/>
    <cellStyle name="Normal 9 2 15 2 3" xfId="26484"/>
    <cellStyle name="Normal 9 2 15 2 3 2" xfId="34451"/>
    <cellStyle name="Normal 9 2 15 2 4" xfId="26485"/>
    <cellStyle name="Normal 9 2 15 2 5" xfId="26486"/>
    <cellStyle name="Normal 9 2 15 3" xfId="26487"/>
    <cellStyle name="Normal 9 2 15 3 2" xfId="26488"/>
    <cellStyle name="Normal 9 2 15 3 3" xfId="26489"/>
    <cellStyle name="Normal 9 2 15 4" xfId="26490"/>
    <cellStyle name="Normal 9 2 15 4 2" xfId="33876"/>
    <cellStyle name="Normal 9 2 15 5" xfId="26491"/>
    <cellStyle name="Normal 9 2 15 6" xfId="26492"/>
    <cellStyle name="Normal 9 2 16" xfId="26493"/>
    <cellStyle name="Normal 9 2 16 2" xfId="26494"/>
    <cellStyle name="Normal 9 2 16 2 2" xfId="26495"/>
    <cellStyle name="Normal 9 2 16 2 2 2" xfId="26496"/>
    <cellStyle name="Normal 9 2 16 2 2 3" xfId="26497"/>
    <cellStyle name="Normal 9 2 16 2 3" xfId="26498"/>
    <cellStyle name="Normal 9 2 16 2 3 2" xfId="34852"/>
    <cellStyle name="Normal 9 2 16 2 4" xfId="26499"/>
    <cellStyle name="Normal 9 2 16 2 5" xfId="26500"/>
    <cellStyle name="Normal 9 2 16 3" xfId="26501"/>
    <cellStyle name="Normal 9 2 16 3 2" xfId="26502"/>
    <cellStyle name="Normal 9 2 16 3 3" xfId="26503"/>
    <cellStyle name="Normal 9 2 16 4" xfId="26504"/>
    <cellStyle name="Normal 9 2 16 4 2" xfId="33877"/>
    <cellStyle name="Normal 9 2 16 5" xfId="26505"/>
    <cellStyle name="Normal 9 2 16 6" xfId="26506"/>
    <cellStyle name="Normal 9 2 17" xfId="26507"/>
    <cellStyle name="Normal 9 2 17 2" xfId="26508"/>
    <cellStyle name="Normal 9 2 17 2 2" xfId="26509"/>
    <cellStyle name="Normal 9 2 17 2 2 2" xfId="26510"/>
    <cellStyle name="Normal 9 2 17 2 2 3" xfId="26511"/>
    <cellStyle name="Normal 9 2 17 2 3" xfId="26512"/>
    <cellStyle name="Normal 9 2 17 2 3 2" xfId="34623"/>
    <cellStyle name="Normal 9 2 17 2 4" xfId="26513"/>
    <cellStyle name="Normal 9 2 17 2 5" xfId="26514"/>
    <cellStyle name="Normal 9 2 17 3" xfId="26515"/>
    <cellStyle name="Normal 9 2 17 3 2" xfId="26516"/>
    <cellStyle name="Normal 9 2 17 3 3" xfId="26517"/>
    <cellStyle name="Normal 9 2 17 4" xfId="26518"/>
    <cellStyle name="Normal 9 2 17 4 2" xfId="33878"/>
    <cellStyle name="Normal 9 2 17 5" xfId="26519"/>
    <cellStyle name="Normal 9 2 17 6" xfId="26520"/>
    <cellStyle name="Normal 9 2 18" xfId="26521"/>
    <cellStyle name="Normal 9 2 18 2" xfId="26522"/>
    <cellStyle name="Normal 9 2 18 2 2" xfId="26523"/>
    <cellStyle name="Normal 9 2 18 2 2 2" xfId="26524"/>
    <cellStyle name="Normal 9 2 18 2 2 3" xfId="26525"/>
    <cellStyle name="Normal 9 2 18 2 3" xfId="26526"/>
    <cellStyle name="Normal 9 2 18 2 3 2" xfId="34442"/>
    <cellStyle name="Normal 9 2 18 2 4" xfId="26527"/>
    <cellStyle name="Normal 9 2 18 2 5" xfId="26528"/>
    <cellStyle name="Normal 9 2 18 3" xfId="26529"/>
    <cellStyle name="Normal 9 2 18 3 2" xfId="26530"/>
    <cellStyle name="Normal 9 2 18 3 3" xfId="26531"/>
    <cellStyle name="Normal 9 2 18 4" xfId="26532"/>
    <cellStyle name="Normal 9 2 18 4 2" xfId="33879"/>
    <cellStyle name="Normal 9 2 18 5" xfId="26533"/>
    <cellStyle name="Normal 9 2 18 6" xfId="26534"/>
    <cellStyle name="Normal 9 2 19" xfId="26535"/>
    <cellStyle name="Normal 9 2 19 2" xfId="26536"/>
    <cellStyle name="Normal 9 2 19 2 2" xfId="26537"/>
    <cellStyle name="Normal 9 2 19 2 2 2" xfId="26538"/>
    <cellStyle name="Normal 9 2 19 2 2 3" xfId="26539"/>
    <cellStyle name="Normal 9 2 19 2 3" xfId="26540"/>
    <cellStyle name="Normal 9 2 19 2 3 2" xfId="34443"/>
    <cellStyle name="Normal 9 2 19 2 4" xfId="26541"/>
    <cellStyle name="Normal 9 2 19 2 5" xfId="26542"/>
    <cellStyle name="Normal 9 2 19 3" xfId="26543"/>
    <cellStyle name="Normal 9 2 19 3 2" xfId="26544"/>
    <cellStyle name="Normal 9 2 19 3 3" xfId="26545"/>
    <cellStyle name="Normal 9 2 19 4" xfId="26546"/>
    <cellStyle name="Normal 9 2 19 4 2" xfId="33880"/>
    <cellStyle name="Normal 9 2 19 5" xfId="26547"/>
    <cellStyle name="Normal 9 2 19 6" xfId="26548"/>
    <cellStyle name="Normal 9 2 2" xfId="26549"/>
    <cellStyle name="Normal 9 2 2 10" xfId="26550"/>
    <cellStyle name="Normal 9 2 2 11" xfId="26551"/>
    <cellStyle name="Normal 9 2 2 2" xfId="26552"/>
    <cellStyle name="Normal 9 2 2 2 2" xfId="26553"/>
    <cellStyle name="Normal 9 2 2 2 2 2" xfId="26554"/>
    <cellStyle name="Normal 9 2 2 2 2 2 2" xfId="26555"/>
    <cellStyle name="Normal 9 2 2 2 2 2 2 2" xfId="26556"/>
    <cellStyle name="Normal 9 2 2 2 2 2 2 3" xfId="26557"/>
    <cellStyle name="Normal 9 2 2 2 2 2 3" xfId="26558"/>
    <cellStyle name="Normal 9 2 2 2 2 2 3 2" xfId="34775"/>
    <cellStyle name="Normal 9 2 2 2 2 2 4" xfId="26559"/>
    <cellStyle name="Normal 9 2 2 2 2 2 5" xfId="26560"/>
    <cellStyle name="Normal 9 2 2 2 2 3" xfId="26561"/>
    <cellStyle name="Normal 9 2 2 2 2 3 2" xfId="26562"/>
    <cellStyle name="Normal 9 2 2 2 2 3 3" xfId="26563"/>
    <cellStyle name="Normal 9 2 2 2 2 4" xfId="26564"/>
    <cellStyle name="Normal 9 2 2 2 2 4 2" xfId="33883"/>
    <cellStyle name="Normal 9 2 2 2 2 5" xfId="26565"/>
    <cellStyle name="Normal 9 2 2 2 2 6" xfId="26566"/>
    <cellStyle name="Normal 9 2 2 2 3" xfId="26567"/>
    <cellStyle name="Normal 9 2 2 2 3 2" xfId="26568"/>
    <cellStyle name="Normal 9 2 2 2 3 2 2" xfId="26569"/>
    <cellStyle name="Normal 9 2 2 2 3 2 3" xfId="26570"/>
    <cellStyle name="Normal 9 2 2 2 3 3" xfId="26571"/>
    <cellStyle name="Normal 9 2 2 2 3 3 2" xfId="34776"/>
    <cellStyle name="Normal 9 2 2 2 3 4" xfId="26572"/>
    <cellStyle name="Normal 9 2 2 2 3 5" xfId="26573"/>
    <cellStyle name="Normal 9 2 2 2 4" xfId="26574"/>
    <cellStyle name="Normal 9 2 2 2 4 2" xfId="26575"/>
    <cellStyle name="Normal 9 2 2 2 4 2 2" xfId="26576"/>
    <cellStyle name="Normal 9 2 2 2 4 2 3" xfId="26577"/>
    <cellStyle name="Normal 9 2 2 2 4 3" xfId="26578"/>
    <cellStyle name="Normal 9 2 2 2 4 3 2" xfId="35060"/>
    <cellStyle name="Normal 9 2 2 2 4 4" xfId="26579"/>
    <cellStyle name="Normal 9 2 2 2 4 5" xfId="26580"/>
    <cellStyle name="Normal 9 2 2 2 5" xfId="26581"/>
    <cellStyle name="Normal 9 2 2 2 5 2" xfId="26582"/>
    <cellStyle name="Normal 9 2 2 2 5 3" xfId="26583"/>
    <cellStyle name="Normal 9 2 2 2 6" xfId="26584"/>
    <cellStyle name="Normal 9 2 2 2 6 2" xfId="33882"/>
    <cellStyle name="Normal 9 2 2 2 7" xfId="26585"/>
    <cellStyle name="Normal 9 2 2 2 8" xfId="26586"/>
    <cellStyle name="Normal 9 2 2 2 9" xfId="26587"/>
    <cellStyle name="Normal 9 2 2 3" xfId="26588"/>
    <cellStyle name="Normal 9 2 2 3 2" xfId="26589"/>
    <cellStyle name="Normal 9 2 2 3 2 2" xfId="26590"/>
    <cellStyle name="Normal 9 2 2 3 2 2 2" xfId="26591"/>
    <cellStyle name="Normal 9 2 2 3 2 2 3" xfId="26592"/>
    <cellStyle name="Normal 9 2 2 3 2 3" xfId="26593"/>
    <cellStyle name="Normal 9 2 2 3 2 3 2" xfId="34777"/>
    <cellStyle name="Normal 9 2 2 3 2 4" xfId="26594"/>
    <cellStyle name="Normal 9 2 2 3 2 5" xfId="26595"/>
    <cellStyle name="Normal 9 2 2 3 3" xfId="26596"/>
    <cellStyle name="Normal 9 2 2 3 3 2" xfId="26597"/>
    <cellStyle name="Normal 9 2 2 3 3 2 2" xfId="26598"/>
    <cellStyle name="Normal 9 2 2 3 3 2 3" xfId="26599"/>
    <cellStyle name="Normal 9 2 2 3 3 3" xfId="26600"/>
    <cellStyle name="Normal 9 2 2 3 3 3 2" xfId="35061"/>
    <cellStyle name="Normal 9 2 2 3 3 4" xfId="26601"/>
    <cellStyle name="Normal 9 2 2 3 3 5" xfId="26602"/>
    <cellStyle name="Normal 9 2 2 3 4" xfId="26603"/>
    <cellStyle name="Normal 9 2 2 3 4 2" xfId="26604"/>
    <cellStyle name="Normal 9 2 2 3 4 3" xfId="26605"/>
    <cellStyle name="Normal 9 2 2 3 5" xfId="26606"/>
    <cellStyle name="Normal 9 2 2 3 5 2" xfId="33884"/>
    <cellStyle name="Normal 9 2 2 3 6" xfId="26607"/>
    <cellStyle name="Normal 9 2 2 3 7" xfId="26608"/>
    <cellStyle name="Normal 9 2 2 3 8" xfId="26609"/>
    <cellStyle name="Normal 9 2 2 4" xfId="26610"/>
    <cellStyle name="Normal 9 2 2 4 2" xfId="26611"/>
    <cellStyle name="Normal 9 2 2 4 2 2" xfId="26612"/>
    <cellStyle name="Normal 9 2 2 4 2 2 2" xfId="26613"/>
    <cellStyle name="Normal 9 2 2 4 2 2 3" xfId="26614"/>
    <cellStyle name="Normal 9 2 2 4 2 3" xfId="26615"/>
    <cellStyle name="Normal 9 2 2 4 2 3 2" xfId="35011"/>
    <cellStyle name="Normal 9 2 2 4 2 4" xfId="26616"/>
    <cellStyle name="Normal 9 2 2 4 2 5" xfId="26617"/>
    <cellStyle name="Normal 9 2 2 4 3" xfId="26618"/>
    <cellStyle name="Normal 9 2 2 4 3 2" xfId="26619"/>
    <cellStyle name="Normal 9 2 2 4 3 2 2" xfId="26620"/>
    <cellStyle name="Normal 9 2 2 4 3 2 3" xfId="26621"/>
    <cellStyle name="Normal 9 2 2 4 3 3" xfId="26622"/>
    <cellStyle name="Normal 9 2 2 4 3 3 2" xfId="34778"/>
    <cellStyle name="Normal 9 2 2 4 3 4" xfId="26623"/>
    <cellStyle name="Normal 9 2 2 4 3 5" xfId="26624"/>
    <cellStyle name="Normal 9 2 2 4 4" xfId="26625"/>
    <cellStyle name="Normal 9 2 2 4 4 2" xfId="26626"/>
    <cellStyle name="Normal 9 2 2 4 4 3" xfId="26627"/>
    <cellStyle name="Normal 9 2 2 4 5" xfId="26628"/>
    <cellStyle name="Normal 9 2 2 4 5 2" xfId="34004"/>
    <cellStyle name="Normal 9 2 2 4 6" xfId="26629"/>
    <cellStyle name="Normal 9 2 2 4 7" xfId="26630"/>
    <cellStyle name="Normal 9 2 2 4 8" xfId="26631"/>
    <cellStyle name="Normal 9 2 2 5" xfId="26632"/>
    <cellStyle name="Normal 9 2 2 5 2" xfId="26633"/>
    <cellStyle name="Normal 9 2 2 5 2 2" xfId="26634"/>
    <cellStyle name="Normal 9 2 2 5 2 2 2" xfId="26635"/>
    <cellStyle name="Normal 9 2 2 5 2 2 3" xfId="26636"/>
    <cellStyle name="Normal 9 2 2 5 2 3" xfId="26637"/>
    <cellStyle name="Normal 9 2 2 5 2 3 2" xfId="35062"/>
    <cellStyle name="Normal 9 2 2 5 2 4" xfId="26638"/>
    <cellStyle name="Normal 9 2 2 5 2 5" xfId="26639"/>
    <cellStyle name="Normal 9 2 2 5 3" xfId="26640"/>
    <cellStyle name="Normal 9 2 2 5 3 2" xfId="26641"/>
    <cellStyle name="Normal 9 2 2 5 3 3" xfId="26642"/>
    <cellStyle name="Normal 9 2 2 5 4" xfId="26643"/>
    <cellStyle name="Normal 9 2 2 5 4 2" xfId="34099"/>
    <cellStyle name="Normal 9 2 2 5 5" xfId="26644"/>
    <cellStyle name="Normal 9 2 2 5 6" xfId="26645"/>
    <cellStyle name="Normal 9 2 2 5 7" xfId="26646"/>
    <cellStyle name="Normal 9 2 2 6" xfId="26647"/>
    <cellStyle name="Normal 9 2 2 6 2" xfId="26648"/>
    <cellStyle name="Normal 9 2 2 6 2 2" xfId="26649"/>
    <cellStyle name="Normal 9 2 2 6 2 3" xfId="26650"/>
    <cellStyle name="Normal 9 2 2 6 3" xfId="26651"/>
    <cellStyle name="Normal 9 2 2 6 3 2" xfId="35063"/>
    <cellStyle name="Normal 9 2 2 6 4" xfId="26652"/>
    <cellStyle name="Normal 9 2 2 6 5" xfId="26653"/>
    <cellStyle name="Normal 9 2 2 6 6" xfId="26654"/>
    <cellStyle name="Normal 9 2 2 7" xfId="26655"/>
    <cellStyle name="Normal 9 2 2 7 2" xfId="26656"/>
    <cellStyle name="Normal 9 2 2 7 3" xfId="26657"/>
    <cellStyle name="Normal 9 2 2 8" xfId="26658"/>
    <cellStyle name="Normal 9 2 2 8 2" xfId="33881"/>
    <cellStyle name="Normal 9 2 2 9" xfId="26659"/>
    <cellStyle name="Normal 9 2 20" xfId="26660"/>
    <cellStyle name="Normal 9 2 20 2" xfId="26661"/>
    <cellStyle name="Normal 9 2 20 2 2" xfId="26662"/>
    <cellStyle name="Normal 9 2 20 2 2 2" xfId="26663"/>
    <cellStyle name="Normal 9 2 20 2 2 3" xfId="26664"/>
    <cellStyle name="Normal 9 2 20 2 3" xfId="26665"/>
    <cellStyle name="Normal 9 2 20 2 3 2" xfId="34928"/>
    <cellStyle name="Normal 9 2 20 2 4" xfId="26666"/>
    <cellStyle name="Normal 9 2 20 2 5" xfId="26667"/>
    <cellStyle name="Normal 9 2 20 3" xfId="26668"/>
    <cellStyle name="Normal 9 2 20 3 2" xfId="26669"/>
    <cellStyle name="Normal 9 2 20 3 3" xfId="26670"/>
    <cellStyle name="Normal 9 2 20 4" xfId="26671"/>
    <cellStyle name="Normal 9 2 20 4 2" xfId="33885"/>
    <cellStyle name="Normal 9 2 20 5" xfId="26672"/>
    <cellStyle name="Normal 9 2 20 6" xfId="26673"/>
    <cellStyle name="Normal 9 2 21" xfId="26674"/>
    <cellStyle name="Normal 9 2 21 2" xfId="26675"/>
    <cellStyle name="Normal 9 2 21 2 2" xfId="26676"/>
    <cellStyle name="Normal 9 2 21 2 2 2" xfId="26677"/>
    <cellStyle name="Normal 9 2 21 2 2 3" xfId="26678"/>
    <cellStyle name="Normal 9 2 21 2 3" xfId="26679"/>
    <cellStyle name="Normal 9 2 21 2 3 2" xfId="34779"/>
    <cellStyle name="Normal 9 2 21 2 4" xfId="26680"/>
    <cellStyle name="Normal 9 2 21 2 5" xfId="26681"/>
    <cellStyle name="Normal 9 2 21 3" xfId="26682"/>
    <cellStyle name="Normal 9 2 21 3 2" xfId="26683"/>
    <cellStyle name="Normal 9 2 21 3 3" xfId="26684"/>
    <cellStyle name="Normal 9 2 21 4" xfId="26685"/>
    <cellStyle name="Normal 9 2 21 4 2" xfId="33886"/>
    <cellStyle name="Normal 9 2 21 5" xfId="26686"/>
    <cellStyle name="Normal 9 2 21 6" xfId="26687"/>
    <cellStyle name="Normal 9 2 22" xfId="26688"/>
    <cellStyle name="Normal 9 2 22 2" xfId="26689"/>
    <cellStyle name="Normal 9 2 22 2 2" xfId="26690"/>
    <cellStyle name="Normal 9 2 22 2 2 2" xfId="26691"/>
    <cellStyle name="Normal 9 2 22 2 2 3" xfId="26692"/>
    <cellStyle name="Normal 9 2 22 2 3" xfId="26693"/>
    <cellStyle name="Normal 9 2 22 2 3 2" xfId="34780"/>
    <cellStyle name="Normal 9 2 22 2 4" xfId="26694"/>
    <cellStyle name="Normal 9 2 22 2 5" xfId="26695"/>
    <cellStyle name="Normal 9 2 22 3" xfId="26696"/>
    <cellStyle name="Normal 9 2 22 3 2" xfId="26697"/>
    <cellStyle name="Normal 9 2 22 3 3" xfId="26698"/>
    <cellStyle name="Normal 9 2 22 4" xfId="26699"/>
    <cellStyle name="Normal 9 2 22 4 2" xfId="33887"/>
    <cellStyle name="Normal 9 2 22 5" xfId="26700"/>
    <cellStyle name="Normal 9 2 22 6" xfId="26701"/>
    <cellStyle name="Normal 9 2 23" xfId="26702"/>
    <cellStyle name="Normal 9 2 23 2" xfId="26703"/>
    <cellStyle name="Normal 9 2 23 2 2" xfId="26704"/>
    <cellStyle name="Normal 9 2 23 2 3" xfId="26705"/>
    <cellStyle name="Normal 9 2 23 3" xfId="26706"/>
    <cellStyle name="Normal 9 2 23 4" xfId="26707"/>
    <cellStyle name="Normal 9 2 23 5" xfId="26708"/>
    <cellStyle name="Normal 9 2 24" xfId="26709"/>
    <cellStyle name="Normal 9 2 24 2" xfId="26710"/>
    <cellStyle name="Normal 9 2 24 2 2" xfId="26711"/>
    <cellStyle name="Normal 9 2 24 2 2 2" xfId="26712"/>
    <cellStyle name="Normal 9 2 24 2 2 3" xfId="26713"/>
    <cellStyle name="Normal 9 2 24 2 3" xfId="26714"/>
    <cellStyle name="Normal 9 2 24 2 3 2" xfId="35010"/>
    <cellStyle name="Normal 9 2 24 2 4" xfId="26715"/>
    <cellStyle name="Normal 9 2 24 2 5" xfId="26716"/>
    <cellStyle name="Normal 9 2 24 3" xfId="26717"/>
    <cellStyle name="Normal 9 2 24 3 2" xfId="26718"/>
    <cellStyle name="Normal 9 2 24 3 2 2" xfId="26719"/>
    <cellStyle name="Normal 9 2 24 3 2 3" xfId="26720"/>
    <cellStyle name="Normal 9 2 24 3 3" xfId="26721"/>
    <cellStyle name="Normal 9 2 24 3 3 2" xfId="34781"/>
    <cellStyle name="Normal 9 2 24 3 4" xfId="26722"/>
    <cellStyle name="Normal 9 2 24 3 5" xfId="26723"/>
    <cellStyle name="Normal 9 2 24 4" xfId="26724"/>
    <cellStyle name="Normal 9 2 24 4 2" xfId="26725"/>
    <cellStyle name="Normal 9 2 24 4 3" xfId="26726"/>
    <cellStyle name="Normal 9 2 24 5" xfId="26727"/>
    <cellStyle name="Normal 9 2 24 5 2" xfId="34003"/>
    <cellStyle name="Normal 9 2 24 6" xfId="26728"/>
    <cellStyle name="Normal 9 2 24 7" xfId="26729"/>
    <cellStyle name="Normal 9 2 25" xfId="26730"/>
    <cellStyle name="Normal 9 2 25 2" xfId="26731"/>
    <cellStyle name="Normal 9 2 25 2 2" xfId="26732"/>
    <cellStyle name="Normal 9 2 25 2 3" xfId="26733"/>
    <cellStyle name="Normal 9 2 25 3" xfId="26734"/>
    <cellStyle name="Normal 9 2 25 3 2" xfId="34051"/>
    <cellStyle name="Normal 9 2 25 4" xfId="26735"/>
    <cellStyle name="Normal 9 2 25 5" xfId="26736"/>
    <cellStyle name="Normal 9 2 26" xfId="26737"/>
    <cellStyle name="Normal 9 2 26 2" xfId="26738"/>
    <cellStyle name="Normal 9 2 26 3" xfId="26739"/>
    <cellStyle name="Normal 9 2 27" xfId="26740"/>
    <cellStyle name="Normal 9 2 27 2" xfId="33001"/>
    <cellStyle name="Normal 9 2 28" xfId="26741"/>
    <cellStyle name="Normal 9 2 29" xfId="26742"/>
    <cellStyle name="Normal 9 2 3" xfId="26743"/>
    <cellStyle name="Normal 9 2 3 2" xfId="26744"/>
    <cellStyle name="Normal 9 2 3 2 2" xfId="26745"/>
    <cellStyle name="Normal 9 2 3 2 2 2" xfId="26746"/>
    <cellStyle name="Normal 9 2 3 2 2 2 2" xfId="26747"/>
    <cellStyle name="Normal 9 2 3 2 2 2 2 2" xfId="26748"/>
    <cellStyle name="Normal 9 2 3 2 2 2 2 3" xfId="26749"/>
    <cellStyle name="Normal 9 2 3 2 2 2 3" xfId="26750"/>
    <cellStyle name="Normal 9 2 3 2 2 2 3 2" xfId="34444"/>
    <cellStyle name="Normal 9 2 3 2 2 2 4" xfId="26751"/>
    <cellStyle name="Normal 9 2 3 2 2 2 5" xfId="26752"/>
    <cellStyle name="Normal 9 2 3 2 2 3" xfId="26753"/>
    <cellStyle name="Normal 9 2 3 2 2 3 2" xfId="26754"/>
    <cellStyle name="Normal 9 2 3 2 2 3 3" xfId="26755"/>
    <cellStyle name="Normal 9 2 3 2 2 4" xfId="26756"/>
    <cellStyle name="Normal 9 2 3 2 2 4 2" xfId="33890"/>
    <cellStyle name="Normal 9 2 3 2 2 5" xfId="26757"/>
    <cellStyle name="Normal 9 2 3 2 2 6" xfId="26758"/>
    <cellStyle name="Normal 9 2 3 2 3" xfId="26759"/>
    <cellStyle name="Normal 9 2 3 2 3 2" xfId="26760"/>
    <cellStyle name="Normal 9 2 3 2 3 2 2" xfId="26761"/>
    <cellStyle name="Normal 9 2 3 2 3 2 3" xfId="26762"/>
    <cellStyle name="Normal 9 2 3 2 3 3" xfId="26763"/>
    <cellStyle name="Normal 9 2 3 2 3 3 2" xfId="34782"/>
    <cellStyle name="Normal 9 2 3 2 3 4" xfId="26764"/>
    <cellStyle name="Normal 9 2 3 2 3 5" xfId="26765"/>
    <cellStyle name="Normal 9 2 3 2 4" xfId="26766"/>
    <cellStyle name="Normal 9 2 3 2 4 2" xfId="26767"/>
    <cellStyle name="Normal 9 2 3 2 4 3" xfId="26768"/>
    <cellStyle name="Normal 9 2 3 2 5" xfId="26769"/>
    <cellStyle name="Normal 9 2 3 2 5 2" xfId="33889"/>
    <cellStyle name="Normal 9 2 3 2 6" xfId="26770"/>
    <cellStyle name="Normal 9 2 3 2 7" xfId="26771"/>
    <cellStyle name="Normal 9 2 3 3" xfId="26772"/>
    <cellStyle name="Normal 9 2 3 3 2" xfId="26773"/>
    <cellStyle name="Normal 9 2 3 3 2 2" xfId="26774"/>
    <cellStyle name="Normal 9 2 3 3 2 2 2" xfId="26775"/>
    <cellStyle name="Normal 9 2 3 3 2 2 3" xfId="26776"/>
    <cellStyle name="Normal 9 2 3 3 2 3" xfId="26777"/>
    <cellStyle name="Normal 9 2 3 3 2 3 2" xfId="34783"/>
    <cellStyle name="Normal 9 2 3 3 2 4" xfId="26778"/>
    <cellStyle name="Normal 9 2 3 3 2 5" xfId="26779"/>
    <cellStyle name="Normal 9 2 3 3 3" xfId="26780"/>
    <cellStyle name="Normal 9 2 3 3 3 2" xfId="26781"/>
    <cellStyle name="Normal 9 2 3 3 3 3" xfId="26782"/>
    <cellStyle name="Normal 9 2 3 3 4" xfId="26783"/>
    <cellStyle name="Normal 9 2 3 3 4 2" xfId="33891"/>
    <cellStyle name="Normal 9 2 3 3 5" xfId="26784"/>
    <cellStyle name="Normal 9 2 3 3 6" xfId="26785"/>
    <cellStyle name="Normal 9 2 3 4" xfId="26786"/>
    <cellStyle name="Normal 9 2 3 4 2" xfId="26787"/>
    <cellStyle name="Normal 9 2 3 4 2 2" xfId="26788"/>
    <cellStyle name="Normal 9 2 3 4 2 2 2" xfId="26789"/>
    <cellStyle name="Normal 9 2 3 4 2 2 3" xfId="26790"/>
    <cellStyle name="Normal 9 2 3 4 2 3" xfId="26791"/>
    <cellStyle name="Normal 9 2 3 4 2 3 2" xfId="35023"/>
    <cellStyle name="Normal 9 2 3 4 2 4" xfId="26792"/>
    <cellStyle name="Normal 9 2 3 4 2 5" xfId="26793"/>
    <cellStyle name="Normal 9 2 3 4 3" xfId="26794"/>
    <cellStyle name="Normal 9 2 3 4 3 2" xfId="26795"/>
    <cellStyle name="Normal 9 2 3 4 3 2 2" xfId="26796"/>
    <cellStyle name="Normal 9 2 3 4 3 2 3" xfId="26797"/>
    <cellStyle name="Normal 9 2 3 4 3 3" xfId="26798"/>
    <cellStyle name="Normal 9 2 3 4 3 3 2" xfId="34784"/>
    <cellStyle name="Normal 9 2 3 4 3 4" xfId="26799"/>
    <cellStyle name="Normal 9 2 3 4 3 5" xfId="26800"/>
    <cellStyle name="Normal 9 2 3 4 4" xfId="26801"/>
    <cellStyle name="Normal 9 2 3 4 4 2" xfId="26802"/>
    <cellStyle name="Normal 9 2 3 4 4 3" xfId="26803"/>
    <cellStyle name="Normal 9 2 3 4 5" xfId="26804"/>
    <cellStyle name="Normal 9 2 3 4 5 2" xfId="34106"/>
    <cellStyle name="Normal 9 2 3 4 6" xfId="26805"/>
    <cellStyle name="Normal 9 2 3 4 7" xfId="26806"/>
    <cellStyle name="Normal 9 2 3 5" xfId="26807"/>
    <cellStyle name="Normal 9 2 3 5 2" xfId="26808"/>
    <cellStyle name="Normal 9 2 3 5 3" xfId="26809"/>
    <cellStyle name="Normal 9 2 3 6" xfId="26810"/>
    <cellStyle name="Normal 9 2 3 6 2" xfId="33888"/>
    <cellStyle name="Normal 9 2 3 7" xfId="26811"/>
    <cellStyle name="Normal 9 2 3 8" xfId="26812"/>
    <cellStyle name="Normal 9 2 3 9" xfId="26813"/>
    <cellStyle name="Normal 9 2 30" xfId="26814"/>
    <cellStyle name="Normal 9 2 4" xfId="26815"/>
    <cellStyle name="Normal 9 2 4 10" xfId="26816"/>
    <cellStyle name="Normal 9 2 4 2" xfId="26817"/>
    <cellStyle name="Normal 9 2 4 2 2" xfId="26818"/>
    <cellStyle name="Normal 9 2 4 2 2 2" xfId="26819"/>
    <cellStyle name="Normal 9 2 4 2 2 2 2" xfId="26820"/>
    <cellStyle name="Normal 9 2 4 2 2 2 2 2" xfId="26821"/>
    <cellStyle name="Normal 9 2 4 2 2 2 2 3" xfId="26822"/>
    <cellStyle name="Normal 9 2 4 2 2 2 3" xfId="26823"/>
    <cellStyle name="Normal 9 2 4 2 2 2 3 2" xfId="34785"/>
    <cellStyle name="Normal 9 2 4 2 2 2 4" xfId="26824"/>
    <cellStyle name="Normal 9 2 4 2 2 2 5" xfId="26825"/>
    <cellStyle name="Normal 9 2 4 2 2 3" xfId="26826"/>
    <cellStyle name="Normal 9 2 4 2 2 3 2" xfId="26827"/>
    <cellStyle name="Normal 9 2 4 2 2 3 3" xfId="26828"/>
    <cellStyle name="Normal 9 2 4 2 2 4" xfId="26829"/>
    <cellStyle name="Normal 9 2 4 2 2 4 2" xfId="33894"/>
    <cellStyle name="Normal 9 2 4 2 2 5" xfId="26830"/>
    <cellStyle name="Normal 9 2 4 2 2 6" xfId="26831"/>
    <cellStyle name="Normal 9 2 4 2 3" xfId="26832"/>
    <cellStyle name="Normal 9 2 4 2 3 2" xfId="26833"/>
    <cellStyle name="Normal 9 2 4 2 3 2 2" xfId="26834"/>
    <cellStyle name="Normal 9 2 4 2 3 2 3" xfId="26835"/>
    <cellStyle name="Normal 9 2 4 2 3 3" xfId="26836"/>
    <cellStyle name="Normal 9 2 4 2 3 3 2" xfId="34786"/>
    <cellStyle name="Normal 9 2 4 2 3 4" xfId="26837"/>
    <cellStyle name="Normal 9 2 4 2 3 5" xfId="26838"/>
    <cellStyle name="Normal 9 2 4 2 4" xfId="26839"/>
    <cellStyle name="Normal 9 2 4 2 4 2" xfId="26840"/>
    <cellStyle name="Normal 9 2 4 2 4 3" xfId="26841"/>
    <cellStyle name="Normal 9 2 4 2 5" xfId="26842"/>
    <cellStyle name="Normal 9 2 4 2 5 2" xfId="33893"/>
    <cellStyle name="Normal 9 2 4 2 6" xfId="26843"/>
    <cellStyle name="Normal 9 2 4 2 7" xfId="26844"/>
    <cellStyle name="Normal 9 2 4 3" xfId="26845"/>
    <cellStyle name="Normal 9 2 4 3 2" xfId="26846"/>
    <cellStyle name="Normal 9 2 4 3 2 2" xfId="26847"/>
    <cellStyle name="Normal 9 2 4 3 2 2 2" xfId="26848"/>
    <cellStyle name="Normal 9 2 4 3 2 2 3" xfId="26849"/>
    <cellStyle name="Normal 9 2 4 3 2 3" xfId="26850"/>
    <cellStyle name="Normal 9 2 4 3 2 3 2" xfId="34787"/>
    <cellStyle name="Normal 9 2 4 3 2 4" xfId="26851"/>
    <cellStyle name="Normal 9 2 4 3 2 5" xfId="26852"/>
    <cellStyle name="Normal 9 2 4 3 3" xfId="26853"/>
    <cellStyle name="Normal 9 2 4 3 3 2" xfId="26854"/>
    <cellStyle name="Normal 9 2 4 3 3 3" xfId="26855"/>
    <cellStyle name="Normal 9 2 4 3 4" xfId="26856"/>
    <cellStyle name="Normal 9 2 4 3 4 2" xfId="33895"/>
    <cellStyle name="Normal 9 2 4 3 5" xfId="26857"/>
    <cellStyle name="Normal 9 2 4 3 6" xfId="26858"/>
    <cellStyle name="Normal 9 2 4 4" xfId="26859"/>
    <cellStyle name="Normal 9 2 4 4 2" xfId="26860"/>
    <cellStyle name="Normal 9 2 4 4 2 2" xfId="26861"/>
    <cellStyle name="Normal 9 2 4 4 2 3" xfId="26862"/>
    <cellStyle name="Normal 9 2 4 4 3" xfId="26863"/>
    <cellStyle name="Normal 9 2 4 4 3 2" xfId="34788"/>
    <cellStyle name="Normal 9 2 4 4 4" xfId="26864"/>
    <cellStyle name="Normal 9 2 4 4 5" xfId="26865"/>
    <cellStyle name="Normal 9 2 4 5" xfId="26866"/>
    <cellStyle name="Normal 9 2 4 5 2" xfId="26867"/>
    <cellStyle name="Normal 9 2 4 5 2 2" xfId="26868"/>
    <cellStyle name="Normal 9 2 4 5 2 3" xfId="26869"/>
    <cellStyle name="Normal 9 2 4 5 3" xfId="26870"/>
    <cellStyle name="Normal 9 2 4 5 4" xfId="26871"/>
    <cellStyle name="Normal 9 2 4 5 5" xfId="26872"/>
    <cellStyle name="Normal 9 2 4 6" xfId="26873"/>
    <cellStyle name="Normal 9 2 4 6 2" xfId="26874"/>
    <cellStyle name="Normal 9 2 4 6 3" xfId="26875"/>
    <cellStyle name="Normal 9 2 4 7" xfId="26876"/>
    <cellStyle name="Normal 9 2 4 7 2" xfId="33892"/>
    <cellStyle name="Normal 9 2 4 8" xfId="26877"/>
    <cellStyle name="Normal 9 2 4 9" xfId="26878"/>
    <cellStyle name="Normal 9 2 5" xfId="26879"/>
    <cellStyle name="Normal 9 2 5 10" xfId="26880"/>
    <cellStyle name="Normal 9 2 5 2" xfId="26881"/>
    <cellStyle name="Normal 9 2 5 2 2" xfId="26882"/>
    <cellStyle name="Normal 9 2 5 2 2 2" xfId="26883"/>
    <cellStyle name="Normal 9 2 5 2 2 2 2" xfId="26884"/>
    <cellStyle name="Normal 9 2 5 2 2 2 2 2" xfId="26885"/>
    <cellStyle name="Normal 9 2 5 2 2 2 2 3" xfId="26886"/>
    <cellStyle name="Normal 9 2 5 2 2 2 3" xfId="26887"/>
    <cellStyle name="Normal 9 2 5 2 2 2 3 2" xfId="34789"/>
    <cellStyle name="Normal 9 2 5 2 2 2 4" xfId="26888"/>
    <cellStyle name="Normal 9 2 5 2 2 2 5" xfId="26889"/>
    <cellStyle name="Normal 9 2 5 2 2 3" xfId="26890"/>
    <cellStyle name="Normal 9 2 5 2 2 3 2" xfId="26891"/>
    <cellStyle name="Normal 9 2 5 2 2 3 3" xfId="26892"/>
    <cellStyle name="Normal 9 2 5 2 2 4" xfId="26893"/>
    <cellStyle name="Normal 9 2 5 2 2 4 2" xfId="33898"/>
    <cellStyle name="Normal 9 2 5 2 2 5" xfId="26894"/>
    <cellStyle name="Normal 9 2 5 2 2 6" xfId="26895"/>
    <cellStyle name="Normal 9 2 5 2 3" xfId="26896"/>
    <cellStyle name="Normal 9 2 5 2 3 2" xfId="26897"/>
    <cellStyle name="Normal 9 2 5 2 3 2 2" xfId="26898"/>
    <cellStyle name="Normal 9 2 5 2 3 2 3" xfId="26899"/>
    <cellStyle name="Normal 9 2 5 2 3 3" xfId="26900"/>
    <cellStyle name="Normal 9 2 5 2 3 3 2" xfId="34790"/>
    <cellStyle name="Normal 9 2 5 2 3 4" xfId="26901"/>
    <cellStyle name="Normal 9 2 5 2 3 5" xfId="26902"/>
    <cellStyle name="Normal 9 2 5 2 4" xfId="26903"/>
    <cellStyle name="Normal 9 2 5 2 4 2" xfId="26904"/>
    <cellStyle name="Normal 9 2 5 2 4 3" xfId="26905"/>
    <cellStyle name="Normal 9 2 5 2 5" xfId="26906"/>
    <cellStyle name="Normal 9 2 5 2 5 2" xfId="33897"/>
    <cellStyle name="Normal 9 2 5 2 6" xfId="26907"/>
    <cellStyle name="Normal 9 2 5 2 7" xfId="26908"/>
    <cellStyle name="Normal 9 2 5 3" xfId="26909"/>
    <cellStyle name="Normal 9 2 5 3 2" xfId="26910"/>
    <cellStyle name="Normal 9 2 5 3 2 2" xfId="26911"/>
    <cellStyle name="Normal 9 2 5 3 2 2 2" xfId="26912"/>
    <cellStyle name="Normal 9 2 5 3 2 2 3" xfId="26913"/>
    <cellStyle name="Normal 9 2 5 3 2 3" xfId="26914"/>
    <cellStyle name="Normal 9 2 5 3 2 3 2" xfId="34791"/>
    <cellStyle name="Normal 9 2 5 3 2 4" xfId="26915"/>
    <cellStyle name="Normal 9 2 5 3 2 5" xfId="26916"/>
    <cellStyle name="Normal 9 2 5 3 3" xfId="26917"/>
    <cellStyle name="Normal 9 2 5 3 3 2" xfId="26918"/>
    <cellStyle name="Normal 9 2 5 3 3 3" xfId="26919"/>
    <cellStyle name="Normal 9 2 5 3 4" xfId="26920"/>
    <cellStyle name="Normal 9 2 5 3 4 2" xfId="33899"/>
    <cellStyle name="Normal 9 2 5 3 5" xfId="26921"/>
    <cellStyle name="Normal 9 2 5 3 6" xfId="26922"/>
    <cellStyle name="Normal 9 2 5 4" xfId="26923"/>
    <cellStyle name="Normal 9 2 5 4 2" xfId="26924"/>
    <cellStyle name="Normal 9 2 5 4 2 2" xfId="26925"/>
    <cellStyle name="Normal 9 2 5 4 2 3" xfId="26926"/>
    <cellStyle name="Normal 9 2 5 4 3" xfId="26927"/>
    <cellStyle name="Normal 9 2 5 4 3 2" xfId="34792"/>
    <cellStyle name="Normal 9 2 5 4 4" xfId="26928"/>
    <cellStyle name="Normal 9 2 5 4 5" xfId="26929"/>
    <cellStyle name="Normal 9 2 5 5" xfId="26930"/>
    <cellStyle name="Normal 9 2 5 5 2" xfId="26931"/>
    <cellStyle name="Normal 9 2 5 5 2 2" xfId="26932"/>
    <cellStyle name="Normal 9 2 5 5 2 3" xfId="26933"/>
    <cellStyle name="Normal 9 2 5 5 3" xfId="26934"/>
    <cellStyle name="Normal 9 2 5 5 3 2" xfId="35064"/>
    <cellStyle name="Normal 9 2 5 5 4" xfId="26935"/>
    <cellStyle name="Normal 9 2 5 5 5" xfId="26936"/>
    <cellStyle name="Normal 9 2 5 6" xfId="26937"/>
    <cellStyle name="Normal 9 2 5 6 2" xfId="26938"/>
    <cellStyle name="Normal 9 2 5 6 3" xfId="26939"/>
    <cellStyle name="Normal 9 2 5 7" xfId="26940"/>
    <cellStyle name="Normal 9 2 5 7 2" xfId="33896"/>
    <cellStyle name="Normal 9 2 5 8" xfId="26941"/>
    <cellStyle name="Normal 9 2 5 9" xfId="26942"/>
    <cellStyle name="Normal 9 2 6" xfId="26943"/>
    <cellStyle name="Normal 9 2 6 2" xfId="26944"/>
    <cellStyle name="Normal 9 2 6 2 2" xfId="26945"/>
    <cellStyle name="Normal 9 2 6 2 2 2" xfId="26946"/>
    <cellStyle name="Normal 9 2 6 2 2 2 2" xfId="26947"/>
    <cellStyle name="Normal 9 2 6 2 2 2 3" xfId="26948"/>
    <cellStyle name="Normal 9 2 6 2 2 3" xfId="26949"/>
    <cellStyle name="Normal 9 2 6 2 2 3 2" xfId="34793"/>
    <cellStyle name="Normal 9 2 6 2 2 4" xfId="26950"/>
    <cellStyle name="Normal 9 2 6 2 2 5" xfId="26951"/>
    <cellStyle name="Normal 9 2 6 2 3" xfId="26952"/>
    <cellStyle name="Normal 9 2 6 2 3 2" xfId="26953"/>
    <cellStyle name="Normal 9 2 6 2 3 3" xfId="26954"/>
    <cellStyle name="Normal 9 2 6 2 4" xfId="26955"/>
    <cellStyle name="Normal 9 2 6 2 4 2" xfId="33901"/>
    <cellStyle name="Normal 9 2 6 2 5" xfId="26956"/>
    <cellStyle name="Normal 9 2 6 2 6" xfId="26957"/>
    <cellStyle name="Normal 9 2 6 3" xfId="26958"/>
    <cellStyle name="Normal 9 2 6 3 2" xfId="26959"/>
    <cellStyle name="Normal 9 2 6 3 2 2" xfId="26960"/>
    <cellStyle name="Normal 9 2 6 3 2 3" xfId="26961"/>
    <cellStyle name="Normal 9 2 6 3 3" xfId="26962"/>
    <cellStyle name="Normal 9 2 6 3 3 2" xfId="34794"/>
    <cellStyle name="Normal 9 2 6 3 4" xfId="26963"/>
    <cellStyle name="Normal 9 2 6 3 5" xfId="26964"/>
    <cellStyle name="Normal 9 2 6 4" xfId="26965"/>
    <cellStyle name="Normal 9 2 6 4 2" xfId="26966"/>
    <cellStyle name="Normal 9 2 6 4 2 2" xfId="26967"/>
    <cellStyle name="Normal 9 2 6 4 2 3" xfId="26968"/>
    <cellStyle name="Normal 9 2 6 4 3" xfId="26969"/>
    <cellStyle name="Normal 9 2 6 4 3 2" xfId="35065"/>
    <cellStyle name="Normal 9 2 6 4 4" xfId="26970"/>
    <cellStyle name="Normal 9 2 6 4 5" xfId="26971"/>
    <cellStyle name="Normal 9 2 6 5" xfId="26972"/>
    <cellStyle name="Normal 9 2 6 5 2" xfId="26973"/>
    <cellStyle name="Normal 9 2 6 5 3" xfId="26974"/>
    <cellStyle name="Normal 9 2 6 6" xfId="26975"/>
    <cellStyle name="Normal 9 2 6 6 2" xfId="33900"/>
    <cellStyle name="Normal 9 2 6 7" xfId="26976"/>
    <cellStyle name="Normal 9 2 6 8" xfId="26977"/>
    <cellStyle name="Normal 9 2 6 9" xfId="26978"/>
    <cellStyle name="Normal 9 2 7" xfId="26979"/>
    <cellStyle name="Normal 9 2 7 2" xfId="26980"/>
    <cellStyle name="Normal 9 2 7 2 2" xfId="26981"/>
    <cellStyle name="Normal 9 2 7 2 2 2" xfId="26982"/>
    <cellStyle name="Normal 9 2 7 2 2 2 2" xfId="26983"/>
    <cellStyle name="Normal 9 2 7 2 2 2 3" xfId="26984"/>
    <cellStyle name="Normal 9 2 7 2 2 3" xfId="26985"/>
    <cellStyle name="Normal 9 2 7 2 2 3 2" xfId="34226"/>
    <cellStyle name="Normal 9 2 7 2 2 4" xfId="26986"/>
    <cellStyle name="Normal 9 2 7 2 2 5" xfId="26987"/>
    <cellStyle name="Normal 9 2 7 2 3" xfId="26988"/>
    <cellStyle name="Normal 9 2 7 2 3 2" xfId="26989"/>
    <cellStyle name="Normal 9 2 7 2 3 3" xfId="26990"/>
    <cellStyle name="Normal 9 2 7 2 4" xfId="26991"/>
    <cellStyle name="Normal 9 2 7 2 4 2" xfId="33903"/>
    <cellStyle name="Normal 9 2 7 2 5" xfId="26992"/>
    <cellStyle name="Normal 9 2 7 2 6" xfId="26993"/>
    <cellStyle name="Normal 9 2 7 3" xfId="26994"/>
    <cellStyle name="Normal 9 2 7 3 2" xfId="26995"/>
    <cellStyle name="Normal 9 2 7 3 2 2" xfId="26996"/>
    <cellStyle name="Normal 9 2 7 3 2 3" xfId="26997"/>
    <cellStyle name="Normal 9 2 7 3 3" xfId="26998"/>
    <cellStyle name="Normal 9 2 7 3 3 2" xfId="34624"/>
    <cellStyle name="Normal 9 2 7 3 4" xfId="26999"/>
    <cellStyle name="Normal 9 2 7 3 5" xfId="27000"/>
    <cellStyle name="Normal 9 2 7 4" xfId="27001"/>
    <cellStyle name="Normal 9 2 7 4 2" xfId="27002"/>
    <cellStyle name="Normal 9 2 7 4 2 2" xfId="27003"/>
    <cellStyle name="Normal 9 2 7 4 2 3" xfId="27004"/>
    <cellStyle name="Normal 9 2 7 4 3" xfId="27005"/>
    <cellStyle name="Normal 9 2 7 4 3 2" xfId="35066"/>
    <cellStyle name="Normal 9 2 7 4 4" xfId="27006"/>
    <cellStyle name="Normal 9 2 7 4 5" xfId="27007"/>
    <cellStyle name="Normal 9 2 7 5" xfId="27008"/>
    <cellStyle name="Normal 9 2 7 5 2" xfId="27009"/>
    <cellStyle name="Normal 9 2 7 5 3" xfId="27010"/>
    <cellStyle name="Normal 9 2 7 6" xfId="27011"/>
    <cellStyle name="Normal 9 2 7 6 2" xfId="33902"/>
    <cellStyle name="Normal 9 2 7 7" xfId="27012"/>
    <cellStyle name="Normal 9 2 7 8" xfId="27013"/>
    <cellStyle name="Normal 9 2 7 9" xfId="27014"/>
    <cellStyle name="Normal 9 2 8" xfId="27015"/>
    <cellStyle name="Normal 9 2 8 2" xfId="27016"/>
    <cellStyle name="Normal 9 2 8 2 2" xfId="27017"/>
    <cellStyle name="Normal 9 2 8 2 2 2" xfId="27018"/>
    <cellStyle name="Normal 9 2 8 2 2 2 2" xfId="27019"/>
    <cellStyle name="Normal 9 2 8 2 2 2 3" xfId="27020"/>
    <cellStyle name="Normal 9 2 8 2 2 3" xfId="27021"/>
    <cellStyle name="Normal 9 2 8 2 2 3 2" xfId="34625"/>
    <cellStyle name="Normal 9 2 8 2 2 4" xfId="27022"/>
    <cellStyle name="Normal 9 2 8 2 2 5" xfId="27023"/>
    <cellStyle name="Normal 9 2 8 2 3" xfId="27024"/>
    <cellStyle name="Normal 9 2 8 2 3 2" xfId="27025"/>
    <cellStyle name="Normal 9 2 8 2 3 3" xfId="27026"/>
    <cellStyle name="Normal 9 2 8 2 4" xfId="27027"/>
    <cellStyle name="Normal 9 2 8 2 4 2" xfId="33905"/>
    <cellStyle name="Normal 9 2 8 2 5" xfId="27028"/>
    <cellStyle name="Normal 9 2 8 2 6" xfId="27029"/>
    <cellStyle name="Normal 9 2 8 3" xfId="27030"/>
    <cellStyle name="Normal 9 2 8 3 2" xfId="27031"/>
    <cellStyle name="Normal 9 2 8 3 2 2" xfId="27032"/>
    <cellStyle name="Normal 9 2 8 3 2 3" xfId="27033"/>
    <cellStyle name="Normal 9 2 8 3 3" xfId="27034"/>
    <cellStyle name="Normal 9 2 8 3 3 2" xfId="34626"/>
    <cellStyle name="Normal 9 2 8 3 4" xfId="27035"/>
    <cellStyle name="Normal 9 2 8 3 5" xfId="27036"/>
    <cellStyle name="Normal 9 2 8 4" xfId="27037"/>
    <cellStyle name="Normal 9 2 8 4 2" xfId="27038"/>
    <cellStyle name="Normal 9 2 8 4 2 2" xfId="27039"/>
    <cellStyle name="Normal 9 2 8 4 2 3" xfId="27040"/>
    <cellStyle name="Normal 9 2 8 4 3" xfId="27041"/>
    <cellStyle name="Normal 9 2 8 4 3 2" xfId="35067"/>
    <cellStyle name="Normal 9 2 8 4 4" xfId="27042"/>
    <cellStyle name="Normal 9 2 8 4 5" xfId="27043"/>
    <cellStyle name="Normal 9 2 8 5" xfId="27044"/>
    <cellStyle name="Normal 9 2 8 5 2" xfId="27045"/>
    <cellStyle name="Normal 9 2 8 5 3" xfId="27046"/>
    <cellStyle name="Normal 9 2 8 6" xfId="27047"/>
    <cellStyle name="Normal 9 2 8 6 2" xfId="33904"/>
    <cellStyle name="Normal 9 2 8 7" xfId="27048"/>
    <cellStyle name="Normal 9 2 8 8" xfId="27049"/>
    <cellStyle name="Normal 9 2 8 9" xfId="27050"/>
    <cellStyle name="Normal 9 2 9" xfId="27051"/>
    <cellStyle name="Normal 9 2 9 2" xfId="27052"/>
    <cellStyle name="Normal 9 2 9 2 2" xfId="27053"/>
    <cellStyle name="Normal 9 2 9 2 2 2" xfId="27054"/>
    <cellStyle name="Normal 9 2 9 2 2 2 2" xfId="27055"/>
    <cellStyle name="Normal 9 2 9 2 2 2 3" xfId="27056"/>
    <cellStyle name="Normal 9 2 9 2 2 3" xfId="27057"/>
    <cellStyle name="Normal 9 2 9 2 2 3 2" xfId="34627"/>
    <cellStyle name="Normal 9 2 9 2 2 4" xfId="27058"/>
    <cellStyle name="Normal 9 2 9 2 2 5" xfId="27059"/>
    <cellStyle name="Normal 9 2 9 2 3" xfId="27060"/>
    <cellStyle name="Normal 9 2 9 2 3 2" xfId="27061"/>
    <cellStyle name="Normal 9 2 9 2 3 3" xfId="27062"/>
    <cellStyle name="Normal 9 2 9 2 4" xfId="27063"/>
    <cellStyle name="Normal 9 2 9 2 4 2" xfId="33907"/>
    <cellStyle name="Normal 9 2 9 2 5" xfId="27064"/>
    <cellStyle name="Normal 9 2 9 2 6" xfId="27065"/>
    <cellStyle name="Normal 9 2 9 3" xfId="27066"/>
    <cellStyle name="Normal 9 2 9 3 2" xfId="27067"/>
    <cellStyle name="Normal 9 2 9 3 2 2" xfId="27068"/>
    <cellStyle name="Normal 9 2 9 3 2 3" xfId="27069"/>
    <cellStyle name="Normal 9 2 9 3 3" xfId="27070"/>
    <cellStyle name="Normal 9 2 9 3 3 2" xfId="34628"/>
    <cellStyle name="Normal 9 2 9 3 4" xfId="27071"/>
    <cellStyle name="Normal 9 2 9 3 5" xfId="27072"/>
    <cellStyle name="Normal 9 2 9 4" xfId="27073"/>
    <cellStyle name="Normal 9 2 9 4 2" xfId="27074"/>
    <cellStyle name="Normal 9 2 9 4 3" xfId="27075"/>
    <cellStyle name="Normal 9 2 9 5" xfId="27076"/>
    <cellStyle name="Normal 9 2 9 5 2" xfId="33906"/>
    <cellStyle name="Normal 9 2 9 6" xfId="27077"/>
    <cellStyle name="Normal 9 2 9 7" xfId="27078"/>
    <cellStyle name="Normal 9 3" xfId="27079"/>
    <cellStyle name="Normal 9 3 10" xfId="27080"/>
    <cellStyle name="Normal 9 3 10 2" xfId="27081"/>
    <cellStyle name="Normal 9 3 10 2 2" xfId="27082"/>
    <cellStyle name="Normal 9 3 10 2 2 2" xfId="27083"/>
    <cellStyle name="Normal 9 3 10 2 2 3" xfId="27084"/>
    <cellStyle name="Normal 9 3 10 2 3" xfId="27085"/>
    <cellStyle name="Normal 9 3 10 2 3 2" xfId="33004"/>
    <cellStyle name="Normal 9 3 10 2 4" xfId="27086"/>
    <cellStyle name="Normal 9 3 10 2 5" xfId="27087"/>
    <cellStyle name="Normal 9 3 10 3" xfId="27088"/>
    <cellStyle name="Normal 9 3 10 3 2" xfId="27089"/>
    <cellStyle name="Normal 9 3 10 3 3" xfId="27090"/>
    <cellStyle name="Normal 9 3 10 4" xfId="27091"/>
    <cellStyle name="Normal 9 3 10 4 2" xfId="33003"/>
    <cellStyle name="Normal 9 3 10 5" xfId="27092"/>
    <cellStyle name="Normal 9 3 10 6" xfId="27093"/>
    <cellStyle name="Normal 9 3 11" xfId="27094"/>
    <cellStyle name="Normal 9 3 11 2" xfId="27095"/>
    <cellStyle name="Normal 9 3 11 2 2" xfId="27096"/>
    <cellStyle name="Normal 9 3 11 2 2 2" xfId="27097"/>
    <cellStyle name="Normal 9 3 11 2 2 3" xfId="27098"/>
    <cellStyle name="Normal 9 3 11 2 3" xfId="27099"/>
    <cellStyle name="Normal 9 3 11 2 3 2" xfId="33006"/>
    <cellStyle name="Normal 9 3 11 2 4" xfId="27100"/>
    <cellStyle name="Normal 9 3 11 2 5" xfId="27101"/>
    <cellStyle name="Normal 9 3 11 3" xfId="27102"/>
    <cellStyle name="Normal 9 3 11 3 2" xfId="27103"/>
    <cellStyle name="Normal 9 3 11 3 3" xfId="27104"/>
    <cellStyle name="Normal 9 3 11 4" xfId="27105"/>
    <cellStyle name="Normal 9 3 11 4 2" xfId="33005"/>
    <cellStyle name="Normal 9 3 11 5" xfId="27106"/>
    <cellStyle name="Normal 9 3 11 6" xfId="27107"/>
    <cellStyle name="Normal 9 3 12" xfId="27108"/>
    <cellStyle name="Normal 9 3 12 2" xfId="27109"/>
    <cellStyle name="Normal 9 3 12 2 2" xfId="27110"/>
    <cellStyle name="Normal 9 3 12 2 2 2" xfId="27111"/>
    <cellStyle name="Normal 9 3 12 2 2 3" xfId="27112"/>
    <cellStyle name="Normal 9 3 12 2 3" xfId="27113"/>
    <cellStyle name="Normal 9 3 12 2 3 2" xfId="33008"/>
    <cellStyle name="Normal 9 3 12 2 4" xfId="27114"/>
    <cellStyle name="Normal 9 3 12 2 5" xfId="27115"/>
    <cellStyle name="Normal 9 3 12 3" xfId="27116"/>
    <cellStyle name="Normal 9 3 12 3 2" xfId="27117"/>
    <cellStyle name="Normal 9 3 12 3 3" xfId="27118"/>
    <cellStyle name="Normal 9 3 12 4" xfId="27119"/>
    <cellStyle name="Normal 9 3 12 4 2" xfId="33007"/>
    <cellStyle name="Normal 9 3 12 5" xfId="27120"/>
    <cellStyle name="Normal 9 3 12 6" xfId="27121"/>
    <cellStyle name="Normal 9 3 13" xfId="27122"/>
    <cellStyle name="Normal 9 3 13 2" xfId="27123"/>
    <cellStyle name="Normal 9 3 13 2 2" xfId="27124"/>
    <cellStyle name="Normal 9 3 13 2 2 2" xfId="27125"/>
    <cellStyle name="Normal 9 3 13 2 2 3" xfId="27126"/>
    <cellStyle name="Normal 9 3 13 2 3" xfId="27127"/>
    <cellStyle name="Normal 9 3 13 2 3 2" xfId="33010"/>
    <cellStyle name="Normal 9 3 13 2 4" xfId="27128"/>
    <cellStyle name="Normal 9 3 13 2 5" xfId="27129"/>
    <cellStyle name="Normal 9 3 13 3" xfId="27130"/>
    <cellStyle name="Normal 9 3 13 3 2" xfId="27131"/>
    <cellStyle name="Normal 9 3 13 3 3" xfId="27132"/>
    <cellStyle name="Normal 9 3 13 4" xfId="27133"/>
    <cellStyle name="Normal 9 3 13 4 2" xfId="33009"/>
    <cellStyle name="Normal 9 3 13 5" xfId="27134"/>
    <cellStyle name="Normal 9 3 13 6" xfId="27135"/>
    <cellStyle name="Normal 9 3 14" xfId="27136"/>
    <cellStyle name="Normal 9 3 14 2" xfId="27137"/>
    <cellStyle name="Normal 9 3 14 2 2" xfId="27138"/>
    <cellStyle name="Normal 9 3 14 2 2 2" xfId="27139"/>
    <cellStyle name="Normal 9 3 14 2 2 3" xfId="27140"/>
    <cellStyle name="Normal 9 3 14 2 3" xfId="27141"/>
    <cellStyle name="Normal 9 3 14 2 3 2" xfId="33012"/>
    <cellStyle name="Normal 9 3 14 2 4" xfId="27142"/>
    <cellStyle name="Normal 9 3 14 2 5" xfId="27143"/>
    <cellStyle name="Normal 9 3 14 3" xfId="27144"/>
    <cellStyle name="Normal 9 3 14 3 2" xfId="27145"/>
    <cellStyle name="Normal 9 3 14 3 3" xfId="27146"/>
    <cellStyle name="Normal 9 3 14 4" xfId="27147"/>
    <cellStyle name="Normal 9 3 14 4 2" xfId="33011"/>
    <cellStyle name="Normal 9 3 14 5" xfId="27148"/>
    <cellStyle name="Normal 9 3 14 6" xfId="27149"/>
    <cellStyle name="Normal 9 3 15" xfId="27150"/>
    <cellStyle name="Normal 9 3 15 2" xfId="27151"/>
    <cellStyle name="Normal 9 3 15 2 2" xfId="27152"/>
    <cellStyle name="Normal 9 3 15 2 2 2" xfId="27153"/>
    <cellStyle name="Normal 9 3 15 2 2 3" xfId="27154"/>
    <cellStyle name="Normal 9 3 15 2 3" xfId="27155"/>
    <cellStyle name="Normal 9 3 15 2 3 2" xfId="33014"/>
    <cellStyle name="Normal 9 3 15 2 4" xfId="27156"/>
    <cellStyle name="Normal 9 3 15 2 5" xfId="27157"/>
    <cellStyle name="Normal 9 3 15 3" xfId="27158"/>
    <cellStyle name="Normal 9 3 15 3 2" xfId="27159"/>
    <cellStyle name="Normal 9 3 15 3 3" xfId="27160"/>
    <cellStyle name="Normal 9 3 15 4" xfId="27161"/>
    <cellStyle name="Normal 9 3 15 4 2" xfId="33013"/>
    <cellStyle name="Normal 9 3 15 5" xfId="27162"/>
    <cellStyle name="Normal 9 3 15 6" xfId="27163"/>
    <cellStyle name="Normal 9 3 16" xfId="27164"/>
    <cellStyle name="Normal 9 3 16 2" xfId="27165"/>
    <cellStyle name="Normal 9 3 16 2 2" xfId="27166"/>
    <cellStyle name="Normal 9 3 16 2 2 2" xfId="27167"/>
    <cellStyle name="Normal 9 3 16 2 2 3" xfId="27168"/>
    <cellStyle name="Normal 9 3 16 2 3" xfId="27169"/>
    <cellStyle name="Normal 9 3 16 2 3 2" xfId="33016"/>
    <cellStyle name="Normal 9 3 16 2 4" xfId="27170"/>
    <cellStyle name="Normal 9 3 16 2 5" xfId="27171"/>
    <cellStyle name="Normal 9 3 16 3" xfId="27172"/>
    <cellStyle name="Normal 9 3 16 3 2" xfId="27173"/>
    <cellStyle name="Normal 9 3 16 3 3" xfId="27174"/>
    <cellStyle name="Normal 9 3 16 4" xfId="27175"/>
    <cellStyle name="Normal 9 3 16 4 2" xfId="33015"/>
    <cellStyle name="Normal 9 3 16 5" xfId="27176"/>
    <cellStyle name="Normal 9 3 16 6" xfId="27177"/>
    <cellStyle name="Normal 9 3 17" xfId="27178"/>
    <cellStyle name="Normal 9 3 17 2" xfId="27179"/>
    <cellStyle name="Normal 9 3 17 2 2" xfId="27180"/>
    <cellStyle name="Normal 9 3 17 2 2 2" xfId="27181"/>
    <cellStyle name="Normal 9 3 17 2 2 3" xfId="27182"/>
    <cellStyle name="Normal 9 3 17 2 3" xfId="27183"/>
    <cellStyle name="Normal 9 3 17 2 3 2" xfId="33018"/>
    <cellStyle name="Normal 9 3 17 2 4" xfId="27184"/>
    <cellStyle name="Normal 9 3 17 2 5" xfId="27185"/>
    <cellStyle name="Normal 9 3 17 3" xfId="27186"/>
    <cellStyle name="Normal 9 3 17 3 2" xfId="27187"/>
    <cellStyle name="Normal 9 3 17 3 3" xfId="27188"/>
    <cellStyle name="Normal 9 3 17 4" xfId="27189"/>
    <cellStyle name="Normal 9 3 17 4 2" xfId="33017"/>
    <cellStyle name="Normal 9 3 17 5" xfId="27190"/>
    <cellStyle name="Normal 9 3 17 6" xfId="27191"/>
    <cellStyle name="Normal 9 3 18" xfId="27192"/>
    <cellStyle name="Normal 9 3 18 2" xfId="27193"/>
    <cellStyle name="Normal 9 3 18 2 2" xfId="27194"/>
    <cellStyle name="Normal 9 3 18 2 2 2" xfId="27195"/>
    <cellStyle name="Normal 9 3 18 2 2 3" xfId="27196"/>
    <cellStyle name="Normal 9 3 18 2 3" xfId="27197"/>
    <cellStyle name="Normal 9 3 18 2 3 2" xfId="33020"/>
    <cellStyle name="Normal 9 3 18 2 4" xfId="27198"/>
    <cellStyle name="Normal 9 3 18 2 5" xfId="27199"/>
    <cellStyle name="Normal 9 3 18 3" xfId="27200"/>
    <cellStyle name="Normal 9 3 18 3 2" xfId="27201"/>
    <cellStyle name="Normal 9 3 18 3 3" xfId="27202"/>
    <cellStyle name="Normal 9 3 18 4" xfId="27203"/>
    <cellStyle name="Normal 9 3 18 4 2" xfId="33019"/>
    <cellStyle name="Normal 9 3 18 5" xfId="27204"/>
    <cellStyle name="Normal 9 3 18 6" xfId="27205"/>
    <cellStyle name="Normal 9 3 19" xfId="27206"/>
    <cellStyle name="Normal 9 3 19 2" xfId="27207"/>
    <cellStyle name="Normal 9 3 19 2 2" xfId="27208"/>
    <cellStyle name="Normal 9 3 19 2 2 2" xfId="27209"/>
    <cellStyle name="Normal 9 3 19 2 2 3" xfId="27210"/>
    <cellStyle name="Normal 9 3 19 2 3" xfId="27211"/>
    <cellStyle name="Normal 9 3 19 2 3 2" xfId="33022"/>
    <cellStyle name="Normal 9 3 19 2 4" xfId="27212"/>
    <cellStyle name="Normal 9 3 19 2 5" xfId="27213"/>
    <cellStyle name="Normal 9 3 19 3" xfId="27214"/>
    <cellStyle name="Normal 9 3 19 3 2" xfId="27215"/>
    <cellStyle name="Normal 9 3 19 3 3" xfId="27216"/>
    <cellStyle name="Normal 9 3 19 4" xfId="27217"/>
    <cellStyle name="Normal 9 3 19 4 2" xfId="33021"/>
    <cellStyle name="Normal 9 3 19 5" xfId="27218"/>
    <cellStyle name="Normal 9 3 19 6" xfId="27219"/>
    <cellStyle name="Normal 9 3 2" xfId="27220"/>
    <cellStyle name="Normal 9 3 2 10" xfId="27221"/>
    <cellStyle name="Normal 9 3 2 10 2" xfId="27222"/>
    <cellStyle name="Normal 9 3 2 10 2 2" xfId="27223"/>
    <cellStyle name="Normal 9 3 2 10 2 3" xfId="27224"/>
    <cellStyle name="Normal 9 3 2 10 3" xfId="27225"/>
    <cellStyle name="Normal 9 3 2 10 3 2" xfId="33024"/>
    <cellStyle name="Normal 9 3 2 10 4" xfId="27226"/>
    <cellStyle name="Normal 9 3 2 10 5" xfId="27227"/>
    <cellStyle name="Normal 9 3 2 11" xfId="27228"/>
    <cellStyle name="Normal 9 3 2 11 2" xfId="27229"/>
    <cellStyle name="Normal 9 3 2 11 2 2" xfId="27230"/>
    <cellStyle name="Normal 9 3 2 11 2 3" xfId="27231"/>
    <cellStyle name="Normal 9 3 2 11 3" xfId="27232"/>
    <cellStyle name="Normal 9 3 2 11 3 2" xfId="33025"/>
    <cellStyle name="Normal 9 3 2 11 4" xfId="27233"/>
    <cellStyle name="Normal 9 3 2 11 5" xfId="27234"/>
    <cellStyle name="Normal 9 3 2 12" xfId="27235"/>
    <cellStyle name="Normal 9 3 2 12 2" xfId="27236"/>
    <cellStyle name="Normal 9 3 2 12 2 2" xfId="27237"/>
    <cellStyle name="Normal 9 3 2 12 2 3" xfId="27238"/>
    <cellStyle name="Normal 9 3 2 12 3" xfId="27239"/>
    <cellStyle name="Normal 9 3 2 12 3 2" xfId="33026"/>
    <cellStyle name="Normal 9 3 2 12 4" xfId="27240"/>
    <cellStyle name="Normal 9 3 2 12 5" xfId="27241"/>
    <cellStyle name="Normal 9 3 2 13" xfId="27242"/>
    <cellStyle name="Normal 9 3 2 13 2" xfId="27243"/>
    <cellStyle name="Normal 9 3 2 13 2 2" xfId="27244"/>
    <cellStyle name="Normal 9 3 2 13 2 3" xfId="27245"/>
    <cellStyle name="Normal 9 3 2 13 3" xfId="27246"/>
    <cellStyle name="Normal 9 3 2 13 3 2" xfId="33027"/>
    <cellStyle name="Normal 9 3 2 13 4" xfId="27247"/>
    <cellStyle name="Normal 9 3 2 13 5" xfId="27248"/>
    <cellStyle name="Normal 9 3 2 14" xfId="27249"/>
    <cellStyle name="Normal 9 3 2 14 2" xfId="27250"/>
    <cellStyle name="Normal 9 3 2 14 2 2" xfId="27251"/>
    <cellStyle name="Normal 9 3 2 14 2 3" xfId="27252"/>
    <cellStyle name="Normal 9 3 2 14 3" xfId="27253"/>
    <cellStyle name="Normal 9 3 2 14 3 2" xfId="33028"/>
    <cellStyle name="Normal 9 3 2 14 4" xfId="27254"/>
    <cellStyle name="Normal 9 3 2 14 5" xfId="27255"/>
    <cellStyle name="Normal 9 3 2 15" xfId="27256"/>
    <cellStyle name="Normal 9 3 2 15 2" xfId="27257"/>
    <cellStyle name="Normal 9 3 2 15 2 2" xfId="27258"/>
    <cellStyle name="Normal 9 3 2 15 2 3" xfId="27259"/>
    <cellStyle name="Normal 9 3 2 15 3" xfId="27260"/>
    <cellStyle name="Normal 9 3 2 15 3 2" xfId="33029"/>
    <cellStyle name="Normal 9 3 2 15 4" xfId="27261"/>
    <cellStyle name="Normal 9 3 2 15 5" xfId="27262"/>
    <cellStyle name="Normal 9 3 2 16" xfId="27263"/>
    <cellStyle name="Normal 9 3 2 16 2" xfId="27264"/>
    <cellStyle name="Normal 9 3 2 16 2 2" xfId="27265"/>
    <cellStyle name="Normal 9 3 2 16 2 3" xfId="27266"/>
    <cellStyle name="Normal 9 3 2 16 3" xfId="27267"/>
    <cellStyle name="Normal 9 3 2 16 3 2" xfId="33030"/>
    <cellStyle name="Normal 9 3 2 16 4" xfId="27268"/>
    <cellStyle name="Normal 9 3 2 16 5" xfId="27269"/>
    <cellStyle name="Normal 9 3 2 17" xfId="27270"/>
    <cellStyle name="Normal 9 3 2 17 2" xfId="27271"/>
    <cellStyle name="Normal 9 3 2 17 2 2" xfId="27272"/>
    <cellStyle name="Normal 9 3 2 17 2 3" xfId="27273"/>
    <cellStyle name="Normal 9 3 2 17 3" xfId="27274"/>
    <cellStyle name="Normal 9 3 2 17 3 2" xfId="33031"/>
    <cellStyle name="Normal 9 3 2 17 4" xfId="27275"/>
    <cellStyle name="Normal 9 3 2 17 5" xfId="27276"/>
    <cellStyle name="Normal 9 3 2 18" xfId="27277"/>
    <cellStyle name="Normal 9 3 2 18 2" xfId="27278"/>
    <cellStyle name="Normal 9 3 2 18 2 2" xfId="27279"/>
    <cellStyle name="Normal 9 3 2 18 2 3" xfId="27280"/>
    <cellStyle name="Normal 9 3 2 18 3" xfId="27281"/>
    <cellStyle name="Normal 9 3 2 18 3 2" xfId="33032"/>
    <cellStyle name="Normal 9 3 2 18 4" xfId="27282"/>
    <cellStyle name="Normal 9 3 2 18 5" xfId="27283"/>
    <cellStyle name="Normal 9 3 2 19" xfId="27284"/>
    <cellStyle name="Normal 9 3 2 19 2" xfId="27285"/>
    <cellStyle name="Normal 9 3 2 19 2 2" xfId="27286"/>
    <cellStyle name="Normal 9 3 2 19 2 3" xfId="27287"/>
    <cellStyle name="Normal 9 3 2 19 3" xfId="27288"/>
    <cellStyle name="Normal 9 3 2 19 3 2" xfId="33033"/>
    <cellStyle name="Normal 9 3 2 19 4" xfId="27289"/>
    <cellStyle name="Normal 9 3 2 19 5" xfId="27290"/>
    <cellStyle name="Normal 9 3 2 2" xfId="27291"/>
    <cellStyle name="Normal 9 3 2 2 2" xfId="27292"/>
    <cellStyle name="Normal 9 3 2 2 2 2" xfId="27293"/>
    <cellStyle name="Normal 9 3 2 2 2 2 2" xfId="27294"/>
    <cellStyle name="Normal 9 3 2 2 2 2 3" xfId="27295"/>
    <cellStyle name="Normal 9 3 2 2 2 3" xfId="27296"/>
    <cellStyle name="Normal 9 3 2 2 2 3 2" xfId="33908"/>
    <cellStyle name="Normal 9 3 2 2 2 4" xfId="27297"/>
    <cellStyle name="Normal 9 3 2 2 2 5" xfId="27298"/>
    <cellStyle name="Normal 9 3 2 2 3" xfId="27299"/>
    <cellStyle name="Normal 9 3 2 2 3 2" xfId="27300"/>
    <cellStyle name="Normal 9 3 2 2 3 2 2" xfId="27301"/>
    <cellStyle name="Normal 9 3 2 2 3 2 3" xfId="27302"/>
    <cellStyle name="Normal 9 3 2 2 3 3" xfId="27303"/>
    <cellStyle name="Normal 9 3 2 2 3 3 2" xfId="34962"/>
    <cellStyle name="Normal 9 3 2 2 3 4" xfId="27304"/>
    <cellStyle name="Normal 9 3 2 2 3 5" xfId="27305"/>
    <cellStyle name="Normal 9 3 2 2 4" xfId="27306"/>
    <cellStyle name="Normal 9 3 2 2 4 2" xfId="27307"/>
    <cellStyle name="Normal 9 3 2 2 4 3" xfId="27308"/>
    <cellStyle name="Normal 9 3 2 2 5" xfId="27309"/>
    <cellStyle name="Normal 9 3 2 2 5 2" xfId="33034"/>
    <cellStyle name="Normal 9 3 2 2 6" xfId="27310"/>
    <cellStyle name="Normal 9 3 2 2 7" xfId="27311"/>
    <cellStyle name="Normal 9 3 2 20" xfId="27312"/>
    <cellStyle name="Normal 9 3 2 20 2" xfId="27313"/>
    <cellStyle name="Normal 9 3 2 20 3" xfId="27314"/>
    <cellStyle name="Normal 9 3 2 21" xfId="27315"/>
    <cellStyle name="Normal 9 3 2 21 2" xfId="33023"/>
    <cellStyle name="Normal 9 3 2 22" xfId="27316"/>
    <cellStyle name="Normal 9 3 2 23" xfId="27317"/>
    <cellStyle name="Normal 9 3 2 3" xfId="27318"/>
    <cellStyle name="Normal 9 3 2 3 2" xfId="27319"/>
    <cellStyle name="Normal 9 3 2 3 2 2" xfId="27320"/>
    <cellStyle name="Normal 9 3 2 3 2 3" xfId="27321"/>
    <cellStyle name="Normal 9 3 2 3 3" xfId="27322"/>
    <cellStyle name="Normal 9 3 2 3 3 2" xfId="33035"/>
    <cellStyle name="Normal 9 3 2 3 4" xfId="27323"/>
    <cellStyle name="Normal 9 3 2 3 5" xfId="27324"/>
    <cellStyle name="Normal 9 3 2 4" xfId="27325"/>
    <cellStyle name="Normal 9 3 2 4 2" xfId="27326"/>
    <cellStyle name="Normal 9 3 2 4 2 2" xfId="27327"/>
    <cellStyle name="Normal 9 3 2 4 2 3" xfId="27328"/>
    <cellStyle name="Normal 9 3 2 4 3" xfId="27329"/>
    <cellStyle name="Normal 9 3 2 4 3 2" xfId="33036"/>
    <cellStyle name="Normal 9 3 2 4 4" xfId="27330"/>
    <cellStyle name="Normal 9 3 2 4 5" xfId="27331"/>
    <cellStyle name="Normal 9 3 2 5" xfId="27332"/>
    <cellStyle name="Normal 9 3 2 5 2" xfId="27333"/>
    <cellStyle name="Normal 9 3 2 5 2 2" xfId="27334"/>
    <cellStyle name="Normal 9 3 2 5 2 3" xfId="27335"/>
    <cellStyle name="Normal 9 3 2 5 3" xfId="27336"/>
    <cellStyle name="Normal 9 3 2 5 3 2" xfId="33037"/>
    <cellStyle name="Normal 9 3 2 5 4" xfId="27337"/>
    <cellStyle name="Normal 9 3 2 5 5" xfId="27338"/>
    <cellStyle name="Normal 9 3 2 6" xfId="27339"/>
    <cellStyle name="Normal 9 3 2 6 2" xfId="27340"/>
    <cellStyle name="Normal 9 3 2 6 2 2" xfId="27341"/>
    <cellStyle name="Normal 9 3 2 6 2 3" xfId="27342"/>
    <cellStyle name="Normal 9 3 2 6 3" xfId="27343"/>
    <cellStyle name="Normal 9 3 2 6 3 2" xfId="33038"/>
    <cellStyle name="Normal 9 3 2 6 4" xfId="27344"/>
    <cellStyle name="Normal 9 3 2 6 5" xfId="27345"/>
    <cellStyle name="Normal 9 3 2 7" xfId="27346"/>
    <cellStyle name="Normal 9 3 2 7 2" xfId="27347"/>
    <cellStyle name="Normal 9 3 2 7 2 2" xfId="27348"/>
    <cellStyle name="Normal 9 3 2 7 2 3" xfId="27349"/>
    <cellStyle name="Normal 9 3 2 7 3" xfId="27350"/>
    <cellStyle name="Normal 9 3 2 7 3 2" xfId="33039"/>
    <cellStyle name="Normal 9 3 2 7 4" xfId="27351"/>
    <cellStyle name="Normal 9 3 2 7 5" xfId="27352"/>
    <cellStyle name="Normal 9 3 2 8" xfId="27353"/>
    <cellStyle name="Normal 9 3 2 8 2" xfId="27354"/>
    <cellStyle name="Normal 9 3 2 8 2 2" xfId="27355"/>
    <cellStyle name="Normal 9 3 2 8 2 3" xfId="27356"/>
    <cellStyle name="Normal 9 3 2 8 3" xfId="27357"/>
    <cellStyle name="Normal 9 3 2 8 3 2" xfId="33040"/>
    <cellStyle name="Normal 9 3 2 8 4" xfId="27358"/>
    <cellStyle name="Normal 9 3 2 8 5" xfId="27359"/>
    <cellStyle name="Normal 9 3 2 9" xfId="27360"/>
    <cellStyle name="Normal 9 3 2 9 2" xfId="27361"/>
    <cellStyle name="Normal 9 3 2 9 2 2" xfId="27362"/>
    <cellStyle name="Normal 9 3 2 9 2 3" xfId="27363"/>
    <cellStyle name="Normal 9 3 2 9 3" xfId="27364"/>
    <cellStyle name="Normal 9 3 2 9 3 2" xfId="33041"/>
    <cellStyle name="Normal 9 3 2 9 4" xfId="27365"/>
    <cellStyle name="Normal 9 3 2 9 5" xfId="27366"/>
    <cellStyle name="Normal 9 3 20" xfId="27367"/>
    <cellStyle name="Normal 9 3 20 2" xfId="27368"/>
    <cellStyle name="Normal 9 3 20 2 2" xfId="27369"/>
    <cellStyle name="Normal 9 3 20 2 2 2" xfId="27370"/>
    <cellStyle name="Normal 9 3 20 2 2 3" xfId="27371"/>
    <cellStyle name="Normal 9 3 20 2 3" xfId="27372"/>
    <cellStyle name="Normal 9 3 20 2 3 2" xfId="33043"/>
    <cellStyle name="Normal 9 3 20 2 4" xfId="27373"/>
    <cellStyle name="Normal 9 3 20 2 5" xfId="27374"/>
    <cellStyle name="Normal 9 3 20 3" xfId="27375"/>
    <cellStyle name="Normal 9 3 20 3 2" xfId="27376"/>
    <cellStyle name="Normal 9 3 20 3 3" xfId="27377"/>
    <cellStyle name="Normal 9 3 20 4" xfId="27378"/>
    <cellStyle name="Normal 9 3 20 4 2" xfId="33042"/>
    <cellStyle name="Normal 9 3 20 5" xfId="27379"/>
    <cellStyle name="Normal 9 3 20 6" xfId="27380"/>
    <cellStyle name="Normal 9 3 21" xfId="27381"/>
    <cellStyle name="Normal 9 3 21 2" xfId="27382"/>
    <cellStyle name="Normal 9 3 21 2 2" xfId="27383"/>
    <cellStyle name="Normal 9 3 21 2 2 2" xfId="27384"/>
    <cellStyle name="Normal 9 3 21 2 2 3" xfId="27385"/>
    <cellStyle name="Normal 9 3 21 2 3" xfId="27386"/>
    <cellStyle name="Normal 9 3 21 2 3 2" xfId="33045"/>
    <cellStyle name="Normal 9 3 21 2 4" xfId="27387"/>
    <cellStyle name="Normal 9 3 21 2 5" xfId="27388"/>
    <cellStyle name="Normal 9 3 21 3" xfId="27389"/>
    <cellStyle name="Normal 9 3 21 3 2" xfId="27390"/>
    <cellStyle name="Normal 9 3 21 3 3" xfId="27391"/>
    <cellStyle name="Normal 9 3 21 4" xfId="27392"/>
    <cellStyle name="Normal 9 3 21 4 2" xfId="33044"/>
    <cellStyle name="Normal 9 3 21 5" xfId="27393"/>
    <cellStyle name="Normal 9 3 21 6" xfId="27394"/>
    <cellStyle name="Normal 9 3 22" xfId="27395"/>
    <cellStyle name="Normal 9 3 22 2" xfId="27396"/>
    <cellStyle name="Normal 9 3 22 2 2" xfId="27397"/>
    <cellStyle name="Normal 9 3 22 2 2 2" xfId="27398"/>
    <cellStyle name="Normal 9 3 22 2 2 3" xfId="27399"/>
    <cellStyle name="Normal 9 3 22 2 3" xfId="27400"/>
    <cellStyle name="Normal 9 3 22 2 3 2" xfId="33047"/>
    <cellStyle name="Normal 9 3 22 2 4" xfId="27401"/>
    <cellStyle name="Normal 9 3 22 2 5" xfId="27402"/>
    <cellStyle name="Normal 9 3 22 3" xfId="27403"/>
    <cellStyle name="Normal 9 3 22 3 2" xfId="27404"/>
    <cellStyle name="Normal 9 3 22 3 3" xfId="27405"/>
    <cellStyle name="Normal 9 3 22 4" xfId="27406"/>
    <cellStyle name="Normal 9 3 22 4 2" xfId="33046"/>
    <cellStyle name="Normal 9 3 22 5" xfId="27407"/>
    <cellStyle name="Normal 9 3 22 6" xfId="27408"/>
    <cellStyle name="Normal 9 3 23" xfId="27409"/>
    <cellStyle name="Normal 9 3 23 2" xfId="27410"/>
    <cellStyle name="Normal 9 3 23 3" xfId="27411"/>
    <cellStyle name="Normal 9 3 24" xfId="27412"/>
    <cellStyle name="Normal 9 3 24 2" xfId="33002"/>
    <cellStyle name="Normal 9 3 25" xfId="27413"/>
    <cellStyle name="Normal 9 3 26" xfId="27414"/>
    <cellStyle name="Normal 9 3 27" xfId="27415"/>
    <cellStyle name="Normal 9 3 3" xfId="27416"/>
    <cellStyle name="Normal 9 3 3 2" xfId="27417"/>
    <cellStyle name="Normal 9 3 3 2 2" xfId="27418"/>
    <cellStyle name="Normal 9 3 3 2 2 2" xfId="27419"/>
    <cellStyle name="Normal 9 3 3 2 2 3" xfId="27420"/>
    <cellStyle name="Normal 9 3 3 2 3" xfId="27421"/>
    <cellStyle name="Normal 9 3 3 2 3 2" xfId="33909"/>
    <cellStyle name="Normal 9 3 3 2 4" xfId="27422"/>
    <cellStyle name="Normal 9 3 3 2 5" xfId="27423"/>
    <cellStyle name="Normal 9 3 3 3" xfId="27424"/>
    <cellStyle name="Normal 9 3 3 3 2" xfId="27425"/>
    <cellStyle name="Normal 9 3 3 3 2 2" xfId="27426"/>
    <cellStyle name="Normal 9 3 3 3 2 3" xfId="27427"/>
    <cellStyle name="Normal 9 3 3 3 3" xfId="27428"/>
    <cellStyle name="Normal 9 3 3 3 3 2" xfId="34963"/>
    <cellStyle name="Normal 9 3 3 3 4" xfId="27429"/>
    <cellStyle name="Normal 9 3 3 3 5" xfId="27430"/>
    <cellStyle name="Normal 9 3 3 4" xfId="27431"/>
    <cellStyle name="Normal 9 3 3 4 2" xfId="27432"/>
    <cellStyle name="Normal 9 3 3 4 3" xfId="27433"/>
    <cellStyle name="Normal 9 3 3 5" xfId="27434"/>
    <cellStyle name="Normal 9 3 3 5 2" xfId="33048"/>
    <cellStyle name="Normal 9 3 3 6" xfId="27435"/>
    <cellStyle name="Normal 9 3 3 7" xfId="27436"/>
    <cellStyle name="Normal 9 3 4" xfId="27437"/>
    <cellStyle name="Normal 9 3 4 2" xfId="27438"/>
    <cellStyle name="Normal 9 3 4 2 2" xfId="27439"/>
    <cellStyle name="Normal 9 3 4 2 3" xfId="27440"/>
    <cellStyle name="Normal 9 3 4 3" xfId="27441"/>
    <cellStyle name="Normal 9 3 4 3 2" xfId="33049"/>
    <cellStyle name="Normal 9 3 4 4" xfId="27442"/>
    <cellStyle name="Normal 9 3 4 5" xfId="27443"/>
    <cellStyle name="Normal 9 3 5" xfId="27444"/>
    <cellStyle name="Normal 9 3 5 2" xfId="27445"/>
    <cellStyle name="Normal 9 3 5 2 2" xfId="27446"/>
    <cellStyle name="Normal 9 3 5 2 3" xfId="27447"/>
    <cellStyle name="Normal 9 3 5 3" xfId="27448"/>
    <cellStyle name="Normal 9 3 5 3 2" xfId="33050"/>
    <cellStyle name="Normal 9 3 5 4" xfId="27449"/>
    <cellStyle name="Normal 9 3 5 5" xfId="27450"/>
    <cellStyle name="Normal 9 3 6" xfId="27451"/>
    <cellStyle name="Normal 9 3 6 2" xfId="27452"/>
    <cellStyle name="Normal 9 3 6 2 2" xfId="27453"/>
    <cellStyle name="Normal 9 3 6 2 3" xfId="27454"/>
    <cellStyle name="Normal 9 3 6 3" xfId="27455"/>
    <cellStyle name="Normal 9 3 6 3 2" xfId="33051"/>
    <cellStyle name="Normal 9 3 6 4" xfId="27456"/>
    <cellStyle name="Normal 9 3 6 5" xfId="27457"/>
    <cellStyle name="Normal 9 3 7" xfId="27458"/>
    <cellStyle name="Normal 9 3 7 2" xfId="27459"/>
    <cellStyle name="Normal 9 3 7 2 2" xfId="27460"/>
    <cellStyle name="Normal 9 3 7 2 3" xfId="27461"/>
    <cellStyle name="Normal 9 3 7 3" xfId="27462"/>
    <cellStyle name="Normal 9 3 7 3 2" xfId="33052"/>
    <cellStyle name="Normal 9 3 7 4" xfId="27463"/>
    <cellStyle name="Normal 9 3 7 5" xfId="27464"/>
    <cellStyle name="Normal 9 3 8" xfId="27465"/>
    <cellStyle name="Normal 9 3 8 2" xfId="27466"/>
    <cellStyle name="Normal 9 3 8 2 2" xfId="27467"/>
    <cellStyle name="Normal 9 3 8 2 2 2" xfId="27468"/>
    <cellStyle name="Normal 9 3 8 2 2 3" xfId="27469"/>
    <cellStyle name="Normal 9 3 8 2 3" xfId="27470"/>
    <cellStyle name="Normal 9 3 8 2 3 2" xfId="33054"/>
    <cellStyle name="Normal 9 3 8 2 4" xfId="27471"/>
    <cellStyle name="Normal 9 3 8 2 5" xfId="27472"/>
    <cellStyle name="Normal 9 3 8 3" xfId="27473"/>
    <cellStyle name="Normal 9 3 8 3 2" xfId="27474"/>
    <cellStyle name="Normal 9 3 8 3 3" xfId="27475"/>
    <cellStyle name="Normal 9 3 8 4" xfId="27476"/>
    <cellStyle name="Normal 9 3 8 4 2" xfId="33053"/>
    <cellStyle name="Normal 9 3 8 5" xfId="27477"/>
    <cellStyle name="Normal 9 3 8 6" xfId="27478"/>
    <cellStyle name="Normal 9 3 9" xfId="27479"/>
    <cellStyle name="Normal 9 3 9 2" xfId="27480"/>
    <cellStyle name="Normal 9 3 9 2 2" xfId="27481"/>
    <cellStyle name="Normal 9 3 9 2 2 2" xfId="27482"/>
    <cellStyle name="Normal 9 3 9 2 2 3" xfId="27483"/>
    <cellStyle name="Normal 9 3 9 2 3" xfId="27484"/>
    <cellStyle name="Normal 9 3 9 2 3 2" xfId="33056"/>
    <cellStyle name="Normal 9 3 9 2 4" xfId="27485"/>
    <cellStyle name="Normal 9 3 9 2 5" xfId="27486"/>
    <cellStyle name="Normal 9 3 9 3" xfId="27487"/>
    <cellStyle name="Normal 9 3 9 3 2" xfId="27488"/>
    <cellStyle name="Normal 9 3 9 3 3" xfId="27489"/>
    <cellStyle name="Normal 9 3 9 4" xfId="27490"/>
    <cellStyle name="Normal 9 3 9 4 2" xfId="33055"/>
    <cellStyle name="Normal 9 3 9 5" xfId="27491"/>
    <cellStyle name="Normal 9 3 9 6" xfId="27492"/>
    <cellStyle name="Normal 9 4" xfId="27493"/>
    <cellStyle name="Normal 9 4 2" xfId="27494"/>
    <cellStyle name="Normal 9 4 2 2" xfId="27495"/>
    <cellStyle name="Normal 9 4 2 2 2" xfId="27496"/>
    <cellStyle name="Normal 9 4 2 2 2 2" xfId="27497"/>
    <cellStyle name="Normal 9 4 2 2 2 3" xfId="27498"/>
    <cellStyle name="Normal 9 4 2 2 3" xfId="27499"/>
    <cellStyle name="Normal 9 4 2 2 3 2" xfId="34297"/>
    <cellStyle name="Normal 9 4 2 2 4" xfId="27500"/>
    <cellStyle name="Normal 9 4 2 2 5" xfId="27501"/>
    <cellStyle name="Normal 9 4 2 3" xfId="27502"/>
    <cellStyle name="Normal 9 4 2 3 2" xfId="27503"/>
    <cellStyle name="Normal 9 4 2 3 3" xfId="27504"/>
    <cellStyle name="Normal 9 4 2 4" xfId="27505"/>
    <cellStyle name="Normal 9 4 2 4 2" xfId="33911"/>
    <cellStyle name="Normal 9 4 2 5" xfId="27506"/>
    <cellStyle name="Normal 9 4 2 6" xfId="27507"/>
    <cellStyle name="Normal 9 4 3" xfId="27508"/>
    <cellStyle name="Normal 9 4 3 2" xfId="27509"/>
    <cellStyle name="Normal 9 4 3 2 2" xfId="27510"/>
    <cellStyle name="Normal 9 4 3 2 3" xfId="27511"/>
    <cellStyle name="Normal 9 4 3 3" xfId="27512"/>
    <cellStyle name="Normal 9 4 3 4" xfId="27513"/>
    <cellStyle name="Normal 9 4 3 5" xfId="27514"/>
    <cellStyle name="Normal 9 4 4" xfId="27515"/>
    <cellStyle name="Normal 9 4 4 2" xfId="27516"/>
    <cellStyle name="Normal 9 4 4 2 2" xfId="27517"/>
    <cellStyle name="Normal 9 4 4 2 3" xfId="27518"/>
    <cellStyle name="Normal 9 4 4 3" xfId="27519"/>
    <cellStyle name="Normal 9 4 4 3 2" xfId="34298"/>
    <cellStyle name="Normal 9 4 4 4" xfId="27520"/>
    <cellStyle name="Normal 9 4 4 5" xfId="27521"/>
    <cellStyle name="Normal 9 4 5" xfId="27522"/>
    <cellStyle name="Normal 9 4 5 2" xfId="27523"/>
    <cellStyle name="Normal 9 4 5 3" xfId="27524"/>
    <cellStyle name="Normal 9 4 6" xfId="27525"/>
    <cellStyle name="Normal 9 4 6 2" xfId="33910"/>
    <cellStyle name="Normal 9 4 7" xfId="27526"/>
    <cellStyle name="Normal 9 4 8" xfId="27527"/>
    <cellStyle name="Normal 9 4 9" xfId="27528"/>
    <cellStyle name="Normal 9 5" xfId="27529"/>
    <cellStyle name="Normal 9 5 2" xfId="27530"/>
    <cellStyle name="Normal 9 5 2 2" xfId="27531"/>
    <cellStyle name="Normal 9 5 2 2 2" xfId="27532"/>
    <cellStyle name="Normal 9 5 2 2 2 2" xfId="27533"/>
    <cellStyle name="Normal 9 5 2 2 2 3" xfId="27534"/>
    <cellStyle name="Normal 9 5 2 2 3" xfId="27535"/>
    <cellStyle name="Normal 9 5 2 2 3 2" xfId="34299"/>
    <cellStyle name="Normal 9 5 2 2 4" xfId="27536"/>
    <cellStyle name="Normal 9 5 2 2 5" xfId="27537"/>
    <cellStyle name="Normal 9 5 2 3" xfId="27538"/>
    <cellStyle name="Normal 9 5 2 3 2" xfId="27539"/>
    <cellStyle name="Normal 9 5 2 3 3" xfId="27540"/>
    <cellStyle name="Normal 9 5 2 4" xfId="27541"/>
    <cellStyle name="Normal 9 5 2 4 2" xfId="33913"/>
    <cellStyle name="Normal 9 5 2 5" xfId="27542"/>
    <cellStyle name="Normal 9 5 2 6" xfId="27543"/>
    <cellStyle name="Normal 9 5 3" xfId="27544"/>
    <cellStyle name="Normal 9 5 3 2" xfId="27545"/>
    <cellStyle name="Normal 9 5 3 2 2" xfId="27546"/>
    <cellStyle name="Normal 9 5 3 2 3" xfId="27547"/>
    <cellStyle name="Normal 9 5 3 3" xfId="27548"/>
    <cellStyle name="Normal 9 5 3 4" xfId="27549"/>
    <cellStyle name="Normal 9 5 3 5" xfId="27550"/>
    <cellStyle name="Normal 9 5 4" xfId="27551"/>
    <cellStyle name="Normal 9 5 4 2" xfId="27552"/>
    <cellStyle name="Normal 9 5 4 2 2" xfId="27553"/>
    <cellStyle name="Normal 9 5 4 2 3" xfId="27554"/>
    <cellStyle name="Normal 9 5 4 3" xfId="27555"/>
    <cellStyle name="Normal 9 5 4 3 2" xfId="34795"/>
    <cellStyle name="Normal 9 5 4 4" xfId="27556"/>
    <cellStyle name="Normal 9 5 4 5" xfId="27557"/>
    <cellStyle name="Normal 9 5 5" xfId="27558"/>
    <cellStyle name="Normal 9 5 5 2" xfId="27559"/>
    <cellStyle name="Normal 9 5 5 3" xfId="27560"/>
    <cellStyle name="Normal 9 5 6" xfId="27561"/>
    <cellStyle name="Normal 9 5 6 2" xfId="33912"/>
    <cellStyle name="Normal 9 5 7" xfId="27562"/>
    <cellStyle name="Normal 9 5 8" xfId="27563"/>
    <cellStyle name="Normal 9 5 9" xfId="27564"/>
    <cellStyle name="Normal 9 6" xfId="27565"/>
    <cellStyle name="Normal 9 6 2" xfId="27566"/>
    <cellStyle name="Normal 9 6 2 2" xfId="27567"/>
    <cellStyle name="Normal 9 6 2 2 2" xfId="27568"/>
    <cellStyle name="Normal 9 6 2 2 2 2" xfId="27569"/>
    <cellStyle name="Normal 9 6 2 2 2 3" xfId="27570"/>
    <cellStyle name="Normal 9 6 2 2 3" xfId="27571"/>
    <cellStyle name="Normal 9 6 2 2 3 2" xfId="34496"/>
    <cellStyle name="Normal 9 6 2 2 4" xfId="27572"/>
    <cellStyle name="Normal 9 6 2 2 5" xfId="27573"/>
    <cellStyle name="Normal 9 6 2 3" xfId="27574"/>
    <cellStyle name="Normal 9 6 2 3 2" xfId="27575"/>
    <cellStyle name="Normal 9 6 2 3 3" xfId="27576"/>
    <cellStyle name="Normal 9 6 2 4" xfId="27577"/>
    <cellStyle name="Normal 9 6 2 4 2" xfId="33915"/>
    <cellStyle name="Normal 9 6 2 5" xfId="27578"/>
    <cellStyle name="Normal 9 6 2 6" xfId="27579"/>
    <cellStyle name="Normal 9 6 3" xfId="27580"/>
    <cellStyle name="Normal 9 6 3 2" xfId="27581"/>
    <cellStyle name="Normal 9 6 3 2 2" xfId="27582"/>
    <cellStyle name="Normal 9 6 3 2 3" xfId="27583"/>
    <cellStyle name="Normal 9 6 3 3" xfId="27584"/>
    <cellStyle name="Normal 9 6 3 4" xfId="27585"/>
    <cellStyle name="Normal 9 6 3 5" xfId="27586"/>
    <cellStyle name="Normal 9 6 4" xfId="27587"/>
    <cellStyle name="Normal 9 6 4 2" xfId="27588"/>
    <cellStyle name="Normal 9 6 4 2 2" xfId="27589"/>
    <cellStyle name="Normal 9 6 4 2 3" xfId="27590"/>
    <cellStyle name="Normal 9 6 4 3" xfId="27591"/>
    <cellStyle name="Normal 9 6 4 3 2" xfId="34300"/>
    <cellStyle name="Normal 9 6 4 4" xfId="27592"/>
    <cellStyle name="Normal 9 6 4 5" xfId="27593"/>
    <cellStyle name="Normal 9 6 5" xfId="27594"/>
    <cellStyle name="Normal 9 6 5 2" xfId="27595"/>
    <cellStyle name="Normal 9 6 5 3" xfId="27596"/>
    <cellStyle name="Normal 9 6 6" xfId="27597"/>
    <cellStyle name="Normal 9 6 6 2" xfId="33914"/>
    <cellStyle name="Normal 9 6 7" xfId="27598"/>
    <cellStyle name="Normal 9 6 8" xfId="27599"/>
    <cellStyle name="Normal 9 7" xfId="27600"/>
    <cellStyle name="Normal 9 7 2" xfId="27601"/>
    <cellStyle name="Normal 9 7 2 2" xfId="27602"/>
    <cellStyle name="Normal 9 7 2 2 2" xfId="27603"/>
    <cellStyle name="Normal 9 7 2 2 2 2" xfId="27604"/>
    <cellStyle name="Normal 9 7 2 2 2 3" xfId="27605"/>
    <cellStyle name="Normal 9 7 2 2 3" xfId="27606"/>
    <cellStyle name="Normal 9 7 2 2 3 2" xfId="34301"/>
    <cellStyle name="Normal 9 7 2 2 4" xfId="27607"/>
    <cellStyle name="Normal 9 7 2 2 5" xfId="27608"/>
    <cellStyle name="Normal 9 7 2 3" xfId="27609"/>
    <cellStyle name="Normal 9 7 2 3 2" xfId="27610"/>
    <cellStyle name="Normal 9 7 2 3 3" xfId="27611"/>
    <cellStyle name="Normal 9 7 2 4" xfId="27612"/>
    <cellStyle name="Normal 9 7 2 4 2" xfId="33917"/>
    <cellStyle name="Normal 9 7 2 5" xfId="27613"/>
    <cellStyle name="Normal 9 7 2 6" xfId="27614"/>
    <cellStyle name="Normal 9 7 3" xfId="27615"/>
    <cellStyle name="Normal 9 7 3 2" xfId="27616"/>
    <cellStyle name="Normal 9 7 3 2 2" xfId="27617"/>
    <cellStyle name="Normal 9 7 3 2 3" xfId="27618"/>
    <cellStyle name="Normal 9 7 3 3" xfId="27619"/>
    <cellStyle name="Normal 9 7 3 4" xfId="27620"/>
    <cellStyle name="Normal 9 7 3 5" xfId="27621"/>
    <cellStyle name="Normal 9 7 4" xfId="27622"/>
    <cellStyle name="Normal 9 7 4 2" xfId="27623"/>
    <cellStyle name="Normal 9 7 4 2 2" xfId="27624"/>
    <cellStyle name="Normal 9 7 4 2 3" xfId="27625"/>
    <cellStyle name="Normal 9 7 4 3" xfId="27626"/>
    <cellStyle name="Normal 9 7 4 3 2" xfId="34848"/>
    <cellStyle name="Normal 9 7 4 4" xfId="27627"/>
    <cellStyle name="Normal 9 7 4 5" xfId="27628"/>
    <cellStyle name="Normal 9 7 5" xfId="27629"/>
    <cellStyle name="Normal 9 7 5 2" xfId="27630"/>
    <cellStyle name="Normal 9 7 5 3" xfId="27631"/>
    <cellStyle name="Normal 9 7 6" xfId="27632"/>
    <cellStyle name="Normal 9 7 6 2" xfId="33916"/>
    <cellStyle name="Normal 9 7 7" xfId="27633"/>
    <cellStyle name="Normal 9 7 8" xfId="27634"/>
    <cellStyle name="Normal 9 8" xfId="27635"/>
    <cellStyle name="Normal 9 8 2" xfId="27636"/>
    <cellStyle name="Normal 9 8 2 2" xfId="27637"/>
    <cellStyle name="Normal 9 8 2 2 2" xfId="27638"/>
    <cellStyle name="Normal 9 8 2 2 3" xfId="27639"/>
    <cellStyle name="Normal 9 8 2 3" xfId="27640"/>
    <cellStyle name="Normal 9 8 2 4" xfId="27641"/>
    <cellStyle name="Normal 9 8 2 5" xfId="27642"/>
    <cellStyle name="Normal 9 8 3" xfId="27643"/>
    <cellStyle name="Normal 9 8 3 2" xfId="27644"/>
    <cellStyle name="Normal 9 8 3 2 2" xfId="27645"/>
    <cellStyle name="Normal 9 8 3 2 3" xfId="27646"/>
    <cellStyle name="Normal 9 8 3 3" xfId="27647"/>
    <cellStyle name="Normal 9 8 3 3 2" xfId="34901"/>
    <cellStyle name="Normal 9 8 3 4" xfId="27648"/>
    <cellStyle name="Normal 9 8 3 5" xfId="27649"/>
    <cellStyle name="Normal 9 8 4" xfId="27650"/>
    <cellStyle name="Normal 9 8 4 2" xfId="27651"/>
    <cellStyle name="Normal 9 8 4 3" xfId="27652"/>
    <cellStyle name="Normal 9 8 5" xfId="27653"/>
    <cellStyle name="Normal 9 8 5 2" xfId="33918"/>
    <cellStyle name="Normal 9 8 6" xfId="27654"/>
    <cellStyle name="Normal 9 8 7" xfId="27655"/>
    <cellStyle name="Normal 9 9" xfId="27656"/>
    <cellStyle name="Normal 9 9 2" xfId="27657"/>
    <cellStyle name="Normal 9 9 2 2" xfId="27658"/>
    <cellStyle name="Normal 9 9 2 2 2" xfId="27659"/>
    <cellStyle name="Normal 9 9 2 2 3" xfId="27660"/>
    <cellStyle name="Normal 9 9 2 3" xfId="27661"/>
    <cellStyle name="Normal 9 9 2 4" xfId="27662"/>
    <cellStyle name="Normal 9 9 2 5" xfId="27663"/>
    <cellStyle name="Normal 9 9 3" xfId="27664"/>
    <cellStyle name="Normal 9 9 3 2" xfId="27665"/>
    <cellStyle name="Normal 9 9 3 2 2" xfId="27666"/>
    <cellStyle name="Normal 9 9 3 2 3" xfId="27667"/>
    <cellStyle name="Normal 9 9 3 3" xfId="27668"/>
    <cellStyle name="Normal 9 9 3 3 2" xfId="34302"/>
    <cellStyle name="Normal 9 9 3 4" xfId="27669"/>
    <cellStyle name="Normal 9 9 3 5" xfId="27670"/>
    <cellStyle name="Normal 9 9 4" xfId="27671"/>
    <cellStyle name="Normal 9 9 4 2" xfId="27672"/>
    <cellStyle name="Normal 9 9 4 3" xfId="27673"/>
    <cellStyle name="Normal 9 9 5" xfId="27674"/>
    <cellStyle name="Normal 9 9 5 2" xfId="33919"/>
    <cellStyle name="Normal 9 9 6" xfId="27675"/>
    <cellStyle name="Normal 9 9 7" xfId="27676"/>
    <cellStyle name="Normal_AEX-HCL" xfId="35389"/>
    <cellStyle name="Normal_HCL" xfId="35388"/>
    <cellStyle name="Normal_Sheet1" xfId="35391"/>
    <cellStyle name="Normal_Sheet1 3" xfId="35387"/>
    <cellStyle name="Normal_SVS 2" xfId="35390"/>
    <cellStyle name="Note 10" xfId="27677"/>
    <cellStyle name="Note 10 2" xfId="27678"/>
    <cellStyle name="Note 10 2 2" xfId="27679"/>
    <cellStyle name="Note 10 2 3" xfId="27680"/>
    <cellStyle name="Note 10 3" xfId="27681"/>
    <cellStyle name="Note 10 3 2" xfId="34125"/>
    <cellStyle name="Note 10 4" xfId="27682"/>
    <cellStyle name="Note 10 5" xfId="27683"/>
    <cellStyle name="Note 11" xfId="27684"/>
    <cellStyle name="Note 11 2" xfId="27685"/>
    <cellStyle name="Note 11 2 2" xfId="27686"/>
    <cellStyle name="Note 11 2 3" xfId="27687"/>
    <cellStyle name="Note 11 3" xfId="27688"/>
    <cellStyle name="Note 11 3 2" xfId="34124"/>
    <cellStyle name="Note 11 4" xfId="27689"/>
    <cellStyle name="Note 11 5" xfId="27690"/>
    <cellStyle name="Note 12" xfId="27691"/>
    <cellStyle name="Note 12 2" xfId="27692"/>
    <cellStyle name="Note 12 2 2" xfId="27693"/>
    <cellStyle name="Note 12 2 3" xfId="27694"/>
    <cellStyle name="Note 12 3" xfId="27695"/>
    <cellStyle name="Note 12 3 2" xfId="34123"/>
    <cellStyle name="Note 12 4" xfId="27696"/>
    <cellStyle name="Note 12 5" xfId="27697"/>
    <cellStyle name="Note 13" xfId="27698"/>
    <cellStyle name="Note 2" xfId="27699"/>
    <cellStyle name="Note 2 10" xfId="27700"/>
    <cellStyle name="Note 2 10 2" xfId="27701"/>
    <cellStyle name="Note 2 11" xfId="27702"/>
    <cellStyle name="Note 2 12" xfId="27703"/>
    <cellStyle name="Note 2 2" xfId="27704"/>
    <cellStyle name="Note 2 2 2" xfId="27705"/>
    <cellStyle name="Note 2 2 2 2" xfId="27706"/>
    <cellStyle name="Note 2 2 2 2 2" xfId="27707"/>
    <cellStyle name="Note 2 2 2 2 2 2" xfId="27708"/>
    <cellStyle name="Note 2 2 2 2 2 3" xfId="27709"/>
    <cellStyle name="Note 2 2 2 2 3" xfId="27710"/>
    <cellStyle name="Note 2 2 2 2 3 2" xfId="34796"/>
    <cellStyle name="Note 2 2 2 2 4" xfId="27711"/>
    <cellStyle name="Note 2 2 2 2 5" xfId="27712"/>
    <cellStyle name="Note 2 2 2 3" xfId="27713"/>
    <cellStyle name="Note 2 2 2 3 2" xfId="27714"/>
    <cellStyle name="Note 2 2 2 3 3" xfId="27715"/>
    <cellStyle name="Note 2 2 2 4" xfId="27716"/>
    <cellStyle name="Note 2 2 2 4 2" xfId="33920"/>
    <cellStyle name="Note 2 2 2 5" xfId="27717"/>
    <cellStyle name="Note 2 2 2 6" xfId="27718"/>
    <cellStyle name="Note 2 2 3" xfId="27719"/>
    <cellStyle name="Note 2 2 3 2" xfId="27720"/>
    <cellStyle name="Note 2 2 3 2 2" xfId="27721"/>
    <cellStyle name="Note 2 2 3 2 3" xfId="27722"/>
    <cellStyle name="Note 2 2 3 3" xfId="27723"/>
    <cellStyle name="Note 2 2 3 3 2" xfId="34847"/>
    <cellStyle name="Note 2 2 3 4" xfId="27724"/>
    <cellStyle name="Note 2 2 3 5" xfId="27725"/>
    <cellStyle name="Note 2 2 4" xfId="27726"/>
    <cellStyle name="Note 2 2 4 2" xfId="27727"/>
    <cellStyle name="Note 2 2 4 3" xfId="27728"/>
    <cellStyle name="Note 2 2 5" xfId="27729"/>
    <cellStyle name="Note 2 2 5 2" xfId="33058"/>
    <cellStyle name="Note 2 2 6" xfId="27730"/>
    <cellStyle name="Note 2 2 7" xfId="27731"/>
    <cellStyle name="Note 2 2 8" xfId="27732"/>
    <cellStyle name="Note 2 3" xfId="27733"/>
    <cellStyle name="Note 2 3 10" xfId="27734"/>
    <cellStyle name="Note 2 3 10 2" xfId="27735"/>
    <cellStyle name="Note 2 3 10 2 2" xfId="27736"/>
    <cellStyle name="Note 2 3 10 2 2 2" xfId="27737"/>
    <cellStyle name="Note 2 3 10 2 2 3" xfId="27738"/>
    <cellStyle name="Note 2 3 10 2 3" xfId="27739"/>
    <cellStyle name="Note 2 3 10 2 3 2" xfId="33061"/>
    <cellStyle name="Note 2 3 10 2 4" xfId="27740"/>
    <cellStyle name="Note 2 3 10 2 5" xfId="27741"/>
    <cellStyle name="Note 2 3 10 3" xfId="27742"/>
    <cellStyle name="Note 2 3 10 3 2" xfId="27743"/>
    <cellStyle name="Note 2 3 10 3 3" xfId="27744"/>
    <cellStyle name="Note 2 3 10 4" xfId="27745"/>
    <cellStyle name="Note 2 3 10 4 2" xfId="33060"/>
    <cellStyle name="Note 2 3 10 5" xfId="27746"/>
    <cellStyle name="Note 2 3 10 6" xfId="27747"/>
    <cellStyle name="Note 2 3 11" xfId="27748"/>
    <cellStyle name="Note 2 3 11 2" xfId="27749"/>
    <cellStyle name="Note 2 3 11 2 2" xfId="27750"/>
    <cellStyle name="Note 2 3 11 2 2 2" xfId="27751"/>
    <cellStyle name="Note 2 3 11 2 2 3" xfId="27752"/>
    <cellStyle name="Note 2 3 11 2 3" xfId="27753"/>
    <cellStyle name="Note 2 3 11 2 3 2" xfId="33063"/>
    <cellStyle name="Note 2 3 11 2 4" xfId="27754"/>
    <cellStyle name="Note 2 3 11 2 5" xfId="27755"/>
    <cellStyle name="Note 2 3 11 3" xfId="27756"/>
    <cellStyle name="Note 2 3 11 3 2" xfId="27757"/>
    <cellStyle name="Note 2 3 11 3 3" xfId="27758"/>
    <cellStyle name="Note 2 3 11 4" xfId="27759"/>
    <cellStyle name="Note 2 3 11 4 2" xfId="33062"/>
    <cellStyle name="Note 2 3 11 5" xfId="27760"/>
    <cellStyle name="Note 2 3 11 6" xfId="27761"/>
    <cellStyle name="Note 2 3 12" xfId="27762"/>
    <cellStyle name="Note 2 3 12 2" xfId="27763"/>
    <cellStyle name="Note 2 3 12 2 2" xfId="27764"/>
    <cellStyle name="Note 2 3 12 2 2 2" xfId="27765"/>
    <cellStyle name="Note 2 3 12 2 2 3" xfId="27766"/>
    <cellStyle name="Note 2 3 12 2 3" xfId="27767"/>
    <cellStyle name="Note 2 3 12 2 3 2" xfId="33065"/>
    <cellStyle name="Note 2 3 12 2 4" xfId="27768"/>
    <cellStyle name="Note 2 3 12 2 5" xfId="27769"/>
    <cellStyle name="Note 2 3 12 3" xfId="27770"/>
    <cellStyle name="Note 2 3 12 3 2" xfId="27771"/>
    <cellStyle name="Note 2 3 12 3 3" xfId="27772"/>
    <cellStyle name="Note 2 3 12 4" xfId="27773"/>
    <cellStyle name="Note 2 3 12 4 2" xfId="33064"/>
    <cellStyle name="Note 2 3 12 5" xfId="27774"/>
    <cellStyle name="Note 2 3 12 6" xfId="27775"/>
    <cellStyle name="Note 2 3 13" xfId="27776"/>
    <cellStyle name="Note 2 3 13 2" xfId="27777"/>
    <cellStyle name="Note 2 3 13 2 2" xfId="27778"/>
    <cellStyle name="Note 2 3 13 2 2 2" xfId="27779"/>
    <cellStyle name="Note 2 3 13 2 2 3" xfId="27780"/>
    <cellStyle name="Note 2 3 13 2 3" xfId="27781"/>
    <cellStyle name="Note 2 3 13 2 3 2" xfId="33067"/>
    <cellStyle name="Note 2 3 13 2 4" xfId="27782"/>
    <cellStyle name="Note 2 3 13 2 5" xfId="27783"/>
    <cellStyle name="Note 2 3 13 3" xfId="27784"/>
    <cellStyle name="Note 2 3 13 3 2" xfId="27785"/>
    <cellStyle name="Note 2 3 13 3 3" xfId="27786"/>
    <cellStyle name="Note 2 3 13 4" xfId="27787"/>
    <cellStyle name="Note 2 3 13 4 2" xfId="33066"/>
    <cellStyle name="Note 2 3 13 5" xfId="27788"/>
    <cellStyle name="Note 2 3 13 6" xfId="27789"/>
    <cellStyle name="Note 2 3 14" xfId="27790"/>
    <cellStyle name="Note 2 3 14 2" xfId="27791"/>
    <cellStyle name="Note 2 3 14 2 2" xfId="27792"/>
    <cellStyle name="Note 2 3 14 2 2 2" xfId="27793"/>
    <cellStyle name="Note 2 3 14 2 2 3" xfId="27794"/>
    <cellStyle name="Note 2 3 14 2 3" xfId="27795"/>
    <cellStyle name="Note 2 3 14 2 3 2" xfId="33069"/>
    <cellStyle name="Note 2 3 14 2 4" xfId="27796"/>
    <cellStyle name="Note 2 3 14 2 5" xfId="27797"/>
    <cellStyle name="Note 2 3 14 3" xfId="27798"/>
    <cellStyle name="Note 2 3 14 3 2" xfId="27799"/>
    <cellStyle name="Note 2 3 14 3 3" xfId="27800"/>
    <cellStyle name="Note 2 3 14 4" xfId="27801"/>
    <cellStyle name="Note 2 3 14 4 2" xfId="33068"/>
    <cellStyle name="Note 2 3 14 5" xfId="27802"/>
    <cellStyle name="Note 2 3 14 6" xfId="27803"/>
    <cellStyle name="Note 2 3 15" xfId="27804"/>
    <cellStyle name="Note 2 3 15 2" xfId="27805"/>
    <cellStyle name="Note 2 3 15 2 2" xfId="27806"/>
    <cellStyle name="Note 2 3 15 2 2 2" xfId="27807"/>
    <cellStyle name="Note 2 3 15 2 2 3" xfId="27808"/>
    <cellStyle name="Note 2 3 15 2 3" xfId="27809"/>
    <cellStyle name="Note 2 3 15 2 3 2" xfId="33071"/>
    <cellStyle name="Note 2 3 15 2 4" xfId="27810"/>
    <cellStyle name="Note 2 3 15 2 5" xfId="27811"/>
    <cellStyle name="Note 2 3 15 3" xfId="27812"/>
    <cellStyle name="Note 2 3 15 3 2" xfId="27813"/>
    <cellStyle name="Note 2 3 15 3 3" xfId="27814"/>
    <cellStyle name="Note 2 3 15 4" xfId="27815"/>
    <cellStyle name="Note 2 3 15 4 2" xfId="33070"/>
    <cellStyle name="Note 2 3 15 5" xfId="27816"/>
    <cellStyle name="Note 2 3 15 6" xfId="27817"/>
    <cellStyle name="Note 2 3 16" xfId="27818"/>
    <cellStyle name="Note 2 3 16 2" xfId="27819"/>
    <cellStyle name="Note 2 3 16 2 2" xfId="27820"/>
    <cellStyle name="Note 2 3 16 2 2 2" xfId="27821"/>
    <cellStyle name="Note 2 3 16 2 2 3" xfId="27822"/>
    <cellStyle name="Note 2 3 16 2 3" xfId="27823"/>
    <cellStyle name="Note 2 3 16 2 3 2" xfId="33073"/>
    <cellStyle name="Note 2 3 16 2 4" xfId="27824"/>
    <cellStyle name="Note 2 3 16 2 5" xfId="27825"/>
    <cellStyle name="Note 2 3 16 3" xfId="27826"/>
    <cellStyle name="Note 2 3 16 3 2" xfId="27827"/>
    <cellStyle name="Note 2 3 16 3 3" xfId="27828"/>
    <cellStyle name="Note 2 3 16 4" xfId="27829"/>
    <cellStyle name="Note 2 3 16 4 2" xfId="33072"/>
    <cellStyle name="Note 2 3 16 5" xfId="27830"/>
    <cellStyle name="Note 2 3 16 6" xfId="27831"/>
    <cellStyle name="Note 2 3 17" xfId="27832"/>
    <cellStyle name="Note 2 3 17 2" xfId="27833"/>
    <cellStyle name="Note 2 3 17 2 2" xfId="27834"/>
    <cellStyle name="Note 2 3 17 2 2 2" xfId="27835"/>
    <cellStyle name="Note 2 3 17 2 2 3" xfId="27836"/>
    <cellStyle name="Note 2 3 17 2 3" xfId="27837"/>
    <cellStyle name="Note 2 3 17 2 3 2" xfId="33075"/>
    <cellStyle name="Note 2 3 17 2 4" xfId="27838"/>
    <cellStyle name="Note 2 3 17 2 5" xfId="27839"/>
    <cellStyle name="Note 2 3 17 3" xfId="27840"/>
    <cellStyle name="Note 2 3 17 3 2" xfId="27841"/>
    <cellStyle name="Note 2 3 17 3 3" xfId="27842"/>
    <cellStyle name="Note 2 3 17 4" xfId="27843"/>
    <cellStyle name="Note 2 3 17 4 2" xfId="33074"/>
    <cellStyle name="Note 2 3 17 5" xfId="27844"/>
    <cellStyle name="Note 2 3 17 6" xfId="27845"/>
    <cellStyle name="Note 2 3 18" xfId="27846"/>
    <cellStyle name="Note 2 3 18 2" xfId="27847"/>
    <cellStyle name="Note 2 3 18 2 2" xfId="27848"/>
    <cellStyle name="Note 2 3 18 2 2 2" xfId="27849"/>
    <cellStyle name="Note 2 3 18 2 2 3" xfId="27850"/>
    <cellStyle name="Note 2 3 18 2 3" xfId="27851"/>
    <cellStyle name="Note 2 3 18 2 3 2" xfId="33077"/>
    <cellStyle name="Note 2 3 18 2 4" xfId="27852"/>
    <cellStyle name="Note 2 3 18 2 5" xfId="27853"/>
    <cellStyle name="Note 2 3 18 3" xfId="27854"/>
    <cellStyle name="Note 2 3 18 3 2" xfId="27855"/>
    <cellStyle name="Note 2 3 18 3 3" xfId="27856"/>
    <cellStyle name="Note 2 3 18 4" xfId="27857"/>
    <cellStyle name="Note 2 3 18 4 2" xfId="33076"/>
    <cellStyle name="Note 2 3 18 5" xfId="27858"/>
    <cellStyle name="Note 2 3 18 6" xfId="27859"/>
    <cellStyle name="Note 2 3 19" xfId="27860"/>
    <cellStyle name="Note 2 3 19 2" xfId="27861"/>
    <cellStyle name="Note 2 3 19 2 2" xfId="27862"/>
    <cellStyle name="Note 2 3 19 2 2 2" xfId="27863"/>
    <cellStyle name="Note 2 3 19 2 2 3" xfId="27864"/>
    <cellStyle name="Note 2 3 19 2 3" xfId="27865"/>
    <cellStyle name="Note 2 3 19 2 3 2" xfId="33079"/>
    <cellStyle name="Note 2 3 19 2 4" xfId="27866"/>
    <cellStyle name="Note 2 3 19 2 5" xfId="27867"/>
    <cellStyle name="Note 2 3 19 3" xfId="27868"/>
    <cellStyle name="Note 2 3 19 3 2" xfId="27869"/>
    <cellStyle name="Note 2 3 19 3 3" xfId="27870"/>
    <cellStyle name="Note 2 3 19 4" xfId="27871"/>
    <cellStyle name="Note 2 3 19 4 2" xfId="33078"/>
    <cellStyle name="Note 2 3 19 5" xfId="27872"/>
    <cellStyle name="Note 2 3 19 6" xfId="27873"/>
    <cellStyle name="Note 2 3 2" xfId="27874"/>
    <cellStyle name="Note 2 3 2 10" xfId="27875"/>
    <cellStyle name="Note 2 3 2 10 2" xfId="27876"/>
    <cellStyle name="Note 2 3 2 10 2 2" xfId="27877"/>
    <cellStyle name="Note 2 3 2 10 2 3" xfId="27878"/>
    <cellStyle name="Note 2 3 2 10 3" xfId="27879"/>
    <cellStyle name="Note 2 3 2 10 3 2" xfId="33081"/>
    <cellStyle name="Note 2 3 2 10 4" xfId="27880"/>
    <cellStyle name="Note 2 3 2 10 5" xfId="27881"/>
    <cellStyle name="Note 2 3 2 11" xfId="27882"/>
    <cellStyle name="Note 2 3 2 11 2" xfId="27883"/>
    <cellStyle name="Note 2 3 2 11 2 2" xfId="27884"/>
    <cellStyle name="Note 2 3 2 11 2 3" xfId="27885"/>
    <cellStyle name="Note 2 3 2 11 3" xfId="27886"/>
    <cellStyle name="Note 2 3 2 11 3 2" xfId="33082"/>
    <cellStyle name="Note 2 3 2 11 4" xfId="27887"/>
    <cellStyle name="Note 2 3 2 11 5" xfId="27888"/>
    <cellStyle name="Note 2 3 2 12" xfId="27889"/>
    <cellStyle name="Note 2 3 2 12 2" xfId="27890"/>
    <cellStyle name="Note 2 3 2 12 2 2" xfId="27891"/>
    <cellStyle name="Note 2 3 2 12 2 3" xfId="27892"/>
    <cellStyle name="Note 2 3 2 12 3" xfId="27893"/>
    <cellStyle name="Note 2 3 2 12 3 2" xfId="33083"/>
    <cellStyle name="Note 2 3 2 12 4" xfId="27894"/>
    <cellStyle name="Note 2 3 2 12 5" xfId="27895"/>
    <cellStyle name="Note 2 3 2 13" xfId="27896"/>
    <cellStyle name="Note 2 3 2 13 2" xfId="27897"/>
    <cellStyle name="Note 2 3 2 13 2 2" xfId="27898"/>
    <cellStyle name="Note 2 3 2 13 2 3" xfId="27899"/>
    <cellStyle name="Note 2 3 2 13 3" xfId="27900"/>
    <cellStyle name="Note 2 3 2 13 3 2" xfId="33084"/>
    <cellStyle name="Note 2 3 2 13 4" xfId="27901"/>
    <cellStyle name="Note 2 3 2 13 5" xfId="27902"/>
    <cellStyle name="Note 2 3 2 14" xfId="27903"/>
    <cellStyle name="Note 2 3 2 14 2" xfId="27904"/>
    <cellStyle name="Note 2 3 2 14 2 2" xfId="27905"/>
    <cellStyle name="Note 2 3 2 14 2 3" xfId="27906"/>
    <cellStyle name="Note 2 3 2 14 3" xfId="27907"/>
    <cellStyle name="Note 2 3 2 14 3 2" xfId="33085"/>
    <cellStyle name="Note 2 3 2 14 4" xfId="27908"/>
    <cellStyle name="Note 2 3 2 14 5" xfId="27909"/>
    <cellStyle name="Note 2 3 2 15" xfId="27910"/>
    <cellStyle name="Note 2 3 2 15 2" xfId="27911"/>
    <cellStyle name="Note 2 3 2 15 2 2" xfId="27912"/>
    <cellStyle name="Note 2 3 2 15 2 3" xfId="27913"/>
    <cellStyle name="Note 2 3 2 15 3" xfId="27914"/>
    <cellStyle name="Note 2 3 2 15 3 2" xfId="33086"/>
    <cellStyle name="Note 2 3 2 15 4" xfId="27915"/>
    <cellStyle name="Note 2 3 2 15 5" xfId="27916"/>
    <cellStyle name="Note 2 3 2 16" xfId="27917"/>
    <cellStyle name="Note 2 3 2 16 2" xfId="27918"/>
    <cellStyle name="Note 2 3 2 16 2 2" xfId="27919"/>
    <cellStyle name="Note 2 3 2 16 2 3" xfId="27920"/>
    <cellStyle name="Note 2 3 2 16 3" xfId="27921"/>
    <cellStyle name="Note 2 3 2 16 3 2" xfId="33087"/>
    <cellStyle name="Note 2 3 2 16 4" xfId="27922"/>
    <cellStyle name="Note 2 3 2 16 5" xfId="27923"/>
    <cellStyle name="Note 2 3 2 17" xfId="27924"/>
    <cellStyle name="Note 2 3 2 17 2" xfId="27925"/>
    <cellStyle name="Note 2 3 2 17 2 2" xfId="27926"/>
    <cellStyle name="Note 2 3 2 17 2 3" xfId="27927"/>
    <cellStyle name="Note 2 3 2 17 3" xfId="27928"/>
    <cellStyle name="Note 2 3 2 17 3 2" xfId="33088"/>
    <cellStyle name="Note 2 3 2 17 4" xfId="27929"/>
    <cellStyle name="Note 2 3 2 17 5" xfId="27930"/>
    <cellStyle name="Note 2 3 2 18" xfId="27931"/>
    <cellStyle name="Note 2 3 2 18 2" xfId="27932"/>
    <cellStyle name="Note 2 3 2 18 2 2" xfId="27933"/>
    <cellStyle name="Note 2 3 2 18 2 3" xfId="27934"/>
    <cellStyle name="Note 2 3 2 18 3" xfId="27935"/>
    <cellStyle name="Note 2 3 2 18 3 2" xfId="33089"/>
    <cellStyle name="Note 2 3 2 18 4" xfId="27936"/>
    <cellStyle name="Note 2 3 2 18 5" xfId="27937"/>
    <cellStyle name="Note 2 3 2 19" xfId="27938"/>
    <cellStyle name="Note 2 3 2 19 2" xfId="27939"/>
    <cellStyle name="Note 2 3 2 19 2 2" xfId="27940"/>
    <cellStyle name="Note 2 3 2 19 2 3" xfId="27941"/>
    <cellStyle name="Note 2 3 2 19 3" xfId="27942"/>
    <cellStyle name="Note 2 3 2 19 3 2" xfId="33090"/>
    <cellStyle name="Note 2 3 2 19 4" xfId="27943"/>
    <cellStyle name="Note 2 3 2 19 5" xfId="27944"/>
    <cellStyle name="Note 2 3 2 2" xfId="27945"/>
    <cellStyle name="Note 2 3 2 2 2" xfId="27946"/>
    <cellStyle name="Note 2 3 2 2 2 2" xfId="27947"/>
    <cellStyle name="Note 2 3 2 2 2 3" xfId="27948"/>
    <cellStyle name="Note 2 3 2 2 3" xfId="27949"/>
    <cellStyle name="Note 2 3 2 2 3 2" xfId="33091"/>
    <cellStyle name="Note 2 3 2 2 4" xfId="27950"/>
    <cellStyle name="Note 2 3 2 2 5" xfId="27951"/>
    <cellStyle name="Note 2 3 2 20" xfId="27952"/>
    <cellStyle name="Note 2 3 2 20 2" xfId="27953"/>
    <cellStyle name="Note 2 3 2 20 3" xfId="27954"/>
    <cellStyle name="Note 2 3 2 21" xfId="27955"/>
    <cellStyle name="Note 2 3 2 21 2" xfId="33080"/>
    <cellStyle name="Note 2 3 2 22" xfId="27956"/>
    <cellStyle name="Note 2 3 2 23" xfId="27957"/>
    <cellStyle name="Note 2 3 2 3" xfId="27958"/>
    <cellStyle name="Note 2 3 2 3 2" xfId="27959"/>
    <cellStyle name="Note 2 3 2 3 2 2" xfId="27960"/>
    <cellStyle name="Note 2 3 2 3 2 3" xfId="27961"/>
    <cellStyle name="Note 2 3 2 3 3" xfId="27962"/>
    <cellStyle name="Note 2 3 2 3 3 2" xfId="33092"/>
    <cellStyle name="Note 2 3 2 3 4" xfId="27963"/>
    <cellStyle name="Note 2 3 2 3 5" xfId="27964"/>
    <cellStyle name="Note 2 3 2 4" xfId="27965"/>
    <cellStyle name="Note 2 3 2 4 2" xfId="27966"/>
    <cellStyle name="Note 2 3 2 4 2 2" xfId="27967"/>
    <cellStyle name="Note 2 3 2 4 2 3" xfId="27968"/>
    <cellStyle name="Note 2 3 2 4 3" xfId="27969"/>
    <cellStyle name="Note 2 3 2 4 3 2" xfId="33093"/>
    <cellStyle name="Note 2 3 2 4 4" xfId="27970"/>
    <cellStyle name="Note 2 3 2 4 5" xfId="27971"/>
    <cellStyle name="Note 2 3 2 5" xfId="27972"/>
    <cellStyle name="Note 2 3 2 5 2" xfId="27973"/>
    <cellStyle name="Note 2 3 2 5 2 2" xfId="27974"/>
    <cellStyle name="Note 2 3 2 5 2 3" xfId="27975"/>
    <cellStyle name="Note 2 3 2 5 3" xfId="27976"/>
    <cellStyle name="Note 2 3 2 5 3 2" xfId="33094"/>
    <cellStyle name="Note 2 3 2 5 4" xfId="27977"/>
    <cellStyle name="Note 2 3 2 5 5" xfId="27978"/>
    <cellStyle name="Note 2 3 2 6" xfId="27979"/>
    <cellStyle name="Note 2 3 2 6 2" xfId="27980"/>
    <cellStyle name="Note 2 3 2 6 2 2" xfId="27981"/>
    <cellStyle name="Note 2 3 2 6 2 3" xfId="27982"/>
    <cellStyle name="Note 2 3 2 6 3" xfId="27983"/>
    <cellStyle name="Note 2 3 2 6 3 2" xfId="33095"/>
    <cellStyle name="Note 2 3 2 6 4" xfId="27984"/>
    <cellStyle name="Note 2 3 2 6 5" xfId="27985"/>
    <cellStyle name="Note 2 3 2 7" xfId="27986"/>
    <cellStyle name="Note 2 3 2 7 2" xfId="27987"/>
    <cellStyle name="Note 2 3 2 7 2 2" xfId="27988"/>
    <cellStyle name="Note 2 3 2 7 2 3" xfId="27989"/>
    <cellStyle name="Note 2 3 2 7 3" xfId="27990"/>
    <cellStyle name="Note 2 3 2 7 3 2" xfId="33096"/>
    <cellStyle name="Note 2 3 2 7 4" xfId="27991"/>
    <cellStyle name="Note 2 3 2 7 5" xfId="27992"/>
    <cellStyle name="Note 2 3 2 8" xfId="27993"/>
    <cellStyle name="Note 2 3 2 8 2" xfId="27994"/>
    <cellStyle name="Note 2 3 2 8 2 2" xfId="27995"/>
    <cellStyle name="Note 2 3 2 8 2 3" xfId="27996"/>
    <cellStyle name="Note 2 3 2 8 3" xfId="27997"/>
    <cellStyle name="Note 2 3 2 8 3 2" xfId="33097"/>
    <cellStyle name="Note 2 3 2 8 4" xfId="27998"/>
    <cellStyle name="Note 2 3 2 8 5" xfId="27999"/>
    <cellStyle name="Note 2 3 2 9" xfId="28000"/>
    <cellStyle name="Note 2 3 2 9 2" xfId="28001"/>
    <cellStyle name="Note 2 3 2 9 2 2" xfId="28002"/>
    <cellStyle name="Note 2 3 2 9 2 3" xfId="28003"/>
    <cellStyle name="Note 2 3 2 9 3" xfId="28004"/>
    <cellStyle name="Note 2 3 2 9 3 2" xfId="33098"/>
    <cellStyle name="Note 2 3 2 9 4" xfId="28005"/>
    <cellStyle name="Note 2 3 2 9 5" xfId="28006"/>
    <cellStyle name="Note 2 3 20" xfId="28007"/>
    <cellStyle name="Note 2 3 20 2" xfId="28008"/>
    <cellStyle name="Note 2 3 20 2 2" xfId="28009"/>
    <cellStyle name="Note 2 3 20 2 2 2" xfId="28010"/>
    <cellStyle name="Note 2 3 20 2 2 3" xfId="28011"/>
    <cellStyle name="Note 2 3 20 2 3" xfId="28012"/>
    <cellStyle name="Note 2 3 20 2 3 2" xfId="33100"/>
    <cellStyle name="Note 2 3 20 2 4" xfId="28013"/>
    <cellStyle name="Note 2 3 20 2 5" xfId="28014"/>
    <cellStyle name="Note 2 3 20 3" xfId="28015"/>
    <cellStyle name="Note 2 3 20 3 2" xfId="28016"/>
    <cellStyle name="Note 2 3 20 3 3" xfId="28017"/>
    <cellStyle name="Note 2 3 20 4" xfId="28018"/>
    <cellStyle name="Note 2 3 20 4 2" xfId="33099"/>
    <cellStyle name="Note 2 3 20 5" xfId="28019"/>
    <cellStyle name="Note 2 3 20 6" xfId="28020"/>
    <cellStyle name="Note 2 3 21" xfId="28021"/>
    <cellStyle name="Note 2 3 21 2" xfId="28022"/>
    <cellStyle name="Note 2 3 21 2 2" xfId="28023"/>
    <cellStyle name="Note 2 3 21 2 2 2" xfId="28024"/>
    <cellStyle name="Note 2 3 21 2 2 3" xfId="28025"/>
    <cellStyle name="Note 2 3 21 2 3" xfId="28026"/>
    <cellStyle name="Note 2 3 21 2 3 2" xfId="33102"/>
    <cellStyle name="Note 2 3 21 2 4" xfId="28027"/>
    <cellStyle name="Note 2 3 21 2 5" xfId="28028"/>
    <cellStyle name="Note 2 3 21 3" xfId="28029"/>
    <cellStyle name="Note 2 3 21 3 2" xfId="28030"/>
    <cellStyle name="Note 2 3 21 3 3" xfId="28031"/>
    <cellStyle name="Note 2 3 21 4" xfId="28032"/>
    <cellStyle name="Note 2 3 21 4 2" xfId="33101"/>
    <cellStyle name="Note 2 3 21 5" xfId="28033"/>
    <cellStyle name="Note 2 3 21 6" xfId="28034"/>
    <cellStyle name="Note 2 3 22" xfId="28035"/>
    <cellStyle name="Note 2 3 22 2" xfId="28036"/>
    <cellStyle name="Note 2 3 22 2 2" xfId="28037"/>
    <cellStyle name="Note 2 3 22 2 2 2" xfId="28038"/>
    <cellStyle name="Note 2 3 22 2 2 3" xfId="28039"/>
    <cellStyle name="Note 2 3 22 2 3" xfId="28040"/>
    <cellStyle name="Note 2 3 22 2 3 2" xfId="33104"/>
    <cellStyle name="Note 2 3 22 2 4" xfId="28041"/>
    <cellStyle name="Note 2 3 22 2 5" xfId="28042"/>
    <cellStyle name="Note 2 3 22 3" xfId="28043"/>
    <cellStyle name="Note 2 3 22 3 2" xfId="28044"/>
    <cellStyle name="Note 2 3 22 3 3" xfId="28045"/>
    <cellStyle name="Note 2 3 22 4" xfId="28046"/>
    <cellStyle name="Note 2 3 22 4 2" xfId="33103"/>
    <cellStyle name="Note 2 3 22 5" xfId="28047"/>
    <cellStyle name="Note 2 3 22 6" xfId="28048"/>
    <cellStyle name="Note 2 3 23" xfId="28049"/>
    <cellStyle name="Note 2 3 23 2" xfId="28050"/>
    <cellStyle name="Note 2 3 23 3" xfId="28051"/>
    <cellStyle name="Note 2 3 24" xfId="28052"/>
    <cellStyle name="Note 2 3 24 2" xfId="33059"/>
    <cellStyle name="Note 2 3 25" xfId="28053"/>
    <cellStyle name="Note 2 3 26" xfId="28054"/>
    <cellStyle name="Note 2 3 27" xfId="28055"/>
    <cellStyle name="Note 2 3 3" xfId="28056"/>
    <cellStyle name="Note 2 3 3 2" xfId="28057"/>
    <cellStyle name="Note 2 3 3 2 2" xfId="28058"/>
    <cellStyle name="Note 2 3 3 2 3" xfId="28059"/>
    <cellStyle name="Note 2 3 3 3" xfId="28060"/>
    <cellStyle name="Note 2 3 3 3 2" xfId="33105"/>
    <cellStyle name="Note 2 3 3 4" xfId="28061"/>
    <cellStyle name="Note 2 3 3 5" xfId="28062"/>
    <cellStyle name="Note 2 3 4" xfId="28063"/>
    <cellStyle name="Note 2 3 4 2" xfId="28064"/>
    <cellStyle name="Note 2 3 4 2 2" xfId="28065"/>
    <cellStyle name="Note 2 3 4 2 3" xfId="28066"/>
    <cellStyle name="Note 2 3 4 3" xfId="28067"/>
    <cellStyle name="Note 2 3 4 3 2" xfId="33106"/>
    <cellStyle name="Note 2 3 4 4" xfId="28068"/>
    <cellStyle name="Note 2 3 4 5" xfId="28069"/>
    <cellStyle name="Note 2 3 5" xfId="28070"/>
    <cellStyle name="Note 2 3 5 2" xfId="28071"/>
    <cellStyle name="Note 2 3 5 2 2" xfId="28072"/>
    <cellStyle name="Note 2 3 5 2 3" xfId="28073"/>
    <cellStyle name="Note 2 3 5 3" xfId="28074"/>
    <cellStyle name="Note 2 3 5 3 2" xfId="33107"/>
    <cellStyle name="Note 2 3 5 4" xfId="28075"/>
    <cellStyle name="Note 2 3 5 5" xfId="28076"/>
    <cellStyle name="Note 2 3 6" xfId="28077"/>
    <cellStyle name="Note 2 3 6 2" xfId="28078"/>
    <cellStyle name="Note 2 3 6 2 2" xfId="28079"/>
    <cellStyle name="Note 2 3 6 2 3" xfId="28080"/>
    <cellStyle name="Note 2 3 6 3" xfId="28081"/>
    <cellStyle name="Note 2 3 6 3 2" xfId="33108"/>
    <cellStyle name="Note 2 3 6 4" xfId="28082"/>
    <cellStyle name="Note 2 3 6 5" xfId="28083"/>
    <cellStyle name="Note 2 3 7" xfId="28084"/>
    <cellStyle name="Note 2 3 7 2" xfId="28085"/>
    <cellStyle name="Note 2 3 7 2 2" xfId="28086"/>
    <cellStyle name="Note 2 3 7 2 3" xfId="28087"/>
    <cellStyle name="Note 2 3 7 3" xfId="28088"/>
    <cellStyle name="Note 2 3 7 3 2" xfId="33109"/>
    <cellStyle name="Note 2 3 7 4" xfId="28089"/>
    <cellStyle name="Note 2 3 7 5" xfId="28090"/>
    <cellStyle name="Note 2 3 8" xfId="28091"/>
    <cellStyle name="Note 2 3 8 2" xfId="28092"/>
    <cellStyle name="Note 2 3 8 2 2" xfId="28093"/>
    <cellStyle name="Note 2 3 8 2 2 2" xfId="28094"/>
    <cellStyle name="Note 2 3 8 2 2 3" xfId="28095"/>
    <cellStyle name="Note 2 3 8 2 3" xfId="28096"/>
    <cellStyle name="Note 2 3 8 2 3 2" xfId="33111"/>
    <cellStyle name="Note 2 3 8 2 4" xfId="28097"/>
    <cellStyle name="Note 2 3 8 2 5" xfId="28098"/>
    <cellStyle name="Note 2 3 8 3" xfId="28099"/>
    <cellStyle name="Note 2 3 8 3 2" xfId="28100"/>
    <cellStyle name="Note 2 3 8 3 3" xfId="28101"/>
    <cellStyle name="Note 2 3 8 4" xfId="28102"/>
    <cellStyle name="Note 2 3 8 4 2" xfId="33110"/>
    <cellStyle name="Note 2 3 8 5" xfId="28103"/>
    <cellStyle name="Note 2 3 8 6" xfId="28104"/>
    <cellStyle name="Note 2 3 9" xfId="28105"/>
    <cellStyle name="Note 2 3 9 2" xfId="28106"/>
    <cellStyle name="Note 2 3 9 2 2" xfId="28107"/>
    <cellStyle name="Note 2 3 9 2 2 2" xfId="28108"/>
    <cellStyle name="Note 2 3 9 2 2 3" xfId="28109"/>
    <cellStyle name="Note 2 3 9 2 3" xfId="28110"/>
    <cellStyle name="Note 2 3 9 2 3 2" xfId="33113"/>
    <cellStyle name="Note 2 3 9 2 4" xfId="28111"/>
    <cellStyle name="Note 2 3 9 2 5" xfId="28112"/>
    <cellStyle name="Note 2 3 9 3" xfId="28113"/>
    <cellStyle name="Note 2 3 9 3 2" xfId="28114"/>
    <cellStyle name="Note 2 3 9 3 3" xfId="28115"/>
    <cellStyle name="Note 2 3 9 4" xfId="28116"/>
    <cellStyle name="Note 2 3 9 4 2" xfId="33112"/>
    <cellStyle name="Note 2 3 9 5" xfId="28117"/>
    <cellStyle name="Note 2 3 9 6" xfId="28118"/>
    <cellStyle name="Note 2 4" xfId="28119"/>
    <cellStyle name="Note 2 4 2" xfId="28120"/>
    <cellStyle name="Note 2 4 2 2" xfId="28121"/>
    <cellStyle name="Note 2 4 2 2 2" xfId="28122"/>
    <cellStyle name="Note 2 4 2 2 2 2" xfId="28123"/>
    <cellStyle name="Note 2 4 2 2 2 3" xfId="28124"/>
    <cellStyle name="Note 2 4 2 2 3" xfId="28125"/>
    <cellStyle name="Note 2 4 2 2 3 2" xfId="34797"/>
    <cellStyle name="Note 2 4 2 2 4" xfId="28126"/>
    <cellStyle name="Note 2 4 2 2 5" xfId="28127"/>
    <cellStyle name="Note 2 4 2 3" xfId="28128"/>
    <cellStyle name="Note 2 4 2 3 2" xfId="28129"/>
    <cellStyle name="Note 2 4 2 3 3" xfId="28130"/>
    <cellStyle name="Note 2 4 2 4" xfId="28131"/>
    <cellStyle name="Note 2 4 2 4 2" xfId="33922"/>
    <cellStyle name="Note 2 4 2 5" xfId="28132"/>
    <cellStyle name="Note 2 4 2 6" xfId="28133"/>
    <cellStyle name="Note 2 4 3" xfId="28134"/>
    <cellStyle name="Note 2 4 3 2" xfId="28135"/>
    <cellStyle name="Note 2 4 3 2 2" xfId="28136"/>
    <cellStyle name="Note 2 4 3 2 3" xfId="28137"/>
    <cellStyle name="Note 2 4 3 3" xfId="28138"/>
    <cellStyle name="Note 2 4 3 3 2" xfId="34303"/>
    <cellStyle name="Note 2 4 3 4" xfId="28139"/>
    <cellStyle name="Note 2 4 3 5" xfId="28140"/>
    <cellStyle name="Note 2 4 4" xfId="28141"/>
    <cellStyle name="Note 2 4 4 2" xfId="28142"/>
    <cellStyle name="Note 2 4 4 3" xfId="28143"/>
    <cellStyle name="Note 2 4 5" xfId="28144"/>
    <cellStyle name="Note 2 4 5 2" xfId="33921"/>
    <cellStyle name="Note 2 4 6" xfId="28145"/>
    <cellStyle name="Note 2 4 7" xfId="28146"/>
    <cellStyle name="Note 2 5" xfId="28147"/>
    <cellStyle name="Note 2 5 2" xfId="28148"/>
    <cellStyle name="Note 2 5 2 2" xfId="28149"/>
    <cellStyle name="Note 2 5 2 2 2" xfId="28150"/>
    <cellStyle name="Note 2 5 2 2 2 2" xfId="28151"/>
    <cellStyle name="Note 2 5 2 2 2 3" xfId="28152"/>
    <cellStyle name="Note 2 5 2 2 3" xfId="28153"/>
    <cellStyle name="Note 2 5 2 2 3 2" xfId="34910"/>
    <cellStyle name="Note 2 5 2 2 4" xfId="28154"/>
    <cellStyle name="Note 2 5 2 2 5" xfId="28155"/>
    <cellStyle name="Note 2 5 2 3" xfId="28156"/>
    <cellStyle name="Note 2 5 2 3 2" xfId="28157"/>
    <cellStyle name="Note 2 5 2 3 3" xfId="28158"/>
    <cellStyle name="Note 2 5 2 4" xfId="28159"/>
    <cellStyle name="Note 2 5 2 4 2" xfId="33924"/>
    <cellStyle name="Note 2 5 2 5" xfId="28160"/>
    <cellStyle name="Note 2 5 2 6" xfId="28161"/>
    <cellStyle name="Note 2 5 3" xfId="28162"/>
    <cellStyle name="Note 2 5 3 2" xfId="28163"/>
    <cellStyle name="Note 2 5 3 2 2" xfId="28164"/>
    <cellStyle name="Note 2 5 3 2 3" xfId="28165"/>
    <cellStyle name="Note 2 5 3 3" xfId="28166"/>
    <cellStyle name="Note 2 5 3 3 2" xfId="34304"/>
    <cellStyle name="Note 2 5 3 4" xfId="28167"/>
    <cellStyle name="Note 2 5 3 5" xfId="28168"/>
    <cellStyle name="Note 2 5 4" xfId="28169"/>
    <cellStyle name="Note 2 5 4 2" xfId="28170"/>
    <cellStyle name="Note 2 5 4 3" xfId="28171"/>
    <cellStyle name="Note 2 5 5" xfId="28172"/>
    <cellStyle name="Note 2 5 5 2" xfId="33923"/>
    <cellStyle name="Note 2 5 6" xfId="28173"/>
    <cellStyle name="Note 2 5 7" xfId="28174"/>
    <cellStyle name="Note 2 6" xfId="28175"/>
    <cellStyle name="Note 2 6 2" xfId="28176"/>
    <cellStyle name="Note 2 6 2 2" xfId="28177"/>
    <cellStyle name="Note 2 6 2 2 2" xfId="28178"/>
    <cellStyle name="Note 2 6 2 2 2 2" xfId="28179"/>
    <cellStyle name="Note 2 6 2 2 2 3" xfId="28180"/>
    <cellStyle name="Note 2 6 2 2 3" xfId="28181"/>
    <cellStyle name="Note 2 6 2 2 3 2" xfId="34121"/>
    <cellStyle name="Note 2 6 2 2 4" xfId="28182"/>
    <cellStyle name="Note 2 6 2 2 5" xfId="28183"/>
    <cellStyle name="Note 2 6 2 3" xfId="28184"/>
    <cellStyle name="Note 2 6 2 3 2" xfId="28185"/>
    <cellStyle name="Note 2 6 2 3 3" xfId="28186"/>
    <cellStyle name="Note 2 6 2 4" xfId="28187"/>
    <cellStyle name="Note 2 6 2 4 2" xfId="34122"/>
    <cellStyle name="Note 2 6 2 5" xfId="28188"/>
    <cellStyle name="Note 2 6 2 6" xfId="28189"/>
    <cellStyle name="Note 2 6 3" xfId="28190"/>
    <cellStyle name="Note 2 6 3 2" xfId="28191"/>
    <cellStyle name="Note 2 6 3 2 2" xfId="28192"/>
    <cellStyle name="Note 2 6 3 2 2 2" xfId="28193"/>
    <cellStyle name="Note 2 6 3 2 2 3" xfId="28194"/>
    <cellStyle name="Note 2 6 3 2 3" xfId="28195"/>
    <cellStyle name="Note 2 6 3 2 3 2" xfId="34119"/>
    <cellStyle name="Note 2 6 3 2 4" xfId="28196"/>
    <cellStyle name="Note 2 6 3 2 5" xfId="28197"/>
    <cellStyle name="Note 2 6 3 3" xfId="28198"/>
    <cellStyle name="Note 2 6 3 3 2" xfId="28199"/>
    <cellStyle name="Note 2 6 3 3 3" xfId="28200"/>
    <cellStyle name="Note 2 6 3 4" xfId="28201"/>
    <cellStyle name="Note 2 6 3 4 2" xfId="34120"/>
    <cellStyle name="Note 2 6 3 5" xfId="28202"/>
    <cellStyle name="Note 2 6 3 6" xfId="28203"/>
    <cellStyle name="Note 2 6 4" xfId="28204"/>
    <cellStyle name="Note 2 6 4 2" xfId="28205"/>
    <cellStyle name="Note 2 6 4 2 2" xfId="28206"/>
    <cellStyle name="Note 2 6 4 2 2 2" xfId="28207"/>
    <cellStyle name="Note 2 6 4 2 2 3" xfId="28208"/>
    <cellStyle name="Note 2 6 4 2 3" xfId="28209"/>
    <cellStyle name="Note 2 6 4 2 3 2" xfId="34147"/>
    <cellStyle name="Note 2 6 4 2 4" xfId="28210"/>
    <cellStyle name="Note 2 6 4 2 5" xfId="28211"/>
    <cellStyle name="Note 2 6 4 3" xfId="28212"/>
    <cellStyle name="Note 2 6 4 3 2" xfId="28213"/>
    <cellStyle name="Note 2 6 4 3 3" xfId="28214"/>
    <cellStyle name="Note 2 6 4 4" xfId="28215"/>
    <cellStyle name="Note 2 6 4 4 2" xfId="34148"/>
    <cellStyle name="Note 2 6 4 5" xfId="28216"/>
    <cellStyle name="Note 2 6 4 6" xfId="28217"/>
    <cellStyle name="Note 2 6 5" xfId="28218"/>
    <cellStyle name="Note 2 6 5 2" xfId="28219"/>
    <cellStyle name="Note 2 6 5 3" xfId="28220"/>
    <cellStyle name="Note 2 6 6" xfId="28221"/>
    <cellStyle name="Note 2 6 6 2" xfId="33925"/>
    <cellStyle name="Note 2 6 7" xfId="28222"/>
    <cellStyle name="Note 2 6 8" xfId="28223"/>
    <cellStyle name="Note 2 7" xfId="28224"/>
    <cellStyle name="Note 2 7 2" xfId="28225"/>
    <cellStyle name="Note 2 7 2 2" xfId="28226"/>
    <cellStyle name="Note 2 7 2 3" xfId="28227"/>
    <cellStyle name="Note 2 7 3" xfId="28228"/>
    <cellStyle name="Note 2 7 3 2" xfId="34486"/>
    <cellStyle name="Note 2 7 4" xfId="28229"/>
    <cellStyle name="Note 2 7 5" xfId="28230"/>
    <cellStyle name="Note 2 8" xfId="28231"/>
    <cellStyle name="Note 2 8 2" xfId="28232"/>
    <cellStyle name="Note 2 8 3" xfId="28233"/>
    <cellStyle name="Note 2 9" xfId="28234"/>
    <cellStyle name="Note 2 9 2" xfId="33057"/>
    <cellStyle name="Note 3" xfId="28235"/>
    <cellStyle name="Note 3 10" xfId="28236"/>
    <cellStyle name="Note 3 11" xfId="28237"/>
    <cellStyle name="Note 3 2" xfId="28238"/>
    <cellStyle name="Note 3 2 2" xfId="28239"/>
    <cellStyle name="Note 3 2 2 2" xfId="28240"/>
    <cellStyle name="Note 3 2 2 2 2" xfId="28241"/>
    <cellStyle name="Note 3 2 2 2 2 2" xfId="28242"/>
    <cellStyle name="Note 3 2 2 2 2 3" xfId="28243"/>
    <cellStyle name="Note 3 2 2 2 3" xfId="28244"/>
    <cellStyle name="Note 3 2 2 2 3 2" xfId="34629"/>
    <cellStyle name="Note 3 2 2 2 4" xfId="28245"/>
    <cellStyle name="Note 3 2 2 2 5" xfId="28246"/>
    <cellStyle name="Note 3 2 2 3" xfId="28247"/>
    <cellStyle name="Note 3 2 2 3 2" xfId="28248"/>
    <cellStyle name="Note 3 2 2 3 3" xfId="28249"/>
    <cellStyle name="Note 3 2 2 4" xfId="28250"/>
    <cellStyle name="Note 3 2 2 4 2" xfId="33926"/>
    <cellStyle name="Note 3 2 2 5" xfId="28251"/>
    <cellStyle name="Note 3 2 2 6" xfId="28252"/>
    <cellStyle name="Note 3 2 3" xfId="28253"/>
    <cellStyle name="Note 3 2 3 2" xfId="28254"/>
    <cellStyle name="Note 3 2 3 2 2" xfId="28255"/>
    <cellStyle name="Note 3 2 3 2 3" xfId="28256"/>
    <cellStyle name="Note 3 2 3 3" xfId="28257"/>
    <cellStyle name="Note 3 2 3 3 2" xfId="34305"/>
    <cellStyle name="Note 3 2 3 4" xfId="28258"/>
    <cellStyle name="Note 3 2 3 5" xfId="28259"/>
    <cellStyle name="Note 3 2 4" xfId="28260"/>
    <cellStyle name="Note 3 2 4 2" xfId="28261"/>
    <cellStyle name="Note 3 2 4 3" xfId="28262"/>
    <cellStyle name="Note 3 2 5" xfId="28263"/>
    <cellStyle name="Note 3 2 5 2" xfId="33115"/>
    <cellStyle name="Note 3 2 6" xfId="28264"/>
    <cellStyle name="Note 3 2 7" xfId="28265"/>
    <cellStyle name="Note 3 3" xfId="28266"/>
    <cellStyle name="Note 3 3 10" xfId="28267"/>
    <cellStyle name="Note 3 3 10 2" xfId="28268"/>
    <cellStyle name="Note 3 3 10 2 2" xfId="28269"/>
    <cellStyle name="Note 3 3 10 2 2 2" xfId="28270"/>
    <cellStyle name="Note 3 3 10 2 2 3" xfId="28271"/>
    <cellStyle name="Note 3 3 10 2 3" xfId="28272"/>
    <cellStyle name="Note 3 3 10 2 3 2" xfId="33118"/>
    <cellStyle name="Note 3 3 10 2 4" xfId="28273"/>
    <cellStyle name="Note 3 3 10 2 5" xfId="28274"/>
    <cellStyle name="Note 3 3 10 3" xfId="28275"/>
    <cellStyle name="Note 3 3 10 3 2" xfId="28276"/>
    <cellStyle name="Note 3 3 10 3 3" xfId="28277"/>
    <cellStyle name="Note 3 3 10 4" xfId="28278"/>
    <cellStyle name="Note 3 3 10 4 2" xfId="33117"/>
    <cellStyle name="Note 3 3 10 5" xfId="28279"/>
    <cellStyle name="Note 3 3 10 6" xfId="28280"/>
    <cellStyle name="Note 3 3 11" xfId="28281"/>
    <cellStyle name="Note 3 3 11 2" xfId="28282"/>
    <cellStyle name="Note 3 3 11 2 2" xfId="28283"/>
    <cellStyle name="Note 3 3 11 2 2 2" xfId="28284"/>
    <cellStyle name="Note 3 3 11 2 2 3" xfId="28285"/>
    <cellStyle name="Note 3 3 11 2 3" xfId="28286"/>
    <cellStyle name="Note 3 3 11 2 3 2" xfId="33120"/>
    <cellStyle name="Note 3 3 11 2 4" xfId="28287"/>
    <cellStyle name="Note 3 3 11 2 5" xfId="28288"/>
    <cellStyle name="Note 3 3 11 3" xfId="28289"/>
    <cellStyle name="Note 3 3 11 3 2" xfId="28290"/>
    <cellStyle name="Note 3 3 11 3 3" xfId="28291"/>
    <cellStyle name="Note 3 3 11 4" xfId="28292"/>
    <cellStyle name="Note 3 3 11 4 2" xfId="33119"/>
    <cellStyle name="Note 3 3 11 5" xfId="28293"/>
    <cellStyle name="Note 3 3 11 6" xfId="28294"/>
    <cellStyle name="Note 3 3 12" xfId="28295"/>
    <cellStyle name="Note 3 3 12 2" xfId="28296"/>
    <cellStyle name="Note 3 3 12 2 2" xfId="28297"/>
    <cellStyle name="Note 3 3 12 2 2 2" xfId="28298"/>
    <cellStyle name="Note 3 3 12 2 2 3" xfId="28299"/>
    <cellStyle name="Note 3 3 12 2 3" xfId="28300"/>
    <cellStyle name="Note 3 3 12 2 3 2" xfId="33122"/>
    <cellStyle name="Note 3 3 12 2 4" xfId="28301"/>
    <cellStyle name="Note 3 3 12 2 5" xfId="28302"/>
    <cellStyle name="Note 3 3 12 3" xfId="28303"/>
    <cellStyle name="Note 3 3 12 3 2" xfId="28304"/>
    <cellStyle name="Note 3 3 12 3 3" xfId="28305"/>
    <cellStyle name="Note 3 3 12 4" xfId="28306"/>
    <cellStyle name="Note 3 3 12 4 2" xfId="33121"/>
    <cellStyle name="Note 3 3 12 5" xfId="28307"/>
    <cellStyle name="Note 3 3 12 6" xfId="28308"/>
    <cellStyle name="Note 3 3 13" xfId="28309"/>
    <cellStyle name="Note 3 3 13 2" xfId="28310"/>
    <cellStyle name="Note 3 3 13 2 2" xfId="28311"/>
    <cellStyle name="Note 3 3 13 2 2 2" xfId="28312"/>
    <cellStyle name="Note 3 3 13 2 2 3" xfId="28313"/>
    <cellStyle name="Note 3 3 13 2 3" xfId="28314"/>
    <cellStyle name="Note 3 3 13 2 3 2" xfId="33124"/>
    <cellStyle name="Note 3 3 13 2 4" xfId="28315"/>
    <cellStyle name="Note 3 3 13 2 5" xfId="28316"/>
    <cellStyle name="Note 3 3 13 3" xfId="28317"/>
    <cellStyle name="Note 3 3 13 3 2" xfId="28318"/>
    <cellStyle name="Note 3 3 13 3 3" xfId="28319"/>
    <cellStyle name="Note 3 3 13 4" xfId="28320"/>
    <cellStyle name="Note 3 3 13 4 2" xfId="33123"/>
    <cellStyle name="Note 3 3 13 5" xfId="28321"/>
    <cellStyle name="Note 3 3 13 6" xfId="28322"/>
    <cellStyle name="Note 3 3 14" xfId="28323"/>
    <cellStyle name="Note 3 3 14 2" xfId="28324"/>
    <cellStyle name="Note 3 3 14 2 2" xfId="28325"/>
    <cellStyle name="Note 3 3 14 2 2 2" xfId="28326"/>
    <cellStyle name="Note 3 3 14 2 2 3" xfId="28327"/>
    <cellStyle name="Note 3 3 14 2 3" xfId="28328"/>
    <cellStyle name="Note 3 3 14 2 3 2" xfId="33126"/>
    <cellStyle name="Note 3 3 14 2 4" xfId="28329"/>
    <cellStyle name="Note 3 3 14 2 5" xfId="28330"/>
    <cellStyle name="Note 3 3 14 3" xfId="28331"/>
    <cellStyle name="Note 3 3 14 3 2" xfId="28332"/>
    <cellStyle name="Note 3 3 14 3 3" xfId="28333"/>
    <cellStyle name="Note 3 3 14 4" xfId="28334"/>
    <cellStyle name="Note 3 3 14 4 2" xfId="33125"/>
    <cellStyle name="Note 3 3 14 5" xfId="28335"/>
    <cellStyle name="Note 3 3 14 6" xfId="28336"/>
    <cellStyle name="Note 3 3 15" xfId="28337"/>
    <cellStyle name="Note 3 3 15 2" xfId="28338"/>
    <cellStyle name="Note 3 3 15 2 2" xfId="28339"/>
    <cellStyle name="Note 3 3 15 2 2 2" xfId="28340"/>
    <cellStyle name="Note 3 3 15 2 2 3" xfId="28341"/>
    <cellStyle name="Note 3 3 15 2 3" xfId="28342"/>
    <cellStyle name="Note 3 3 15 2 3 2" xfId="33128"/>
    <cellStyle name="Note 3 3 15 2 4" xfId="28343"/>
    <cellStyle name="Note 3 3 15 2 5" xfId="28344"/>
    <cellStyle name="Note 3 3 15 3" xfId="28345"/>
    <cellStyle name="Note 3 3 15 3 2" xfId="28346"/>
    <cellStyle name="Note 3 3 15 3 3" xfId="28347"/>
    <cellStyle name="Note 3 3 15 4" xfId="28348"/>
    <cellStyle name="Note 3 3 15 4 2" xfId="33127"/>
    <cellStyle name="Note 3 3 15 5" xfId="28349"/>
    <cellStyle name="Note 3 3 15 6" xfId="28350"/>
    <cellStyle name="Note 3 3 16" xfId="28351"/>
    <cellStyle name="Note 3 3 16 2" xfId="28352"/>
    <cellStyle name="Note 3 3 16 2 2" xfId="28353"/>
    <cellStyle name="Note 3 3 16 2 2 2" xfId="28354"/>
    <cellStyle name="Note 3 3 16 2 2 3" xfId="28355"/>
    <cellStyle name="Note 3 3 16 2 3" xfId="28356"/>
    <cellStyle name="Note 3 3 16 2 3 2" xfId="33130"/>
    <cellStyle name="Note 3 3 16 2 4" xfId="28357"/>
    <cellStyle name="Note 3 3 16 2 5" xfId="28358"/>
    <cellStyle name="Note 3 3 16 3" xfId="28359"/>
    <cellStyle name="Note 3 3 16 3 2" xfId="28360"/>
    <cellStyle name="Note 3 3 16 3 3" xfId="28361"/>
    <cellStyle name="Note 3 3 16 4" xfId="28362"/>
    <cellStyle name="Note 3 3 16 4 2" xfId="33129"/>
    <cellStyle name="Note 3 3 16 5" xfId="28363"/>
    <cellStyle name="Note 3 3 16 6" xfId="28364"/>
    <cellStyle name="Note 3 3 17" xfId="28365"/>
    <cellStyle name="Note 3 3 17 2" xfId="28366"/>
    <cellStyle name="Note 3 3 17 2 2" xfId="28367"/>
    <cellStyle name="Note 3 3 17 2 2 2" xfId="28368"/>
    <cellStyle name="Note 3 3 17 2 2 3" xfId="28369"/>
    <cellStyle name="Note 3 3 17 2 3" xfId="28370"/>
    <cellStyle name="Note 3 3 17 2 3 2" xfId="33132"/>
    <cellStyle name="Note 3 3 17 2 4" xfId="28371"/>
    <cellStyle name="Note 3 3 17 2 5" xfId="28372"/>
    <cellStyle name="Note 3 3 17 3" xfId="28373"/>
    <cellStyle name="Note 3 3 17 3 2" xfId="28374"/>
    <cellStyle name="Note 3 3 17 3 3" xfId="28375"/>
    <cellStyle name="Note 3 3 17 4" xfId="28376"/>
    <cellStyle name="Note 3 3 17 4 2" xfId="33131"/>
    <cellStyle name="Note 3 3 17 5" xfId="28377"/>
    <cellStyle name="Note 3 3 17 6" xfId="28378"/>
    <cellStyle name="Note 3 3 18" xfId="28379"/>
    <cellStyle name="Note 3 3 18 2" xfId="28380"/>
    <cellStyle name="Note 3 3 18 2 2" xfId="28381"/>
    <cellStyle name="Note 3 3 18 2 2 2" xfId="28382"/>
    <cellStyle name="Note 3 3 18 2 2 3" xfId="28383"/>
    <cellStyle name="Note 3 3 18 2 3" xfId="28384"/>
    <cellStyle name="Note 3 3 18 2 3 2" xfId="33134"/>
    <cellStyle name="Note 3 3 18 2 4" xfId="28385"/>
    <cellStyle name="Note 3 3 18 2 5" xfId="28386"/>
    <cellStyle name="Note 3 3 18 3" xfId="28387"/>
    <cellStyle name="Note 3 3 18 3 2" xfId="28388"/>
    <cellStyle name="Note 3 3 18 3 3" xfId="28389"/>
    <cellStyle name="Note 3 3 18 4" xfId="28390"/>
    <cellStyle name="Note 3 3 18 4 2" xfId="33133"/>
    <cellStyle name="Note 3 3 18 5" xfId="28391"/>
    <cellStyle name="Note 3 3 18 6" xfId="28392"/>
    <cellStyle name="Note 3 3 19" xfId="28393"/>
    <cellStyle name="Note 3 3 19 2" xfId="28394"/>
    <cellStyle name="Note 3 3 19 2 2" xfId="28395"/>
    <cellStyle name="Note 3 3 19 2 2 2" xfId="28396"/>
    <cellStyle name="Note 3 3 19 2 2 3" xfId="28397"/>
    <cellStyle name="Note 3 3 19 2 3" xfId="28398"/>
    <cellStyle name="Note 3 3 19 2 3 2" xfId="33136"/>
    <cellStyle name="Note 3 3 19 2 4" xfId="28399"/>
    <cellStyle name="Note 3 3 19 2 5" xfId="28400"/>
    <cellStyle name="Note 3 3 19 3" xfId="28401"/>
    <cellStyle name="Note 3 3 19 3 2" xfId="28402"/>
    <cellStyle name="Note 3 3 19 3 3" xfId="28403"/>
    <cellStyle name="Note 3 3 19 4" xfId="28404"/>
    <cellStyle name="Note 3 3 19 4 2" xfId="33135"/>
    <cellStyle name="Note 3 3 19 5" xfId="28405"/>
    <cellStyle name="Note 3 3 19 6" xfId="28406"/>
    <cellStyle name="Note 3 3 2" xfId="28407"/>
    <cellStyle name="Note 3 3 2 10" xfId="28408"/>
    <cellStyle name="Note 3 3 2 10 2" xfId="28409"/>
    <cellStyle name="Note 3 3 2 10 2 2" xfId="28410"/>
    <cellStyle name="Note 3 3 2 10 2 3" xfId="28411"/>
    <cellStyle name="Note 3 3 2 10 3" xfId="28412"/>
    <cellStyle name="Note 3 3 2 10 3 2" xfId="33138"/>
    <cellStyle name="Note 3 3 2 10 4" xfId="28413"/>
    <cellStyle name="Note 3 3 2 10 5" xfId="28414"/>
    <cellStyle name="Note 3 3 2 11" xfId="28415"/>
    <cellStyle name="Note 3 3 2 11 2" xfId="28416"/>
    <cellStyle name="Note 3 3 2 11 2 2" xfId="28417"/>
    <cellStyle name="Note 3 3 2 11 2 3" xfId="28418"/>
    <cellStyle name="Note 3 3 2 11 3" xfId="28419"/>
    <cellStyle name="Note 3 3 2 11 3 2" xfId="33139"/>
    <cellStyle name="Note 3 3 2 11 4" xfId="28420"/>
    <cellStyle name="Note 3 3 2 11 5" xfId="28421"/>
    <cellStyle name="Note 3 3 2 12" xfId="28422"/>
    <cellStyle name="Note 3 3 2 12 2" xfId="28423"/>
    <cellStyle name="Note 3 3 2 12 2 2" xfId="28424"/>
    <cellStyle name="Note 3 3 2 12 2 3" xfId="28425"/>
    <cellStyle name="Note 3 3 2 12 3" xfId="28426"/>
    <cellStyle name="Note 3 3 2 12 3 2" xfId="33140"/>
    <cellStyle name="Note 3 3 2 12 4" xfId="28427"/>
    <cellStyle name="Note 3 3 2 12 5" xfId="28428"/>
    <cellStyle name="Note 3 3 2 13" xfId="28429"/>
    <cellStyle name="Note 3 3 2 13 2" xfId="28430"/>
    <cellStyle name="Note 3 3 2 13 2 2" xfId="28431"/>
    <cellStyle name="Note 3 3 2 13 2 3" xfId="28432"/>
    <cellStyle name="Note 3 3 2 13 3" xfId="28433"/>
    <cellStyle name="Note 3 3 2 13 3 2" xfId="33141"/>
    <cellStyle name="Note 3 3 2 13 4" xfId="28434"/>
    <cellStyle name="Note 3 3 2 13 5" xfId="28435"/>
    <cellStyle name="Note 3 3 2 14" xfId="28436"/>
    <cellStyle name="Note 3 3 2 14 2" xfId="28437"/>
    <cellStyle name="Note 3 3 2 14 2 2" xfId="28438"/>
    <cellStyle name="Note 3 3 2 14 2 3" xfId="28439"/>
    <cellStyle name="Note 3 3 2 14 3" xfId="28440"/>
    <cellStyle name="Note 3 3 2 14 3 2" xfId="33142"/>
    <cellStyle name="Note 3 3 2 14 4" xfId="28441"/>
    <cellStyle name="Note 3 3 2 14 5" xfId="28442"/>
    <cellStyle name="Note 3 3 2 15" xfId="28443"/>
    <cellStyle name="Note 3 3 2 15 2" xfId="28444"/>
    <cellStyle name="Note 3 3 2 15 2 2" xfId="28445"/>
    <cellStyle name="Note 3 3 2 15 2 3" xfId="28446"/>
    <cellStyle name="Note 3 3 2 15 3" xfId="28447"/>
    <cellStyle name="Note 3 3 2 15 3 2" xfId="33143"/>
    <cellStyle name="Note 3 3 2 15 4" xfId="28448"/>
    <cellStyle name="Note 3 3 2 15 5" xfId="28449"/>
    <cellStyle name="Note 3 3 2 16" xfId="28450"/>
    <cellStyle name="Note 3 3 2 16 2" xfId="28451"/>
    <cellStyle name="Note 3 3 2 16 2 2" xfId="28452"/>
    <cellStyle name="Note 3 3 2 16 2 3" xfId="28453"/>
    <cellStyle name="Note 3 3 2 16 3" xfId="28454"/>
    <cellStyle name="Note 3 3 2 16 3 2" xfId="33144"/>
    <cellStyle name="Note 3 3 2 16 4" xfId="28455"/>
    <cellStyle name="Note 3 3 2 16 5" xfId="28456"/>
    <cellStyle name="Note 3 3 2 17" xfId="28457"/>
    <cellStyle name="Note 3 3 2 17 2" xfId="28458"/>
    <cellStyle name="Note 3 3 2 17 2 2" xfId="28459"/>
    <cellStyle name="Note 3 3 2 17 2 3" xfId="28460"/>
    <cellStyle name="Note 3 3 2 17 3" xfId="28461"/>
    <cellStyle name="Note 3 3 2 17 3 2" xfId="33145"/>
    <cellStyle name="Note 3 3 2 17 4" xfId="28462"/>
    <cellStyle name="Note 3 3 2 17 5" xfId="28463"/>
    <cellStyle name="Note 3 3 2 18" xfId="28464"/>
    <cellStyle name="Note 3 3 2 18 2" xfId="28465"/>
    <cellStyle name="Note 3 3 2 18 2 2" xfId="28466"/>
    <cellStyle name="Note 3 3 2 18 2 3" xfId="28467"/>
    <cellStyle name="Note 3 3 2 18 3" xfId="28468"/>
    <cellStyle name="Note 3 3 2 18 3 2" xfId="33146"/>
    <cellStyle name="Note 3 3 2 18 4" xfId="28469"/>
    <cellStyle name="Note 3 3 2 18 5" xfId="28470"/>
    <cellStyle name="Note 3 3 2 19" xfId="28471"/>
    <cellStyle name="Note 3 3 2 19 2" xfId="28472"/>
    <cellStyle name="Note 3 3 2 19 2 2" xfId="28473"/>
    <cellStyle name="Note 3 3 2 19 2 3" xfId="28474"/>
    <cellStyle name="Note 3 3 2 19 3" xfId="28475"/>
    <cellStyle name="Note 3 3 2 19 3 2" xfId="33147"/>
    <cellStyle name="Note 3 3 2 19 4" xfId="28476"/>
    <cellStyle name="Note 3 3 2 19 5" xfId="28477"/>
    <cellStyle name="Note 3 3 2 2" xfId="28478"/>
    <cellStyle name="Note 3 3 2 2 2" xfId="28479"/>
    <cellStyle name="Note 3 3 2 2 2 2" xfId="28480"/>
    <cellStyle name="Note 3 3 2 2 2 3" xfId="28481"/>
    <cellStyle name="Note 3 3 2 2 3" xfId="28482"/>
    <cellStyle name="Note 3 3 2 2 3 2" xfId="33148"/>
    <cellStyle name="Note 3 3 2 2 4" xfId="28483"/>
    <cellStyle name="Note 3 3 2 2 5" xfId="28484"/>
    <cellStyle name="Note 3 3 2 20" xfId="28485"/>
    <cellStyle name="Note 3 3 2 20 2" xfId="28486"/>
    <cellStyle name="Note 3 3 2 20 3" xfId="28487"/>
    <cellStyle name="Note 3 3 2 21" xfId="28488"/>
    <cellStyle name="Note 3 3 2 21 2" xfId="33137"/>
    <cellStyle name="Note 3 3 2 22" xfId="28489"/>
    <cellStyle name="Note 3 3 2 23" xfId="28490"/>
    <cellStyle name="Note 3 3 2 3" xfId="28491"/>
    <cellStyle name="Note 3 3 2 3 2" xfId="28492"/>
    <cellStyle name="Note 3 3 2 3 2 2" xfId="28493"/>
    <cellStyle name="Note 3 3 2 3 2 3" xfId="28494"/>
    <cellStyle name="Note 3 3 2 3 3" xfId="28495"/>
    <cellStyle name="Note 3 3 2 3 3 2" xfId="33149"/>
    <cellStyle name="Note 3 3 2 3 4" xfId="28496"/>
    <cellStyle name="Note 3 3 2 3 5" xfId="28497"/>
    <cellStyle name="Note 3 3 2 4" xfId="28498"/>
    <cellStyle name="Note 3 3 2 4 2" xfId="28499"/>
    <cellStyle name="Note 3 3 2 4 2 2" xfId="28500"/>
    <cellStyle name="Note 3 3 2 4 2 3" xfId="28501"/>
    <cellStyle name="Note 3 3 2 4 3" xfId="28502"/>
    <cellStyle name="Note 3 3 2 4 3 2" xfId="33150"/>
    <cellStyle name="Note 3 3 2 4 4" xfId="28503"/>
    <cellStyle name="Note 3 3 2 4 5" xfId="28504"/>
    <cellStyle name="Note 3 3 2 5" xfId="28505"/>
    <cellStyle name="Note 3 3 2 5 2" xfId="28506"/>
    <cellStyle name="Note 3 3 2 5 2 2" xfId="28507"/>
    <cellStyle name="Note 3 3 2 5 2 3" xfId="28508"/>
    <cellStyle name="Note 3 3 2 5 3" xfId="28509"/>
    <cellStyle name="Note 3 3 2 5 3 2" xfId="33151"/>
    <cellStyle name="Note 3 3 2 5 4" xfId="28510"/>
    <cellStyle name="Note 3 3 2 5 5" xfId="28511"/>
    <cellStyle name="Note 3 3 2 6" xfId="28512"/>
    <cellStyle name="Note 3 3 2 6 2" xfId="28513"/>
    <cellStyle name="Note 3 3 2 6 2 2" xfId="28514"/>
    <cellStyle name="Note 3 3 2 6 2 3" xfId="28515"/>
    <cellStyle name="Note 3 3 2 6 3" xfId="28516"/>
    <cellStyle name="Note 3 3 2 6 3 2" xfId="33152"/>
    <cellStyle name="Note 3 3 2 6 4" xfId="28517"/>
    <cellStyle name="Note 3 3 2 6 5" xfId="28518"/>
    <cellStyle name="Note 3 3 2 7" xfId="28519"/>
    <cellStyle name="Note 3 3 2 7 2" xfId="28520"/>
    <cellStyle name="Note 3 3 2 7 2 2" xfId="28521"/>
    <cellStyle name="Note 3 3 2 7 2 3" xfId="28522"/>
    <cellStyle name="Note 3 3 2 7 3" xfId="28523"/>
    <cellStyle name="Note 3 3 2 7 3 2" xfId="33153"/>
    <cellStyle name="Note 3 3 2 7 4" xfId="28524"/>
    <cellStyle name="Note 3 3 2 7 5" xfId="28525"/>
    <cellStyle name="Note 3 3 2 8" xfId="28526"/>
    <cellStyle name="Note 3 3 2 8 2" xfId="28527"/>
    <cellStyle name="Note 3 3 2 8 2 2" xfId="28528"/>
    <cellStyle name="Note 3 3 2 8 2 3" xfId="28529"/>
    <cellStyle name="Note 3 3 2 8 3" xfId="28530"/>
    <cellStyle name="Note 3 3 2 8 3 2" xfId="33154"/>
    <cellStyle name="Note 3 3 2 8 4" xfId="28531"/>
    <cellStyle name="Note 3 3 2 8 5" xfId="28532"/>
    <cellStyle name="Note 3 3 2 9" xfId="28533"/>
    <cellStyle name="Note 3 3 2 9 2" xfId="28534"/>
    <cellStyle name="Note 3 3 2 9 2 2" xfId="28535"/>
    <cellStyle name="Note 3 3 2 9 2 3" xfId="28536"/>
    <cellStyle name="Note 3 3 2 9 3" xfId="28537"/>
    <cellStyle name="Note 3 3 2 9 3 2" xfId="33155"/>
    <cellStyle name="Note 3 3 2 9 4" xfId="28538"/>
    <cellStyle name="Note 3 3 2 9 5" xfId="28539"/>
    <cellStyle name="Note 3 3 20" xfId="28540"/>
    <cellStyle name="Note 3 3 20 2" xfId="28541"/>
    <cellStyle name="Note 3 3 20 2 2" xfId="28542"/>
    <cellStyle name="Note 3 3 20 2 2 2" xfId="28543"/>
    <cellStyle name="Note 3 3 20 2 2 3" xfId="28544"/>
    <cellStyle name="Note 3 3 20 2 3" xfId="28545"/>
    <cellStyle name="Note 3 3 20 2 3 2" xfId="33157"/>
    <cellStyle name="Note 3 3 20 2 4" xfId="28546"/>
    <cellStyle name="Note 3 3 20 2 5" xfId="28547"/>
    <cellStyle name="Note 3 3 20 3" xfId="28548"/>
    <cellStyle name="Note 3 3 20 3 2" xfId="28549"/>
    <cellStyle name="Note 3 3 20 3 3" xfId="28550"/>
    <cellStyle name="Note 3 3 20 4" xfId="28551"/>
    <cellStyle name="Note 3 3 20 4 2" xfId="33156"/>
    <cellStyle name="Note 3 3 20 5" xfId="28552"/>
    <cellStyle name="Note 3 3 20 6" xfId="28553"/>
    <cellStyle name="Note 3 3 21" xfId="28554"/>
    <cellStyle name="Note 3 3 21 2" xfId="28555"/>
    <cellStyle name="Note 3 3 21 2 2" xfId="28556"/>
    <cellStyle name="Note 3 3 21 2 2 2" xfId="28557"/>
    <cellStyle name="Note 3 3 21 2 2 3" xfId="28558"/>
    <cellStyle name="Note 3 3 21 2 3" xfId="28559"/>
    <cellStyle name="Note 3 3 21 2 3 2" xfId="33159"/>
    <cellStyle name="Note 3 3 21 2 4" xfId="28560"/>
    <cellStyle name="Note 3 3 21 2 5" xfId="28561"/>
    <cellStyle name="Note 3 3 21 3" xfId="28562"/>
    <cellStyle name="Note 3 3 21 3 2" xfId="28563"/>
    <cellStyle name="Note 3 3 21 3 3" xfId="28564"/>
    <cellStyle name="Note 3 3 21 4" xfId="28565"/>
    <cellStyle name="Note 3 3 21 4 2" xfId="33158"/>
    <cellStyle name="Note 3 3 21 5" xfId="28566"/>
    <cellStyle name="Note 3 3 21 6" xfId="28567"/>
    <cellStyle name="Note 3 3 22" xfId="28568"/>
    <cellStyle name="Note 3 3 22 2" xfId="28569"/>
    <cellStyle name="Note 3 3 22 2 2" xfId="28570"/>
    <cellStyle name="Note 3 3 22 2 2 2" xfId="28571"/>
    <cellStyle name="Note 3 3 22 2 2 3" xfId="28572"/>
    <cellStyle name="Note 3 3 22 2 3" xfId="28573"/>
    <cellStyle name="Note 3 3 22 2 3 2" xfId="33161"/>
    <cellStyle name="Note 3 3 22 2 4" xfId="28574"/>
    <cellStyle name="Note 3 3 22 2 5" xfId="28575"/>
    <cellStyle name="Note 3 3 22 3" xfId="28576"/>
    <cellStyle name="Note 3 3 22 3 2" xfId="28577"/>
    <cellStyle name="Note 3 3 22 3 3" xfId="28578"/>
    <cellStyle name="Note 3 3 22 4" xfId="28579"/>
    <cellStyle name="Note 3 3 22 4 2" xfId="33160"/>
    <cellStyle name="Note 3 3 22 5" xfId="28580"/>
    <cellStyle name="Note 3 3 22 6" xfId="28581"/>
    <cellStyle name="Note 3 3 23" xfId="28582"/>
    <cellStyle name="Note 3 3 23 2" xfId="28583"/>
    <cellStyle name="Note 3 3 23 3" xfId="28584"/>
    <cellStyle name="Note 3 3 24" xfId="28585"/>
    <cellStyle name="Note 3 3 24 2" xfId="33116"/>
    <cellStyle name="Note 3 3 25" xfId="28586"/>
    <cellStyle name="Note 3 3 26" xfId="28587"/>
    <cellStyle name="Note 3 3 3" xfId="28588"/>
    <cellStyle name="Note 3 3 3 2" xfId="28589"/>
    <cellStyle name="Note 3 3 3 2 2" xfId="28590"/>
    <cellStyle name="Note 3 3 3 2 3" xfId="28591"/>
    <cellStyle name="Note 3 3 3 3" xfId="28592"/>
    <cellStyle name="Note 3 3 3 3 2" xfId="33162"/>
    <cellStyle name="Note 3 3 3 4" xfId="28593"/>
    <cellStyle name="Note 3 3 3 5" xfId="28594"/>
    <cellStyle name="Note 3 3 4" xfId="28595"/>
    <cellStyle name="Note 3 3 4 2" xfId="28596"/>
    <cellStyle name="Note 3 3 4 2 2" xfId="28597"/>
    <cellStyle name="Note 3 3 4 2 3" xfId="28598"/>
    <cellStyle name="Note 3 3 4 3" xfId="28599"/>
    <cellStyle name="Note 3 3 4 3 2" xfId="33163"/>
    <cellStyle name="Note 3 3 4 4" xfId="28600"/>
    <cellStyle name="Note 3 3 4 5" xfId="28601"/>
    <cellStyle name="Note 3 3 5" xfId="28602"/>
    <cellStyle name="Note 3 3 5 2" xfId="28603"/>
    <cellStyle name="Note 3 3 5 2 2" xfId="28604"/>
    <cellStyle name="Note 3 3 5 2 3" xfId="28605"/>
    <cellStyle name="Note 3 3 5 3" xfId="28606"/>
    <cellStyle name="Note 3 3 5 3 2" xfId="33164"/>
    <cellStyle name="Note 3 3 5 4" xfId="28607"/>
    <cellStyle name="Note 3 3 5 5" xfId="28608"/>
    <cellStyle name="Note 3 3 6" xfId="28609"/>
    <cellStyle name="Note 3 3 6 2" xfId="28610"/>
    <cellStyle name="Note 3 3 6 2 2" xfId="28611"/>
    <cellStyle name="Note 3 3 6 2 3" xfId="28612"/>
    <cellStyle name="Note 3 3 6 3" xfId="28613"/>
    <cellStyle name="Note 3 3 6 3 2" xfId="33165"/>
    <cellStyle name="Note 3 3 6 4" xfId="28614"/>
    <cellStyle name="Note 3 3 6 5" xfId="28615"/>
    <cellStyle name="Note 3 3 7" xfId="28616"/>
    <cellStyle name="Note 3 3 7 2" xfId="28617"/>
    <cellStyle name="Note 3 3 7 2 2" xfId="28618"/>
    <cellStyle name="Note 3 3 7 2 3" xfId="28619"/>
    <cellStyle name="Note 3 3 7 3" xfId="28620"/>
    <cellStyle name="Note 3 3 7 3 2" xfId="33166"/>
    <cellStyle name="Note 3 3 7 4" xfId="28621"/>
    <cellStyle name="Note 3 3 7 5" xfId="28622"/>
    <cellStyle name="Note 3 3 8" xfId="28623"/>
    <cellStyle name="Note 3 3 8 2" xfId="28624"/>
    <cellStyle name="Note 3 3 8 2 2" xfId="28625"/>
    <cellStyle name="Note 3 3 8 2 2 2" xfId="28626"/>
    <cellStyle name="Note 3 3 8 2 2 3" xfId="28627"/>
    <cellStyle name="Note 3 3 8 2 3" xfId="28628"/>
    <cellStyle name="Note 3 3 8 2 3 2" xfId="33168"/>
    <cellStyle name="Note 3 3 8 2 4" xfId="28629"/>
    <cellStyle name="Note 3 3 8 2 5" xfId="28630"/>
    <cellStyle name="Note 3 3 8 3" xfId="28631"/>
    <cellStyle name="Note 3 3 8 3 2" xfId="28632"/>
    <cellStyle name="Note 3 3 8 3 3" xfId="28633"/>
    <cellStyle name="Note 3 3 8 4" xfId="28634"/>
    <cellStyle name="Note 3 3 8 4 2" xfId="33167"/>
    <cellStyle name="Note 3 3 8 5" xfId="28635"/>
    <cellStyle name="Note 3 3 8 6" xfId="28636"/>
    <cellStyle name="Note 3 3 9" xfId="28637"/>
    <cellStyle name="Note 3 3 9 2" xfId="28638"/>
    <cellStyle name="Note 3 3 9 2 2" xfId="28639"/>
    <cellStyle name="Note 3 3 9 2 2 2" xfId="28640"/>
    <cellStyle name="Note 3 3 9 2 2 3" xfId="28641"/>
    <cellStyle name="Note 3 3 9 2 3" xfId="28642"/>
    <cellStyle name="Note 3 3 9 2 3 2" xfId="33170"/>
    <cellStyle name="Note 3 3 9 2 4" xfId="28643"/>
    <cellStyle name="Note 3 3 9 2 5" xfId="28644"/>
    <cellStyle name="Note 3 3 9 3" xfId="28645"/>
    <cellStyle name="Note 3 3 9 3 2" xfId="28646"/>
    <cellStyle name="Note 3 3 9 3 3" xfId="28647"/>
    <cellStyle name="Note 3 3 9 4" xfId="28648"/>
    <cellStyle name="Note 3 3 9 4 2" xfId="33169"/>
    <cellStyle name="Note 3 3 9 5" xfId="28649"/>
    <cellStyle name="Note 3 3 9 6" xfId="28650"/>
    <cellStyle name="Note 3 4" xfId="28651"/>
    <cellStyle name="Note 3 4 2" xfId="28652"/>
    <cellStyle name="Note 3 4 2 2" xfId="28653"/>
    <cellStyle name="Note 3 4 2 2 2" xfId="28654"/>
    <cellStyle name="Note 3 4 2 2 2 2" xfId="28655"/>
    <cellStyle name="Note 3 4 2 2 2 3" xfId="28656"/>
    <cellStyle name="Note 3 4 2 2 3" xfId="28657"/>
    <cellStyle name="Note 3 4 2 2 3 2" xfId="34306"/>
    <cellStyle name="Note 3 4 2 2 4" xfId="28658"/>
    <cellStyle name="Note 3 4 2 2 5" xfId="28659"/>
    <cellStyle name="Note 3 4 2 3" xfId="28660"/>
    <cellStyle name="Note 3 4 2 3 2" xfId="28661"/>
    <cellStyle name="Note 3 4 2 3 3" xfId="28662"/>
    <cellStyle name="Note 3 4 2 4" xfId="28663"/>
    <cellStyle name="Note 3 4 2 4 2" xfId="33928"/>
    <cellStyle name="Note 3 4 2 5" xfId="28664"/>
    <cellStyle name="Note 3 4 2 6" xfId="28665"/>
    <cellStyle name="Note 3 4 3" xfId="28666"/>
    <cellStyle name="Note 3 4 3 2" xfId="28667"/>
    <cellStyle name="Note 3 4 3 2 2" xfId="28668"/>
    <cellStyle name="Note 3 4 3 2 3" xfId="28669"/>
    <cellStyle name="Note 3 4 3 3" xfId="28670"/>
    <cellStyle name="Note 3 4 3 3 2" xfId="34307"/>
    <cellStyle name="Note 3 4 3 4" xfId="28671"/>
    <cellStyle name="Note 3 4 3 5" xfId="28672"/>
    <cellStyle name="Note 3 4 4" xfId="28673"/>
    <cellStyle name="Note 3 4 4 2" xfId="28674"/>
    <cellStyle name="Note 3 4 4 3" xfId="28675"/>
    <cellStyle name="Note 3 4 5" xfId="28676"/>
    <cellStyle name="Note 3 4 5 2" xfId="33927"/>
    <cellStyle name="Note 3 4 6" xfId="28677"/>
    <cellStyle name="Note 3 4 7" xfId="28678"/>
    <cellStyle name="Note 3 5" xfId="28679"/>
    <cellStyle name="Note 3 5 2" xfId="28680"/>
    <cellStyle name="Note 3 5 2 2" xfId="28681"/>
    <cellStyle name="Note 3 5 2 2 2" xfId="28682"/>
    <cellStyle name="Note 3 5 2 2 2 2" xfId="28683"/>
    <cellStyle name="Note 3 5 2 2 2 3" xfId="28684"/>
    <cellStyle name="Note 3 5 2 2 3" xfId="28685"/>
    <cellStyle name="Note 3 5 2 2 3 2" xfId="34308"/>
    <cellStyle name="Note 3 5 2 2 4" xfId="28686"/>
    <cellStyle name="Note 3 5 2 2 5" xfId="28687"/>
    <cellStyle name="Note 3 5 2 3" xfId="28688"/>
    <cellStyle name="Note 3 5 2 3 2" xfId="28689"/>
    <cellStyle name="Note 3 5 2 3 3" xfId="28690"/>
    <cellStyle name="Note 3 5 2 4" xfId="28691"/>
    <cellStyle name="Note 3 5 2 4 2" xfId="33930"/>
    <cellStyle name="Note 3 5 2 5" xfId="28692"/>
    <cellStyle name="Note 3 5 2 6" xfId="28693"/>
    <cellStyle name="Note 3 5 3" xfId="28694"/>
    <cellStyle name="Note 3 5 3 2" xfId="28695"/>
    <cellStyle name="Note 3 5 3 2 2" xfId="28696"/>
    <cellStyle name="Note 3 5 3 2 3" xfId="28697"/>
    <cellStyle name="Note 3 5 3 3" xfId="28698"/>
    <cellStyle name="Note 3 5 3 3 2" xfId="34309"/>
    <cellStyle name="Note 3 5 3 4" xfId="28699"/>
    <cellStyle name="Note 3 5 3 5" xfId="28700"/>
    <cellStyle name="Note 3 5 4" xfId="28701"/>
    <cellStyle name="Note 3 5 4 2" xfId="28702"/>
    <cellStyle name="Note 3 5 4 3" xfId="28703"/>
    <cellStyle name="Note 3 5 5" xfId="28704"/>
    <cellStyle name="Note 3 5 5 2" xfId="33929"/>
    <cellStyle name="Note 3 5 6" xfId="28705"/>
    <cellStyle name="Note 3 5 7" xfId="28706"/>
    <cellStyle name="Note 3 6" xfId="28707"/>
    <cellStyle name="Note 3 6 2" xfId="28708"/>
    <cellStyle name="Note 3 6 2 2" xfId="28709"/>
    <cellStyle name="Note 3 6 2 3" xfId="28710"/>
    <cellStyle name="Note 3 6 3" xfId="28711"/>
    <cellStyle name="Note 3 6 3 2" xfId="34798"/>
    <cellStyle name="Note 3 6 4" xfId="28712"/>
    <cellStyle name="Note 3 6 5" xfId="28713"/>
    <cellStyle name="Note 3 7" xfId="28714"/>
    <cellStyle name="Note 3 7 2" xfId="28715"/>
    <cellStyle name="Note 3 7 3" xfId="28716"/>
    <cellStyle name="Note 3 8" xfId="28717"/>
    <cellStyle name="Note 3 8 2" xfId="33114"/>
    <cellStyle name="Note 3 9" xfId="28718"/>
    <cellStyle name="Note 4" xfId="28719"/>
    <cellStyle name="Note 4 10" xfId="28720"/>
    <cellStyle name="Note 4 2" xfId="28721"/>
    <cellStyle name="Note 4 2 10" xfId="28722"/>
    <cellStyle name="Note 4 2 10 2" xfId="28723"/>
    <cellStyle name="Note 4 2 10 2 2" xfId="28724"/>
    <cellStyle name="Note 4 2 10 2 2 2" xfId="28725"/>
    <cellStyle name="Note 4 2 10 2 2 3" xfId="28726"/>
    <cellStyle name="Note 4 2 10 2 3" xfId="28727"/>
    <cellStyle name="Note 4 2 10 2 3 2" xfId="33174"/>
    <cellStyle name="Note 4 2 10 2 4" xfId="28728"/>
    <cellStyle name="Note 4 2 10 2 5" xfId="28729"/>
    <cellStyle name="Note 4 2 10 3" xfId="28730"/>
    <cellStyle name="Note 4 2 10 3 2" xfId="28731"/>
    <cellStyle name="Note 4 2 10 3 3" xfId="28732"/>
    <cellStyle name="Note 4 2 10 4" xfId="28733"/>
    <cellStyle name="Note 4 2 10 4 2" xfId="33173"/>
    <cellStyle name="Note 4 2 10 5" xfId="28734"/>
    <cellStyle name="Note 4 2 10 6" xfId="28735"/>
    <cellStyle name="Note 4 2 11" xfId="28736"/>
    <cellStyle name="Note 4 2 11 2" xfId="28737"/>
    <cellStyle name="Note 4 2 11 2 2" xfId="28738"/>
    <cellStyle name="Note 4 2 11 2 2 2" xfId="28739"/>
    <cellStyle name="Note 4 2 11 2 2 3" xfId="28740"/>
    <cellStyle name="Note 4 2 11 2 3" xfId="28741"/>
    <cellStyle name="Note 4 2 11 2 3 2" xfId="33176"/>
    <cellStyle name="Note 4 2 11 2 4" xfId="28742"/>
    <cellStyle name="Note 4 2 11 2 5" xfId="28743"/>
    <cellStyle name="Note 4 2 11 3" xfId="28744"/>
    <cellStyle name="Note 4 2 11 3 2" xfId="28745"/>
    <cellStyle name="Note 4 2 11 3 3" xfId="28746"/>
    <cellStyle name="Note 4 2 11 4" xfId="28747"/>
    <cellStyle name="Note 4 2 11 4 2" xfId="33175"/>
    <cellStyle name="Note 4 2 11 5" xfId="28748"/>
    <cellStyle name="Note 4 2 11 6" xfId="28749"/>
    <cellStyle name="Note 4 2 12" xfId="28750"/>
    <cellStyle name="Note 4 2 12 2" xfId="28751"/>
    <cellStyle name="Note 4 2 12 2 2" xfId="28752"/>
    <cellStyle name="Note 4 2 12 2 2 2" xfId="28753"/>
    <cellStyle name="Note 4 2 12 2 2 3" xfId="28754"/>
    <cellStyle name="Note 4 2 12 2 3" xfId="28755"/>
    <cellStyle name="Note 4 2 12 2 3 2" xfId="33178"/>
    <cellStyle name="Note 4 2 12 2 4" xfId="28756"/>
    <cellStyle name="Note 4 2 12 2 5" xfId="28757"/>
    <cellStyle name="Note 4 2 12 3" xfId="28758"/>
    <cellStyle name="Note 4 2 12 3 2" xfId="28759"/>
    <cellStyle name="Note 4 2 12 3 3" xfId="28760"/>
    <cellStyle name="Note 4 2 12 4" xfId="28761"/>
    <cellStyle name="Note 4 2 12 4 2" xfId="33177"/>
    <cellStyle name="Note 4 2 12 5" xfId="28762"/>
    <cellStyle name="Note 4 2 12 6" xfId="28763"/>
    <cellStyle name="Note 4 2 13" xfId="28764"/>
    <cellStyle name="Note 4 2 13 2" xfId="28765"/>
    <cellStyle name="Note 4 2 13 2 2" xfId="28766"/>
    <cellStyle name="Note 4 2 13 2 2 2" xfId="28767"/>
    <cellStyle name="Note 4 2 13 2 2 3" xfId="28768"/>
    <cellStyle name="Note 4 2 13 2 3" xfId="28769"/>
    <cellStyle name="Note 4 2 13 2 3 2" xfId="33180"/>
    <cellStyle name="Note 4 2 13 2 4" xfId="28770"/>
    <cellStyle name="Note 4 2 13 2 5" xfId="28771"/>
    <cellStyle name="Note 4 2 13 3" xfId="28772"/>
    <cellStyle name="Note 4 2 13 3 2" xfId="28773"/>
    <cellStyle name="Note 4 2 13 3 3" xfId="28774"/>
    <cellStyle name="Note 4 2 13 4" xfId="28775"/>
    <cellStyle name="Note 4 2 13 4 2" xfId="33179"/>
    <cellStyle name="Note 4 2 13 5" xfId="28776"/>
    <cellStyle name="Note 4 2 13 6" xfId="28777"/>
    <cellStyle name="Note 4 2 14" xfId="28778"/>
    <cellStyle name="Note 4 2 14 2" xfId="28779"/>
    <cellStyle name="Note 4 2 14 2 2" xfId="28780"/>
    <cellStyle name="Note 4 2 14 2 2 2" xfId="28781"/>
    <cellStyle name="Note 4 2 14 2 2 3" xfId="28782"/>
    <cellStyle name="Note 4 2 14 2 3" xfId="28783"/>
    <cellStyle name="Note 4 2 14 2 3 2" xfId="33182"/>
    <cellStyle name="Note 4 2 14 2 4" xfId="28784"/>
    <cellStyle name="Note 4 2 14 2 5" xfId="28785"/>
    <cellStyle name="Note 4 2 14 3" xfId="28786"/>
    <cellStyle name="Note 4 2 14 3 2" xfId="28787"/>
    <cellStyle name="Note 4 2 14 3 3" xfId="28788"/>
    <cellStyle name="Note 4 2 14 4" xfId="28789"/>
    <cellStyle name="Note 4 2 14 4 2" xfId="33181"/>
    <cellStyle name="Note 4 2 14 5" xfId="28790"/>
    <cellStyle name="Note 4 2 14 6" xfId="28791"/>
    <cellStyle name="Note 4 2 15" xfId="28792"/>
    <cellStyle name="Note 4 2 15 2" xfId="28793"/>
    <cellStyle name="Note 4 2 15 2 2" xfId="28794"/>
    <cellStyle name="Note 4 2 15 2 2 2" xfId="28795"/>
    <cellStyle name="Note 4 2 15 2 2 3" xfId="28796"/>
    <cellStyle name="Note 4 2 15 2 3" xfId="28797"/>
    <cellStyle name="Note 4 2 15 2 3 2" xfId="33184"/>
    <cellStyle name="Note 4 2 15 2 4" xfId="28798"/>
    <cellStyle name="Note 4 2 15 2 5" xfId="28799"/>
    <cellStyle name="Note 4 2 15 3" xfId="28800"/>
    <cellStyle name="Note 4 2 15 3 2" xfId="28801"/>
    <cellStyle name="Note 4 2 15 3 3" xfId="28802"/>
    <cellStyle name="Note 4 2 15 4" xfId="28803"/>
    <cellStyle name="Note 4 2 15 4 2" xfId="33183"/>
    <cellStyle name="Note 4 2 15 5" xfId="28804"/>
    <cellStyle name="Note 4 2 15 6" xfId="28805"/>
    <cellStyle name="Note 4 2 16" xfId="28806"/>
    <cellStyle name="Note 4 2 16 2" xfId="28807"/>
    <cellStyle name="Note 4 2 16 2 2" xfId="28808"/>
    <cellStyle name="Note 4 2 16 2 2 2" xfId="28809"/>
    <cellStyle name="Note 4 2 16 2 2 3" xfId="28810"/>
    <cellStyle name="Note 4 2 16 2 3" xfId="28811"/>
    <cellStyle name="Note 4 2 16 2 3 2" xfId="33186"/>
    <cellStyle name="Note 4 2 16 2 4" xfId="28812"/>
    <cellStyle name="Note 4 2 16 2 5" xfId="28813"/>
    <cellStyle name="Note 4 2 16 3" xfId="28814"/>
    <cellStyle name="Note 4 2 16 3 2" xfId="28815"/>
    <cellStyle name="Note 4 2 16 3 3" xfId="28816"/>
    <cellStyle name="Note 4 2 16 4" xfId="28817"/>
    <cellStyle name="Note 4 2 16 4 2" xfId="33185"/>
    <cellStyle name="Note 4 2 16 5" xfId="28818"/>
    <cellStyle name="Note 4 2 16 6" xfId="28819"/>
    <cellStyle name="Note 4 2 17" xfId="28820"/>
    <cellStyle name="Note 4 2 17 2" xfId="28821"/>
    <cellStyle name="Note 4 2 17 2 2" xfId="28822"/>
    <cellStyle name="Note 4 2 17 2 2 2" xfId="28823"/>
    <cellStyle name="Note 4 2 17 2 2 3" xfId="28824"/>
    <cellStyle name="Note 4 2 17 2 3" xfId="28825"/>
    <cellStyle name="Note 4 2 17 2 3 2" xfId="33188"/>
    <cellStyle name="Note 4 2 17 2 4" xfId="28826"/>
    <cellStyle name="Note 4 2 17 2 5" xfId="28827"/>
    <cellStyle name="Note 4 2 17 3" xfId="28828"/>
    <cellStyle name="Note 4 2 17 3 2" xfId="28829"/>
    <cellStyle name="Note 4 2 17 3 3" xfId="28830"/>
    <cellStyle name="Note 4 2 17 4" xfId="28831"/>
    <cellStyle name="Note 4 2 17 4 2" xfId="33187"/>
    <cellStyle name="Note 4 2 17 5" xfId="28832"/>
    <cellStyle name="Note 4 2 17 6" xfId="28833"/>
    <cellStyle name="Note 4 2 18" xfId="28834"/>
    <cellStyle name="Note 4 2 18 2" xfId="28835"/>
    <cellStyle name="Note 4 2 18 2 2" xfId="28836"/>
    <cellStyle name="Note 4 2 18 2 2 2" xfId="28837"/>
    <cellStyle name="Note 4 2 18 2 2 3" xfId="28838"/>
    <cellStyle name="Note 4 2 18 2 3" xfId="28839"/>
    <cellStyle name="Note 4 2 18 2 3 2" xfId="33190"/>
    <cellStyle name="Note 4 2 18 2 4" xfId="28840"/>
    <cellStyle name="Note 4 2 18 2 5" xfId="28841"/>
    <cellStyle name="Note 4 2 18 3" xfId="28842"/>
    <cellStyle name="Note 4 2 18 3 2" xfId="28843"/>
    <cellStyle name="Note 4 2 18 3 3" xfId="28844"/>
    <cellStyle name="Note 4 2 18 4" xfId="28845"/>
    <cellStyle name="Note 4 2 18 4 2" xfId="33189"/>
    <cellStyle name="Note 4 2 18 5" xfId="28846"/>
    <cellStyle name="Note 4 2 18 6" xfId="28847"/>
    <cellStyle name="Note 4 2 19" xfId="28848"/>
    <cellStyle name="Note 4 2 19 2" xfId="28849"/>
    <cellStyle name="Note 4 2 19 2 2" xfId="28850"/>
    <cellStyle name="Note 4 2 19 2 2 2" xfId="28851"/>
    <cellStyle name="Note 4 2 19 2 2 3" xfId="28852"/>
    <cellStyle name="Note 4 2 19 2 3" xfId="28853"/>
    <cellStyle name="Note 4 2 19 2 3 2" xfId="33192"/>
    <cellStyle name="Note 4 2 19 2 4" xfId="28854"/>
    <cellStyle name="Note 4 2 19 2 5" xfId="28855"/>
    <cellStyle name="Note 4 2 19 3" xfId="28856"/>
    <cellStyle name="Note 4 2 19 3 2" xfId="28857"/>
    <cellStyle name="Note 4 2 19 3 3" xfId="28858"/>
    <cellStyle name="Note 4 2 19 4" xfId="28859"/>
    <cellStyle name="Note 4 2 19 4 2" xfId="33191"/>
    <cellStyle name="Note 4 2 19 5" xfId="28860"/>
    <cellStyle name="Note 4 2 19 6" xfId="28861"/>
    <cellStyle name="Note 4 2 2" xfId="28862"/>
    <cellStyle name="Note 4 2 2 10" xfId="28863"/>
    <cellStyle name="Note 4 2 2 10 2" xfId="28864"/>
    <cellStyle name="Note 4 2 2 10 2 2" xfId="28865"/>
    <cellStyle name="Note 4 2 2 10 2 3" xfId="28866"/>
    <cellStyle name="Note 4 2 2 10 3" xfId="28867"/>
    <cellStyle name="Note 4 2 2 10 3 2" xfId="33194"/>
    <cellStyle name="Note 4 2 2 10 4" xfId="28868"/>
    <cellStyle name="Note 4 2 2 10 5" xfId="28869"/>
    <cellStyle name="Note 4 2 2 11" xfId="28870"/>
    <cellStyle name="Note 4 2 2 11 2" xfId="28871"/>
    <cellStyle name="Note 4 2 2 11 2 2" xfId="28872"/>
    <cellStyle name="Note 4 2 2 11 2 3" xfId="28873"/>
    <cellStyle name="Note 4 2 2 11 3" xfId="28874"/>
    <cellStyle name="Note 4 2 2 11 3 2" xfId="33195"/>
    <cellStyle name="Note 4 2 2 11 4" xfId="28875"/>
    <cellStyle name="Note 4 2 2 11 5" xfId="28876"/>
    <cellStyle name="Note 4 2 2 12" xfId="28877"/>
    <cellStyle name="Note 4 2 2 12 2" xfId="28878"/>
    <cellStyle name="Note 4 2 2 12 2 2" xfId="28879"/>
    <cellStyle name="Note 4 2 2 12 2 3" xfId="28880"/>
    <cellStyle name="Note 4 2 2 12 3" xfId="28881"/>
    <cellStyle name="Note 4 2 2 12 3 2" xfId="33196"/>
    <cellStyle name="Note 4 2 2 12 4" xfId="28882"/>
    <cellStyle name="Note 4 2 2 12 5" xfId="28883"/>
    <cellStyle name="Note 4 2 2 13" xfId="28884"/>
    <cellStyle name="Note 4 2 2 13 2" xfId="28885"/>
    <cellStyle name="Note 4 2 2 13 2 2" xfId="28886"/>
    <cellStyle name="Note 4 2 2 13 2 3" xfId="28887"/>
    <cellStyle name="Note 4 2 2 13 3" xfId="28888"/>
    <cellStyle name="Note 4 2 2 13 3 2" xfId="33197"/>
    <cellStyle name="Note 4 2 2 13 4" xfId="28889"/>
    <cellStyle name="Note 4 2 2 13 5" xfId="28890"/>
    <cellStyle name="Note 4 2 2 14" xfId="28891"/>
    <cellStyle name="Note 4 2 2 14 2" xfId="28892"/>
    <cellStyle name="Note 4 2 2 14 2 2" xfId="28893"/>
    <cellStyle name="Note 4 2 2 14 2 3" xfId="28894"/>
    <cellStyle name="Note 4 2 2 14 3" xfId="28895"/>
    <cellStyle name="Note 4 2 2 14 3 2" xfId="33198"/>
    <cellStyle name="Note 4 2 2 14 4" xfId="28896"/>
    <cellStyle name="Note 4 2 2 14 5" xfId="28897"/>
    <cellStyle name="Note 4 2 2 15" xfId="28898"/>
    <cellStyle name="Note 4 2 2 15 2" xfId="28899"/>
    <cellStyle name="Note 4 2 2 15 2 2" xfId="28900"/>
    <cellStyle name="Note 4 2 2 15 2 3" xfId="28901"/>
    <cellStyle name="Note 4 2 2 15 3" xfId="28902"/>
    <cellStyle name="Note 4 2 2 15 3 2" xfId="33199"/>
    <cellStyle name="Note 4 2 2 15 4" xfId="28903"/>
    <cellStyle name="Note 4 2 2 15 5" xfId="28904"/>
    <cellStyle name="Note 4 2 2 16" xfId="28905"/>
    <cellStyle name="Note 4 2 2 16 2" xfId="28906"/>
    <cellStyle name="Note 4 2 2 16 2 2" xfId="28907"/>
    <cellStyle name="Note 4 2 2 16 2 3" xfId="28908"/>
    <cellStyle name="Note 4 2 2 16 3" xfId="28909"/>
    <cellStyle name="Note 4 2 2 16 3 2" xfId="33200"/>
    <cellStyle name="Note 4 2 2 16 4" xfId="28910"/>
    <cellStyle name="Note 4 2 2 16 5" xfId="28911"/>
    <cellStyle name="Note 4 2 2 17" xfId="28912"/>
    <cellStyle name="Note 4 2 2 17 2" xfId="28913"/>
    <cellStyle name="Note 4 2 2 17 2 2" xfId="28914"/>
    <cellStyle name="Note 4 2 2 17 2 3" xfId="28915"/>
    <cellStyle name="Note 4 2 2 17 3" xfId="28916"/>
    <cellStyle name="Note 4 2 2 17 3 2" xfId="33201"/>
    <cellStyle name="Note 4 2 2 17 4" xfId="28917"/>
    <cellStyle name="Note 4 2 2 17 5" xfId="28918"/>
    <cellStyle name="Note 4 2 2 18" xfId="28919"/>
    <cellStyle name="Note 4 2 2 18 2" xfId="28920"/>
    <cellStyle name="Note 4 2 2 18 2 2" xfId="28921"/>
    <cellStyle name="Note 4 2 2 18 2 3" xfId="28922"/>
    <cellStyle name="Note 4 2 2 18 3" xfId="28923"/>
    <cellStyle name="Note 4 2 2 18 3 2" xfId="33202"/>
    <cellStyle name="Note 4 2 2 18 4" xfId="28924"/>
    <cellStyle name="Note 4 2 2 18 5" xfId="28925"/>
    <cellStyle name="Note 4 2 2 19" xfId="28926"/>
    <cellStyle name="Note 4 2 2 19 2" xfId="28927"/>
    <cellStyle name="Note 4 2 2 19 2 2" xfId="28928"/>
    <cellStyle name="Note 4 2 2 19 2 3" xfId="28929"/>
    <cellStyle name="Note 4 2 2 19 3" xfId="28930"/>
    <cellStyle name="Note 4 2 2 19 3 2" xfId="33203"/>
    <cellStyle name="Note 4 2 2 19 4" xfId="28931"/>
    <cellStyle name="Note 4 2 2 19 5" xfId="28932"/>
    <cellStyle name="Note 4 2 2 2" xfId="28933"/>
    <cellStyle name="Note 4 2 2 2 2" xfId="28934"/>
    <cellStyle name="Note 4 2 2 2 2 2" xfId="28935"/>
    <cellStyle name="Note 4 2 2 2 2 3" xfId="28936"/>
    <cellStyle name="Note 4 2 2 2 3" xfId="28937"/>
    <cellStyle name="Note 4 2 2 2 3 2" xfId="33204"/>
    <cellStyle name="Note 4 2 2 2 4" xfId="28938"/>
    <cellStyle name="Note 4 2 2 2 5" xfId="28939"/>
    <cellStyle name="Note 4 2 2 20" xfId="28940"/>
    <cellStyle name="Note 4 2 2 20 2" xfId="28941"/>
    <cellStyle name="Note 4 2 2 20 3" xfId="28942"/>
    <cellStyle name="Note 4 2 2 21" xfId="28943"/>
    <cellStyle name="Note 4 2 2 21 2" xfId="28944"/>
    <cellStyle name="Note 4 2 2 21 2 2" xfId="28945"/>
    <cellStyle name="Note 4 2 2 21 2 3" xfId="28946"/>
    <cellStyle name="Note 4 2 2 21 3" xfId="28947"/>
    <cellStyle name="Note 4 2 2 21 3 2" xfId="34144"/>
    <cellStyle name="Note 4 2 2 21 4" xfId="28948"/>
    <cellStyle name="Note 4 2 2 21 5" xfId="28949"/>
    <cellStyle name="Note 4 2 2 22" xfId="28950"/>
    <cellStyle name="Note 4 2 2 22 2" xfId="28951"/>
    <cellStyle name="Note 4 2 2 22 2 2" xfId="28952"/>
    <cellStyle name="Note 4 2 2 22 2 3" xfId="28953"/>
    <cellStyle name="Note 4 2 2 22 3" xfId="28954"/>
    <cellStyle name="Note 4 2 2 22 3 2" xfId="34966"/>
    <cellStyle name="Note 4 2 2 22 4" xfId="28955"/>
    <cellStyle name="Note 4 2 2 22 5" xfId="28956"/>
    <cellStyle name="Note 4 2 2 23" xfId="28957"/>
    <cellStyle name="Note 4 2 2 23 2" xfId="33193"/>
    <cellStyle name="Note 4 2 2 24" xfId="28958"/>
    <cellStyle name="Note 4 2 2 25" xfId="28959"/>
    <cellStyle name="Note 4 2 2 3" xfId="28960"/>
    <cellStyle name="Note 4 2 2 3 2" xfId="28961"/>
    <cellStyle name="Note 4 2 2 3 2 2" xfId="28962"/>
    <cellStyle name="Note 4 2 2 3 2 3" xfId="28963"/>
    <cellStyle name="Note 4 2 2 3 3" xfId="28964"/>
    <cellStyle name="Note 4 2 2 3 3 2" xfId="33205"/>
    <cellStyle name="Note 4 2 2 3 4" xfId="28965"/>
    <cellStyle name="Note 4 2 2 3 5" xfId="28966"/>
    <cellStyle name="Note 4 2 2 4" xfId="28967"/>
    <cellStyle name="Note 4 2 2 4 2" xfId="28968"/>
    <cellStyle name="Note 4 2 2 4 2 2" xfId="28969"/>
    <cellStyle name="Note 4 2 2 4 2 3" xfId="28970"/>
    <cellStyle name="Note 4 2 2 4 3" xfId="28971"/>
    <cellStyle name="Note 4 2 2 4 3 2" xfId="33206"/>
    <cellStyle name="Note 4 2 2 4 4" xfId="28972"/>
    <cellStyle name="Note 4 2 2 4 5" xfId="28973"/>
    <cellStyle name="Note 4 2 2 5" xfId="28974"/>
    <cellStyle name="Note 4 2 2 5 2" xfId="28975"/>
    <cellStyle name="Note 4 2 2 5 2 2" xfId="28976"/>
    <cellStyle name="Note 4 2 2 5 2 3" xfId="28977"/>
    <cellStyle name="Note 4 2 2 5 3" xfId="28978"/>
    <cellStyle name="Note 4 2 2 5 3 2" xfId="33207"/>
    <cellStyle name="Note 4 2 2 5 4" xfId="28979"/>
    <cellStyle name="Note 4 2 2 5 5" xfId="28980"/>
    <cellStyle name="Note 4 2 2 6" xfId="28981"/>
    <cellStyle name="Note 4 2 2 6 2" xfId="28982"/>
    <cellStyle name="Note 4 2 2 6 2 2" xfId="28983"/>
    <cellStyle name="Note 4 2 2 6 2 3" xfId="28984"/>
    <cellStyle name="Note 4 2 2 6 3" xfId="28985"/>
    <cellStyle name="Note 4 2 2 6 3 2" xfId="33208"/>
    <cellStyle name="Note 4 2 2 6 4" xfId="28986"/>
    <cellStyle name="Note 4 2 2 6 5" xfId="28987"/>
    <cellStyle name="Note 4 2 2 7" xfId="28988"/>
    <cellStyle name="Note 4 2 2 7 2" xfId="28989"/>
    <cellStyle name="Note 4 2 2 7 2 2" xfId="28990"/>
    <cellStyle name="Note 4 2 2 7 2 3" xfId="28991"/>
    <cellStyle name="Note 4 2 2 7 3" xfId="28992"/>
    <cellStyle name="Note 4 2 2 7 3 2" xfId="33209"/>
    <cellStyle name="Note 4 2 2 7 4" xfId="28993"/>
    <cellStyle name="Note 4 2 2 7 5" xfId="28994"/>
    <cellStyle name="Note 4 2 2 8" xfId="28995"/>
    <cellStyle name="Note 4 2 2 8 2" xfId="28996"/>
    <cellStyle name="Note 4 2 2 8 2 2" xfId="28997"/>
    <cellStyle name="Note 4 2 2 8 2 3" xfId="28998"/>
    <cellStyle name="Note 4 2 2 8 3" xfId="28999"/>
    <cellStyle name="Note 4 2 2 8 3 2" xfId="33210"/>
    <cellStyle name="Note 4 2 2 8 4" xfId="29000"/>
    <cellStyle name="Note 4 2 2 8 5" xfId="29001"/>
    <cellStyle name="Note 4 2 2 9" xfId="29002"/>
    <cellStyle name="Note 4 2 2 9 2" xfId="29003"/>
    <cellStyle name="Note 4 2 2 9 2 2" xfId="29004"/>
    <cellStyle name="Note 4 2 2 9 2 3" xfId="29005"/>
    <cellStyle name="Note 4 2 2 9 3" xfId="29006"/>
    <cellStyle name="Note 4 2 2 9 3 2" xfId="33211"/>
    <cellStyle name="Note 4 2 2 9 4" xfId="29007"/>
    <cellStyle name="Note 4 2 2 9 5" xfId="29008"/>
    <cellStyle name="Note 4 2 20" xfId="29009"/>
    <cellStyle name="Note 4 2 20 2" xfId="29010"/>
    <cellStyle name="Note 4 2 20 2 2" xfId="29011"/>
    <cellStyle name="Note 4 2 20 2 2 2" xfId="29012"/>
    <cellStyle name="Note 4 2 20 2 2 3" xfId="29013"/>
    <cellStyle name="Note 4 2 20 2 3" xfId="29014"/>
    <cellStyle name="Note 4 2 20 2 3 2" xfId="33213"/>
    <cellStyle name="Note 4 2 20 2 4" xfId="29015"/>
    <cellStyle name="Note 4 2 20 2 5" xfId="29016"/>
    <cellStyle name="Note 4 2 20 3" xfId="29017"/>
    <cellStyle name="Note 4 2 20 3 2" xfId="29018"/>
    <cellStyle name="Note 4 2 20 3 3" xfId="29019"/>
    <cellStyle name="Note 4 2 20 4" xfId="29020"/>
    <cellStyle name="Note 4 2 20 4 2" xfId="33212"/>
    <cellStyle name="Note 4 2 20 5" xfId="29021"/>
    <cellStyle name="Note 4 2 20 6" xfId="29022"/>
    <cellStyle name="Note 4 2 21" xfId="29023"/>
    <cellStyle name="Note 4 2 21 2" xfId="29024"/>
    <cellStyle name="Note 4 2 21 2 2" xfId="29025"/>
    <cellStyle name="Note 4 2 21 2 2 2" xfId="29026"/>
    <cellStyle name="Note 4 2 21 2 2 3" xfId="29027"/>
    <cellStyle name="Note 4 2 21 2 3" xfId="29028"/>
    <cellStyle name="Note 4 2 21 2 3 2" xfId="33215"/>
    <cellStyle name="Note 4 2 21 2 4" xfId="29029"/>
    <cellStyle name="Note 4 2 21 2 5" xfId="29030"/>
    <cellStyle name="Note 4 2 21 3" xfId="29031"/>
    <cellStyle name="Note 4 2 21 3 2" xfId="29032"/>
    <cellStyle name="Note 4 2 21 3 3" xfId="29033"/>
    <cellStyle name="Note 4 2 21 4" xfId="29034"/>
    <cellStyle name="Note 4 2 21 4 2" xfId="33214"/>
    <cellStyle name="Note 4 2 21 5" xfId="29035"/>
    <cellStyle name="Note 4 2 21 6" xfId="29036"/>
    <cellStyle name="Note 4 2 22" xfId="29037"/>
    <cellStyle name="Note 4 2 22 2" xfId="29038"/>
    <cellStyle name="Note 4 2 22 2 2" xfId="29039"/>
    <cellStyle name="Note 4 2 22 2 2 2" xfId="29040"/>
    <cellStyle name="Note 4 2 22 2 2 3" xfId="29041"/>
    <cellStyle name="Note 4 2 22 2 3" xfId="29042"/>
    <cellStyle name="Note 4 2 22 2 3 2" xfId="33217"/>
    <cellStyle name="Note 4 2 22 2 4" xfId="29043"/>
    <cellStyle name="Note 4 2 22 2 5" xfId="29044"/>
    <cellStyle name="Note 4 2 22 3" xfId="29045"/>
    <cellStyle name="Note 4 2 22 3 2" xfId="29046"/>
    <cellStyle name="Note 4 2 22 3 3" xfId="29047"/>
    <cellStyle name="Note 4 2 22 4" xfId="29048"/>
    <cellStyle name="Note 4 2 22 4 2" xfId="33216"/>
    <cellStyle name="Note 4 2 22 5" xfId="29049"/>
    <cellStyle name="Note 4 2 22 6" xfId="29050"/>
    <cellStyle name="Note 4 2 23" xfId="29051"/>
    <cellStyle name="Note 4 2 23 2" xfId="29052"/>
    <cellStyle name="Note 4 2 23 2 2" xfId="29053"/>
    <cellStyle name="Note 4 2 23 2 3" xfId="29054"/>
    <cellStyle name="Note 4 2 23 3" xfId="29055"/>
    <cellStyle name="Note 4 2 23 3 2" xfId="34145"/>
    <cellStyle name="Note 4 2 23 4" xfId="29056"/>
    <cellStyle name="Note 4 2 23 5" xfId="29057"/>
    <cellStyle name="Note 4 2 24" xfId="29058"/>
    <cellStyle name="Note 4 2 24 2" xfId="29059"/>
    <cellStyle name="Note 4 2 24 2 2" xfId="29060"/>
    <cellStyle name="Note 4 2 24 2 3" xfId="29061"/>
    <cellStyle name="Note 4 2 24 3" xfId="29062"/>
    <cellStyle name="Note 4 2 24 3 2" xfId="34965"/>
    <cellStyle name="Note 4 2 24 4" xfId="29063"/>
    <cellStyle name="Note 4 2 24 5" xfId="29064"/>
    <cellStyle name="Note 4 2 25" xfId="29065"/>
    <cellStyle name="Note 4 2 25 2" xfId="33172"/>
    <cellStyle name="Note 4 2 26" xfId="29066"/>
    <cellStyle name="Note 4 2 27" xfId="29067"/>
    <cellStyle name="Note 4 2 3" xfId="29068"/>
    <cellStyle name="Note 4 2 3 2" xfId="29069"/>
    <cellStyle name="Note 4 2 3 2 2" xfId="29070"/>
    <cellStyle name="Note 4 2 3 2 3" xfId="29071"/>
    <cellStyle name="Note 4 2 3 3" xfId="29072"/>
    <cellStyle name="Note 4 2 3 3 2" xfId="33218"/>
    <cellStyle name="Note 4 2 3 4" xfId="29073"/>
    <cellStyle name="Note 4 2 3 5" xfId="29074"/>
    <cellStyle name="Note 4 2 4" xfId="29075"/>
    <cellStyle name="Note 4 2 4 2" xfId="29076"/>
    <cellStyle name="Note 4 2 4 2 2" xfId="29077"/>
    <cellStyle name="Note 4 2 4 2 3" xfId="29078"/>
    <cellStyle name="Note 4 2 4 3" xfId="29079"/>
    <cellStyle name="Note 4 2 4 3 2" xfId="33219"/>
    <cellStyle name="Note 4 2 4 4" xfId="29080"/>
    <cellStyle name="Note 4 2 4 5" xfId="29081"/>
    <cellStyle name="Note 4 2 5" xfId="29082"/>
    <cellStyle name="Note 4 2 5 2" xfId="29083"/>
    <cellStyle name="Note 4 2 5 2 2" xfId="29084"/>
    <cellStyle name="Note 4 2 5 2 3" xfId="29085"/>
    <cellStyle name="Note 4 2 5 3" xfId="29086"/>
    <cellStyle name="Note 4 2 5 3 2" xfId="33220"/>
    <cellStyle name="Note 4 2 5 4" xfId="29087"/>
    <cellStyle name="Note 4 2 5 5" xfId="29088"/>
    <cellStyle name="Note 4 2 6" xfId="29089"/>
    <cellStyle name="Note 4 2 6 2" xfId="29090"/>
    <cellStyle name="Note 4 2 6 2 2" xfId="29091"/>
    <cellStyle name="Note 4 2 6 2 3" xfId="29092"/>
    <cellStyle name="Note 4 2 6 3" xfId="29093"/>
    <cellStyle name="Note 4 2 6 3 2" xfId="33221"/>
    <cellStyle name="Note 4 2 6 4" xfId="29094"/>
    <cellStyle name="Note 4 2 6 5" xfId="29095"/>
    <cellStyle name="Note 4 2 7" xfId="29096"/>
    <cellStyle name="Note 4 2 7 2" xfId="29097"/>
    <cellStyle name="Note 4 2 7 2 2" xfId="29098"/>
    <cellStyle name="Note 4 2 7 2 3" xfId="29099"/>
    <cellStyle name="Note 4 2 7 3" xfId="29100"/>
    <cellStyle name="Note 4 2 7 3 2" xfId="33222"/>
    <cellStyle name="Note 4 2 7 4" xfId="29101"/>
    <cellStyle name="Note 4 2 7 5" xfId="29102"/>
    <cellStyle name="Note 4 2 8" xfId="29103"/>
    <cellStyle name="Note 4 2 8 2" xfId="29104"/>
    <cellStyle name="Note 4 2 8 2 2" xfId="29105"/>
    <cellStyle name="Note 4 2 8 2 2 2" xfId="29106"/>
    <cellStyle name="Note 4 2 8 2 2 3" xfId="29107"/>
    <cellStyle name="Note 4 2 8 2 3" xfId="29108"/>
    <cellStyle name="Note 4 2 8 2 3 2" xfId="33224"/>
    <cellStyle name="Note 4 2 8 2 4" xfId="29109"/>
    <cellStyle name="Note 4 2 8 2 5" xfId="29110"/>
    <cellStyle name="Note 4 2 8 3" xfId="29111"/>
    <cellStyle name="Note 4 2 8 3 2" xfId="29112"/>
    <cellStyle name="Note 4 2 8 3 3" xfId="29113"/>
    <cellStyle name="Note 4 2 8 4" xfId="29114"/>
    <cellStyle name="Note 4 2 8 4 2" xfId="33223"/>
    <cellStyle name="Note 4 2 8 5" xfId="29115"/>
    <cellStyle name="Note 4 2 8 6" xfId="29116"/>
    <cellStyle name="Note 4 2 9" xfId="29117"/>
    <cellStyle name="Note 4 2 9 2" xfId="29118"/>
    <cellStyle name="Note 4 2 9 2 2" xfId="29119"/>
    <cellStyle name="Note 4 2 9 2 2 2" xfId="29120"/>
    <cellStyle name="Note 4 2 9 2 2 3" xfId="29121"/>
    <cellStyle name="Note 4 2 9 2 3" xfId="29122"/>
    <cellStyle name="Note 4 2 9 2 3 2" xfId="33226"/>
    <cellStyle name="Note 4 2 9 2 4" xfId="29123"/>
    <cellStyle name="Note 4 2 9 2 5" xfId="29124"/>
    <cellStyle name="Note 4 2 9 3" xfId="29125"/>
    <cellStyle name="Note 4 2 9 3 2" xfId="29126"/>
    <cellStyle name="Note 4 2 9 3 3" xfId="29127"/>
    <cellStyle name="Note 4 2 9 4" xfId="29128"/>
    <cellStyle name="Note 4 2 9 4 2" xfId="33225"/>
    <cellStyle name="Note 4 2 9 5" xfId="29129"/>
    <cellStyle name="Note 4 2 9 6" xfId="29130"/>
    <cellStyle name="Note 4 3" xfId="29131"/>
    <cellStyle name="Note 4 3 2" xfId="29132"/>
    <cellStyle name="Note 4 3 2 2" xfId="29133"/>
    <cellStyle name="Note 4 3 2 2 2" xfId="29134"/>
    <cellStyle name="Note 4 3 2 2 3" xfId="29135"/>
    <cellStyle name="Note 4 3 2 3" xfId="29136"/>
    <cellStyle name="Note 4 3 2 3 2" xfId="34176"/>
    <cellStyle name="Note 4 3 2 4" xfId="29137"/>
    <cellStyle name="Note 4 3 2 5" xfId="29138"/>
    <cellStyle name="Note 4 3 3" xfId="29139"/>
    <cellStyle name="Note 4 3 3 2" xfId="29140"/>
    <cellStyle name="Note 4 3 3 2 2" xfId="29141"/>
    <cellStyle name="Note 4 3 3 2 3" xfId="29142"/>
    <cellStyle name="Note 4 3 3 3" xfId="29143"/>
    <cellStyle name="Note 4 3 3 3 2" xfId="34118"/>
    <cellStyle name="Note 4 3 3 4" xfId="29144"/>
    <cellStyle name="Note 4 3 3 5" xfId="29145"/>
    <cellStyle name="Note 4 3 4" xfId="29146"/>
    <cellStyle name="Note 4 3 4 2" xfId="29147"/>
    <cellStyle name="Note 4 3 4 3" xfId="29148"/>
    <cellStyle name="Note 4 3 5" xfId="29149"/>
    <cellStyle name="Note 4 3 6" xfId="29150"/>
    <cellStyle name="Note 4 4" xfId="29151"/>
    <cellStyle name="Note 4 4 2" xfId="29152"/>
    <cellStyle name="Note 4 4 2 2" xfId="29153"/>
    <cellStyle name="Note 4 4 2 2 2" xfId="29154"/>
    <cellStyle name="Note 4 4 2 2 3" xfId="29155"/>
    <cellStyle name="Note 4 4 2 3" xfId="29156"/>
    <cellStyle name="Note 4 4 2 3 2" xfId="34142"/>
    <cellStyle name="Note 4 4 2 4" xfId="29157"/>
    <cellStyle name="Note 4 4 2 5" xfId="29158"/>
    <cellStyle name="Note 4 4 3" xfId="29159"/>
    <cellStyle name="Note 4 4 3 2" xfId="29160"/>
    <cellStyle name="Note 4 4 3 3" xfId="29161"/>
    <cellStyle name="Note 4 4 4" xfId="29162"/>
    <cellStyle name="Note 4 4 4 2" xfId="34143"/>
    <cellStyle name="Note 4 4 5" xfId="29163"/>
    <cellStyle name="Note 4 4 6" xfId="29164"/>
    <cellStyle name="Note 4 5" xfId="29165"/>
    <cellStyle name="Note 4 5 2" xfId="29166"/>
    <cellStyle name="Note 4 5 2 2" xfId="29167"/>
    <cellStyle name="Note 4 5 2 3" xfId="29168"/>
    <cellStyle name="Note 4 5 3" xfId="29169"/>
    <cellStyle name="Note 4 5 3 2" xfId="34146"/>
    <cellStyle name="Note 4 5 4" xfId="29170"/>
    <cellStyle name="Note 4 5 5" xfId="29171"/>
    <cellStyle name="Note 4 6" xfId="29172"/>
    <cellStyle name="Note 4 6 2" xfId="29173"/>
    <cellStyle name="Note 4 6 2 2" xfId="29174"/>
    <cellStyle name="Note 4 6 2 3" xfId="29175"/>
    <cellStyle name="Note 4 6 3" xfId="29176"/>
    <cellStyle name="Note 4 6 3 2" xfId="34964"/>
    <cellStyle name="Note 4 6 4" xfId="29177"/>
    <cellStyle name="Note 4 6 5" xfId="29178"/>
    <cellStyle name="Note 4 7" xfId="29179"/>
    <cellStyle name="Note 4 7 2" xfId="33171"/>
    <cellStyle name="Note 4 8" xfId="29180"/>
    <cellStyle name="Note 4 9" xfId="29181"/>
    <cellStyle name="Note 5" xfId="29182"/>
    <cellStyle name="Note 5 2" xfId="29183"/>
    <cellStyle name="Note 5 2 2" xfId="29184"/>
    <cellStyle name="Note 5 2 2 2" xfId="29185"/>
    <cellStyle name="Note 5 2 2 2 2" xfId="29186"/>
    <cellStyle name="Note 5 2 2 2 3" xfId="29187"/>
    <cellStyle name="Note 5 2 2 3" xfId="29188"/>
    <cellStyle name="Note 5 2 2 3 2" xfId="34140"/>
    <cellStyle name="Note 5 2 2 4" xfId="29189"/>
    <cellStyle name="Note 5 2 2 5" xfId="29190"/>
    <cellStyle name="Note 5 2 3" xfId="29191"/>
    <cellStyle name="Note 5 2 3 2" xfId="29192"/>
    <cellStyle name="Note 5 2 3 3" xfId="29193"/>
    <cellStyle name="Note 5 2 4" xfId="29194"/>
    <cellStyle name="Note 5 2 4 2" xfId="34141"/>
    <cellStyle name="Note 5 2 5" xfId="29195"/>
    <cellStyle name="Note 5 2 6" xfId="29196"/>
    <cellStyle name="Note 5 3" xfId="29197"/>
    <cellStyle name="Note 5 3 2" xfId="29198"/>
    <cellStyle name="Note 5 3 2 2" xfId="29199"/>
    <cellStyle name="Note 5 3 2 3" xfId="29200"/>
    <cellStyle name="Note 5 3 3" xfId="29201"/>
    <cellStyle name="Note 5 3 3 2" xfId="34139"/>
    <cellStyle name="Note 5 3 4" xfId="29202"/>
    <cellStyle name="Note 5 3 5" xfId="29203"/>
    <cellStyle name="Note 5 4" xfId="29204"/>
    <cellStyle name="Note 5 4 2" xfId="29205"/>
    <cellStyle name="Note 5 4 3" xfId="29206"/>
    <cellStyle name="Note 5 5" xfId="29207"/>
    <cellStyle name="Note 5 5 2" xfId="34117"/>
    <cellStyle name="Note 5 6" xfId="29208"/>
    <cellStyle name="Note 5 7" xfId="29209"/>
    <cellStyle name="Note 5 8" xfId="29210"/>
    <cellStyle name="Note 6" xfId="29211"/>
    <cellStyle name="Note 6 2" xfId="29212"/>
    <cellStyle name="Note 6 2 2" xfId="29213"/>
    <cellStyle name="Note 6 2 2 2" xfId="29214"/>
    <cellStyle name="Note 6 2 2 3" xfId="29215"/>
    <cellStyle name="Note 6 2 3" xfId="29216"/>
    <cellStyle name="Note 6 2 3 2" xfId="34137"/>
    <cellStyle name="Note 6 2 4" xfId="29217"/>
    <cellStyle name="Note 6 2 5" xfId="29218"/>
    <cellStyle name="Note 6 3" xfId="29219"/>
    <cellStyle name="Note 6 3 2" xfId="29220"/>
    <cellStyle name="Note 6 3 3" xfId="29221"/>
    <cellStyle name="Note 6 4" xfId="29222"/>
    <cellStyle name="Note 6 4 2" xfId="34138"/>
    <cellStyle name="Note 6 5" xfId="29223"/>
    <cellStyle name="Note 6 6" xfId="29224"/>
    <cellStyle name="Note 7" xfId="29225"/>
    <cellStyle name="Note 7 2" xfId="29226"/>
    <cellStyle name="Note 7 2 2" xfId="29227"/>
    <cellStyle name="Note 7 2 2 2" xfId="29228"/>
    <cellStyle name="Note 7 2 2 3" xfId="29229"/>
    <cellStyle name="Note 7 2 3" xfId="29230"/>
    <cellStyle name="Note 7 2 3 2" xfId="34135"/>
    <cellStyle name="Note 7 2 4" xfId="29231"/>
    <cellStyle name="Note 7 2 5" xfId="29232"/>
    <cellStyle name="Note 7 3" xfId="29233"/>
    <cellStyle name="Note 7 3 2" xfId="29234"/>
    <cellStyle name="Note 7 3 3" xfId="29235"/>
    <cellStyle name="Note 7 4" xfId="29236"/>
    <cellStyle name="Note 7 4 2" xfId="34136"/>
    <cellStyle name="Note 7 5" xfId="29237"/>
    <cellStyle name="Note 7 6" xfId="29238"/>
    <cellStyle name="Note 8" xfId="29239"/>
    <cellStyle name="Note 8 2" xfId="29240"/>
    <cellStyle name="Note 8 2 2" xfId="29241"/>
    <cellStyle name="Note 8 2 2 2" xfId="29242"/>
    <cellStyle name="Note 8 2 2 3" xfId="29243"/>
    <cellStyle name="Note 8 2 3" xfId="29244"/>
    <cellStyle name="Note 8 2 3 2" xfId="34133"/>
    <cellStyle name="Note 8 2 4" xfId="29245"/>
    <cellStyle name="Note 8 2 5" xfId="29246"/>
    <cellStyle name="Note 8 3" xfId="29247"/>
    <cellStyle name="Note 8 3 2" xfId="29248"/>
    <cellStyle name="Note 8 3 3" xfId="29249"/>
    <cellStyle name="Note 8 4" xfId="29250"/>
    <cellStyle name="Note 8 4 2" xfId="34134"/>
    <cellStyle name="Note 8 5" xfId="29251"/>
    <cellStyle name="Note 8 6" xfId="29252"/>
    <cellStyle name="Note 9" xfId="29253"/>
    <cellStyle name="Note 9 2" xfId="29254"/>
    <cellStyle name="Note 9 2 2" xfId="29255"/>
    <cellStyle name="Note 9 2 3" xfId="29256"/>
    <cellStyle name="Note 9 3" xfId="29257"/>
    <cellStyle name="Note 9 3 2" xfId="34132"/>
    <cellStyle name="Note 9 4" xfId="29258"/>
    <cellStyle name="Note 9 5" xfId="29259"/>
    <cellStyle name="Output" xfId="11" builtinId="21" customBuiltin="1"/>
    <cellStyle name="Output 2" xfId="29260"/>
    <cellStyle name="Output 2 2" xfId="29261"/>
    <cellStyle name="Output 2 2 2" xfId="29262"/>
    <cellStyle name="Output 2 2 2 2" xfId="29263"/>
    <cellStyle name="Output 2 2 2 3" xfId="29264"/>
    <cellStyle name="Output 2 2 3" xfId="29265"/>
    <cellStyle name="Output 2 2 4" xfId="29266"/>
    <cellStyle name="Output 2 2 5" xfId="29267"/>
    <cellStyle name="Output 2 3" xfId="29268"/>
    <cellStyle name="Output 2 3 2" xfId="29269"/>
    <cellStyle name="Output 2 3 3" xfId="29270"/>
    <cellStyle name="Output 2 4" xfId="29271"/>
    <cellStyle name="Output 2 5" xfId="29272"/>
    <cellStyle name="Output 2 6" xfId="29273"/>
    <cellStyle name="Output 3" xfId="29274"/>
    <cellStyle name="Output 3 2" xfId="29275"/>
    <cellStyle name="Output 3 2 2" xfId="29276"/>
    <cellStyle name="Output 3 2 2 2" xfId="29277"/>
    <cellStyle name="Output 3 2 2 3" xfId="29278"/>
    <cellStyle name="Output 3 2 3" xfId="29279"/>
    <cellStyle name="Output 3 2 4" xfId="29280"/>
    <cellStyle name="Output 3 2 5" xfId="29281"/>
    <cellStyle name="Output 3 3" xfId="29282"/>
    <cellStyle name="Output 3 3 2" xfId="29283"/>
    <cellStyle name="Output 3 3 3" xfId="29284"/>
    <cellStyle name="Output 3 4" xfId="29285"/>
    <cellStyle name="Output 3 5" xfId="29286"/>
    <cellStyle name="Output 3 6" xfId="29287"/>
    <cellStyle name="Output 4" xfId="29288"/>
    <cellStyle name="Output 4 2" xfId="29289"/>
    <cellStyle name="Output 4 2 2" xfId="29290"/>
    <cellStyle name="Output 4 2 3" xfId="29291"/>
    <cellStyle name="Output 4 3" xfId="29292"/>
    <cellStyle name="Output 4 4" xfId="29293"/>
    <cellStyle name="Output 4 5" xfId="29294"/>
    <cellStyle name="Output 5" xfId="29295"/>
    <cellStyle name="Output 5 2" xfId="29296"/>
    <cellStyle name="Output 5 3" xfId="29297"/>
    <cellStyle name="Output 6" xfId="29298"/>
    <cellStyle name="Output 6 2" xfId="29299"/>
    <cellStyle name="Output 6 3" xfId="29300"/>
    <cellStyle name="Percent 2" xfId="29301"/>
    <cellStyle name="Percent 2 10" xfId="29302"/>
    <cellStyle name="Percent 2 11" xfId="29303"/>
    <cellStyle name="Percent 2 12" xfId="29304"/>
    <cellStyle name="Percent 2 2" xfId="29305"/>
    <cellStyle name="Percent 2 2 2" xfId="29306"/>
    <cellStyle name="Percent 2 2 2 2" xfId="29307"/>
    <cellStyle name="Percent 2 2 2 3" xfId="29308"/>
    <cellStyle name="Percent 2 2 3" xfId="29309"/>
    <cellStyle name="Percent 2 2 4" xfId="29310"/>
    <cellStyle name="Percent 2 2 5" xfId="29311"/>
    <cellStyle name="Percent 2 2 6" xfId="29312"/>
    <cellStyle name="Percent 2 3" xfId="29313"/>
    <cellStyle name="Percent 2 3 2" xfId="29314"/>
    <cellStyle name="Percent 2 3 2 2" xfId="29315"/>
    <cellStyle name="Percent 2 3 2 3" xfId="29316"/>
    <cellStyle name="Percent 2 3 3" xfId="29317"/>
    <cellStyle name="Percent 2 3 3 2" xfId="35204"/>
    <cellStyle name="Percent 2 3 4" xfId="29318"/>
    <cellStyle name="Percent 2 3 5" xfId="29319"/>
    <cellStyle name="Percent 2 3 6" xfId="29320"/>
    <cellStyle name="Percent 2 4" xfId="29321"/>
    <cellStyle name="Percent 2 4 2" xfId="29322"/>
    <cellStyle name="Percent 2 4 2 2" xfId="29323"/>
    <cellStyle name="Percent 2 4 2 3" xfId="29324"/>
    <cellStyle name="Percent 2 4 3" xfId="29325"/>
    <cellStyle name="Percent 2 4 3 2" xfId="35325"/>
    <cellStyle name="Percent 2 4 4" xfId="29326"/>
    <cellStyle name="Percent 2 4 5" xfId="29327"/>
    <cellStyle name="Percent 2 4 6" xfId="29328"/>
    <cellStyle name="Percent 2 5" xfId="29329"/>
    <cellStyle name="Percent 2 5 2" xfId="29330"/>
    <cellStyle name="Percent 2 5 2 2" xfId="29331"/>
    <cellStyle name="Percent 2 5 2 3" xfId="29332"/>
    <cellStyle name="Percent 2 5 3" xfId="29333"/>
    <cellStyle name="Percent 2 5 3 2" xfId="35069"/>
    <cellStyle name="Percent 2 5 4" xfId="29334"/>
    <cellStyle name="Percent 2 5 5" xfId="29335"/>
    <cellStyle name="Percent 2 5 6" xfId="29336"/>
    <cellStyle name="Percent 2 6" xfId="29337"/>
    <cellStyle name="Percent 2 6 2" xfId="29338"/>
    <cellStyle name="Percent 2 6 2 2" xfId="29339"/>
    <cellStyle name="Percent 2 6 2 3" xfId="29340"/>
    <cellStyle name="Percent 2 6 3" xfId="29341"/>
    <cellStyle name="Percent 2 6 3 2" xfId="29342"/>
    <cellStyle name="Percent 2 6 3 3" xfId="29343"/>
    <cellStyle name="Percent 2 6 4" xfId="29344"/>
    <cellStyle name="Percent 2 6 5" xfId="29345"/>
    <cellStyle name="Percent 2 6 6" xfId="29346"/>
    <cellStyle name="Percent 2 7" xfId="29347"/>
    <cellStyle name="Percent 2 7 2" xfId="29348"/>
    <cellStyle name="Percent 2 7 2 2" xfId="29349"/>
    <cellStyle name="Percent 2 7 2 3" xfId="29350"/>
    <cellStyle name="Percent 2 7 3" xfId="29351"/>
    <cellStyle name="Percent 2 7 3 2" xfId="35068"/>
    <cellStyle name="Percent 2 7 4" xfId="29352"/>
    <cellStyle name="Percent 2 7 5" xfId="29353"/>
    <cellStyle name="Percent 2 8" xfId="29354"/>
    <cellStyle name="Percent 2 8 2" xfId="29355"/>
    <cellStyle name="Percent 2 8 3" xfId="29356"/>
    <cellStyle name="Percent 2 9" xfId="29357"/>
    <cellStyle name="Title" xfId="2" builtinId="15" customBuiltin="1"/>
    <cellStyle name="Title 2" xfId="29358"/>
    <cellStyle name="Title 2 2" xfId="29359"/>
    <cellStyle name="Title 2 2 2" xfId="29360"/>
    <cellStyle name="Title 2 2 2 2" xfId="29361"/>
    <cellStyle name="Title 2 2 2 3" xfId="29362"/>
    <cellStyle name="Title 2 2 3" xfId="29363"/>
    <cellStyle name="Title 2 2 4" xfId="29364"/>
    <cellStyle name="Title 2 2 5" xfId="29365"/>
    <cellStyle name="Title 2 3" xfId="29366"/>
    <cellStyle name="Title 2 3 2" xfId="29367"/>
    <cellStyle name="Title 2 3 3" xfId="29368"/>
    <cellStyle name="Title 2 4" xfId="29369"/>
    <cellStyle name="Title 2 5" xfId="29370"/>
    <cellStyle name="Title 2 6" xfId="29371"/>
    <cellStyle name="Title 3" xfId="29372"/>
    <cellStyle name="Title 3 2" xfId="29373"/>
    <cellStyle name="Title 3 2 2" xfId="29374"/>
    <cellStyle name="Title 3 2 2 2" xfId="29375"/>
    <cellStyle name="Title 3 2 2 3" xfId="29376"/>
    <cellStyle name="Title 3 2 3" xfId="29377"/>
    <cellStyle name="Title 3 2 4" xfId="29378"/>
    <cellStyle name="Title 3 2 5" xfId="29379"/>
    <cellStyle name="Title 3 3" xfId="29380"/>
    <cellStyle name="Title 3 3 2" xfId="29381"/>
    <cellStyle name="Title 3 3 3" xfId="29382"/>
    <cellStyle name="Title 3 4" xfId="29383"/>
    <cellStyle name="Title 3 5" xfId="29384"/>
    <cellStyle name="Title 3 6" xfId="29385"/>
    <cellStyle name="Title 4" xfId="29386"/>
    <cellStyle name="Title 4 2" xfId="29387"/>
    <cellStyle name="Title 4 2 2" xfId="29388"/>
    <cellStyle name="Title 4 2 3" xfId="29389"/>
    <cellStyle name="Title 4 3" xfId="29390"/>
    <cellStyle name="Title 4 3 2" xfId="29391"/>
    <cellStyle name="Title 4 3 3" xfId="29392"/>
    <cellStyle name="Title 4 4" xfId="29393"/>
    <cellStyle name="Title 4 4 2" xfId="29394"/>
    <cellStyle name="Title 4 4 2 2" xfId="29395"/>
    <cellStyle name="Title 4 4 2 3" xfId="29396"/>
    <cellStyle name="Title 4 4 3" xfId="29397"/>
    <cellStyle name="Title 4 4 4" xfId="29398"/>
    <cellStyle name="Title 4 4 5" xfId="29399"/>
    <cellStyle name="Title 4 5" xfId="29400"/>
    <cellStyle name="Title 4 5 2" xfId="29401"/>
    <cellStyle name="Title 4 5 2 2" xfId="29402"/>
    <cellStyle name="Title 4 5 2 3" xfId="29403"/>
    <cellStyle name="Title 4 5 3" xfId="29404"/>
    <cellStyle name="Title 4 5 4" xfId="29405"/>
    <cellStyle name="Title 4 5 5" xfId="29406"/>
    <cellStyle name="Title 4 6" xfId="29407"/>
    <cellStyle name="Title 4 7" xfId="29408"/>
    <cellStyle name="Title 4 8" xfId="29409"/>
    <cellStyle name="Title 5" xfId="29410"/>
    <cellStyle name="Title 5 2" xfId="29411"/>
    <cellStyle name="Title 5 3" xfId="29412"/>
    <cellStyle name="Total" xfId="17" builtinId="25" customBuiltin="1"/>
    <cellStyle name="Total 2" xfId="29413"/>
    <cellStyle name="Total 2 2" xfId="29414"/>
    <cellStyle name="Total 2 2 2" xfId="29415"/>
    <cellStyle name="Total 2 2 2 2" xfId="29416"/>
    <cellStyle name="Total 2 2 2 3" xfId="29417"/>
    <cellStyle name="Total 2 2 3" xfId="29418"/>
    <cellStyle name="Total 2 2 4" xfId="29419"/>
    <cellStyle name="Total 2 2 5" xfId="29420"/>
    <cellStyle name="Total 2 3" xfId="29421"/>
    <cellStyle name="Total 2 3 2" xfId="29422"/>
    <cellStyle name="Total 2 3 3" xfId="29423"/>
    <cellStyle name="Total 2 4" xfId="29424"/>
    <cellStyle name="Total 2 5" xfId="29425"/>
    <cellStyle name="Total 2 6" xfId="29426"/>
    <cellStyle name="Total 3" xfId="29427"/>
    <cellStyle name="Total 3 2" xfId="29428"/>
    <cellStyle name="Total 3 2 2" xfId="29429"/>
    <cellStyle name="Total 3 2 2 2" xfId="29430"/>
    <cellStyle name="Total 3 2 2 3" xfId="29431"/>
    <cellStyle name="Total 3 2 3" xfId="29432"/>
    <cellStyle name="Total 3 2 4" xfId="29433"/>
    <cellStyle name="Total 3 2 5" xfId="29434"/>
    <cellStyle name="Total 3 3" xfId="29435"/>
    <cellStyle name="Total 3 3 2" xfId="29436"/>
    <cellStyle name="Total 3 3 3" xfId="29437"/>
    <cellStyle name="Total 3 4" xfId="29438"/>
    <cellStyle name="Total 3 5" xfId="29439"/>
    <cellStyle name="Total 3 6" xfId="29440"/>
    <cellStyle name="Total 4" xfId="29441"/>
    <cellStyle name="Total 4 2" xfId="29442"/>
    <cellStyle name="Total 4 2 2" xfId="29443"/>
    <cellStyle name="Total 4 2 3" xfId="29444"/>
    <cellStyle name="Total 4 3" xfId="29445"/>
    <cellStyle name="Total 4 3 2" xfId="29446"/>
    <cellStyle name="Total 4 3 3" xfId="29447"/>
    <cellStyle name="Total 4 4" xfId="29448"/>
    <cellStyle name="Total 4 4 2" xfId="29449"/>
    <cellStyle name="Total 4 4 2 2" xfId="29450"/>
    <cellStyle name="Total 4 4 2 3" xfId="29451"/>
    <cellStyle name="Total 4 4 3" xfId="29452"/>
    <cellStyle name="Total 4 4 4" xfId="29453"/>
    <cellStyle name="Total 4 4 5" xfId="29454"/>
    <cellStyle name="Total 4 5" xfId="29455"/>
    <cellStyle name="Total 4 5 2" xfId="29456"/>
    <cellStyle name="Total 4 5 2 2" xfId="29457"/>
    <cellStyle name="Total 4 5 2 3" xfId="29458"/>
    <cellStyle name="Total 4 5 3" xfId="29459"/>
    <cellStyle name="Total 4 5 4" xfId="29460"/>
    <cellStyle name="Total 4 5 5" xfId="29461"/>
    <cellStyle name="Total 4 6" xfId="29462"/>
    <cellStyle name="Total 4 7" xfId="29463"/>
    <cellStyle name="Total 4 8" xfId="29464"/>
    <cellStyle name="Total 5" xfId="29465"/>
    <cellStyle name="Total 5 2" xfId="29466"/>
    <cellStyle name="Total 5 3" xfId="29467"/>
    <cellStyle name="Warning Text" xfId="15" builtinId="11" customBuiltin="1"/>
    <cellStyle name="Warning Text 2" xfId="29468"/>
    <cellStyle name="Warning Text 2 2" xfId="29469"/>
    <cellStyle name="Warning Text 2 2 2" xfId="29470"/>
    <cellStyle name="Warning Text 2 2 2 2" xfId="29471"/>
    <cellStyle name="Warning Text 2 2 2 3" xfId="29472"/>
    <cellStyle name="Warning Text 2 2 3" xfId="29473"/>
    <cellStyle name="Warning Text 2 2 4" xfId="29474"/>
    <cellStyle name="Warning Text 2 2 5" xfId="29475"/>
    <cellStyle name="Warning Text 2 3" xfId="29476"/>
    <cellStyle name="Warning Text 2 3 2" xfId="29477"/>
    <cellStyle name="Warning Text 2 3 3" xfId="29478"/>
    <cellStyle name="Warning Text 2 4" xfId="29479"/>
    <cellStyle name="Warning Text 2 5" xfId="29480"/>
    <cellStyle name="Warning Text 2 6" xfId="29481"/>
    <cellStyle name="Warning Text 3" xfId="29482"/>
    <cellStyle name="Warning Text 3 2" xfId="29483"/>
    <cellStyle name="Warning Text 3 2 2" xfId="29484"/>
    <cellStyle name="Warning Text 3 2 2 2" xfId="29485"/>
    <cellStyle name="Warning Text 3 2 2 3" xfId="29486"/>
    <cellStyle name="Warning Text 3 2 3" xfId="29487"/>
    <cellStyle name="Warning Text 3 2 4" xfId="29488"/>
    <cellStyle name="Warning Text 3 2 5" xfId="29489"/>
    <cellStyle name="Warning Text 3 3" xfId="29490"/>
    <cellStyle name="Warning Text 3 3 2" xfId="29491"/>
    <cellStyle name="Warning Text 3 3 3" xfId="29492"/>
    <cellStyle name="Warning Text 3 4" xfId="29493"/>
    <cellStyle name="Warning Text 3 5" xfId="29494"/>
    <cellStyle name="Warning Text 3 6" xfId="29495"/>
    <cellStyle name="Warning Text 4" xfId="29496"/>
    <cellStyle name="Warning Text 4 2" xfId="29497"/>
    <cellStyle name="Warning Text 4 2 2" xfId="29498"/>
    <cellStyle name="Warning Text 4 2 3" xfId="29499"/>
    <cellStyle name="Warning Text 4 3" xfId="29500"/>
    <cellStyle name="Warning Text 4 3 2" xfId="29501"/>
    <cellStyle name="Warning Text 4 3 3" xfId="29502"/>
    <cellStyle name="Warning Text 4 4" xfId="29503"/>
    <cellStyle name="Warning Text 4 4 2" xfId="29504"/>
    <cellStyle name="Warning Text 4 4 2 2" xfId="29505"/>
    <cellStyle name="Warning Text 4 4 2 3" xfId="29506"/>
    <cellStyle name="Warning Text 4 4 3" xfId="29507"/>
    <cellStyle name="Warning Text 4 4 4" xfId="29508"/>
    <cellStyle name="Warning Text 4 4 5" xfId="29509"/>
    <cellStyle name="Warning Text 4 5" xfId="29510"/>
    <cellStyle name="Warning Text 4 5 2" xfId="29511"/>
    <cellStyle name="Warning Text 4 5 2 2" xfId="29512"/>
    <cellStyle name="Warning Text 4 5 2 3" xfId="29513"/>
    <cellStyle name="Warning Text 4 5 3" xfId="29514"/>
    <cellStyle name="Warning Text 4 5 4" xfId="29515"/>
    <cellStyle name="Warning Text 4 5 5" xfId="29516"/>
    <cellStyle name="Warning Text 4 6" xfId="29517"/>
    <cellStyle name="Warning Text 4 7" xfId="29518"/>
    <cellStyle name="Warning Text 4 8" xfId="29519"/>
    <cellStyle name="Warning Text 5" xfId="29520"/>
    <cellStyle name="Warning Text 5 2" xfId="29521"/>
    <cellStyle name="Warning Text 5 3" xfId="295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120" zoomScaleNormal="120" workbookViewId="0">
      <pane ySplit="1" topLeftCell="A2" activePane="bottomLeft" state="frozen"/>
      <selection pane="bottomLeft" sqref="A1:D1"/>
    </sheetView>
  </sheetViews>
  <sheetFormatPr defaultRowHeight="15"/>
  <cols>
    <col min="1" max="1" width="18.85546875" customWidth="1"/>
    <col min="2" max="2" width="31.7109375" customWidth="1"/>
    <col min="3" max="3" width="28.42578125" customWidth="1"/>
    <col min="4" max="4" width="25.28515625" customWidth="1"/>
    <col min="5" max="5" width="16.42578125" bestFit="1" customWidth="1"/>
  </cols>
  <sheetData>
    <row r="1" spans="1:6" ht="15.75">
      <c r="A1" s="105" t="s">
        <v>1168</v>
      </c>
      <c r="B1" s="106"/>
      <c r="C1" s="107"/>
      <c r="D1" s="107"/>
      <c r="E1" s="47"/>
      <c r="F1" s="47"/>
    </row>
    <row r="2" spans="1:6" ht="15.75">
      <c r="A2" s="90"/>
      <c r="B2" s="91"/>
      <c r="C2" s="51"/>
      <c r="D2" s="51"/>
      <c r="E2" s="47"/>
      <c r="F2" s="47"/>
    </row>
    <row r="3" spans="1:6" ht="15.75">
      <c r="A3" s="92" t="s">
        <v>1160</v>
      </c>
      <c r="B3" s="93"/>
      <c r="C3" s="51"/>
      <c r="D3" s="51"/>
      <c r="E3" s="47"/>
      <c r="F3" s="47"/>
    </row>
    <row r="4" spans="1:6">
      <c r="A4" s="51"/>
      <c r="B4" s="94" t="s">
        <v>1121</v>
      </c>
      <c r="C4" s="95" t="s">
        <v>1132</v>
      </c>
      <c r="D4" s="96" t="s">
        <v>1140</v>
      </c>
      <c r="E4" s="47"/>
      <c r="F4" s="47"/>
    </row>
    <row r="5" spans="1:6">
      <c r="A5" s="64" t="s">
        <v>1154</v>
      </c>
      <c r="B5" s="36">
        <f>B14</f>
        <v>142339170</v>
      </c>
      <c r="C5" s="97">
        <f>490784126.371729/4</f>
        <v>122696031.59293225</v>
      </c>
      <c r="D5" s="72">
        <f>C5/B5</f>
        <v>0.86199766088935503</v>
      </c>
      <c r="E5" s="104"/>
      <c r="F5" s="47"/>
    </row>
    <row r="6" spans="1:6">
      <c r="A6" s="64" t="s">
        <v>1161</v>
      </c>
      <c r="B6" s="12" t="s">
        <v>1161</v>
      </c>
      <c r="C6" s="6"/>
      <c r="D6" s="7"/>
      <c r="E6" s="47"/>
      <c r="F6" s="47"/>
    </row>
    <row r="7" spans="1:6">
      <c r="A7" s="64" t="s">
        <v>1161</v>
      </c>
      <c r="B7" s="12" t="s">
        <v>1161</v>
      </c>
      <c r="C7" s="47"/>
      <c r="D7" s="7"/>
      <c r="E7" s="47"/>
      <c r="F7" s="47"/>
    </row>
    <row r="8" spans="1:6">
      <c r="A8" s="64" t="s">
        <v>1161</v>
      </c>
      <c r="B8" s="12" t="s">
        <v>1161</v>
      </c>
      <c r="C8" s="47"/>
      <c r="D8" s="7"/>
      <c r="E8" s="47"/>
      <c r="F8" s="47"/>
    </row>
    <row r="9" spans="1:6" ht="15.75" thickBot="1">
      <c r="A9" s="49"/>
      <c r="B9" s="16"/>
      <c r="C9" s="47"/>
      <c r="D9" s="7"/>
      <c r="E9" s="47"/>
      <c r="F9" s="47"/>
    </row>
    <row r="10" spans="1:6">
      <c r="A10" s="50" t="s">
        <v>1162</v>
      </c>
      <c r="B10" s="98"/>
      <c r="C10" s="99"/>
      <c r="D10" s="47"/>
      <c r="E10" s="47"/>
      <c r="F10" s="47"/>
    </row>
    <row r="11" spans="1:6">
      <c r="A11" s="48" t="s">
        <v>1130</v>
      </c>
      <c r="B11" s="100" t="s">
        <v>1121</v>
      </c>
      <c r="C11" s="101" t="s">
        <v>1132</v>
      </c>
      <c r="D11" s="47"/>
      <c r="E11" s="47"/>
      <c r="F11" s="47"/>
    </row>
    <row r="12" spans="1:6">
      <c r="A12" s="48" t="s">
        <v>1163</v>
      </c>
      <c r="B12" s="15">
        <f>'HCLS Adjustment'!F1125</f>
        <v>141148938</v>
      </c>
      <c r="C12" s="12">
        <f>'HCLS Adjustment'!M1125</f>
        <v>121670054.39301647</v>
      </c>
      <c r="D12" s="7"/>
      <c r="E12" s="47"/>
      <c r="F12" s="47"/>
    </row>
    <row r="13" spans="1:6">
      <c r="A13" s="48" t="s">
        <v>3</v>
      </c>
      <c r="B13" s="15">
        <f>'SVS Adjustment'!E1099</f>
        <v>1190232</v>
      </c>
      <c r="C13" s="12">
        <f>'SVS Adjustment'!L1099</f>
        <v>1025977.199915659</v>
      </c>
      <c r="D13" s="7"/>
      <c r="E13" s="47"/>
      <c r="F13" s="47"/>
    </row>
    <row r="14" spans="1:6">
      <c r="A14" s="102" t="s">
        <v>1154</v>
      </c>
      <c r="B14" s="15">
        <f>SUM(B12:B13)</f>
        <v>142339170</v>
      </c>
      <c r="C14" s="12">
        <f>SUM(C12:C13)</f>
        <v>122696031.59293213</v>
      </c>
      <c r="D14" s="103"/>
      <c r="E14" s="47"/>
      <c r="F14" s="47"/>
    </row>
    <row r="15" spans="1:6">
      <c r="A15" s="47"/>
      <c r="B15" s="47"/>
      <c r="C15" s="47"/>
      <c r="D15" s="47"/>
      <c r="E15" s="47"/>
      <c r="F15" s="47"/>
    </row>
    <row r="16" spans="1:6">
      <c r="A16" s="47"/>
      <c r="B16" s="47"/>
      <c r="C16" s="47"/>
      <c r="D16" s="47"/>
      <c r="E16" s="47"/>
      <c r="F16" s="47"/>
    </row>
    <row r="17" spans="1:6">
      <c r="A17" s="47"/>
      <c r="B17" s="47"/>
      <c r="C17" s="47"/>
      <c r="D17" s="47"/>
      <c r="E17" s="47"/>
      <c r="F17" s="47"/>
    </row>
    <row r="18" spans="1:6">
      <c r="A18" s="47"/>
      <c r="B18" s="47"/>
      <c r="C18" s="47"/>
      <c r="D18" s="47"/>
      <c r="E18" s="47"/>
      <c r="F18" s="47"/>
    </row>
    <row r="19" spans="1:6">
      <c r="A19" s="47"/>
      <c r="B19" s="47"/>
      <c r="C19" s="47"/>
      <c r="D19" s="47"/>
      <c r="E19" s="47"/>
      <c r="F19" s="47"/>
    </row>
    <row r="20" spans="1:6">
      <c r="A20" s="47"/>
      <c r="B20" s="47"/>
      <c r="C20" s="47"/>
      <c r="D20" s="47"/>
      <c r="E20" s="47"/>
      <c r="F20" s="47"/>
    </row>
    <row r="21" spans="1:6">
      <c r="A21" s="47"/>
      <c r="B21" s="47"/>
      <c r="C21" s="47"/>
      <c r="D21" s="47"/>
      <c r="E21" s="47"/>
      <c r="F21" s="47"/>
    </row>
    <row r="22" spans="1:6">
      <c r="A22" s="47"/>
      <c r="B22" s="47"/>
      <c r="C22" s="47"/>
      <c r="D22" s="47"/>
      <c r="E22" s="47"/>
      <c r="F22" s="47"/>
    </row>
  </sheetData>
  <mergeCells count="1">
    <mergeCell ref="A1:D1"/>
  </mergeCells>
  <pageMargins left="0.7" right="0.7" top="0.75" bottom="0.75" header="0.3" footer="0.3"/>
  <pageSetup scale="87"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4"/>
  <sheetViews>
    <sheetView zoomScale="80" zoomScaleNormal="80" workbookViewId="0">
      <pane ySplit="2" topLeftCell="A3" activePane="bottomLeft" state="frozen"/>
      <selection activeCell="J4" sqref="J4"/>
      <selection pane="bottomLeft" sqref="A1:M1"/>
    </sheetView>
  </sheetViews>
  <sheetFormatPr defaultRowHeight="15"/>
  <cols>
    <col min="1" max="1" width="8.85546875" customWidth="1"/>
    <col min="2" max="2" width="10.42578125" customWidth="1"/>
    <col min="3" max="3" width="15.5703125" customWidth="1"/>
    <col min="4" max="4" width="16.140625" bestFit="1" customWidth="1"/>
    <col min="5" max="5" width="17.42578125" style="47" bestFit="1" customWidth="1"/>
    <col min="6" max="6" width="17.42578125" style="47" customWidth="1"/>
    <col min="7" max="7" width="14.85546875" style="8" customWidth="1"/>
    <col min="8" max="8" width="12" customWidth="1"/>
    <col min="9" max="9" width="10.5703125" style="47" customWidth="1"/>
    <col min="10" max="10" width="20.7109375" style="1" customWidth="1"/>
    <col min="11" max="11" width="22.42578125" style="1" bestFit="1" customWidth="1"/>
    <col min="12" max="12" width="24.42578125" style="1" bestFit="1" customWidth="1"/>
    <col min="13" max="13" width="23.5703125" style="1" bestFit="1" customWidth="1"/>
  </cols>
  <sheetData>
    <row r="1" spans="1:13" s="47" customFormat="1" ht="30" customHeight="1">
      <c r="A1" s="108" t="s">
        <v>1166</v>
      </c>
      <c r="B1" s="108"/>
      <c r="C1" s="108"/>
      <c r="D1" s="108"/>
      <c r="E1" s="108"/>
      <c r="F1" s="108"/>
      <c r="G1" s="108"/>
      <c r="H1" s="108"/>
      <c r="I1" s="108"/>
      <c r="J1" s="108"/>
      <c r="K1" s="108"/>
      <c r="L1" s="108"/>
      <c r="M1" s="108"/>
    </row>
    <row r="2" spans="1:13" ht="45">
      <c r="A2" s="30" t="s">
        <v>0</v>
      </c>
      <c r="B2" s="30" t="s">
        <v>1</v>
      </c>
      <c r="C2" s="30" t="s">
        <v>2</v>
      </c>
      <c r="D2" s="30" t="s">
        <v>1116</v>
      </c>
      <c r="E2" s="54" t="s">
        <v>1148</v>
      </c>
      <c r="F2" s="55" t="s">
        <v>1145</v>
      </c>
      <c r="G2" s="57" t="s">
        <v>1118</v>
      </c>
      <c r="H2" s="59" t="s">
        <v>1142</v>
      </c>
      <c r="I2" s="55" t="s">
        <v>1136</v>
      </c>
      <c r="J2" s="55" t="s">
        <v>1133</v>
      </c>
      <c r="K2" s="31" t="s">
        <v>1134</v>
      </c>
      <c r="L2" s="34" t="s">
        <v>1137</v>
      </c>
      <c r="M2" s="32" t="s">
        <v>1144</v>
      </c>
    </row>
    <row r="3" spans="1:13">
      <c r="A3" s="79" t="s">
        <v>4</v>
      </c>
      <c r="B3" s="86">
        <v>100002</v>
      </c>
      <c r="C3" s="47" t="s">
        <v>5</v>
      </c>
      <c r="D3" s="71" t="s">
        <v>1117</v>
      </c>
      <c r="E3" s="77" t="s">
        <v>1146</v>
      </c>
      <c r="F3" s="61">
        <v>0</v>
      </c>
      <c r="G3" s="62">
        <v>3186</v>
      </c>
      <c r="H3" s="56">
        <f t="shared" ref="H3:H66" si="0">IFERROR(F3/G3,0)</f>
        <v>0</v>
      </c>
      <c r="I3" s="56">
        <f t="shared" ref="I3:I66" si="1">$D$1134</f>
        <v>4.375226266290321</v>
      </c>
      <c r="J3" s="15">
        <f t="shared" ref="J3:J66" si="2">MIN(F3,I3*G3)</f>
        <v>0</v>
      </c>
      <c r="K3" s="15">
        <f t="shared" ref="K3:K66" si="3">F3-J3</f>
        <v>0</v>
      </c>
      <c r="L3" s="63">
        <f t="shared" ref="L3:L66" si="4">$L$1132</f>
        <v>0.90523785869330331</v>
      </c>
      <c r="M3" s="15">
        <f t="shared" ref="M3:M66" si="5">L3*K3</f>
        <v>0</v>
      </c>
    </row>
    <row r="4" spans="1:13">
      <c r="A4" s="79" t="s">
        <v>4</v>
      </c>
      <c r="B4" s="86">
        <v>100003</v>
      </c>
      <c r="C4" s="47" t="s">
        <v>6</v>
      </c>
      <c r="D4" s="71" t="s">
        <v>1117</v>
      </c>
      <c r="E4" s="71" t="s">
        <v>1146</v>
      </c>
      <c r="F4" s="61">
        <v>0</v>
      </c>
      <c r="G4" s="62">
        <v>8474</v>
      </c>
      <c r="H4" s="2">
        <f t="shared" si="0"/>
        <v>0</v>
      </c>
      <c r="I4" s="2">
        <f t="shared" si="1"/>
        <v>4.375226266290321</v>
      </c>
      <c r="J4" s="1">
        <f t="shared" si="2"/>
        <v>0</v>
      </c>
      <c r="K4" s="1">
        <f t="shared" si="3"/>
        <v>0</v>
      </c>
      <c r="L4" s="9">
        <f t="shared" si="4"/>
        <v>0.90523785869330331</v>
      </c>
      <c r="M4" s="1">
        <f t="shared" si="5"/>
        <v>0</v>
      </c>
    </row>
    <row r="5" spans="1:13">
      <c r="A5" s="79" t="s">
        <v>4</v>
      </c>
      <c r="B5" s="82">
        <v>100005</v>
      </c>
      <c r="C5" s="47" t="s">
        <v>7</v>
      </c>
      <c r="D5" s="71" t="s">
        <v>1117</v>
      </c>
      <c r="E5" s="71" t="s">
        <v>1146</v>
      </c>
      <c r="F5" s="61">
        <v>0</v>
      </c>
      <c r="G5" s="62">
        <v>0</v>
      </c>
      <c r="H5" s="2">
        <f t="shared" si="0"/>
        <v>0</v>
      </c>
      <c r="I5" s="2">
        <f t="shared" si="1"/>
        <v>4.375226266290321</v>
      </c>
      <c r="J5" s="1">
        <f t="shared" si="2"/>
        <v>0</v>
      </c>
      <c r="K5" s="1">
        <f t="shared" si="3"/>
        <v>0</v>
      </c>
      <c r="L5" s="9">
        <f t="shared" si="4"/>
        <v>0.90523785869330331</v>
      </c>
      <c r="M5" s="1">
        <f t="shared" si="5"/>
        <v>0</v>
      </c>
    </row>
    <row r="6" spans="1:13">
      <c r="A6" s="79" t="s">
        <v>4</v>
      </c>
      <c r="B6" s="82">
        <v>100007</v>
      </c>
      <c r="C6" s="47" t="s">
        <v>8</v>
      </c>
      <c r="D6" s="71" t="s">
        <v>1117</v>
      </c>
      <c r="E6" s="71" t="s">
        <v>1146</v>
      </c>
      <c r="F6" s="61">
        <v>0</v>
      </c>
      <c r="G6" s="62">
        <v>0</v>
      </c>
      <c r="H6" s="2">
        <f t="shared" si="0"/>
        <v>0</v>
      </c>
      <c r="I6" s="2">
        <f t="shared" si="1"/>
        <v>4.375226266290321</v>
      </c>
      <c r="J6" s="1">
        <f t="shared" si="2"/>
        <v>0</v>
      </c>
      <c r="K6" s="1">
        <f t="shared" si="3"/>
        <v>0</v>
      </c>
      <c r="L6" s="9">
        <f t="shared" si="4"/>
        <v>0.90523785869330331</v>
      </c>
      <c r="M6" s="1">
        <f t="shared" si="5"/>
        <v>0</v>
      </c>
    </row>
    <row r="7" spans="1:13">
      <c r="A7" s="79" t="s">
        <v>4</v>
      </c>
      <c r="B7" s="82">
        <v>100010</v>
      </c>
      <c r="C7" s="47" t="s">
        <v>9</v>
      </c>
      <c r="D7" s="71" t="s">
        <v>1117</v>
      </c>
      <c r="E7" s="71" t="s">
        <v>1146</v>
      </c>
      <c r="F7" s="61">
        <v>0</v>
      </c>
      <c r="G7" s="62">
        <v>0</v>
      </c>
      <c r="H7" s="2">
        <f t="shared" si="0"/>
        <v>0</v>
      </c>
      <c r="I7" s="2">
        <f t="shared" si="1"/>
        <v>4.375226266290321</v>
      </c>
      <c r="J7" s="1">
        <f t="shared" si="2"/>
        <v>0</v>
      </c>
      <c r="K7" s="1">
        <f t="shared" si="3"/>
        <v>0</v>
      </c>
      <c r="L7" s="9">
        <f t="shared" si="4"/>
        <v>0.90523785869330331</v>
      </c>
      <c r="M7" s="1">
        <f t="shared" si="5"/>
        <v>0</v>
      </c>
    </row>
    <row r="8" spans="1:13">
      <c r="A8" s="79" t="s">
        <v>4</v>
      </c>
      <c r="B8" s="82">
        <v>100011</v>
      </c>
      <c r="C8" s="47" t="s">
        <v>10</v>
      </c>
      <c r="D8" s="71" t="s">
        <v>1117</v>
      </c>
      <c r="E8" s="71" t="s">
        <v>1146</v>
      </c>
      <c r="F8" s="61">
        <v>0</v>
      </c>
      <c r="G8" s="62">
        <v>0</v>
      </c>
      <c r="H8" s="2">
        <f t="shared" si="0"/>
        <v>0</v>
      </c>
      <c r="I8" s="2">
        <f t="shared" si="1"/>
        <v>4.375226266290321</v>
      </c>
      <c r="J8" s="1">
        <f t="shared" si="2"/>
        <v>0</v>
      </c>
      <c r="K8" s="1">
        <f t="shared" si="3"/>
        <v>0</v>
      </c>
      <c r="L8" s="9">
        <f t="shared" si="4"/>
        <v>0.90523785869330331</v>
      </c>
      <c r="M8" s="1">
        <f t="shared" si="5"/>
        <v>0</v>
      </c>
    </row>
    <row r="9" spans="1:13">
      <c r="A9" s="79" t="s">
        <v>4</v>
      </c>
      <c r="B9" s="86">
        <v>100019</v>
      </c>
      <c r="C9" s="47" t="s">
        <v>11</v>
      </c>
      <c r="D9" s="71" t="s">
        <v>1117</v>
      </c>
      <c r="E9" s="71" t="s">
        <v>1146</v>
      </c>
      <c r="F9" s="61">
        <v>57006</v>
      </c>
      <c r="G9" s="62">
        <v>2537</v>
      </c>
      <c r="H9" s="2">
        <f t="shared" si="0"/>
        <v>22.469846275128106</v>
      </c>
      <c r="I9" s="2">
        <f t="shared" si="1"/>
        <v>4.375226266290321</v>
      </c>
      <c r="J9" s="1">
        <f t="shared" si="2"/>
        <v>11099.949037578544</v>
      </c>
      <c r="K9" s="1">
        <f t="shared" si="3"/>
        <v>45906.050962421454</v>
      </c>
      <c r="L9" s="9">
        <f t="shared" si="4"/>
        <v>0.90523785869330331</v>
      </c>
      <c r="M9" s="1">
        <f t="shared" si="5"/>
        <v>41555.89527428805</v>
      </c>
    </row>
    <row r="10" spans="1:13">
      <c r="A10" s="79" t="s">
        <v>4</v>
      </c>
      <c r="B10" s="82">
        <v>100020</v>
      </c>
      <c r="C10" s="47" t="s">
        <v>12</v>
      </c>
      <c r="D10" s="71" t="s">
        <v>1117</v>
      </c>
      <c r="E10" s="71" t="s">
        <v>1146</v>
      </c>
      <c r="F10" s="61">
        <v>0</v>
      </c>
      <c r="G10" s="62">
        <v>0</v>
      </c>
      <c r="H10" s="2">
        <f t="shared" si="0"/>
        <v>0</v>
      </c>
      <c r="I10" s="2">
        <f t="shared" si="1"/>
        <v>4.375226266290321</v>
      </c>
      <c r="J10" s="1">
        <f t="shared" si="2"/>
        <v>0</v>
      </c>
      <c r="K10" s="1">
        <f t="shared" si="3"/>
        <v>0</v>
      </c>
      <c r="L10" s="9">
        <f t="shared" si="4"/>
        <v>0.90523785869330331</v>
      </c>
      <c r="M10" s="1">
        <f t="shared" si="5"/>
        <v>0</v>
      </c>
    </row>
    <row r="11" spans="1:13">
      <c r="A11" s="79" t="s">
        <v>4</v>
      </c>
      <c r="B11" s="82">
        <v>100022</v>
      </c>
      <c r="C11" s="47" t="s">
        <v>13</v>
      </c>
      <c r="D11" s="71" t="s">
        <v>1117</v>
      </c>
      <c r="E11" s="71" t="s">
        <v>1146</v>
      </c>
      <c r="F11" s="61">
        <v>0</v>
      </c>
      <c r="G11" s="62">
        <v>0</v>
      </c>
      <c r="H11" s="2">
        <f t="shared" si="0"/>
        <v>0</v>
      </c>
      <c r="I11" s="2">
        <f t="shared" si="1"/>
        <v>4.375226266290321</v>
      </c>
      <c r="J11" s="1">
        <f t="shared" si="2"/>
        <v>0</v>
      </c>
      <c r="K11" s="1">
        <f t="shared" si="3"/>
        <v>0</v>
      </c>
      <c r="L11" s="9">
        <f t="shared" si="4"/>
        <v>0.90523785869330331</v>
      </c>
      <c r="M11" s="1">
        <f t="shared" si="5"/>
        <v>0</v>
      </c>
    </row>
    <row r="12" spans="1:13">
      <c r="A12" s="79" t="s">
        <v>4</v>
      </c>
      <c r="B12" s="82">
        <v>100024</v>
      </c>
      <c r="C12" s="47" t="s">
        <v>14</v>
      </c>
      <c r="D12" s="71" t="s">
        <v>1117</v>
      </c>
      <c r="E12" s="71" t="s">
        <v>1146</v>
      </c>
      <c r="F12" s="61">
        <v>0</v>
      </c>
      <c r="G12" s="62">
        <v>0</v>
      </c>
      <c r="H12" s="2">
        <f t="shared" si="0"/>
        <v>0</v>
      </c>
      <c r="I12" s="2">
        <f t="shared" si="1"/>
        <v>4.375226266290321</v>
      </c>
      <c r="J12" s="1">
        <f t="shared" si="2"/>
        <v>0</v>
      </c>
      <c r="K12" s="1">
        <f t="shared" si="3"/>
        <v>0</v>
      </c>
      <c r="L12" s="9">
        <f t="shared" si="4"/>
        <v>0.90523785869330331</v>
      </c>
      <c r="M12" s="1">
        <f t="shared" si="5"/>
        <v>0</v>
      </c>
    </row>
    <row r="13" spans="1:13">
      <c r="A13" s="79" t="s">
        <v>4</v>
      </c>
      <c r="B13" s="86">
        <v>100027</v>
      </c>
      <c r="C13" s="47" t="s">
        <v>15</v>
      </c>
      <c r="D13" s="71" t="s">
        <v>1117</v>
      </c>
      <c r="E13" s="71" t="s">
        <v>1146</v>
      </c>
      <c r="F13" s="61">
        <v>66051</v>
      </c>
      <c r="G13" s="62">
        <v>1091</v>
      </c>
      <c r="H13" s="2">
        <f t="shared" si="0"/>
        <v>60.541704857928508</v>
      </c>
      <c r="I13" s="2">
        <f t="shared" si="1"/>
        <v>4.375226266290321</v>
      </c>
      <c r="J13" s="1">
        <f t="shared" si="2"/>
        <v>4773.37185652274</v>
      </c>
      <c r="K13" s="1">
        <f t="shared" si="3"/>
        <v>61277.628143477261</v>
      </c>
      <c r="L13" s="9">
        <f t="shared" si="4"/>
        <v>0.90523785869330331</v>
      </c>
      <c r="M13" s="1">
        <f t="shared" si="5"/>
        <v>55470.828886405856</v>
      </c>
    </row>
    <row r="14" spans="1:13">
      <c r="A14" s="79" t="s">
        <v>4</v>
      </c>
      <c r="B14" s="86">
        <v>100029</v>
      </c>
      <c r="C14" s="47" t="s">
        <v>16</v>
      </c>
      <c r="D14" s="71" t="s">
        <v>1117</v>
      </c>
      <c r="E14" s="71" t="s">
        <v>1146</v>
      </c>
      <c r="F14" s="61">
        <v>77565</v>
      </c>
      <c r="G14" s="62">
        <v>2976</v>
      </c>
      <c r="H14" s="2">
        <f t="shared" si="0"/>
        <v>26.063508064516128</v>
      </c>
      <c r="I14" s="2">
        <f t="shared" si="1"/>
        <v>4.375226266290321</v>
      </c>
      <c r="J14" s="1">
        <f t="shared" si="2"/>
        <v>13020.673368479995</v>
      </c>
      <c r="K14" s="1">
        <f t="shared" si="3"/>
        <v>64544.326631520002</v>
      </c>
      <c r="L14" s="9">
        <f t="shared" si="4"/>
        <v>0.90523785869330331</v>
      </c>
      <c r="M14" s="1">
        <f t="shared" si="5"/>
        <v>58427.968030718315</v>
      </c>
    </row>
    <row r="15" spans="1:13">
      <c r="A15" s="79" t="s">
        <v>4</v>
      </c>
      <c r="B15" s="82">
        <v>100031</v>
      </c>
      <c r="C15" s="47" t="s">
        <v>17</v>
      </c>
      <c r="D15" s="71" t="s">
        <v>1117</v>
      </c>
      <c r="E15" s="71" t="s">
        <v>1146</v>
      </c>
      <c r="F15" s="61">
        <v>0</v>
      </c>
      <c r="G15" s="62">
        <v>0</v>
      </c>
      <c r="H15" s="2">
        <f t="shared" si="0"/>
        <v>0</v>
      </c>
      <c r="I15" s="2">
        <f t="shared" si="1"/>
        <v>4.375226266290321</v>
      </c>
      <c r="J15" s="1">
        <f t="shared" si="2"/>
        <v>0</v>
      </c>
      <c r="K15" s="1">
        <f t="shared" si="3"/>
        <v>0</v>
      </c>
      <c r="L15" s="9">
        <f t="shared" si="4"/>
        <v>0.90523785869330331</v>
      </c>
      <c r="M15" s="1">
        <f t="shared" si="5"/>
        <v>0</v>
      </c>
    </row>
    <row r="16" spans="1:13">
      <c r="A16" s="79" t="s">
        <v>4</v>
      </c>
      <c r="B16" s="82">
        <v>100034</v>
      </c>
      <c r="C16" s="47" t="s">
        <v>18</v>
      </c>
      <c r="D16" s="71" t="s">
        <v>1117</v>
      </c>
      <c r="E16" s="71" t="s">
        <v>1146</v>
      </c>
      <c r="F16" s="61">
        <v>0</v>
      </c>
      <c r="G16" s="62">
        <v>0</v>
      </c>
      <c r="H16" s="2">
        <f t="shared" si="0"/>
        <v>0</v>
      </c>
      <c r="I16" s="2">
        <f t="shared" si="1"/>
        <v>4.375226266290321</v>
      </c>
      <c r="J16" s="1">
        <f t="shared" si="2"/>
        <v>0</v>
      </c>
      <c r="K16" s="1">
        <f t="shared" si="3"/>
        <v>0</v>
      </c>
      <c r="L16" s="9">
        <f t="shared" si="4"/>
        <v>0.90523785869330331</v>
      </c>
      <c r="M16" s="1">
        <f t="shared" si="5"/>
        <v>0</v>
      </c>
    </row>
    <row r="17" spans="1:13">
      <c r="A17" s="79" t="s">
        <v>4</v>
      </c>
      <c r="B17" s="82">
        <v>103315</v>
      </c>
      <c r="C17" s="47" t="s">
        <v>19</v>
      </c>
      <c r="D17" s="71" t="s">
        <v>1117</v>
      </c>
      <c r="E17" s="71" t="s">
        <v>1146</v>
      </c>
      <c r="F17" s="61">
        <v>0</v>
      </c>
      <c r="G17" s="62">
        <v>0</v>
      </c>
      <c r="H17" s="2">
        <f t="shared" si="0"/>
        <v>0</v>
      </c>
      <c r="I17" s="2">
        <f t="shared" si="1"/>
        <v>4.375226266290321</v>
      </c>
      <c r="J17" s="1">
        <f t="shared" si="2"/>
        <v>0</v>
      </c>
      <c r="K17" s="1">
        <f t="shared" si="3"/>
        <v>0</v>
      </c>
      <c r="L17" s="9">
        <f t="shared" si="4"/>
        <v>0.90523785869330331</v>
      </c>
      <c r="M17" s="1">
        <f t="shared" si="5"/>
        <v>0</v>
      </c>
    </row>
    <row r="18" spans="1:13">
      <c r="A18" s="79" t="s">
        <v>20</v>
      </c>
      <c r="B18" s="82">
        <v>110036</v>
      </c>
      <c r="C18" s="47" t="s">
        <v>21</v>
      </c>
      <c r="D18" s="71" t="s">
        <v>1117</v>
      </c>
      <c r="E18" s="71" t="s">
        <v>1146</v>
      </c>
      <c r="F18" s="61">
        <v>0</v>
      </c>
      <c r="G18" s="62">
        <v>0</v>
      </c>
      <c r="H18" s="2">
        <f t="shared" si="0"/>
        <v>0</v>
      </c>
      <c r="I18" s="2">
        <f t="shared" si="1"/>
        <v>4.375226266290321</v>
      </c>
      <c r="J18" s="1">
        <f t="shared" si="2"/>
        <v>0</v>
      </c>
      <c r="K18" s="1">
        <f t="shared" si="3"/>
        <v>0</v>
      </c>
      <c r="L18" s="9">
        <f t="shared" si="4"/>
        <v>0.90523785869330331</v>
      </c>
      <c r="M18" s="1">
        <f t="shared" si="5"/>
        <v>0</v>
      </c>
    </row>
    <row r="19" spans="1:13">
      <c r="A19" s="79" t="s">
        <v>20</v>
      </c>
      <c r="B19" s="82">
        <v>110037</v>
      </c>
      <c r="C19" s="47" t="s">
        <v>1153</v>
      </c>
      <c r="D19" s="71" t="s">
        <v>1117</v>
      </c>
      <c r="E19" s="71" t="s">
        <v>1146</v>
      </c>
      <c r="F19" s="61">
        <v>0</v>
      </c>
      <c r="G19" s="62">
        <v>0</v>
      </c>
      <c r="H19" s="2">
        <f t="shared" si="0"/>
        <v>0</v>
      </c>
      <c r="I19" s="2">
        <f t="shared" si="1"/>
        <v>4.375226266290321</v>
      </c>
      <c r="J19" s="1">
        <f t="shared" si="2"/>
        <v>0</v>
      </c>
      <c r="K19" s="1">
        <f t="shared" si="3"/>
        <v>0</v>
      </c>
      <c r="L19" s="9">
        <f t="shared" si="4"/>
        <v>0.90523785869330331</v>
      </c>
      <c r="M19" s="1">
        <f t="shared" si="5"/>
        <v>0</v>
      </c>
    </row>
    <row r="20" spans="1:13">
      <c r="A20" s="79" t="s">
        <v>20</v>
      </c>
      <c r="B20" s="82">
        <v>110737</v>
      </c>
      <c r="C20" s="53" t="s">
        <v>1141</v>
      </c>
      <c r="D20" s="79" t="s">
        <v>1117</v>
      </c>
      <c r="E20" s="79" t="s">
        <v>1146</v>
      </c>
      <c r="F20" s="61">
        <v>0</v>
      </c>
      <c r="G20" s="62">
        <v>0</v>
      </c>
      <c r="H20" s="2">
        <f t="shared" si="0"/>
        <v>0</v>
      </c>
      <c r="I20" s="2">
        <f t="shared" si="1"/>
        <v>4.375226266290321</v>
      </c>
      <c r="J20" s="1">
        <f t="shared" si="2"/>
        <v>0</v>
      </c>
      <c r="K20" s="1">
        <f t="shared" si="3"/>
        <v>0</v>
      </c>
      <c r="L20" s="9">
        <f t="shared" si="4"/>
        <v>0.90523785869330331</v>
      </c>
      <c r="M20" s="1">
        <f t="shared" si="5"/>
        <v>0</v>
      </c>
    </row>
    <row r="21" spans="1:13">
      <c r="A21" s="79" t="s">
        <v>22</v>
      </c>
      <c r="B21" s="86">
        <v>120038</v>
      </c>
      <c r="C21" s="47" t="s">
        <v>23</v>
      </c>
      <c r="D21" s="71" t="s">
        <v>1117</v>
      </c>
      <c r="E21" s="71" t="s">
        <v>1146</v>
      </c>
      <c r="F21" s="61">
        <v>2301</v>
      </c>
      <c r="G21" s="62">
        <v>601</v>
      </c>
      <c r="H21" s="2">
        <f t="shared" si="0"/>
        <v>3.8286189683860234</v>
      </c>
      <c r="I21" s="2">
        <f t="shared" si="1"/>
        <v>4.375226266290321</v>
      </c>
      <c r="J21" s="1">
        <f t="shared" si="2"/>
        <v>2301</v>
      </c>
      <c r="K21" s="1">
        <f t="shared" si="3"/>
        <v>0</v>
      </c>
      <c r="L21" s="9">
        <f t="shared" si="4"/>
        <v>0.90523785869330331</v>
      </c>
      <c r="M21" s="1">
        <f t="shared" si="5"/>
        <v>0</v>
      </c>
    </row>
    <row r="22" spans="1:13">
      <c r="A22" s="79" t="s">
        <v>22</v>
      </c>
      <c r="B22" s="86">
        <v>120039</v>
      </c>
      <c r="C22" s="47" t="s">
        <v>24</v>
      </c>
      <c r="D22" s="71" t="s">
        <v>1117</v>
      </c>
      <c r="E22" s="71" t="s">
        <v>1146</v>
      </c>
      <c r="F22" s="61">
        <v>0</v>
      </c>
      <c r="G22" s="62">
        <v>5644</v>
      </c>
      <c r="H22" s="2">
        <f t="shared" si="0"/>
        <v>0</v>
      </c>
      <c r="I22" s="2">
        <f t="shared" si="1"/>
        <v>4.375226266290321</v>
      </c>
      <c r="J22" s="1">
        <f t="shared" si="2"/>
        <v>0</v>
      </c>
      <c r="K22" s="1">
        <f t="shared" si="3"/>
        <v>0</v>
      </c>
      <c r="L22" s="9">
        <f t="shared" si="4"/>
        <v>0.90523785869330331</v>
      </c>
      <c r="M22" s="1">
        <f t="shared" si="5"/>
        <v>0</v>
      </c>
    </row>
    <row r="23" spans="1:13">
      <c r="A23" s="79" t="s">
        <v>22</v>
      </c>
      <c r="B23" s="86">
        <v>120042</v>
      </c>
      <c r="C23" s="47" t="s">
        <v>25</v>
      </c>
      <c r="D23" s="71" t="s">
        <v>1117</v>
      </c>
      <c r="E23" s="71" t="s">
        <v>1146</v>
      </c>
      <c r="F23" s="61">
        <v>1200</v>
      </c>
      <c r="G23" s="62">
        <v>20</v>
      </c>
      <c r="H23" s="2">
        <f t="shared" si="0"/>
        <v>60</v>
      </c>
      <c r="I23" s="2">
        <f t="shared" si="1"/>
        <v>4.375226266290321</v>
      </c>
      <c r="J23" s="1">
        <f t="shared" si="2"/>
        <v>87.504525325806412</v>
      </c>
      <c r="K23" s="1">
        <f t="shared" si="3"/>
        <v>1112.4954746741937</v>
      </c>
      <c r="L23" s="9">
        <f t="shared" si="4"/>
        <v>0.90523785869330331</v>
      </c>
      <c r="M23" s="1">
        <f t="shared" si="5"/>
        <v>1007.0730213000571</v>
      </c>
    </row>
    <row r="24" spans="1:13">
      <c r="A24" s="79" t="s">
        <v>22</v>
      </c>
      <c r="B24" s="86">
        <v>120043</v>
      </c>
      <c r="C24" s="47" t="s">
        <v>26</v>
      </c>
      <c r="D24" s="71" t="s">
        <v>1117</v>
      </c>
      <c r="E24" s="71" t="s">
        <v>1146</v>
      </c>
      <c r="F24" s="61">
        <v>0</v>
      </c>
      <c r="G24" s="62">
        <v>1391</v>
      </c>
      <c r="H24" s="2">
        <f t="shared" si="0"/>
        <v>0</v>
      </c>
      <c r="I24" s="2">
        <f t="shared" si="1"/>
        <v>4.375226266290321</v>
      </c>
      <c r="J24" s="1">
        <f t="shared" si="2"/>
        <v>0</v>
      </c>
      <c r="K24" s="1">
        <f t="shared" si="3"/>
        <v>0</v>
      </c>
      <c r="L24" s="9">
        <f t="shared" si="4"/>
        <v>0.90523785869330331</v>
      </c>
      <c r="M24" s="1">
        <f t="shared" si="5"/>
        <v>0</v>
      </c>
    </row>
    <row r="25" spans="1:13">
      <c r="A25" s="79" t="s">
        <v>22</v>
      </c>
      <c r="B25" s="82">
        <v>120045</v>
      </c>
      <c r="C25" s="47" t="s">
        <v>27</v>
      </c>
      <c r="D25" s="71" t="s">
        <v>1117</v>
      </c>
      <c r="E25" s="71" t="s">
        <v>1146</v>
      </c>
      <c r="F25" s="61">
        <v>0</v>
      </c>
      <c r="G25" s="62">
        <v>0</v>
      </c>
      <c r="H25" s="2">
        <f t="shared" si="0"/>
        <v>0</v>
      </c>
      <c r="I25" s="2">
        <f t="shared" si="1"/>
        <v>4.375226266290321</v>
      </c>
      <c r="J25" s="1">
        <f t="shared" si="2"/>
        <v>0</v>
      </c>
      <c r="K25" s="1">
        <f t="shared" si="3"/>
        <v>0</v>
      </c>
      <c r="L25" s="9">
        <f t="shared" si="4"/>
        <v>0.90523785869330331</v>
      </c>
      <c r="M25" s="1">
        <f t="shared" si="5"/>
        <v>0</v>
      </c>
    </row>
    <row r="26" spans="1:13">
      <c r="A26" s="79" t="s">
        <v>22</v>
      </c>
      <c r="B26" s="82">
        <v>120047</v>
      </c>
      <c r="C26" s="47" t="s">
        <v>28</v>
      </c>
      <c r="D26" s="71" t="s">
        <v>1117</v>
      </c>
      <c r="E26" s="71" t="s">
        <v>1146</v>
      </c>
      <c r="F26" s="61">
        <v>0</v>
      </c>
      <c r="G26" s="62">
        <v>0</v>
      </c>
      <c r="H26" s="2">
        <f t="shared" si="0"/>
        <v>0</v>
      </c>
      <c r="I26" s="2">
        <f t="shared" si="1"/>
        <v>4.375226266290321</v>
      </c>
      <c r="J26" s="1">
        <f t="shared" si="2"/>
        <v>0</v>
      </c>
      <c r="K26" s="1">
        <f t="shared" si="3"/>
        <v>0</v>
      </c>
      <c r="L26" s="9">
        <f t="shared" si="4"/>
        <v>0.90523785869330331</v>
      </c>
      <c r="M26" s="1">
        <f t="shared" si="5"/>
        <v>0</v>
      </c>
    </row>
    <row r="27" spans="1:13">
      <c r="A27" s="79" t="s">
        <v>22</v>
      </c>
      <c r="B27" s="82">
        <v>120049</v>
      </c>
      <c r="C27" s="47" t="s">
        <v>29</v>
      </c>
      <c r="D27" s="71" t="s">
        <v>1117</v>
      </c>
      <c r="E27" s="71" t="s">
        <v>1146</v>
      </c>
      <c r="F27" s="61">
        <v>0</v>
      </c>
      <c r="G27" s="62">
        <v>0</v>
      </c>
      <c r="H27" s="2">
        <f t="shared" si="0"/>
        <v>0</v>
      </c>
      <c r="I27" s="2">
        <f t="shared" si="1"/>
        <v>4.375226266290321</v>
      </c>
      <c r="J27" s="1">
        <f t="shared" si="2"/>
        <v>0</v>
      </c>
      <c r="K27" s="1">
        <f t="shared" si="3"/>
        <v>0</v>
      </c>
      <c r="L27" s="9">
        <f t="shared" si="4"/>
        <v>0.90523785869330331</v>
      </c>
      <c r="M27" s="1">
        <f t="shared" si="5"/>
        <v>0</v>
      </c>
    </row>
    <row r="28" spans="1:13">
      <c r="A28" s="79" t="s">
        <v>22</v>
      </c>
      <c r="B28" s="82">
        <v>120050</v>
      </c>
      <c r="C28" s="47" t="s">
        <v>30</v>
      </c>
      <c r="D28" s="71" t="s">
        <v>1117</v>
      </c>
      <c r="E28" s="71" t="s">
        <v>1146</v>
      </c>
      <c r="F28" s="61">
        <v>0</v>
      </c>
      <c r="G28" s="62">
        <v>0</v>
      </c>
      <c r="H28" s="2">
        <f t="shared" si="0"/>
        <v>0</v>
      </c>
      <c r="I28" s="2">
        <f t="shared" si="1"/>
        <v>4.375226266290321</v>
      </c>
      <c r="J28" s="1">
        <f t="shared" si="2"/>
        <v>0</v>
      </c>
      <c r="K28" s="1">
        <f t="shared" si="3"/>
        <v>0</v>
      </c>
      <c r="L28" s="9">
        <f t="shared" si="4"/>
        <v>0.90523785869330331</v>
      </c>
      <c r="M28" s="1">
        <f t="shared" si="5"/>
        <v>0</v>
      </c>
    </row>
    <row r="29" spans="1:13">
      <c r="A29" s="79" t="s">
        <v>22</v>
      </c>
      <c r="B29" s="82">
        <v>123321</v>
      </c>
      <c r="C29" s="47" t="s">
        <v>31</v>
      </c>
      <c r="D29" s="71" t="s">
        <v>1117</v>
      </c>
      <c r="E29" s="71" t="s">
        <v>1146</v>
      </c>
      <c r="F29" s="61">
        <v>0</v>
      </c>
      <c r="G29" s="62">
        <v>0</v>
      </c>
      <c r="H29" s="2">
        <f t="shared" si="0"/>
        <v>0</v>
      </c>
      <c r="I29" s="2">
        <f t="shared" si="1"/>
        <v>4.375226266290321</v>
      </c>
      <c r="J29" s="1">
        <f t="shared" si="2"/>
        <v>0</v>
      </c>
      <c r="K29" s="1">
        <f t="shared" si="3"/>
        <v>0</v>
      </c>
      <c r="L29" s="9">
        <f t="shared" si="4"/>
        <v>0.90523785869330331</v>
      </c>
      <c r="M29" s="1">
        <f t="shared" si="5"/>
        <v>0</v>
      </c>
    </row>
    <row r="30" spans="1:13">
      <c r="A30" s="79" t="s">
        <v>32</v>
      </c>
      <c r="B30" s="86">
        <v>140053</v>
      </c>
      <c r="C30" s="47" t="s">
        <v>33</v>
      </c>
      <c r="D30" s="71" t="s">
        <v>1117</v>
      </c>
      <c r="E30" s="71" t="s">
        <v>1146</v>
      </c>
      <c r="F30" s="61">
        <v>765</v>
      </c>
      <c r="G30" s="62">
        <v>810</v>
      </c>
      <c r="H30" s="2">
        <f t="shared" si="0"/>
        <v>0.94444444444444442</v>
      </c>
      <c r="I30" s="2">
        <f t="shared" si="1"/>
        <v>4.375226266290321</v>
      </c>
      <c r="J30" s="1">
        <f t="shared" si="2"/>
        <v>765</v>
      </c>
      <c r="K30" s="1">
        <f t="shared" si="3"/>
        <v>0</v>
      </c>
      <c r="L30" s="9">
        <f t="shared" si="4"/>
        <v>0.90523785869330331</v>
      </c>
      <c r="M30" s="1">
        <f t="shared" si="5"/>
        <v>0</v>
      </c>
    </row>
    <row r="31" spans="1:13">
      <c r="A31" s="79" t="s">
        <v>32</v>
      </c>
      <c r="B31" s="82">
        <v>140058</v>
      </c>
      <c r="C31" s="47" t="s">
        <v>34</v>
      </c>
      <c r="D31" s="71" t="s">
        <v>1117</v>
      </c>
      <c r="E31" s="71" t="s">
        <v>1146</v>
      </c>
      <c r="F31" s="61">
        <v>0</v>
      </c>
      <c r="G31" s="62">
        <v>0</v>
      </c>
      <c r="H31" s="2">
        <f t="shared" si="0"/>
        <v>0</v>
      </c>
      <c r="I31" s="2">
        <f t="shared" si="1"/>
        <v>4.375226266290321</v>
      </c>
      <c r="J31" s="1">
        <f t="shared" si="2"/>
        <v>0</v>
      </c>
      <c r="K31" s="1">
        <f t="shared" si="3"/>
        <v>0</v>
      </c>
      <c r="L31" s="9">
        <f t="shared" si="4"/>
        <v>0.90523785869330331</v>
      </c>
      <c r="M31" s="1">
        <f t="shared" si="5"/>
        <v>0</v>
      </c>
    </row>
    <row r="32" spans="1:13">
      <c r="A32" s="79" t="s">
        <v>32</v>
      </c>
      <c r="B32" s="82">
        <v>140061</v>
      </c>
      <c r="C32" s="47" t="s">
        <v>35</v>
      </c>
      <c r="D32" s="71" t="s">
        <v>1117</v>
      </c>
      <c r="E32" s="71" t="s">
        <v>1146</v>
      </c>
      <c r="F32" s="61">
        <v>0</v>
      </c>
      <c r="G32" s="62">
        <v>0</v>
      </c>
      <c r="H32" s="2">
        <f t="shared" si="0"/>
        <v>0</v>
      </c>
      <c r="I32" s="2">
        <f t="shared" si="1"/>
        <v>4.375226266290321</v>
      </c>
      <c r="J32" s="1">
        <f t="shared" si="2"/>
        <v>0</v>
      </c>
      <c r="K32" s="1">
        <f t="shared" si="3"/>
        <v>0</v>
      </c>
      <c r="L32" s="9">
        <f t="shared" si="4"/>
        <v>0.90523785869330331</v>
      </c>
      <c r="M32" s="1">
        <f t="shared" si="5"/>
        <v>0</v>
      </c>
    </row>
    <row r="33" spans="1:13">
      <c r="A33" s="79" t="s">
        <v>32</v>
      </c>
      <c r="B33" s="82">
        <v>140062</v>
      </c>
      <c r="C33" s="47" t="s">
        <v>36</v>
      </c>
      <c r="D33" s="71" t="s">
        <v>1117</v>
      </c>
      <c r="E33" s="71" t="s">
        <v>1146</v>
      </c>
      <c r="F33" s="61">
        <v>0</v>
      </c>
      <c r="G33" s="62">
        <v>0</v>
      </c>
      <c r="H33" s="2">
        <f t="shared" si="0"/>
        <v>0</v>
      </c>
      <c r="I33" s="2">
        <f t="shared" si="1"/>
        <v>4.375226266290321</v>
      </c>
      <c r="J33" s="1">
        <f t="shared" si="2"/>
        <v>0</v>
      </c>
      <c r="K33" s="1">
        <f t="shared" si="3"/>
        <v>0</v>
      </c>
      <c r="L33" s="9">
        <f t="shared" si="4"/>
        <v>0.90523785869330331</v>
      </c>
      <c r="M33" s="1">
        <f t="shared" si="5"/>
        <v>0</v>
      </c>
    </row>
    <row r="34" spans="1:13">
      <c r="A34" s="79" t="s">
        <v>32</v>
      </c>
      <c r="B34" s="86">
        <v>140064</v>
      </c>
      <c r="C34" s="47" t="s">
        <v>37</v>
      </c>
      <c r="D34" s="71" t="s">
        <v>1117</v>
      </c>
      <c r="E34" s="71" t="s">
        <v>1146</v>
      </c>
      <c r="F34" s="61">
        <v>66963</v>
      </c>
      <c r="G34" s="62">
        <v>2694</v>
      </c>
      <c r="H34" s="2">
        <f t="shared" si="0"/>
        <v>24.856347438752785</v>
      </c>
      <c r="I34" s="2">
        <f t="shared" si="1"/>
        <v>4.375226266290321</v>
      </c>
      <c r="J34" s="1">
        <f t="shared" si="2"/>
        <v>11786.859561386125</v>
      </c>
      <c r="K34" s="1">
        <f t="shared" si="3"/>
        <v>55176.140438613875</v>
      </c>
      <c r="L34" s="9">
        <f t="shared" si="4"/>
        <v>0.90523785869330331</v>
      </c>
      <c r="M34" s="1">
        <f t="shared" si="5"/>
        <v>49947.531221611804</v>
      </c>
    </row>
    <row r="35" spans="1:13">
      <c r="A35" s="79" t="s">
        <v>32</v>
      </c>
      <c r="B35" s="86">
        <v>140068</v>
      </c>
      <c r="C35" s="47" t="s">
        <v>38</v>
      </c>
      <c r="D35" s="71" t="s">
        <v>1117</v>
      </c>
      <c r="E35" s="71" t="s">
        <v>1146</v>
      </c>
      <c r="F35" s="61">
        <v>112668</v>
      </c>
      <c r="G35" s="62">
        <v>1486</v>
      </c>
      <c r="H35" s="2">
        <f t="shared" si="0"/>
        <v>75.819650067294745</v>
      </c>
      <c r="I35" s="2">
        <f t="shared" si="1"/>
        <v>4.375226266290321</v>
      </c>
      <c r="J35" s="1">
        <f t="shared" si="2"/>
        <v>6501.586231707417</v>
      </c>
      <c r="K35" s="1">
        <f t="shared" si="3"/>
        <v>106166.41376829258</v>
      </c>
      <c r="L35" s="9">
        <f t="shared" si="4"/>
        <v>0.90523785869330331</v>
      </c>
      <c r="M35" s="1">
        <f t="shared" si="5"/>
        <v>96105.857064756405</v>
      </c>
    </row>
    <row r="36" spans="1:13">
      <c r="A36" s="79" t="s">
        <v>32</v>
      </c>
      <c r="B36" s="86">
        <v>140069</v>
      </c>
      <c r="C36" s="47" t="s">
        <v>39</v>
      </c>
      <c r="D36" s="71" t="s">
        <v>1117</v>
      </c>
      <c r="E36" s="71" t="s">
        <v>1146</v>
      </c>
      <c r="F36" s="61">
        <v>0</v>
      </c>
      <c r="G36" s="62">
        <v>15516</v>
      </c>
      <c r="H36" s="2">
        <f t="shared" si="0"/>
        <v>0</v>
      </c>
      <c r="I36" s="2">
        <f t="shared" si="1"/>
        <v>4.375226266290321</v>
      </c>
      <c r="J36" s="1">
        <f t="shared" si="2"/>
        <v>0</v>
      </c>
      <c r="K36" s="1">
        <f t="shared" si="3"/>
        <v>0</v>
      </c>
      <c r="L36" s="9">
        <f t="shared" si="4"/>
        <v>0.90523785869330331</v>
      </c>
      <c r="M36" s="1">
        <f t="shared" si="5"/>
        <v>0</v>
      </c>
    </row>
    <row r="37" spans="1:13">
      <c r="A37" s="79" t="s">
        <v>32</v>
      </c>
      <c r="B37" s="86">
        <v>147332</v>
      </c>
      <c r="C37" s="47" t="s">
        <v>40</v>
      </c>
      <c r="D37" s="71" t="s">
        <v>1117</v>
      </c>
      <c r="E37" s="71" t="s">
        <v>1146</v>
      </c>
      <c r="F37" s="61">
        <v>0</v>
      </c>
      <c r="G37" s="62">
        <v>14860</v>
      </c>
      <c r="H37" s="2">
        <f t="shared" si="0"/>
        <v>0</v>
      </c>
      <c r="I37" s="2">
        <f t="shared" si="1"/>
        <v>4.375226266290321</v>
      </c>
      <c r="J37" s="1">
        <f t="shared" si="2"/>
        <v>0</v>
      </c>
      <c r="K37" s="1">
        <f t="shared" si="3"/>
        <v>0</v>
      </c>
      <c r="L37" s="9">
        <f t="shared" si="4"/>
        <v>0.90523785869330331</v>
      </c>
      <c r="M37" s="1">
        <f t="shared" si="5"/>
        <v>0</v>
      </c>
    </row>
    <row r="38" spans="1:13">
      <c r="A38" s="79" t="s">
        <v>41</v>
      </c>
      <c r="B38" s="82">
        <v>150071</v>
      </c>
      <c r="C38" s="47" t="s">
        <v>42</v>
      </c>
      <c r="D38" s="71" t="s">
        <v>1117</v>
      </c>
      <c r="E38" s="71" t="s">
        <v>1146</v>
      </c>
      <c r="F38" s="61">
        <v>0</v>
      </c>
      <c r="G38" s="62">
        <v>0</v>
      </c>
      <c r="H38" s="2">
        <f t="shared" si="0"/>
        <v>0</v>
      </c>
      <c r="I38" s="2">
        <f t="shared" si="1"/>
        <v>4.375226266290321</v>
      </c>
      <c r="J38" s="1">
        <f t="shared" si="2"/>
        <v>0</v>
      </c>
      <c r="K38" s="1">
        <f t="shared" si="3"/>
        <v>0</v>
      </c>
      <c r="L38" s="9">
        <f t="shared" si="4"/>
        <v>0.90523785869330331</v>
      </c>
      <c r="M38" s="1">
        <f t="shared" si="5"/>
        <v>0</v>
      </c>
    </row>
    <row r="39" spans="1:13">
      <c r="A39" s="79" t="s">
        <v>41</v>
      </c>
      <c r="B39" s="86">
        <v>150076</v>
      </c>
      <c r="C39" s="47" t="s">
        <v>43</v>
      </c>
      <c r="D39" s="71" t="s">
        <v>1117</v>
      </c>
      <c r="E39" s="71" t="s">
        <v>1146</v>
      </c>
      <c r="F39" s="61">
        <v>0</v>
      </c>
      <c r="G39" s="62">
        <v>695</v>
      </c>
      <c r="H39" s="2">
        <f t="shared" si="0"/>
        <v>0</v>
      </c>
      <c r="I39" s="2">
        <f t="shared" si="1"/>
        <v>4.375226266290321</v>
      </c>
      <c r="J39" s="1">
        <f t="shared" si="2"/>
        <v>0</v>
      </c>
      <c r="K39" s="1">
        <f t="shared" si="3"/>
        <v>0</v>
      </c>
      <c r="L39" s="9">
        <f t="shared" si="4"/>
        <v>0.90523785869330331</v>
      </c>
      <c r="M39" s="1">
        <f t="shared" si="5"/>
        <v>0</v>
      </c>
    </row>
    <row r="40" spans="1:13">
      <c r="A40" s="79" t="s">
        <v>41</v>
      </c>
      <c r="B40" s="86">
        <v>150077</v>
      </c>
      <c r="C40" s="47" t="s">
        <v>44</v>
      </c>
      <c r="D40" s="71" t="s">
        <v>1117</v>
      </c>
      <c r="E40" s="71" t="s">
        <v>1146</v>
      </c>
      <c r="F40" s="61">
        <v>0</v>
      </c>
      <c r="G40" s="62">
        <v>3422</v>
      </c>
      <c r="H40" s="2">
        <f t="shared" si="0"/>
        <v>0</v>
      </c>
      <c r="I40" s="2">
        <f t="shared" si="1"/>
        <v>4.375226266290321</v>
      </c>
      <c r="J40" s="1">
        <f t="shared" si="2"/>
        <v>0</v>
      </c>
      <c r="K40" s="1">
        <f t="shared" si="3"/>
        <v>0</v>
      </c>
      <c r="L40" s="9">
        <f t="shared" si="4"/>
        <v>0.90523785869330331</v>
      </c>
      <c r="M40" s="1">
        <f t="shared" si="5"/>
        <v>0</v>
      </c>
    </row>
    <row r="41" spans="1:13">
      <c r="A41" s="79" t="s">
        <v>41</v>
      </c>
      <c r="B41" s="82">
        <v>150079</v>
      </c>
      <c r="C41" s="47" t="s">
        <v>45</v>
      </c>
      <c r="D41" s="71" t="s">
        <v>1117</v>
      </c>
      <c r="E41" s="71" t="s">
        <v>1146</v>
      </c>
      <c r="F41" s="61">
        <v>0</v>
      </c>
      <c r="G41" s="62">
        <v>0</v>
      </c>
      <c r="H41" s="2">
        <f t="shared" si="0"/>
        <v>0</v>
      </c>
      <c r="I41" s="2">
        <f t="shared" si="1"/>
        <v>4.375226266290321</v>
      </c>
      <c r="J41" s="1">
        <f t="shared" si="2"/>
        <v>0</v>
      </c>
      <c r="K41" s="1">
        <f t="shared" si="3"/>
        <v>0</v>
      </c>
      <c r="L41" s="9">
        <f t="shared" si="4"/>
        <v>0.90523785869330331</v>
      </c>
      <c r="M41" s="1">
        <f t="shared" si="5"/>
        <v>0</v>
      </c>
    </row>
    <row r="42" spans="1:13">
      <c r="A42" s="79" t="s">
        <v>41</v>
      </c>
      <c r="B42" s="82">
        <v>150081</v>
      </c>
      <c r="C42" s="47" t="s">
        <v>46</v>
      </c>
      <c r="D42" s="71" t="s">
        <v>1117</v>
      </c>
      <c r="E42" s="71" t="s">
        <v>1146</v>
      </c>
      <c r="F42" s="61">
        <v>0</v>
      </c>
      <c r="G42" s="62">
        <v>0</v>
      </c>
      <c r="H42" s="2">
        <f t="shared" si="0"/>
        <v>0</v>
      </c>
      <c r="I42" s="2">
        <f t="shared" si="1"/>
        <v>4.375226266290321</v>
      </c>
      <c r="J42" s="1">
        <f t="shared" si="2"/>
        <v>0</v>
      </c>
      <c r="K42" s="1">
        <f t="shared" si="3"/>
        <v>0</v>
      </c>
      <c r="L42" s="9">
        <f t="shared" si="4"/>
        <v>0.90523785869330331</v>
      </c>
      <c r="M42" s="1">
        <f t="shared" si="5"/>
        <v>0</v>
      </c>
    </row>
    <row r="43" spans="1:13">
      <c r="A43" s="79" t="s">
        <v>41</v>
      </c>
      <c r="B43" s="86">
        <v>150085</v>
      </c>
      <c r="C43" s="47" t="s">
        <v>47</v>
      </c>
      <c r="D43" s="71" t="s">
        <v>1117</v>
      </c>
      <c r="E43" s="71" t="s">
        <v>1146</v>
      </c>
      <c r="F43" s="61">
        <v>18732</v>
      </c>
      <c r="G43" s="62">
        <v>626</v>
      </c>
      <c r="H43" s="2">
        <f t="shared" si="0"/>
        <v>29.923322683706072</v>
      </c>
      <c r="I43" s="2">
        <f t="shared" si="1"/>
        <v>4.375226266290321</v>
      </c>
      <c r="J43" s="1">
        <f t="shared" si="2"/>
        <v>2738.8916426977407</v>
      </c>
      <c r="K43" s="1">
        <f t="shared" si="3"/>
        <v>15993.108357302259</v>
      </c>
      <c r="L43" s="9">
        <f t="shared" si="4"/>
        <v>0.90523785869330331</v>
      </c>
      <c r="M43" s="1">
        <f t="shared" si="5"/>
        <v>14477.567163214271</v>
      </c>
    </row>
    <row r="44" spans="1:13">
      <c r="A44" s="79" t="s">
        <v>41</v>
      </c>
      <c r="B44" s="82">
        <v>150088</v>
      </c>
      <c r="C44" s="47" t="s">
        <v>48</v>
      </c>
      <c r="D44" s="71" t="s">
        <v>1117</v>
      </c>
      <c r="E44" s="71" t="s">
        <v>1146</v>
      </c>
      <c r="F44" s="61">
        <v>0</v>
      </c>
      <c r="G44" s="62">
        <v>0</v>
      </c>
      <c r="H44" s="2">
        <f t="shared" si="0"/>
        <v>0</v>
      </c>
      <c r="I44" s="2">
        <f t="shared" si="1"/>
        <v>4.375226266290321</v>
      </c>
      <c r="J44" s="1">
        <f t="shared" si="2"/>
        <v>0</v>
      </c>
      <c r="K44" s="1">
        <f t="shared" si="3"/>
        <v>0</v>
      </c>
      <c r="L44" s="9">
        <f t="shared" si="4"/>
        <v>0.90523785869330331</v>
      </c>
      <c r="M44" s="1">
        <f t="shared" si="5"/>
        <v>0</v>
      </c>
    </row>
    <row r="45" spans="1:13">
      <c r="A45" s="79" t="s">
        <v>41</v>
      </c>
      <c r="B45" s="82">
        <v>150089</v>
      </c>
      <c r="C45" s="47" t="s">
        <v>49</v>
      </c>
      <c r="D45" s="71" t="s">
        <v>1117</v>
      </c>
      <c r="E45" s="71" t="s">
        <v>1146</v>
      </c>
      <c r="F45" s="61">
        <v>0</v>
      </c>
      <c r="G45" s="62">
        <v>0</v>
      </c>
      <c r="H45" s="2">
        <f t="shared" si="0"/>
        <v>0</v>
      </c>
      <c r="I45" s="2">
        <f t="shared" si="1"/>
        <v>4.375226266290321</v>
      </c>
      <c r="J45" s="1">
        <f t="shared" si="2"/>
        <v>0</v>
      </c>
      <c r="K45" s="1">
        <f t="shared" si="3"/>
        <v>0</v>
      </c>
      <c r="L45" s="9">
        <f t="shared" si="4"/>
        <v>0.90523785869330331</v>
      </c>
      <c r="M45" s="1">
        <f t="shared" si="5"/>
        <v>0</v>
      </c>
    </row>
    <row r="46" spans="1:13">
      <c r="A46" s="79" t="s">
        <v>41</v>
      </c>
      <c r="B46" s="86">
        <v>150091</v>
      </c>
      <c r="C46" s="47" t="s">
        <v>50</v>
      </c>
      <c r="D46" s="71" t="s">
        <v>1117</v>
      </c>
      <c r="E46" s="71" t="s">
        <v>1146</v>
      </c>
      <c r="F46" s="61">
        <v>0</v>
      </c>
      <c r="G46" s="62">
        <v>3214</v>
      </c>
      <c r="H46" s="2">
        <f t="shared" si="0"/>
        <v>0</v>
      </c>
      <c r="I46" s="2">
        <f t="shared" si="1"/>
        <v>4.375226266290321</v>
      </c>
      <c r="J46" s="1">
        <f t="shared" si="2"/>
        <v>0</v>
      </c>
      <c r="K46" s="1">
        <f t="shared" si="3"/>
        <v>0</v>
      </c>
      <c r="L46" s="9">
        <f t="shared" si="4"/>
        <v>0.90523785869330331</v>
      </c>
      <c r="M46" s="1">
        <f t="shared" si="5"/>
        <v>0</v>
      </c>
    </row>
    <row r="47" spans="1:13">
      <c r="A47" s="79" t="s">
        <v>41</v>
      </c>
      <c r="B47" s="82">
        <v>150092</v>
      </c>
      <c r="C47" s="47" t="s">
        <v>51</v>
      </c>
      <c r="D47" s="71" t="s">
        <v>1117</v>
      </c>
      <c r="E47" s="71" t="s">
        <v>1146</v>
      </c>
      <c r="F47" s="61">
        <v>0</v>
      </c>
      <c r="G47" s="62">
        <v>0</v>
      </c>
      <c r="H47" s="2">
        <f t="shared" si="0"/>
        <v>0</v>
      </c>
      <c r="I47" s="2">
        <f t="shared" si="1"/>
        <v>4.375226266290321</v>
      </c>
      <c r="J47" s="1">
        <f t="shared" si="2"/>
        <v>0</v>
      </c>
      <c r="K47" s="1">
        <f t="shared" si="3"/>
        <v>0</v>
      </c>
      <c r="L47" s="9">
        <f t="shared" si="4"/>
        <v>0.90523785869330331</v>
      </c>
      <c r="M47" s="1">
        <f t="shared" si="5"/>
        <v>0</v>
      </c>
    </row>
    <row r="48" spans="1:13">
      <c r="A48" s="79" t="s">
        <v>41</v>
      </c>
      <c r="B48" s="82">
        <v>150093</v>
      </c>
      <c r="C48" s="47" t="s">
        <v>52</v>
      </c>
      <c r="D48" s="71" t="s">
        <v>1117</v>
      </c>
      <c r="E48" s="71" t="s">
        <v>1146</v>
      </c>
      <c r="F48" s="61">
        <v>0</v>
      </c>
      <c r="G48" s="62">
        <v>0</v>
      </c>
      <c r="H48" s="2">
        <f t="shared" si="0"/>
        <v>0</v>
      </c>
      <c r="I48" s="2">
        <f t="shared" si="1"/>
        <v>4.375226266290321</v>
      </c>
      <c r="J48" s="1">
        <f t="shared" si="2"/>
        <v>0</v>
      </c>
      <c r="K48" s="1">
        <f t="shared" si="3"/>
        <v>0</v>
      </c>
      <c r="L48" s="9">
        <f t="shared" si="4"/>
        <v>0.90523785869330331</v>
      </c>
      <c r="M48" s="1">
        <f t="shared" si="5"/>
        <v>0</v>
      </c>
    </row>
    <row r="49" spans="1:13">
      <c r="A49" s="79" t="s">
        <v>41</v>
      </c>
      <c r="B49" s="82">
        <v>150095</v>
      </c>
      <c r="C49" s="47" t="s">
        <v>53</v>
      </c>
      <c r="D49" s="71" t="s">
        <v>1117</v>
      </c>
      <c r="E49" s="71" t="s">
        <v>1146</v>
      </c>
      <c r="F49" s="61">
        <v>0</v>
      </c>
      <c r="G49" s="62">
        <v>0</v>
      </c>
      <c r="H49" s="2">
        <f t="shared" si="0"/>
        <v>0</v>
      </c>
      <c r="I49" s="2">
        <f t="shared" si="1"/>
        <v>4.375226266290321</v>
      </c>
      <c r="J49" s="1">
        <f t="shared" si="2"/>
        <v>0</v>
      </c>
      <c r="K49" s="1">
        <f t="shared" si="3"/>
        <v>0</v>
      </c>
      <c r="L49" s="9">
        <f t="shared" si="4"/>
        <v>0.90523785869330331</v>
      </c>
      <c r="M49" s="1">
        <f t="shared" si="5"/>
        <v>0</v>
      </c>
    </row>
    <row r="50" spans="1:13">
      <c r="A50" s="79" t="s">
        <v>41</v>
      </c>
      <c r="B50" s="86">
        <v>150097</v>
      </c>
      <c r="C50" s="47" t="s">
        <v>54</v>
      </c>
      <c r="D50" s="71" t="s">
        <v>1117</v>
      </c>
      <c r="E50" s="71" t="s">
        <v>1146</v>
      </c>
      <c r="F50" s="61">
        <v>0</v>
      </c>
      <c r="G50" s="62">
        <v>2110</v>
      </c>
      <c r="H50" s="2">
        <f t="shared" si="0"/>
        <v>0</v>
      </c>
      <c r="I50" s="2">
        <f t="shared" si="1"/>
        <v>4.375226266290321</v>
      </c>
      <c r="J50" s="1">
        <f t="shared" si="2"/>
        <v>0</v>
      </c>
      <c r="K50" s="1">
        <f t="shared" si="3"/>
        <v>0</v>
      </c>
      <c r="L50" s="9">
        <f t="shared" si="4"/>
        <v>0.90523785869330331</v>
      </c>
      <c r="M50" s="1">
        <f t="shared" si="5"/>
        <v>0</v>
      </c>
    </row>
    <row r="51" spans="1:13">
      <c r="A51" s="79" t="s">
        <v>41</v>
      </c>
      <c r="B51" s="86">
        <v>150099</v>
      </c>
      <c r="C51" s="47" t="s">
        <v>55</v>
      </c>
      <c r="D51" s="71" t="s">
        <v>1117</v>
      </c>
      <c r="E51" s="71" t="s">
        <v>1146</v>
      </c>
      <c r="F51" s="61">
        <v>0</v>
      </c>
      <c r="G51" s="62">
        <v>1397</v>
      </c>
      <c r="H51" s="2">
        <f t="shared" si="0"/>
        <v>0</v>
      </c>
      <c r="I51" s="2">
        <f t="shared" si="1"/>
        <v>4.375226266290321</v>
      </c>
      <c r="J51" s="1">
        <f t="shared" si="2"/>
        <v>0</v>
      </c>
      <c r="K51" s="1">
        <f t="shared" si="3"/>
        <v>0</v>
      </c>
      <c r="L51" s="9">
        <f t="shared" si="4"/>
        <v>0.90523785869330331</v>
      </c>
      <c r="M51" s="1">
        <f t="shared" si="5"/>
        <v>0</v>
      </c>
    </row>
    <row r="52" spans="1:13">
      <c r="A52" s="79" t="s">
        <v>41</v>
      </c>
      <c r="B52" s="82">
        <v>150104</v>
      </c>
      <c r="C52" s="47" t="s">
        <v>56</v>
      </c>
      <c r="D52" s="71" t="s">
        <v>1117</v>
      </c>
      <c r="E52" s="71" t="s">
        <v>1146</v>
      </c>
      <c r="F52" s="61">
        <v>0</v>
      </c>
      <c r="G52" s="62">
        <v>0</v>
      </c>
      <c r="H52" s="2">
        <f t="shared" si="0"/>
        <v>0</v>
      </c>
      <c r="I52" s="2">
        <f t="shared" si="1"/>
        <v>4.375226266290321</v>
      </c>
      <c r="J52" s="1">
        <f t="shared" si="2"/>
        <v>0</v>
      </c>
      <c r="K52" s="1">
        <f t="shared" si="3"/>
        <v>0</v>
      </c>
      <c r="L52" s="9">
        <f t="shared" si="4"/>
        <v>0.90523785869330331</v>
      </c>
      <c r="M52" s="1">
        <f t="shared" si="5"/>
        <v>0</v>
      </c>
    </row>
    <row r="53" spans="1:13">
      <c r="A53" s="79" t="s">
        <v>41</v>
      </c>
      <c r="B53" s="82">
        <v>150105</v>
      </c>
      <c r="C53" s="47" t="s">
        <v>57</v>
      </c>
      <c r="D53" s="71" t="s">
        <v>1117</v>
      </c>
      <c r="E53" s="71" t="s">
        <v>1146</v>
      </c>
      <c r="F53" s="61">
        <v>0</v>
      </c>
      <c r="G53" s="62">
        <v>0</v>
      </c>
      <c r="H53" s="2">
        <f t="shared" si="0"/>
        <v>0</v>
      </c>
      <c r="I53" s="2">
        <f t="shared" si="1"/>
        <v>4.375226266290321</v>
      </c>
      <c r="J53" s="1">
        <f t="shared" si="2"/>
        <v>0</v>
      </c>
      <c r="K53" s="1">
        <f t="shared" si="3"/>
        <v>0</v>
      </c>
      <c r="L53" s="9">
        <f t="shared" si="4"/>
        <v>0.90523785869330331</v>
      </c>
      <c r="M53" s="1">
        <f t="shared" si="5"/>
        <v>0</v>
      </c>
    </row>
    <row r="54" spans="1:13">
      <c r="A54" s="79" t="s">
        <v>41</v>
      </c>
      <c r="B54" s="82">
        <v>150107</v>
      </c>
      <c r="C54" s="47" t="s">
        <v>58</v>
      </c>
      <c r="D54" s="71" t="s">
        <v>1117</v>
      </c>
      <c r="E54" s="71" t="s">
        <v>1146</v>
      </c>
      <c r="F54" s="61">
        <v>0</v>
      </c>
      <c r="G54" s="62">
        <v>0</v>
      </c>
      <c r="H54" s="2">
        <f t="shared" si="0"/>
        <v>0</v>
      </c>
      <c r="I54" s="2">
        <f t="shared" si="1"/>
        <v>4.375226266290321</v>
      </c>
      <c r="J54" s="1">
        <f t="shared" si="2"/>
        <v>0</v>
      </c>
      <c r="K54" s="1">
        <f t="shared" si="3"/>
        <v>0</v>
      </c>
      <c r="L54" s="9">
        <f t="shared" si="4"/>
        <v>0.90523785869330331</v>
      </c>
      <c r="M54" s="1">
        <f t="shared" si="5"/>
        <v>0</v>
      </c>
    </row>
    <row r="55" spans="1:13">
      <c r="A55" s="79" t="s">
        <v>41</v>
      </c>
      <c r="B55" s="82">
        <v>150108</v>
      </c>
      <c r="C55" s="47" t="s">
        <v>59</v>
      </c>
      <c r="D55" s="71" t="s">
        <v>1117</v>
      </c>
      <c r="E55" s="71" t="s">
        <v>1146</v>
      </c>
      <c r="F55" s="61">
        <v>0</v>
      </c>
      <c r="G55" s="62">
        <v>0</v>
      </c>
      <c r="H55" s="2">
        <f t="shared" si="0"/>
        <v>0</v>
      </c>
      <c r="I55" s="2">
        <f t="shared" si="1"/>
        <v>4.375226266290321</v>
      </c>
      <c r="J55" s="1">
        <f t="shared" si="2"/>
        <v>0</v>
      </c>
      <c r="K55" s="1">
        <f t="shared" si="3"/>
        <v>0</v>
      </c>
      <c r="L55" s="9">
        <f t="shared" si="4"/>
        <v>0.90523785869330331</v>
      </c>
      <c r="M55" s="1">
        <f t="shared" si="5"/>
        <v>0</v>
      </c>
    </row>
    <row r="56" spans="1:13">
      <c r="A56" s="79" t="s">
        <v>41</v>
      </c>
      <c r="B56" s="86">
        <v>150111</v>
      </c>
      <c r="C56" s="47" t="s">
        <v>60</v>
      </c>
      <c r="D56" s="71" t="s">
        <v>1117</v>
      </c>
      <c r="E56" s="71" t="s">
        <v>1146</v>
      </c>
      <c r="F56" s="61">
        <v>4548</v>
      </c>
      <c r="G56" s="62">
        <v>1404</v>
      </c>
      <c r="H56" s="2">
        <f t="shared" si="0"/>
        <v>3.2393162393162394</v>
      </c>
      <c r="I56" s="2">
        <f t="shared" si="1"/>
        <v>4.375226266290321</v>
      </c>
      <c r="J56" s="1">
        <f t="shared" si="2"/>
        <v>4548</v>
      </c>
      <c r="K56" s="1">
        <f t="shared" si="3"/>
        <v>0</v>
      </c>
      <c r="L56" s="9">
        <f t="shared" si="4"/>
        <v>0.90523785869330331</v>
      </c>
      <c r="M56" s="1">
        <f t="shared" si="5"/>
        <v>0</v>
      </c>
    </row>
    <row r="57" spans="1:13">
      <c r="A57" s="79" t="s">
        <v>41</v>
      </c>
      <c r="B57" s="86">
        <v>150112</v>
      </c>
      <c r="C57" s="47" t="s">
        <v>61</v>
      </c>
      <c r="D57" s="71" t="s">
        <v>1117</v>
      </c>
      <c r="E57" s="71" t="s">
        <v>1146</v>
      </c>
      <c r="F57" s="61">
        <v>76035</v>
      </c>
      <c r="G57" s="62">
        <v>1252</v>
      </c>
      <c r="H57" s="2">
        <f t="shared" si="0"/>
        <v>60.730830670926515</v>
      </c>
      <c r="I57" s="2">
        <f t="shared" si="1"/>
        <v>4.375226266290321</v>
      </c>
      <c r="J57" s="1">
        <f t="shared" si="2"/>
        <v>5477.7832853954815</v>
      </c>
      <c r="K57" s="1">
        <f t="shared" si="3"/>
        <v>70557.216714604525</v>
      </c>
      <c r="L57" s="9">
        <f t="shared" si="4"/>
        <v>0.90523785869330331</v>
      </c>
      <c r="M57" s="1">
        <f t="shared" si="5"/>
        <v>63871.063774087947</v>
      </c>
    </row>
    <row r="58" spans="1:13">
      <c r="A58" s="79" t="s">
        <v>41</v>
      </c>
      <c r="B58" s="82">
        <v>150114</v>
      </c>
      <c r="C58" s="47" t="s">
        <v>62</v>
      </c>
      <c r="D58" s="71" t="s">
        <v>1117</v>
      </c>
      <c r="E58" s="71" t="s">
        <v>1146</v>
      </c>
      <c r="F58" s="61">
        <v>0</v>
      </c>
      <c r="G58" s="62">
        <v>0</v>
      </c>
      <c r="H58" s="2">
        <f t="shared" si="0"/>
        <v>0</v>
      </c>
      <c r="I58" s="2">
        <f t="shared" si="1"/>
        <v>4.375226266290321</v>
      </c>
      <c r="J58" s="1">
        <f t="shared" si="2"/>
        <v>0</v>
      </c>
      <c r="K58" s="1">
        <f t="shared" si="3"/>
        <v>0</v>
      </c>
      <c r="L58" s="9">
        <f t="shared" si="4"/>
        <v>0.90523785869330331</v>
      </c>
      <c r="M58" s="1">
        <f t="shared" si="5"/>
        <v>0</v>
      </c>
    </row>
    <row r="59" spans="1:13">
      <c r="A59" s="79" t="s">
        <v>41</v>
      </c>
      <c r="B59" s="82">
        <v>150116</v>
      </c>
      <c r="C59" s="47" t="s">
        <v>63</v>
      </c>
      <c r="D59" s="71" t="s">
        <v>1117</v>
      </c>
      <c r="E59" s="71" t="s">
        <v>1146</v>
      </c>
      <c r="F59" s="61">
        <v>0</v>
      </c>
      <c r="G59" s="62">
        <v>0</v>
      </c>
      <c r="H59" s="2">
        <f t="shared" si="0"/>
        <v>0</v>
      </c>
      <c r="I59" s="2">
        <f t="shared" si="1"/>
        <v>4.375226266290321</v>
      </c>
      <c r="J59" s="1">
        <f t="shared" si="2"/>
        <v>0</v>
      </c>
      <c r="K59" s="1">
        <f t="shared" si="3"/>
        <v>0</v>
      </c>
      <c r="L59" s="9">
        <f t="shared" si="4"/>
        <v>0.90523785869330331</v>
      </c>
      <c r="M59" s="1">
        <f t="shared" si="5"/>
        <v>0</v>
      </c>
    </row>
    <row r="60" spans="1:13">
      <c r="A60" s="79" t="s">
        <v>41</v>
      </c>
      <c r="B60" s="82">
        <v>150118</v>
      </c>
      <c r="C60" s="47" t="s">
        <v>64</v>
      </c>
      <c r="D60" s="71" t="s">
        <v>1117</v>
      </c>
      <c r="E60" s="71" t="s">
        <v>1146</v>
      </c>
      <c r="F60" s="61">
        <v>0</v>
      </c>
      <c r="G60" s="62">
        <v>0</v>
      </c>
      <c r="H60" s="2">
        <f t="shared" si="0"/>
        <v>0</v>
      </c>
      <c r="I60" s="2">
        <f t="shared" si="1"/>
        <v>4.375226266290321</v>
      </c>
      <c r="J60" s="1">
        <f t="shared" si="2"/>
        <v>0</v>
      </c>
      <c r="K60" s="1">
        <f t="shared" si="3"/>
        <v>0</v>
      </c>
      <c r="L60" s="9">
        <f t="shared" si="4"/>
        <v>0.90523785869330331</v>
      </c>
      <c r="M60" s="1">
        <f t="shared" si="5"/>
        <v>0</v>
      </c>
    </row>
    <row r="61" spans="1:13">
      <c r="A61" s="79" t="s">
        <v>41</v>
      </c>
      <c r="B61" s="86">
        <v>150125</v>
      </c>
      <c r="C61" s="47" t="s">
        <v>65</v>
      </c>
      <c r="D61" s="71" t="s">
        <v>1117</v>
      </c>
      <c r="E61" s="71" t="s">
        <v>1146</v>
      </c>
      <c r="F61" s="61">
        <v>0</v>
      </c>
      <c r="G61" s="62">
        <v>4323</v>
      </c>
      <c r="H61" s="2">
        <f t="shared" si="0"/>
        <v>0</v>
      </c>
      <c r="I61" s="2">
        <f t="shared" si="1"/>
        <v>4.375226266290321</v>
      </c>
      <c r="J61" s="1">
        <f t="shared" si="2"/>
        <v>0</v>
      </c>
      <c r="K61" s="1">
        <f t="shared" si="3"/>
        <v>0</v>
      </c>
      <c r="L61" s="9">
        <f t="shared" si="4"/>
        <v>0.90523785869330331</v>
      </c>
      <c r="M61" s="1">
        <f t="shared" si="5"/>
        <v>0</v>
      </c>
    </row>
    <row r="62" spans="1:13">
      <c r="A62" s="79" t="s">
        <v>41</v>
      </c>
      <c r="B62" s="82">
        <v>150129</v>
      </c>
      <c r="C62" s="47" t="s">
        <v>66</v>
      </c>
      <c r="D62" s="71" t="s">
        <v>1117</v>
      </c>
      <c r="E62" s="71" t="s">
        <v>1146</v>
      </c>
      <c r="F62" s="61">
        <v>0</v>
      </c>
      <c r="G62" s="62">
        <v>0</v>
      </c>
      <c r="H62" s="2">
        <f t="shared" si="0"/>
        <v>0</v>
      </c>
      <c r="I62" s="2">
        <f t="shared" si="1"/>
        <v>4.375226266290321</v>
      </c>
      <c r="J62" s="1">
        <f t="shared" si="2"/>
        <v>0</v>
      </c>
      <c r="K62" s="1">
        <f t="shared" si="3"/>
        <v>0</v>
      </c>
      <c r="L62" s="9">
        <f t="shared" si="4"/>
        <v>0.90523785869330331</v>
      </c>
      <c r="M62" s="1">
        <f t="shared" si="5"/>
        <v>0</v>
      </c>
    </row>
    <row r="63" spans="1:13">
      <c r="A63" s="79" t="s">
        <v>41</v>
      </c>
      <c r="B63" s="86">
        <v>150131</v>
      </c>
      <c r="C63" s="47" t="s">
        <v>67</v>
      </c>
      <c r="D63" s="71" t="s">
        <v>1117</v>
      </c>
      <c r="E63" s="71" t="s">
        <v>1146</v>
      </c>
      <c r="F63" s="61">
        <v>55389</v>
      </c>
      <c r="G63" s="62">
        <v>2829</v>
      </c>
      <c r="H63" s="2">
        <f t="shared" si="0"/>
        <v>19.579003181336162</v>
      </c>
      <c r="I63" s="2">
        <f t="shared" si="1"/>
        <v>4.375226266290321</v>
      </c>
      <c r="J63" s="1">
        <f t="shared" si="2"/>
        <v>12377.515107335317</v>
      </c>
      <c r="K63" s="1">
        <f t="shared" si="3"/>
        <v>43011.484892664681</v>
      </c>
      <c r="L63" s="9">
        <f t="shared" si="4"/>
        <v>0.90523785869330331</v>
      </c>
      <c r="M63" s="1">
        <f t="shared" si="5"/>
        <v>38935.62448345514</v>
      </c>
    </row>
    <row r="64" spans="1:13">
      <c r="A64" s="79" t="s">
        <v>41</v>
      </c>
      <c r="B64" s="82">
        <v>150133</v>
      </c>
      <c r="C64" s="47" t="s">
        <v>68</v>
      </c>
      <c r="D64" s="71" t="s">
        <v>1117</v>
      </c>
      <c r="E64" s="71" t="s">
        <v>1146</v>
      </c>
      <c r="F64" s="61">
        <v>0</v>
      </c>
      <c r="G64" s="62">
        <v>0</v>
      </c>
      <c r="H64" s="2">
        <f t="shared" si="0"/>
        <v>0</v>
      </c>
      <c r="I64" s="2">
        <f t="shared" si="1"/>
        <v>4.375226266290321</v>
      </c>
      <c r="J64" s="1">
        <f t="shared" si="2"/>
        <v>0</v>
      </c>
      <c r="K64" s="1">
        <f t="shared" si="3"/>
        <v>0</v>
      </c>
      <c r="L64" s="9">
        <f t="shared" si="4"/>
        <v>0.90523785869330331</v>
      </c>
      <c r="M64" s="1">
        <f t="shared" si="5"/>
        <v>0</v>
      </c>
    </row>
    <row r="65" spans="1:13">
      <c r="A65" s="79" t="s">
        <v>41</v>
      </c>
      <c r="B65" s="82">
        <v>150135</v>
      </c>
      <c r="C65" s="47" t="s">
        <v>69</v>
      </c>
      <c r="D65" s="71" t="s">
        <v>1117</v>
      </c>
      <c r="E65" s="71" t="s">
        <v>1146</v>
      </c>
      <c r="F65" s="61">
        <v>0</v>
      </c>
      <c r="G65" s="62">
        <v>0</v>
      </c>
      <c r="H65" s="2">
        <f t="shared" si="0"/>
        <v>0</v>
      </c>
      <c r="I65" s="2">
        <f t="shared" si="1"/>
        <v>4.375226266290321</v>
      </c>
      <c r="J65" s="1">
        <f t="shared" si="2"/>
        <v>0</v>
      </c>
      <c r="K65" s="1">
        <f t="shared" si="3"/>
        <v>0</v>
      </c>
      <c r="L65" s="9">
        <f t="shared" si="4"/>
        <v>0.90523785869330331</v>
      </c>
      <c r="M65" s="1">
        <f t="shared" si="5"/>
        <v>0</v>
      </c>
    </row>
    <row r="66" spans="1:13">
      <c r="A66" s="79" t="s">
        <v>70</v>
      </c>
      <c r="B66" s="86">
        <v>160135</v>
      </c>
      <c r="C66" s="47" t="s">
        <v>71</v>
      </c>
      <c r="D66" s="71" t="s">
        <v>1117</v>
      </c>
      <c r="E66" s="71" t="s">
        <v>1146</v>
      </c>
      <c r="F66" s="61">
        <v>0</v>
      </c>
      <c r="G66" s="62">
        <v>3131</v>
      </c>
      <c r="H66" s="2">
        <f t="shared" si="0"/>
        <v>0</v>
      </c>
      <c r="I66" s="2">
        <f t="shared" si="1"/>
        <v>4.375226266290321</v>
      </c>
      <c r="J66" s="1">
        <f t="shared" si="2"/>
        <v>0</v>
      </c>
      <c r="K66" s="1">
        <f t="shared" si="3"/>
        <v>0</v>
      </c>
      <c r="L66" s="9">
        <f t="shared" si="4"/>
        <v>0.90523785869330331</v>
      </c>
      <c r="M66" s="1">
        <f t="shared" si="5"/>
        <v>0</v>
      </c>
    </row>
    <row r="67" spans="1:13">
      <c r="A67" s="79" t="s">
        <v>72</v>
      </c>
      <c r="B67" s="86">
        <v>170156</v>
      </c>
      <c r="C67" s="47" t="s">
        <v>73</v>
      </c>
      <c r="D67" s="71" t="s">
        <v>1117</v>
      </c>
      <c r="E67" s="71" t="s">
        <v>1146</v>
      </c>
      <c r="F67" s="61">
        <v>0</v>
      </c>
      <c r="G67" s="62">
        <v>2899</v>
      </c>
      <c r="H67" s="2">
        <f t="shared" ref="H67:H130" si="6">IFERROR(F67/G67,0)</f>
        <v>0</v>
      </c>
      <c r="I67" s="2">
        <f t="shared" ref="I67:I130" si="7">$D$1134</f>
        <v>4.375226266290321</v>
      </c>
      <c r="J67" s="1">
        <f t="shared" ref="J67:J130" si="8">MIN(F67,I67*G67)</f>
        <v>0</v>
      </c>
      <c r="K67" s="1">
        <f t="shared" ref="K67:K130" si="9">F67-J67</f>
        <v>0</v>
      </c>
      <c r="L67" s="9">
        <f t="shared" ref="L67:L130" si="10">$L$1132</f>
        <v>0.90523785869330331</v>
      </c>
      <c r="M67" s="1">
        <f t="shared" ref="M67:M130" si="11">L67*K67</f>
        <v>0</v>
      </c>
    </row>
    <row r="68" spans="1:13">
      <c r="A68" s="79" t="s">
        <v>72</v>
      </c>
      <c r="B68" s="86">
        <v>170171</v>
      </c>
      <c r="C68" s="47" t="s">
        <v>74</v>
      </c>
      <c r="D68" s="71" t="s">
        <v>1117</v>
      </c>
      <c r="E68" s="71" t="s">
        <v>1146</v>
      </c>
      <c r="F68" s="61">
        <v>0</v>
      </c>
      <c r="G68" s="62">
        <v>925</v>
      </c>
      <c r="H68" s="2">
        <f t="shared" si="6"/>
        <v>0</v>
      </c>
      <c r="I68" s="2">
        <f t="shared" si="7"/>
        <v>4.375226266290321</v>
      </c>
      <c r="J68" s="1">
        <f t="shared" si="8"/>
        <v>0</v>
      </c>
      <c r="K68" s="1">
        <f t="shared" si="9"/>
        <v>0</v>
      </c>
      <c r="L68" s="9">
        <f t="shared" si="10"/>
        <v>0.90523785869330331</v>
      </c>
      <c r="M68" s="1">
        <f t="shared" si="11"/>
        <v>0</v>
      </c>
    </row>
    <row r="69" spans="1:13">
      <c r="A69" s="79" t="s">
        <v>72</v>
      </c>
      <c r="B69" s="86">
        <v>170175</v>
      </c>
      <c r="C69" s="47" t="s">
        <v>75</v>
      </c>
      <c r="D69" s="71" t="s">
        <v>1117</v>
      </c>
      <c r="E69" s="71" t="s">
        <v>1146</v>
      </c>
      <c r="F69" s="61">
        <v>0</v>
      </c>
      <c r="G69" s="62">
        <v>2426</v>
      </c>
      <c r="H69" s="2">
        <f t="shared" si="6"/>
        <v>0</v>
      </c>
      <c r="I69" s="2">
        <f t="shared" si="7"/>
        <v>4.375226266290321</v>
      </c>
      <c r="J69" s="1">
        <f t="shared" si="8"/>
        <v>0</v>
      </c>
      <c r="K69" s="1">
        <f t="shared" si="9"/>
        <v>0</v>
      </c>
      <c r="L69" s="9">
        <f t="shared" si="10"/>
        <v>0.90523785869330331</v>
      </c>
      <c r="M69" s="1">
        <f t="shared" si="11"/>
        <v>0</v>
      </c>
    </row>
    <row r="70" spans="1:13">
      <c r="A70" s="79" t="s">
        <v>72</v>
      </c>
      <c r="B70" s="86">
        <v>170177</v>
      </c>
      <c r="C70" s="47" t="s">
        <v>76</v>
      </c>
      <c r="D70" s="71" t="s">
        <v>1117</v>
      </c>
      <c r="E70" s="71" t="s">
        <v>1146</v>
      </c>
      <c r="F70" s="61">
        <v>0</v>
      </c>
      <c r="G70" s="62">
        <v>1559</v>
      </c>
      <c r="H70" s="2">
        <f t="shared" si="6"/>
        <v>0</v>
      </c>
      <c r="I70" s="2">
        <f t="shared" si="7"/>
        <v>4.375226266290321</v>
      </c>
      <c r="J70" s="1">
        <f t="shared" si="8"/>
        <v>0</v>
      </c>
      <c r="K70" s="1">
        <f t="shared" si="9"/>
        <v>0</v>
      </c>
      <c r="L70" s="9">
        <f t="shared" si="10"/>
        <v>0.90523785869330331</v>
      </c>
      <c r="M70" s="1">
        <f t="shared" si="11"/>
        <v>0</v>
      </c>
    </row>
    <row r="71" spans="1:13">
      <c r="A71" s="79" t="s">
        <v>72</v>
      </c>
      <c r="B71" s="86">
        <v>170179</v>
      </c>
      <c r="C71" s="47" t="s">
        <v>77</v>
      </c>
      <c r="D71" s="71" t="s">
        <v>1117</v>
      </c>
      <c r="E71" s="71" t="s">
        <v>1146</v>
      </c>
      <c r="F71" s="61">
        <v>0</v>
      </c>
      <c r="G71" s="62">
        <v>3681</v>
      </c>
      <c r="H71" s="2">
        <f t="shared" si="6"/>
        <v>0</v>
      </c>
      <c r="I71" s="2">
        <f t="shared" si="7"/>
        <v>4.375226266290321</v>
      </c>
      <c r="J71" s="1">
        <f t="shared" si="8"/>
        <v>0</v>
      </c>
      <c r="K71" s="1">
        <f t="shared" si="9"/>
        <v>0</v>
      </c>
      <c r="L71" s="9">
        <f t="shared" si="10"/>
        <v>0.90523785869330331</v>
      </c>
      <c r="M71" s="1">
        <f t="shared" si="11"/>
        <v>0</v>
      </c>
    </row>
    <row r="72" spans="1:13">
      <c r="A72" s="79" t="s">
        <v>72</v>
      </c>
      <c r="B72" s="82">
        <v>170183</v>
      </c>
      <c r="C72" s="47" t="s">
        <v>78</v>
      </c>
      <c r="D72" s="71" t="s">
        <v>1117</v>
      </c>
      <c r="E72" s="71" t="s">
        <v>1146</v>
      </c>
      <c r="F72" s="61">
        <v>0</v>
      </c>
      <c r="G72" s="62">
        <v>0</v>
      </c>
      <c r="H72" s="2">
        <f t="shared" si="6"/>
        <v>0</v>
      </c>
      <c r="I72" s="2">
        <f t="shared" si="7"/>
        <v>4.375226266290321</v>
      </c>
      <c r="J72" s="1">
        <f t="shared" si="8"/>
        <v>0</v>
      </c>
      <c r="K72" s="1">
        <f t="shared" si="9"/>
        <v>0</v>
      </c>
      <c r="L72" s="9">
        <f t="shared" si="10"/>
        <v>0.90523785869330331</v>
      </c>
      <c r="M72" s="1">
        <f t="shared" si="11"/>
        <v>0</v>
      </c>
    </row>
    <row r="73" spans="1:13">
      <c r="A73" s="79" t="s">
        <v>72</v>
      </c>
      <c r="B73" s="86">
        <v>170189</v>
      </c>
      <c r="C73" s="47" t="s">
        <v>79</v>
      </c>
      <c r="D73" s="71" t="s">
        <v>1117</v>
      </c>
      <c r="E73" s="71" t="s">
        <v>1146</v>
      </c>
      <c r="F73" s="61">
        <v>42450</v>
      </c>
      <c r="G73" s="62">
        <v>1204</v>
      </c>
      <c r="H73" s="2">
        <f t="shared" si="6"/>
        <v>35.257475083056477</v>
      </c>
      <c r="I73" s="2">
        <f t="shared" si="7"/>
        <v>4.375226266290321</v>
      </c>
      <c r="J73" s="1">
        <f t="shared" si="8"/>
        <v>5267.7724246135467</v>
      </c>
      <c r="K73" s="1">
        <f t="shared" si="9"/>
        <v>37182.227575386452</v>
      </c>
      <c r="L73" s="9">
        <f t="shared" si="10"/>
        <v>0.90523785869330331</v>
      </c>
      <c r="M73" s="1">
        <f t="shared" si="11"/>
        <v>33658.760071789926</v>
      </c>
    </row>
    <row r="74" spans="1:13">
      <c r="A74" s="79" t="s">
        <v>72</v>
      </c>
      <c r="B74" s="82">
        <v>170191</v>
      </c>
      <c r="C74" s="47" t="s">
        <v>80</v>
      </c>
      <c r="D74" s="71" t="s">
        <v>1117</v>
      </c>
      <c r="E74" s="71" t="s">
        <v>1146</v>
      </c>
      <c r="F74" s="61">
        <v>0</v>
      </c>
      <c r="G74" s="62">
        <v>0</v>
      </c>
      <c r="H74" s="2">
        <f t="shared" si="6"/>
        <v>0</v>
      </c>
      <c r="I74" s="2">
        <f t="shared" si="7"/>
        <v>4.375226266290321</v>
      </c>
      <c r="J74" s="1">
        <f t="shared" si="8"/>
        <v>0</v>
      </c>
      <c r="K74" s="1">
        <f t="shared" si="9"/>
        <v>0</v>
      </c>
      <c r="L74" s="9">
        <f t="shared" si="10"/>
        <v>0.90523785869330331</v>
      </c>
      <c r="M74" s="1">
        <f t="shared" si="11"/>
        <v>0</v>
      </c>
    </row>
    <row r="75" spans="1:13">
      <c r="A75" s="79" t="s">
        <v>72</v>
      </c>
      <c r="B75" s="82">
        <v>170192</v>
      </c>
      <c r="C75" s="47" t="s">
        <v>81</v>
      </c>
      <c r="D75" s="71" t="s">
        <v>1117</v>
      </c>
      <c r="E75" s="71" t="s">
        <v>1146</v>
      </c>
      <c r="F75" s="61">
        <v>0</v>
      </c>
      <c r="G75" s="62">
        <v>0</v>
      </c>
      <c r="H75" s="2">
        <f t="shared" si="6"/>
        <v>0</v>
      </c>
      <c r="I75" s="2">
        <f t="shared" si="7"/>
        <v>4.375226266290321</v>
      </c>
      <c r="J75" s="1">
        <f t="shared" si="8"/>
        <v>0</v>
      </c>
      <c r="K75" s="1">
        <f t="shared" si="9"/>
        <v>0</v>
      </c>
      <c r="L75" s="9">
        <f t="shared" si="10"/>
        <v>0.90523785869330331</v>
      </c>
      <c r="M75" s="1">
        <f t="shared" si="11"/>
        <v>0</v>
      </c>
    </row>
    <row r="76" spans="1:13">
      <c r="A76" s="79" t="s">
        <v>72</v>
      </c>
      <c r="B76" s="86">
        <v>170195</v>
      </c>
      <c r="C76" s="47" t="s">
        <v>82</v>
      </c>
      <c r="D76" s="71" t="s">
        <v>1117</v>
      </c>
      <c r="E76" s="71" t="s">
        <v>1146</v>
      </c>
      <c r="F76" s="61">
        <v>7185</v>
      </c>
      <c r="G76" s="62">
        <v>366</v>
      </c>
      <c r="H76" s="2">
        <f t="shared" si="6"/>
        <v>19.631147540983605</v>
      </c>
      <c r="I76" s="2">
        <f t="shared" si="7"/>
        <v>4.375226266290321</v>
      </c>
      <c r="J76" s="1">
        <f t="shared" si="8"/>
        <v>1601.3328134622575</v>
      </c>
      <c r="K76" s="1">
        <f t="shared" si="9"/>
        <v>5583.667186537743</v>
      </c>
      <c r="L76" s="9">
        <f t="shared" si="10"/>
        <v>0.90523785869330331</v>
      </c>
      <c r="M76" s="1">
        <f t="shared" si="11"/>
        <v>5054.5469275974874</v>
      </c>
    </row>
    <row r="77" spans="1:13">
      <c r="A77" s="79" t="s">
        <v>72</v>
      </c>
      <c r="B77" s="86">
        <v>170196</v>
      </c>
      <c r="C77" s="47" t="s">
        <v>83</v>
      </c>
      <c r="D77" s="71" t="s">
        <v>1117</v>
      </c>
      <c r="E77" s="71" t="s">
        <v>1146</v>
      </c>
      <c r="F77" s="61">
        <v>0</v>
      </c>
      <c r="G77" s="62">
        <v>3903</v>
      </c>
      <c r="H77" s="2">
        <f t="shared" si="6"/>
        <v>0</v>
      </c>
      <c r="I77" s="2">
        <f t="shared" si="7"/>
        <v>4.375226266290321</v>
      </c>
      <c r="J77" s="1">
        <f t="shared" si="8"/>
        <v>0</v>
      </c>
      <c r="K77" s="1">
        <f t="shared" si="9"/>
        <v>0</v>
      </c>
      <c r="L77" s="9">
        <f t="shared" si="10"/>
        <v>0.90523785869330331</v>
      </c>
      <c r="M77" s="1">
        <f t="shared" si="11"/>
        <v>0</v>
      </c>
    </row>
    <row r="78" spans="1:13">
      <c r="A78" s="79" t="s">
        <v>72</v>
      </c>
      <c r="B78" s="86">
        <v>170197</v>
      </c>
      <c r="C78" s="47" t="s">
        <v>84</v>
      </c>
      <c r="D78" s="71" t="s">
        <v>1117</v>
      </c>
      <c r="E78" s="71" t="s">
        <v>1146</v>
      </c>
      <c r="F78" s="61">
        <v>0</v>
      </c>
      <c r="G78" s="62">
        <v>891</v>
      </c>
      <c r="H78" s="2">
        <f t="shared" si="6"/>
        <v>0</v>
      </c>
      <c r="I78" s="2">
        <f t="shared" si="7"/>
        <v>4.375226266290321</v>
      </c>
      <c r="J78" s="1">
        <f t="shared" si="8"/>
        <v>0</v>
      </c>
      <c r="K78" s="1">
        <f t="shared" si="9"/>
        <v>0</v>
      </c>
      <c r="L78" s="9">
        <f t="shared" si="10"/>
        <v>0.90523785869330331</v>
      </c>
      <c r="M78" s="1">
        <f t="shared" si="11"/>
        <v>0</v>
      </c>
    </row>
    <row r="79" spans="1:13">
      <c r="A79" s="79" t="s">
        <v>72</v>
      </c>
      <c r="B79" s="82">
        <v>170200</v>
      </c>
      <c r="C79" s="47" t="s">
        <v>85</v>
      </c>
      <c r="D79" s="71" t="s">
        <v>1117</v>
      </c>
      <c r="E79" s="71" t="s">
        <v>1146</v>
      </c>
      <c r="F79" s="61">
        <v>0</v>
      </c>
      <c r="G79" s="62">
        <v>0</v>
      </c>
      <c r="H79" s="2">
        <f t="shared" si="6"/>
        <v>0</v>
      </c>
      <c r="I79" s="2">
        <f t="shared" si="7"/>
        <v>4.375226266290321</v>
      </c>
      <c r="J79" s="1">
        <f t="shared" si="8"/>
        <v>0</v>
      </c>
      <c r="K79" s="1">
        <f t="shared" si="9"/>
        <v>0</v>
      </c>
      <c r="L79" s="9">
        <f t="shared" si="10"/>
        <v>0.90523785869330331</v>
      </c>
      <c r="M79" s="1">
        <f t="shared" si="11"/>
        <v>0</v>
      </c>
    </row>
    <row r="80" spans="1:13">
      <c r="A80" s="79" t="s">
        <v>72</v>
      </c>
      <c r="B80" s="86">
        <v>170205</v>
      </c>
      <c r="C80" s="47" t="s">
        <v>86</v>
      </c>
      <c r="D80" s="71" t="s">
        <v>1117</v>
      </c>
      <c r="E80" s="71" t="s">
        <v>1146</v>
      </c>
      <c r="F80" s="61">
        <v>2433</v>
      </c>
      <c r="G80" s="62">
        <v>1556</v>
      </c>
      <c r="H80" s="2">
        <f t="shared" si="6"/>
        <v>1.5636246786632391</v>
      </c>
      <c r="I80" s="2">
        <f t="shared" si="7"/>
        <v>4.375226266290321</v>
      </c>
      <c r="J80" s="1">
        <f t="shared" si="8"/>
        <v>2433</v>
      </c>
      <c r="K80" s="1">
        <f t="shared" si="9"/>
        <v>0</v>
      </c>
      <c r="L80" s="9">
        <f t="shared" si="10"/>
        <v>0.90523785869330331</v>
      </c>
      <c r="M80" s="1">
        <f t="shared" si="11"/>
        <v>0</v>
      </c>
    </row>
    <row r="81" spans="1:13">
      <c r="A81" s="79" t="s">
        <v>72</v>
      </c>
      <c r="B81" s="82">
        <v>170206</v>
      </c>
      <c r="C81" s="47" t="s">
        <v>87</v>
      </c>
      <c r="D81" s="71" t="s">
        <v>1117</v>
      </c>
      <c r="E81" s="71" t="s">
        <v>1146</v>
      </c>
      <c r="F81" s="61">
        <v>0</v>
      </c>
      <c r="G81" s="62">
        <v>0</v>
      </c>
      <c r="H81" s="2">
        <f t="shared" si="6"/>
        <v>0</v>
      </c>
      <c r="I81" s="2">
        <f t="shared" si="7"/>
        <v>4.375226266290321</v>
      </c>
      <c r="J81" s="1">
        <f t="shared" si="8"/>
        <v>0</v>
      </c>
      <c r="K81" s="1">
        <f t="shared" si="9"/>
        <v>0</v>
      </c>
      <c r="L81" s="9">
        <f t="shared" si="10"/>
        <v>0.90523785869330331</v>
      </c>
      <c r="M81" s="1">
        <f t="shared" si="11"/>
        <v>0</v>
      </c>
    </row>
    <row r="82" spans="1:13">
      <c r="A82" s="79" t="s">
        <v>72</v>
      </c>
      <c r="B82" s="86">
        <v>170210</v>
      </c>
      <c r="C82" s="47" t="s">
        <v>88</v>
      </c>
      <c r="D82" s="71" t="s">
        <v>1117</v>
      </c>
      <c r="E82" s="71" t="s">
        <v>1146</v>
      </c>
      <c r="F82" s="61">
        <v>0</v>
      </c>
      <c r="G82" s="62">
        <v>1027</v>
      </c>
      <c r="H82" s="2">
        <f t="shared" si="6"/>
        <v>0</v>
      </c>
      <c r="I82" s="2">
        <f t="shared" si="7"/>
        <v>4.375226266290321</v>
      </c>
      <c r="J82" s="1">
        <f t="shared" si="8"/>
        <v>0</v>
      </c>
      <c r="K82" s="1">
        <f t="shared" si="9"/>
        <v>0</v>
      </c>
      <c r="L82" s="9">
        <f t="shared" si="10"/>
        <v>0.90523785869330331</v>
      </c>
      <c r="M82" s="1">
        <f t="shared" si="11"/>
        <v>0</v>
      </c>
    </row>
    <row r="83" spans="1:13">
      <c r="A83" s="79" t="s">
        <v>72</v>
      </c>
      <c r="B83" s="86">
        <v>170215</v>
      </c>
      <c r="C83" s="47" t="s">
        <v>89</v>
      </c>
      <c r="D83" s="71" t="s">
        <v>1117</v>
      </c>
      <c r="E83" s="71" t="s">
        <v>1146</v>
      </c>
      <c r="F83" s="61">
        <v>0</v>
      </c>
      <c r="G83" s="62">
        <v>513</v>
      </c>
      <c r="H83" s="2">
        <f t="shared" si="6"/>
        <v>0</v>
      </c>
      <c r="I83" s="2">
        <f t="shared" si="7"/>
        <v>4.375226266290321</v>
      </c>
      <c r="J83" s="1">
        <f t="shared" si="8"/>
        <v>0</v>
      </c>
      <c r="K83" s="1">
        <f t="shared" si="9"/>
        <v>0</v>
      </c>
      <c r="L83" s="9">
        <f t="shared" si="10"/>
        <v>0.90523785869330331</v>
      </c>
      <c r="M83" s="1">
        <f t="shared" si="11"/>
        <v>0</v>
      </c>
    </row>
    <row r="84" spans="1:13">
      <c r="A84" s="79" t="s">
        <v>72</v>
      </c>
      <c r="B84" s="82">
        <v>170277</v>
      </c>
      <c r="C84" s="47" t="s">
        <v>90</v>
      </c>
      <c r="D84" s="71" t="s">
        <v>1117</v>
      </c>
      <c r="E84" s="71" t="s">
        <v>1146</v>
      </c>
      <c r="F84" s="61">
        <v>0</v>
      </c>
      <c r="G84" s="62">
        <v>0</v>
      </c>
      <c r="H84" s="2">
        <f t="shared" si="6"/>
        <v>0</v>
      </c>
      <c r="I84" s="2">
        <f t="shared" si="7"/>
        <v>4.375226266290321</v>
      </c>
      <c r="J84" s="1">
        <f t="shared" si="8"/>
        <v>0</v>
      </c>
      <c r="K84" s="1">
        <f t="shared" si="9"/>
        <v>0</v>
      </c>
      <c r="L84" s="9">
        <f t="shared" si="10"/>
        <v>0.90523785869330331</v>
      </c>
      <c r="M84" s="1">
        <f t="shared" si="11"/>
        <v>0</v>
      </c>
    </row>
    <row r="85" spans="1:13">
      <c r="A85" s="79" t="s">
        <v>91</v>
      </c>
      <c r="B85" s="86">
        <v>180216</v>
      </c>
      <c r="C85" s="47" t="s">
        <v>92</v>
      </c>
      <c r="D85" s="71" t="s">
        <v>1117</v>
      </c>
      <c r="E85" s="71" t="s">
        <v>1146</v>
      </c>
      <c r="F85" s="61">
        <v>0</v>
      </c>
      <c r="G85" s="62">
        <v>4189</v>
      </c>
      <c r="H85" s="2">
        <f t="shared" si="6"/>
        <v>0</v>
      </c>
      <c r="I85" s="2">
        <f t="shared" si="7"/>
        <v>4.375226266290321</v>
      </c>
      <c r="J85" s="1">
        <f t="shared" si="8"/>
        <v>0</v>
      </c>
      <c r="K85" s="1">
        <f t="shared" si="9"/>
        <v>0</v>
      </c>
      <c r="L85" s="9">
        <f t="shared" si="10"/>
        <v>0.90523785869330331</v>
      </c>
      <c r="M85" s="1">
        <f t="shared" si="11"/>
        <v>0</v>
      </c>
    </row>
    <row r="86" spans="1:13">
      <c r="A86" s="79" t="s">
        <v>93</v>
      </c>
      <c r="B86" s="82">
        <v>190217</v>
      </c>
      <c r="C86" s="47" t="s">
        <v>94</v>
      </c>
      <c r="D86" s="71" t="s">
        <v>1117</v>
      </c>
      <c r="E86" s="71" t="s">
        <v>1146</v>
      </c>
      <c r="F86" s="61">
        <v>0</v>
      </c>
      <c r="G86" s="62">
        <v>0</v>
      </c>
      <c r="H86" s="2">
        <f t="shared" si="6"/>
        <v>0</v>
      </c>
      <c r="I86" s="2">
        <f t="shared" si="7"/>
        <v>4.375226266290321</v>
      </c>
      <c r="J86" s="1">
        <f t="shared" si="8"/>
        <v>0</v>
      </c>
      <c r="K86" s="1">
        <f t="shared" si="9"/>
        <v>0</v>
      </c>
      <c r="L86" s="9">
        <f t="shared" si="10"/>
        <v>0.90523785869330331</v>
      </c>
      <c r="M86" s="1">
        <f t="shared" si="11"/>
        <v>0</v>
      </c>
    </row>
    <row r="87" spans="1:13">
      <c r="A87" s="79" t="s">
        <v>93</v>
      </c>
      <c r="B87" s="86">
        <v>190219</v>
      </c>
      <c r="C87" s="47" t="s">
        <v>95</v>
      </c>
      <c r="D87" s="71" t="s">
        <v>1117</v>
      </c>
      <c r="E87" s="71" t="s">
        <v>1146</v>
      </c>
      <c r="F87" s="61">
        <v>0</v>
      </c>
      <c r="G87" s="62">
        <v>3120</v>
      </c>
      <c r="H87" s="2">
        <f t="shared" si="6"/>
        <v>0</v>
      </c>
      <c r="I87" s="2">
        <f t="shared" si="7"/>
        <v>4.375226266290321</v>
      </c>
      <c r="J87" s="1">
        <f t="shared" si="8"/>
        <v>0</v>
      </c>
      <c r="K87" s="1">
        <f t="shared" si="9"/>
        <v>0</v>
      </c>
      <c r="L87" s="9">
        <f t="shared" si="10"/>
        <v>0.90523785869330331</v>
      </c>
      <c r="M87" s="1">
        <f t="shared" si="11"/>
        <v>0</v>
      </c>
    </row>
    <row r="88" spans="1:13">
      <c r="A88" s="79" t="s">
        <v>93</v>
      </c>
      <c r="B88" s="86">
        <v>190220</v>
      </c>
      <c r="C88" s="47" t="s">
        <v>96</v>
      </c>
      <c r="D88" s="71" t="s">
        <v>1117</v>
      </c>
      <c r="E88" s="71" t="s">
        <v>1146</v>
      </c>
      <c r="F88" s="61">
        <v>7833</v>
      </c>
      <c r="G88" s="62">
        <v>158</v>
      </c>
      <c r="H88" s="2">
        <f t="shared" si="6"/>
        <v>49.575949367088604</v>
      </c>
      <c r="I88" s="2">
        <f t="shared" si="7"/>
        <v>4.375226266290321</v>
      </c>
      <c r="J88" s="1">
        <f t="shared" si="8"/>
        <v>691.28575007387076</v>
      </c>
      <c r="K88" s="1">
        <f t="shared" si="9"/>
        <v>7141.714249926129</v>
      </c>
      <c r="L88" s="9">
        <f t="shared" si="10"/>
        <v>0.90523785869330331</v>
      </c>
      <c r="M88" s="1">
        <f t="shared" si="11"/>
        <v>6464.9501150025799</v>
      </c>
    </row>
    <row r="89" spans="1:13">
      <c r="A89" s="79" t="s">
        <v>93</v>
      </c>
      <c r="B89" s="82">
        <v>190225</v>
      </c>
      <c r="C89" s="47" t="s">
        <v>97</v>
      </c>
      <c r="D89" s="71" t="s">
        <v>1117</v>
      </c>
      <c r="E89" s="71" t="s">
        <v>1146</v>
      </c>
      <c r="F89" s="61">
        <v>0</v>
      </c>
      <c r="G89" s="62">
        <v>0</v>
      </c>
      <c r="H89" s="2">
        <f t="shared" si="6"/>
        <v>0</v>
      </c>
      <c r="I89" s="2">
        <f t="shared" si="7"/>
        <v>4.375226266290321</v>
      </c>
      <c r="J89" s="1">
        <f t="shared" si="8"/>
        <v>0</v>
      </c>
      <c r="K89" s="1">
        <f t="shared" si="9"/>
        <v>0</v>
      </c>
      <c r="L89" s="9">
        <f t="shared" si="10"/>
        <v>0.90523785869330331</v>
      </c>
      <c r="M89" s="1">
        <f t="shared" si="11"/>
        <v>0</v>
      </c>
    </row>
    <row r="90" spans="1:13">
      <c r="A90" s="79" t="s">
        <v>93</v>
      </c>
      <c r="B90" s="82">
        <v>190226</v>
      </c>
      <c r="C90" s="47" t="s">
        <v>1156</v>
      </c>
      <c r="D90" s="71" t="s">
        <v>1117</v>
      </c>
      <c r="E90" s="71" t="s">
        <v>1146</v>
      </c>
      <c r="F90" s="61">
        <v>0</v>
      </c>
      <c r="G90" s="62">
        <v>0</v>
      </c>
      <c r="H90" s="2">
        <f t="shared" si="6"/>
        <v>0</v>
      </c>
      <c r="I90" s="2">
        <f t="shared" si="7"/>
        <v>4.375226266290321</v>
      </c>
      <c r="J90" s="1">
        <f t="shared" si="8"/>
        <v>0</v>
      </c>
      <c r="K90" s="1">
        <f t="shared" si="9"/>
        <v>0</v>
      </c>
      <c r="L90" s="9">
        <f t="shared" si="10"/>
        <v>0.90523785869330331</v>
      </c>
      <c r="M90" s="1">
        <f t="shared" si="11"/>
        <v>0</v>
      </c>
    </row>
    <row r="91" spans="1:13">
      <c r="A91" s="79" t="s">
        <v>93</v>
      </c>
      <c r="B91" s="82">
        <v>190237</v>
      </c>
      <c r="C91" s="47" t="s">
        <v>98</v>
      </c>
      <c r="D91" s="71" t="s">
        <v>1117</v>
      </c>
      <c r="E91" s="71" t="s">
        <v>1146</v>
      </c>
      <c r="F91" s="61">
        <v>0</v>
      </c>
      <c r="G91" s="62">
        <v>0</v>
      </c>
      <c r="H91" s="2">
        <f t="shared" si="6"/>
        <v>0</v>
      </c>
      <c r="I91" s="2">
        <f t="shared" si="7"/>
        <v>4.375226266290321</v>
      </c>
      <c r="J91" s="1">
        <f t="shared" si="8"/>
        <v>0</v>
      </c>
      <c r="K91" s="1">
        <f t="shared" si="9"/>
        <v>0</v>
      </c>
      <c r="L91" s="9">
        <f t="shared" si="10"/>
        <v>0.90523785869330331</v>
      </c>
      <c r="M91" s="1">
        <f t="shared" si="11"/>
        <v>0</v>
      </c>
    </row>
    <row r="92" spans="1:13">
      <c r="A92" s="79" t="s">
        <v>93</v>
      </c>
      <c r="B92" s="82">
        <v>190238</v>
      </c>
      <c r="C92" s="47" t="s">
        <v>99</v>
      </c>
      <c r="D92" s="71" t="s">
        <v>1117</v>
      </c>
      <c r="E92" s="71" t="s">
        <v>1146</v>
      </c>
      <c r="F92" s="61">
        <v>0</v>
      </c>
      <c r="G92" s="62">
        <v>0</v>
      </c>
      <c r="H92" s="2">
        <f t="shared" si="6"/>
        <v>0</v>
      </c>
      <c r="I92" s="2">
        <f t="shared" si="7"/>
        <v>4.375226266290321</v>
      </c>
      <c r="J92" s="1">
        <f t="shared" si="8"/>
        <v>0</v>
      </c>
      <c r="K92" s="1">
        <f t="shared" si="9"/>
        <v>0</v>
      </c>
      <c r="L92" s="9">
        <f t="shared" si="10"/>
        <v>0.90523785869330331</v>
      </c>
      <c r="M92" s="1">
        <f t="shared" si="11"/>
        <v>0</v>
      </c>
    </row>
    <row r="93" spans="1:13">
      <c r="A93" s="79" t="s">
        <v>93</v>
      </c>
      <c r="B93" s="86">
        <v>190239</v>
      </c>
      <c r="C93" s="47" t="s">
        <v>100</v>
      </c>
      <c r="D93" s="71" t="s">
        <v>1117</v>
      </c>
      <c r="E93" s="71" t="s">
        <v>1146</v>
      </c>
      <c r="F93" s="61">
        <v>6783</v>
      </c>
      <c r="G93" s="62">
        <v>636</v>
      </c>
      <c r="H93" s="2">
        <f t="shared" si="6"/>
        <v>10.665094339622641</v>
      </c>
      <c r="I93" s="2">
        <f t="shared" si="7"/>
        <v>4.375226266290321</v>
      </c>
      <c r="J93" s="1">
        <f t="shared" si="8"/>
        <v>2782.6439053606441</v>
      </c>
      <c r="K93" s="1">
        <f t="shared" si="9"/>
        <v>4000.3560946393559</v>
      </c>
      <c r="L93" s="9">
        <f t="shared" si="10"/>
        <v>0.90523785869330331</v>
      </c>
      <c r="M93" s="1">
        <f t="shared" si="11"/>
        <v>3621.2737851220359</v>
      </c>
    </row>
    <row r="94" spans="1:13">
      <c r="A94" s="79" t="s">
        <v>93</v>
      </c>
      <c r="B94" s="86">
        <v>190243</v>
      </c>
      <c r="C94" s="47" t="s">
        <v>101</v>
      </c>
      <c r="D94" s="71" t="s">
        <v>1117</v>
      </c>
      <c r="E94" s="71" t="s">
        <v>1146</v>
      </c>
      <c r="F94" s="61">
        <v>0</v>
      </c>
      <c r="G94" s="62">
        <v>2201</v>
      </c>
      <c r="H94" s="2">
        <f t="shared" si="6"/>
        <v>0</v>
      </c>
      <c r="I94" s="2">
        <f t="shared" si="7"/>
        <v>4.375226266290321</v>
      </c>
      <c r="J94" s="1">
        <f t="shared" si="8"/>
        <v>0</v>
      </c>
      <c r="K94" s="1">
        <f t="shared" si="9"/>
        <v>0</v>
      </c>
      <c r="L94" s="9">
        <f t="shared" si="10"/>
        <v>0.90523785869330331</v>
      </c>
      <c r="M94" s="1">
        <f t="shared" si="11"/>
        <v>0</v>
      </c>
    </row>
    <row r="95" spans="1:13">
      <c r="A95" s="79" t="s">
        <v>93</v>
      </c>
      <c r="B95" s="86">
        <v>190248</v>
      </c>
      <c r="C95" s="47" t="s">
        <v>102</v>
      </c>
      <c r="D95" s="71" t="s">
        <v>1117</v>
      </c>
      <c r="E95" s="71" t="s">
        <v>1146</v>
      </c>
      <c r="F95" s="61">
        <v>59178</v>
      </c>
      <c r="G95" s="62">
        <v>5100</v>
      </c>
      <c r="H95" s="2">
        <f t="shared" si="6"/>
        <v>11.603529411764706</v>
      </c>
      <c r="I95" s="2">
        <f t="shared" si="7"/>
        <v>4.375226266290321</v>
      </c>
      <c r="J95" s="1">
        <f t="shared" si="8"/>
        <v>22313.653958080638</v>
      </c>
      <c r="K95" s="1">
        <f t="shared" si="9"/>
        <v>36864.346041919358</v>
      </c>
      <c r="L95" s="9">
        <f t="shared" si="10"/>
        <v>0.90523785869330331</v>
      </c>
      <c r="M95" s="1">
        <f t="shared" si="11"/>
        <v>33371.001673116029</v>
      </c>
    </row>
    <row r="96" spans="1:13">
      <c r="A96" s="79" t="s">
        <v>93</v>
      </c>
      <c r="B96" s="82">
        <v>190249</v>
      </c>
      <c r="C96" s="47" t="s">
        <v>1157</v>
      </c>
      <c r="D96" s="71" t="s">
        <v>1117</v>
      </c>
      <c r="E96" s="71" t="s">
        <v>1146</v>
      </c>
      <c r="F96" s="61">
        <v>0</v>
      </c>
      <c r="G96" s="62">
        <v>0</v>
      </c>
      <c r="H96" s="2">
        <f t="shared" si="6"/>
        <v>0</v>
      </c>
      <c r="I96" s="2">
        <f t="shared" si="7"/>
        <v>4.375226266290321</v>
      </c>
      <c r="J96" s="1">
        <f t="shared" si="8"/>
        <v>0</v>
      </c>
      <c r="K96" s="1">
        <f t="shared" si="9"/>
        <v>0</v>
      </c>
      <c r="L96" s="9">
        <f t="shared" si="10"/>
        <v>0.90523785869330331</v>
      </c>
      <c r="M96" s="1">
        <f t="shared" si="11"/>
        <v>0</v>
      </c>
    </row>
    <row r="97" spans="1:13">
      <c r="A97" s="79" t="s">
        <v>93</v>
      </c>
      <c r="B97" s="86">
        <v>190250</v>
      </c>
      <c r="C97" s="47" t="s">
        <v>103</v>
      </c>
      <c r="D97" s="71" t="s">
        <v>1117</v>
      </c>
      <c r="E97" s="71" t="s">
        <v>1146</v>
      </c>
      <c r="F97" s="61">
        <v>0</v>
      </c>
      <c r="G97" s="62">
        <v>16818</v>
      </c>
      <c r="H97" s="2">
        <f t="shared" si="6"/>
        <v>0</v>
      </c>
      <c r="I97" s="2">
        <f t="shared" si="7"/>
        <v>4.375226266290321</v>
      </c>
      <c r="J97" s="1">
        <f t="shared" si="8"/>
        <v>0</v>
      </c>
      <c r="K97" s="1">
        <f t="shared" si="9"/>
        <v>0</v>
      </c>
      <c r="L97" s="9">
        <f t="shared" si="10"/>
        <v>0.90523785869330331</v>
      </c>
      <c r="M97" s="1">
        <f t="shared" si="11"/>
        <v>0</v>
      </c>
    </row>
    <row r="98" spans="1:13">
      <c r="A98" s="79" t="s">
        <v>93</v>
      </c>
      <c r="B98" s="82">
        <v>190253</v>
      </c>
      <c r="C98" s="47" t="s">
        <v>104</v>
      </c>
      <c r="D98" s="71" t="s">
        <v>1117</v>
      </c>
      <c r="E98" s="71" t="s">
        <v>1146</v>
      </c>
      <c r="F98" s="61">
        <v>0</v>
      </c>
      <c r="G98" s="62">
        <v>0</v>
      </c>
      <c r="H98" s="2">
        <f t="shared" si="6"/>
        <v>0</v>
      </c>
      <c r="I98" s="2">
        <f t="shared" si="7"/>
        <v>4.375226266290321</v>
      </c>
      <c r="J98" s="1">
        <f t="shared" si="8"/>
        <v>0</v>
      </c>
      <c r="K98" s="1">
        <f t="shared" si="9"/>
        <v>0</v>
      </c>
      <c r="L98" s="9">
        <f t="shared" si="10"/>
        <v>0.90523785869330331</v>
      </c>
      <c r="M98" s="1">
        <f t="shared" si="11"/>
        <v>0</v>
      </c>
    </row>
    <row r="99" spans="1:13">
      <c r="A99" s="79" t="s">
        <v>93</v>
      </c>
      <c r="B99" s="82">
        <v>193029</v>
      </c>
      <c r="C99" s="47" t="s">
        <v>105</v>
      </c>
      <c r="D99" s="71" t="s">
        <v>1117</v>
      </c>
      <c r="E99" s="71" t="s">
        <v>1146</v>
      </c>
      <c r="F99" s="61">
        <v>0</v>
      </c>
      <c r="G99" s="62">
        <v>0</v>
      </c>
      <c r="H99" s="2">
        <f t="shared" si="6"/>
        <v>0</v>
      </c>
      <c r="I99" s="2">
        <f t="shared" si="7"/>
        <v>4.375226266290321</v>
      </c>
      <c r="J99" s="1">
        <f t="shared" si="8"/>
        <v>0</v>
      </c>
      <c r="K99" s="1">
        <f t="shared" si="9"/>
        <v>0</v>
      </c>
      <c r="L99" s="9">
        <f t="shared" si="10"/>
        <v>0.90523785869330331</v>
      </c>
      <c r="M99" s="1">
        <f t="shared" si="11"/>
        <v>0</v>
      </c>
    </row>
    <row r="100" spans="1:13">
      <c r="A100" s="79" t="s">
        <v>93</v>
      </c>
      <c r="B100" s="86">
        <v>197251</v>
      </c>
      <c r="C100" s="47" t="s">
        <v>106</v>
      </c>
      <c r="D100" s="71" t="s">
        <v>1117</v>
      </c>
      <c r="E100" s="71" t="s">
        <v>1146</v>
      </c>
      <c r="F100" s="61">
        <v>5400</v>
      </c>
      <c r="G100" s="62">
        <v>553</v>
      </c>
      <c r="H100" s="2">
        <f t="shared" si="6"/>
        <v>9.7649186256781189</v>
      </c>
      <c r="I100" s="2">
        <f t="shared" si="7"/>
        <v>4.375226266290321</v>
      </c>
      <c r="J100" s="1">
        <f t="shared" si="8"/>
        <v>2419.5001252585475</v>
      </c>
      <c r="K100" s="1">
        <f t="shared" si="9"/>
        <v>2980.4998747414525</v>
      </c>
      <c r="L100" s="9">
        <f t="shared" si="10"/>
        <v>0.90523785869330331</v>
      </c>
      <c r="M100" s="1">
        <f t="shared" si="11"/>
        <v>2698.0613244466113</v>
      </c>
    </row>
    <row r="101" spans="1:13">
      <c r="A101" s="79" t="s">
        <v>107</v>
      </c>
      <c r="B101" s="82">
        <v>200256</v>
      </c>
      <c r="C101" s="47" t="s">
        <v>108</v>
      </c>
      <c r="D101" s="71" t="s">
        <v>1117</v>
      </c>
      <c r="E101" s="71" t="s">
        <v>1146</v>
      </c>
      <c r="F101" s="61">
        <v>0</v>
      </c>
      <c r="G101" s="62">
        <v>0</v>
      </c>
      <c r="H101" s="2">
        <f t="shared" si="6"/>
        <v>0</v>
      </c>
      <c r="I101" s="2">
        <f t="shared" si="7"/>
        <v>4.375226266290321</v>
      </c>
      <c r="J101" s="1">
        <f t="shared" si="8"/>
        <v>0</v>
      </c>
      <c r="K101" s="1">
        <f t="shared" si="9"/>
        <v>0</v>
      </c>
      <c r="L101" s="9">
        <f t="shared" si="10"/>
        <v>0.90523785869330331</v>
      </c>
      <c r="M101" s="1">
        <f t="shared" si="11"/>
        <v>0</v>
      </c>
    </row>
    <row r="102" spans="1:13">
      <c r="A102" s="79" t="s">
        <v>107</v>
      </c>
      <c r="B102" s="86">
        <v>200257</v>
      </c>
      <c r="C102" s="47" t="s">
        <v>109</v>
      </c>
      <c r="D102" s="71" t="s">
        <v>1117</v>
      </c>
      <c r="E102" s="71" t="s">
        <v>1146</v>
      </c>
      <c r="F102" s="61">
        <v>100155</v>
      </c>
      <c r="G102" s="62">
        <v>1185</v>
      </c>
      <c r="H102" s="2">
        <f t="shared" si="6"/>
        <v>84.518987341772146</v>
      </c>
      <c r="I102" s="2">
        <f t="shared" si="7"/>
        <v>4.375226266290321</v>
      </c>
      <c r="J102" s="1">
        <f t="shared" si="8"/>
        <v>5184.6431255540301</v>
      </c>
      <c r="K102" s="1">
        <f t="shared" si="9"/>
        <v>94970.356874445977</v>
      </c>
      <c r="L102" s="9">
        <f t="shared" si="10"/>
        <v>0.90523785869330331</v>
      </c>
      <c r="M102" s="1">
        <f t="shared" si="11"/>
        <v>85970.762496362309</v>
      </c>
    </row>
    <row r="103" spans="1:13">
      <c r="A103" s="79" t="s">
        <v>107</v>
      </c>
      <c r="B103" s="82">
        <v>200258</v>
      </c>
      <c r="C103" s="47" t="s">
        <v>110</v>
      </c>
      <c r="D103" s="71" t="s">
        <v>1117</v>
      </c>
      <c r="E103" s="71" t="s">
        <v>1146</v>
      </c>
      <c r="F103" s="61">
        <v>0</v>
      </c>
      <c r="G103" s="62">
        <v>0</v>
      </c>
      <c r="H103" s="2">
        <f t="shared" si="6"/>
        <v>0</v>
      </c>
      <c r="I103" s="2">
        <f t="shared" si="7"/>
        <v>4.375226266290321</v>
      </c>
      <c r="J103" s="1">
        <f t="shared" si="8"/>
        <v>0</v>
      </c>
      <c r="K103" s="1">
        <f t="shared" si="9"/>
        <v>0</v>
      </c>
      <c r="L103" s="9">
        <f t="shared" si="10"/>
        <v>0.90523785869330331</v>
      </c>
      <c r="M103" s="1">
        <f t="shared" si="11"/>
        <v>0</v>
      </c>
    </row>
    <row r="104" spans="1:13">
      <c r="A104" s="79" t="s">
        <v>107</v>
      </c>
      <c r="B104" s="86">
        <v>200259</v>
      </c>
      <c r="C104" s="47" t="s">
        <v>111</v>
      </c>
      <c r="D104" s="71" t="s">
        <v>1117</v>
      </c>
      <c r="E104" s="71" t="s">
        <v>1146</v>
      </c>
      <c r="F104" s="61">
        <v>362385</v>
      </c>
      <c r="G104" s="62">
        <v>3442</v>
      </c>
      <c r="H104" s="2">
        <f t="shared" si="6"/>
        <v>105.28326554328879</v>
      </c>
      <c r="I104" s="2">
        <f t="shared" si="7"/>
        <v>4.375226266290321</v>
      </c>
      <c r="J104" s="1">
        <f t="shared" si="8"/>
        <v>15059.528808571285</v>
      </c>
      <c r="K104" s="1">
        <f t="shared" si="9"/>
        <v>347325.47119142872</v>
      </c>
      <c r="L104" s="9">
        <f t="shared" si="10"/>
        <v>0.90523785869330331</v>
      </c>
      <c r="M104" s="1">
        <f t="shared" si="11"/>
        <v>314412.16581097152</v>
      </c>
    </row>
    <row r="105" spans="1:13">
      <c r="A105" s="79" t="s">
        <v>107</v>
      </c>
      <c r="B105" s="82">
        <v>200267</v>
      </c>
      <c r="C105" s="47" t="s">
        <v>112</v>
      </c>
      <c r="D105" s="71" t="s">
        <v>1117</v>
      </c>
      <c r="E105" s="71" t="s">
        <v>1146</v>
      </c>
      <c r="F105" s="61">
        <v>0</v>
      </c>
      <c r="G105" s="62">
        <v>0</v>
      </c>
      <c r="H105" s="2">
        <f t="shared" si="6"/>
        <v>0</v>
      </c>
      <c r="I105" s="2">
        <f t="shared" si="7"/>
        <v>4.375226266290321</v>
      </c>
      <c r="J105" s="1">
        <f t="shared" si="8"/>
        <v>0</v>
      </c>
      <c r="K105" s="1">
        <f t="shared" si="9"/>
        <v>0</v>
      </c>
      <c r="L105" s="9">
        <f t="shared" si="10"/>
        <v>0.90523785869330331</v>
      </c>
      <c r="M105" s="1">
        <f t="shared" si="11"/>
        <v>0</v>
      </c>
    </row>
    <row r="106" spans="1:13">
      <c r="A106" s="79" t="s">
        <v>107</v>
      </c>
      <c r="B106" s="82">
        <v>200277</v>
      </c>
      <c r="C106" s="47" t="s">
        <v>113</v>
      </c>
      <c r="D106" s="71" t="s">
        <v>1117</v>
      </c>
      <c r="E106" s="71" t="s">
        <v>1146</v>
      </c>
      <c r="F106" s="61">
        <v>0</v>
      </c>
      <c r="G106" s="62">
        <v>0</v>
      </c>
      <c r="H106" s="2">
        <f t="shared" si="6"/>
        <v>0</v>
      </c>
      <c r="I106" s="2">
        <f t="shared" si="7"/>
        <v>4.375226266290321</v>
      </c>
      <c r="J106" s="1">
        <f t="shared" si="8"/>
        <v>0</v>
      </c>
      <c r="K106" s="1">
        <f t="shared" si="9"/>
        <v>0</v>
      </c>
      <c r="L106" s="9">
        <f t="shared" si="10"/>
        <v>0.90523785869330331</v>
      </c>
      <c r="M106" s="1">
        <f t="shared" si="11"/>
        <v>0</v>
      </c>
    </row>
    <row r="107" spans="1:13">
      <c r="A107" s="79" t="s">
        <v>114</v>
      </c>
      <c r="B107" s="82">
        <v>210330</v>
      </c>
      <c r="C107" s="47" t="s">
        <v>115</v>
      </c>
      <c r="D107" s="71" t="s">
        <v>1117</v>
      </c>
      <c r="E107" s="71" t="s">
        <v>1146</v>
      </c>
      <c r="F107" s="61">
        <v>0</v>
      </c>
      <c r="G107" s="62">
        <v>0</v>
      </c>
      <c r="H107" s="2">
        <f t="shared" si="6"/>
        <v>0</v>
      </c>
      <c r="I107" s="2">
        <f t="shared" si="7"/>
        <v>4.375226266290321</v>
      </c>
      <c r="J107" s="1">
        <f t="shared" si="8"/>
        <v>0</v>
      </c>
      <c r="K107" s="1">
        <f t="shared" si="9"/>
        <v>0</v>
      </c>
      <c r="L107" s="9">
        <f t="shared" si="10"/>
        <v>0.90523785869330331</v>
      </c>
      <c r="M107" s="1">
        <f t="shared" si="11"/>
        <v>0</v>
      </c>
    </row>
    <row r="108" spans="1:13">
      <c r="A108" s="79" t="s">
        <v>114</v>
      </c>
      <c r="B108" s="86">
        <v>210331</v>
      </c>
      <c r="C108" s="47" t="s">
        <v>116</v>
      </c>
      <c r="D108" s="71" t="s">
        <v>1117</v>
      </c>
      <c r="E108" s="71" t="s">
        <v>1146</v>
      </c>
      <c r="F108" s="61">
        <v>267024</v>
      </c>
      <c r="G108" s="62">
        <v>1920</v>
      </c>
      <c r="H108" s="2">
        <f t="shared" si="6"/>
        <v>139.07499999999999</v>
      </c>
      <c r="I108" s="2">
        <f t="shared" si="7"/>
        <v>4.375226266290321</v>
      </c>
      <c r="J108" s="1">
        <f t="shared" si="8"/>
        <v>8400.4344312774156</v>
      </c>
      <c r="K108" s="1">
        <f t="shared" si="9"/>
        <v>258623.56556872258</v>
      </c>
      <c r="L108" s="9">
        <f t="shared" si="10"/>
        <v>0.90523785869330331</v>
      </c>
      <c r="M108" s="1">
        <f t="shared" si="11"/>
        <v>234115.84270305754</v>
      </c>
    </row>
    <row r="109" spans="1:13">
      <c r="A109" s="79" t="s">
        <v>114</v>
      </c>
      <c r="B109" s="86">
        <v>210335</v>
      </c>
      <c r="C109" s="47" t="s">
        <v>117</v>
      </c>
      <c r="D109" s="71" t="s">
        <v>1117</v>
      </c>
      <c r="E109" s="71" t="s">
        <v>1146</v>
      </c>
      <c r="F109" s="61">
        <v>0</v>
      </c>
      <c r="G109" s="62">
        <v>5806</v>
      </c>
      <c r="H109" s="2">
        <f t="shared" si="6"/>
        <v>0</v>
      </c>
      <c r="I109" s="2">
        <f t="shared" si="7"/>
        <v>4.375226266290321</v>
      </c>
      <c r="J109" s="1">
        <f t="shared" si="8"/>
        <v>0</v>
      </c>
      <c r="K109" s="1">
        <f t="shared" si="9"/>
        <v>0</v>
      </c>
      <c r="L109" s="9">
        <f t="shared" si="10"/>
        <v>0.90523785869330331</v>
      </c>
      <c r="M109" s="1">
        <f t="shared" si="11"/>
        <v>0</v>
      </c>
    </row>
    <row r="110" spans="1:13">
      <c r="A110" s="79" t="s">
        <v>114</v>
      </c>
      <c r="B110" s="82">
        <v>210338</v>
      </c>
      <c r="C110" s="47" t="s">
        <v>118</v>
      </c>
      <c r="D110" s="71" t="s">
        <v>1117</v>
      </c>
      <c r="E110" s="71" t="s">
        <v>1146</v>
      </c>
      <c r="F110" s="61">
        <v>0</v>
      </c>
      <c r="G110" s="62">
        <v>0</v>
      </c>
      <c r="H110" s="2">
        <f t="shared" si="6"/>
        <v>0</v>
      </c>
      <c r="I110" s="2">
        <f t="shared" si="7"/>
        <v>4.375226266290321</v>
      </c>
      <c r="J110" s="1">
        <f t="shared" si="8"/>
        <v>0</v>
      </c>
      <c r="K110" s="1">
        <f t="shared" si="9"/>
        <v>0</v>
      </c>
      <c r="L110" s="9">
        <f t="shared" si="10"/>
        <v>0.90523785869330331</v>
      </c>
      <c r="M110" s="1">
        <f t="shared" si="11"/>
        <v>0</v>
      </c>
    </row>
    <row r="111" spans="1:13">
      <c r="A111" s="79" t="s">
        <v>119</v>
      </c>
      <c r="B111" s="86">
        <v>220324</v>
      </c>
      <c r="C111" s="47" t="s">
        <v>120</v>
      </c>
      <c r="D111" s="71" t="s">
        <v>1117</v>
      </c>
      <c r="E111" s="71" t="s">
        <v>1146</v>
      </c>
      <c r="F111" s="61">
        <v>0</v>
      </c>
      <c r="G111" s="62">
        <v>1031</v>
      </c>
      <c r="H111" s="2">
        <f t="shared" si="6"/>
        <v>0</v>
      </c>
      <c r="I111" s="2">
        <f t="shared" si="7"/>
        <v>4.375226266290321</v>
      </c>
      <c r="J111" s="1">
        <f t="shared" si="8"/>
        <v>0</v>
      </c>
      <c r="K111" s="1">
        <f t="shared" si="9"/>
        <v>0</v>
      </c>
      <c r="L111" s="9">
        <f t="shared" si="10"/>
        <v>0.90523785869330331</v>
      </c>
      <c r="M111" s="1">
        <f t="shared" si="11"/>
        <v>0</v>
      </c>
    </row>
    <row r="112" spans="1:13">
      <c r="A112" s="79" t="s">
        <v>119</v>
      </c>
      <c r="B112" s="82">
        <v>220338</v>
      </c>
      <c r="C112" s="47" t="s">
        <v>121</v>
      </c>
      <c r="D112" s="71" t="s">
        <v>1117</v>
      </c>
      <c r="E112" s="71" t="s">
        <v>1146</v>
      </c>
      <c r="F112" s="61">
        <v>0</v>
      </c>
      <c r="G112" s="62">
        <v>0</v>
      </c>
      <c r="H112" s="2">
        <f t="shared" si="6"/>
        <v>0</v>
      </c>
      <c r="I112" s="2">
        <f t="shared" si="7"/>
        <v>4.375226266290321</v>
      </c>
      <c r="J112" s="1">
        <f t="shared" si="8"/>
        <v>0</v>
      </c>
      <c r="K112" s="1">
        <f t="shared" si="9"/>
        <v>0</v>
      </c>
      <c r="L112" s="9">
        <f t="shared" si="10"/>
        <v>0.90523785869330331</v>
      </c>
      <c r="M112" s="1">
        <f t="shared" si="11"/>
        <v>0</v>
      </c>
    </row>
    <row r="113" spans="1:13">
      <c r="A113" s="79" t="s">
        <v>119</v>
      </c>
      <c r="B113" s="82">
        <v>220344</v>
      </c>
      <c r="C113" s="47" t="s">
        <v>122</v>
      </c>
      <c r="D113" s="71" t="s">
        <v>1117</v>
      </c>
      <c r="E113" s="71" t="s">
        <v>1146</v>
      </c>
      <c r="F113" s="61">
        <v>0</v>
      </c>
      <c r="G113" s="62">
        <v>0</v>
      </c>
      <c r="H113" s="2">
        <f t="shared" si="6"/>
        <v>0</v>
      </c>
      <c r="I113" s="2">
        <f t="shared" si="7"/>
        <v>4.375226266290321</v>
      </c>
      <c r="J113" s="1">
        <f t="shared" si="8"/>
        <v>0</v>
      </c>
      <c r="K113" s="1">
        <f t="shared" si="9"/>
        <v>0</v>
      </c>
      <c r="L113" s="9">
        <f t="shared" si="10"/>
        <v>0.90523785869330331</v>
      </c>
      <c r="M113" s="1">
        <f t="shared" si="11"/>
        <v>0</v>
      </c>
    </row>
    <row r="114" spans="1:13">
      <c r="A114" s="79" t="s">
        <v>119</v>
      </c>
      <c r="B114" s="82">
        <v>220346</v>
      </c>
      <c r="C114" s="47" t="s">
        <v>123</v>
      </c>
      <c r="D114" s="71" t="s">
        <v>1117</v>
      </c>
      <c r="E114" s="71" t="s">
        <v>1146</v>
      </c>
      <c r="F114" s="61">
        <v>0</v>
      </c>
      <c r="G114" s="62">
        <v>0</v>
      </c>
      <c r="H114" s="2">
        <f t="shared" si="6"/>
        <v>0</v>
      </c>
      <c r="I114" s="2">
        <f t="shared" si="7"/>
        <v>4.375226266290321</v>
      </c>
      <c r="J114" s="1">
        <f t="shared" si="8"/>
        <v>0</v>
      </c>
      <c r="K114" s="1">
        <f t="shared" si="9"/>
        <v>0</v>
      </c>
      <c r="L114" s="9">
        <f t="shared" si="10"/>
        <v>0.90523785869330331</v>
      </c>
      <c r="M114" s="1">
        <f t="shared" si="11"/>
        <v>0</v>
      </c>
    </row>
    <row r="115" spans="1:13">
      <c r="A115" s="79" t="s">
        <v>119</v>
      </c>
      <c r="B115" s="86">
        <v>220347</v>
      </c>
      <c r="C115" s="47" t="s">
        <v>124</v>
      </c>
      <c r="D115" s="71" t="s">
        <v>1117</v>
      </c>
      <c r="E115" s="71" t="s">
        <v>1146</v>
      </c>
      <c r="F115" s="61">
        <v>403557</v>
      </c>
      <c r="G115" s="62">
        <v>4466</v>
      </c>
      <c r="H115" s="2">
        <f t="shared" si="6"/>
        <v>90.362068965517238</v>
      </c>
      <c r="I115" s="2">
        <f t="shared" si="7"/>
        <v>4.375226266290321</v>
      </c>
      <c r="J115" s="1">
        <f t="shared" si="8"/>
        <v>19539.760505252572</v>
      </c>
      <c r="K115" s="1">
        <f t="shared" si="9"/>
        <v>384017.23949474742</v>
      </c>
      <c r="L115" s="9">
        <f t="shared" si="10"/>
        <v>0.90523785869330331</v>
      </c>
      <c r="M115" s="1">
        <f t="shared" si="11"/>
        <v>347626.94358153857</v>
      </c>
    </row>
    <row r="116" spans="1:13">
      <c r="A116" s="79" t="s">
        <v>119</v>
      </c>
      <c r="B116" s="86">
        <v>220348</v>
      </c>
      <c r="C116" s="47" t="s">
        <v>125</v>
      </c>
      <c r="D116" s="71" t="s">
        <v>1117</v>
      </c>
      <c r="E116" s="71" t="s">
        <v>1146</v>
      </c>
      <c r="F116" s="61">
        <v>160029</v>
      </c>
      <c r="G116" s="62">
        <v>8546</v>
      </c>
      <c r="H116" s="2">
        <f t="shared" si="6"/>
        <v>18.725602621109292</v>
      </c>
      <c r="I116" s="2">
        <f t="shared" si="7"/>
        <v>4.375226266290321</v>
      </c>
      <c r="J116" s="1">
        <f t="shared" si="8"/>
        <v>37390.683671717081</v>
      </c>
      <c r="K116" s="1">
        <f t="shared" si="9"/>
        <v>122638.31632828292</v>
      </c>
      <c r="L116" s="9">
        <f t="shared" si="10"/>
        <v>0.90523785869330331</v>
      </c>
      <c r="M116" s="1">
        <f t="shared" si="11"/>
        <v>111016.84686676681</v>
      </c>
    </row>
    <row r="117" spans="1:13">
      <c r="A117" s="79" t="s">
        <v>119</v>
      </c>
      <c r="B117" s="82">
        <v>220351</v>
      </c>
      <c r="C117" s="47" t="s">
        <v>126</v>
      </c>
      <c r="D117" s="71" t="s">
        <v>1117</v>
      </c>
      <c r="E117" s="71" t="s">
        <v>1146</v>
      </c>
      <c r="F117" s="61">
        <v>0</v>
      </c>
      <c r="G117" s="62">
        <v>0</v>
      </c>
      <c r="H117" s="2">
        <f t="shared" si="6"/>
        <v>0</v>
      </c>
      <c r="I117" s="2">
        <f t="shared" si="7"/>
        <v>4.375226266290321</v>
      </c>
      <c r="J117" s="1">
        <f t="shared" si="8"/>
        <v>0</v>
      </c>
      <c r="K117" s="1">
        <f t="shared" si="9"/>
        <v>0</v>
      </c>
      <c r="L117" s="9">
        <f t="shared" si="10"/>
        <v>0.90523785869330331</v>
      </c>
      <c r="M117" s="1">
        <f t="shared" si="11"/>
        <v>0</v>
      </c>
    </row>
    <row r="118" spans="1:13">
      <c r="A118" s="79" t="s">
        <v>119</v>
      </c>
      <c r="B118" s="82">
        <v>220354</v>
      </c>
      <c r="C118" s="47" t="s">
        <v>127</v>
      </c>
      <c r="D118" s="71" t="s">
        <v>1117</v>
      </c>
      <c r="E118" s="71" t="s">
        <v>1146</v>
      </c>
      <c r="F118" s="61">
        <v>0</v>
      </c>
      <c r="G118" s="62">
        <v>0</v>
      </c>
      <c r="H118" s="2">
        <f t="shared" si="6"/>
        <v>0</v>
      </c>
      <c r="I118" s="2">
        <f t="shared" si="7"/>
        <v>4.375226266290321</v>
      </c>
      <c r="J118" s="1">
        <f t="shared" si="8"/>
        <v>0</v>
      </c>
      <c r="K118" s="1">
        <f t="shared" si="9"/>
        <v>0</v>
      </c>
      <c r="L118" s="9">
        <f t="shared" si="10"/>
        <v>0.90523785869330331</v>
      </c>
      <c r="M118" s="1">
        <f t="shared" si="11"/>
        <v>0</v>
      </c>
    </row>
    <row r="119" spans="1:13">
      <c r="A119" s="79" t="s">
        <v>119</v>
      </c>
      <c r="B119" s="82">
        <v>220355</v>
      </c>
      <c r="C119" s="47" t="s">
        <v>128</v>
      </c>
      <c r="D119" s="71" t="s">
        <v>1117</v>
      </c>
      <c r="E119" s="71" t="s">
        <v>1146</v>
      </c>
      <c r="F119" s="61">
        <v>0</v>
      </c>
      <c r="G119" s="62">
        <v>0</v>
      </c>
      <c r="H119" s="2">
        <f t="shared" si="6"/>
        <v>0</v>
      </c>
      <c r="I119" s="2">
        <f t="shared" si="7"/>
        <v>4.375226266290321</v>
      </c>
      <c r="J119" s="1">
        <f t="shared" si="8"/>
        <v>0</v>
      </c>
      <c r="K119" s="1">
        <f t="shared" si="9"/>
        <v>0</v>
      </c>
      <c r="L119" s="9">
        <f t="shared" si="10"/>
        <v>0.90523785869330331</v>
      </c>
      <c r="M119" s="1">
        <f t="shared" si="11"/>
        <v>0</v>
      </c>
    </row>
    <row r="120" spans="1:13">
      <c r="A120" s="79" t="s">
        <v>119</v>
      </c>
      <c r="B120" s="86">
        <v>220358</v>
      </c>
      <c r="C120" s="47" t="s">
        <v>129</v>
      </c>
      <c r="D120" s="71" t="s">
        <v>1117</v>
      </c>
      <c r="E120" s="71" t="s">
        <v>1146</v>
      </c>
      <c r="F120" s="61">
        <v>260898</v>
      </c>
      <c r="G120" s="62">
        <v>3694</v>
      </c>
      <c r="H120" s="2">
        <f t="shared" si="6"/>
        <v>70.62750406063887</v>
      </c>
      <c r="I120" s="2">
        <f t="shared" si="7"/>
        <v>4.375226266290321</v>
      </c>
      <c r="J120" s="1">
        <f t="shared" si="8"/>
        <v>16162.085827676445</v>
      </c>
      <c r="K120" s="1">
        <f t="shared" si="9"/>
        <v>244735.91417232357</v>
      </c>
      <c r="L120" s="9">
        <f t="shared" si="10"/>
        <v>0.90523785869330331</v>
      </c>
      <c r="M120" s="1">
        <f t="shared" si="11"/>
        <v>221544.21489070225</v>
      </c>
    </row>
    <row r="121" spans="1:13">
      <c r="A121" s="79" t="s">
        <v>119</v>
      </c>
      <c r="B121" s="86">
        <v>220360</v>
      </c>
      <c r="C121" s="47" t="s">
        <v>130</v>
      </c>
      <c r="D121" s="71" t="s">
        <v>1117</v>
      </c>
      <c r="E121" s="71" t="s">
        <v>1146</v>
      </c>
      <c r="F121" s="61">
        <v>167499</v>
      </c>
      <c r="G121" s="62">
        <v>8308</v>
      </c>
      <c r="H121" s="2">
        <f t="shared" si="6"/>
        <v>20.161169956668271</v>
      </c>
      <c r="I121" s="2">
        <f t="shared" si="7"/>
        <v>4.375226266290321</v>
      </c>
      <c r="J121" s="1">
        <f t="shared" si="8"/>
        <v>36349.379820339986</v>
      </c>
      <c r="K121" s="1">
        <f t="shared" si="9"/>
        <v>131149.62017966001</v>
      </c>
      <c r="L121" s="9">
        <f t="shared" si="10"/>
        <v>0.90523785869330331</v>
      </c>
      <c r="M121" s="1">
        <f t="shared" si="11"/>
        <v>118721.60133987547</v>
      </c>
    </row>
    <row r="122" spans="1:13">
      <c r="A122" s="79" t="s">
        <v>119</v>
      </c>
      <c r="B122" s="86">
        <v>220365</v>
      </c>
      <c r="C122" s="47" t="s">
        <v>131</v>
      </c>
      <c r="D122" s="71" t="s">
        <v>1117</v>
      </c>
      <c r="E122" s="71" t="s">
        <v>1146</v>
      </c>
      <c r="F122" s="61">
        <v>53595</v>
      </c>
      <c r="G122" s="62">
        <v>513</v>
      </c>
      <c r="H122" s="2">
        <f t="shared" si="6"/>
        <v>104.47368421052632</v>
      </c>
      <c r="I122" s="2">
        <f t="shared" si="7"/>
        <v>4.375226266290321</v>
      </c>
      <c r="J122" s="1">
        <f t="shared" si="8"/>
        <v>2244.4910746069345</v>
      </c>
      <c r="K122" s="1">
        <f t="shared" si="9"/>
        <v>51350.508925393064</v>
      </c>
      <c r="L122" s="9">
        <f t="shared" si="10"/>
        <v>0.90523785869330331</v>
      </c>
      <c r="M122" s="1">
        <f t="shared" si="11"/>
        <v>46484.424742434174</v>
      </c>
    </row>
    <row r="123" spans="1:13">
      <c r="A123" s="79" t="s">
        <v>119</v>
      </c>
      <c r="B123" s="86">
        <v>220368</v>
      </c>
      <c r="C123" s="47" t="s">
        <v>132</v>
      </c>
      <c r="D123" s="71" t="s">
        <v>1117</v>
      </c>
      <c r="E123" s="71" t="s">
        <v>1146</v>
      </c>
      <c r="F123" s="61">
        <v>17970</v>
      </c>
      <c r="G123" s="62">
        <v>5050</v>
      </c>
      <c r="H123" s="2">
        <f t="shared" si="6"/>
        <v>3.5584158415841585</v>
      </c>
      <c r="I123" s="2">
        <f t="shared" si="7"/>
        <v>4.375226266290321</v>
      </c>
      <c r="J123" s="1">
        <f t="shared" si="8"/>
        <v>17970</v>
      </c>
      <c r="K123" s="1">
        <f t="shared" si="9"/>
        <v>0</v>
      </c>
      <c r="L123" s="9">
        <f t="shared" si="10"/>
        <v>0.90523785869330331</v>
      </c>
      <c r="M123" s="1">
        <f t="shared" si="11"/>
        <v>0</v>
      </c>
    </row>
    <row r="124" spans="1:13">
      <c r="A124" s="79" t="s">
        <v>119</v>
      </c>
      <c r="B124" s="82">
        <v>220369</v>
      </c>
      <c r="C124" s="47" t="s">
        <v>133</v>
      </c>
      <c r="D124" s="71" t="s">
        <v>1117</v>
      </c>
      <c r="E124" s="71" t="s">
        <v>1146</v>
      </c>
      <c r="F124" s="61">
        <v>0</v>
      </c>
      <c r="G124" s="62">
        <v>0</v>
      </c>
      <c r="H124" s="2">
        <f t="shared" si="6"/>
        <v>0</v>
      </c>
      <c r="I124" s="2">
        <f t="shared" si="7"/>
        <v>4.375226266290321</v>
      </c>
      <c r="J124" s="1">
        <f t="shared" si="8"/>
        <v>0</v>
      </c>
      <c r="K124" s="1">
        <f t="shared" si="9"/>
        <v>0</v>
      </c>
      <c r="L124" s="9">
        <f t="shared" si="10"/>
        <v>0.90523785869330331</v>
      </c>
      <c r="M124" s="1">
        <f t="shared" si="11"/>
        <v>0</v>
      </c>
    </row>
    <row r="125" spans="1:13">
      <c r="A125" s="79" t="s">
        <v>119</v>
      </c>
      <c r="B125" s="86">
        <v>220371</v>
      </c>
      <c r="C125" s="47" t="s">
        <v>134</v>
      </c>
      <c r="D125" s="71" t="s">
        <v>1117</v>
      </c>
      <c r="E125" s="71" t="s">
        <v>1146</v>
      </c>
      <c r="F125" s="61">
        <v>0</v>
      </c>
      <c r="G125" s="62">
        <v>3406</v>
      </c>
      <c r="H125" s="2">
        <f t="shared" si="6"/>
        <v>0</v>
      </c>
      <c r="I125" s="2">
        <f t="shared" si="7"/>
        <v>4.375226266290321</v>
      </c>
      <c r="J125" s="1">
        <f t="shared" si="8"/>
        <v>0</v>
      </c>
      <c r="K125" s="1">
        <f t="shared" si="9"/>
        <v>0</v>
      </c>
      <c r="L125" s="9">
        <f t="shared" si="10"/>
        <v>0.90523785869330331</v>
      </c>
      <c r="M125" s="1">
        <f t="shared" si="11"/>
        <v>0</v>
      </c>
    </row>
    <row r="126" spans="1:13">
      <c r="A126" s="79" t="s">
        <v>119</v>
      </c>
      <c r="B126" s="82">
        <v>220375</v>
      </c>
      <c r="C126" s="47" t="s">
        <v>135</v>
      </c>
      <c r="D126" s="71" t="s">
        <v>1117</v>
      </c>
      <c r="E126" s="71" t="s">
        <v>1146</v>
      </c>
      <c r="F126" s="61">
        <v>0</v>
      </c>
      <c r="G126" s="62">
        <v>0</v>
      </c>
      <c r="H126" s="2">
        <f t="shared" si="6"/>
        <v>0</v>
      </c>
      <c r="I126" s="2">
        <f t="shared" si="7"/>
        <v>4.375226266290321</v>
      </c>
      <c r="J126" s="1">
        <f t="shared" si="8"/>
        <v>0</v>
      </c>
      <c r="K126" s="1">
        <f t="shared" si="9"/>
        <v>0</v>
      </c>
      <c r="L126" s="9">
        <f t="shared" si="10"/>
        <v>0.90523785869330331</v>
      </c>
      <c r="M126" s="1">
        <f t="shared" si="11"/>
        <v>0</v>
      </c>
    </row>
    <row r="127" spans="1:13">
      <c r="A127" s="79" t="s">
        <v>119</v>
      </c>
      <c r="B127" s="86">
        <v>220376</v>
      </c>
      <c r="C127" s="47" t="s">
        <v>136</v>
      </c>
      <c r="D127" s="71" t="s">
        <v>1117</v>
      </c>
      <c r="E127" s="71" t="s">
        <v>1146</v>
      </c>
      <c r="F127" s="61">
        <v>199458</v>
      </c>
      <c r="G127" s="62">
        <v>2798</v>
      </c>
      <c r="H127" s="2">
        <f t="shared" si="6"/>
        <v>71.285918513223734</v>
      </c>
      <c r="I127" s="2">
        <f t="shared" si="7"/>
        <v>4.375226266290321</v>
      </c>
      <c r="J127" s="1">
        <f t="shared" si="8"/>
        <v>12241.883093080318</v>
      </c>
      <c r="K127" s="1">
        <f t="shared" si="9"/>
        <v>187216.11690691969</v>
      </c>
      <c r="L127" s="9">
        <f t="shared" si="10"/>
        <v>0.90523785869330331</v>
      </c>
      <c r="M127" s="1">
        <f t="shared" si="11"/>
        <v>169475.11678169513</v>
      </c>
    </row>
    <row r="128" spans="1:13">
      <c r="A128" s="79" t="s">
        <v>119</v>
      </c>
      <c r="B128" s="82">
        <v>220377</v>
      </c>
      <c r="C128" s="47" t="s">
        <v>137</v>
      </c>
      <c r="D128" s="71" t="s">
        <v>1117</v>
      </c>
      <c r="E128" s="71" t="s">
        <v>1146</v>
      </c>
      <c r="F128" s="61">
        <v>0</v>
      </c>
      <c r="G128" s="62">
        <v>0</v>
      </c>
      <c r="H128" s="2">
        <f t="shared" si="6"/>
        <v>0</v>
      </c>
      <c r="I128" s="2">
        <f t="shared" si="7"/>
        <v>4.375226266290321</v>
      </c>
      <c r="J128" s="1">
        <f t="shared" si="8"/>
        <v>0</v>
      </c>
      <c r="K128" s="1">
        <f t="shared" si="9"/>
        <v>0</v>
      </c>
      <c r="L128" s="9">
        <f t="shared" si="10"/>
        <v>0.90523785869330331</v>
      </c>
      <c r="M128" s="1">
        <f t="shared" si="11"/>
        <v>0</v>
      </c>
    </row>
    <row r="129" spans="1:13">
      <c r="A129" s="79" t="s">
        <v>119</v>
      </c>
      <c r="B129" s="86">
        <v>220378</v>
      </c>
      <c r="C129" s="47" t="s">
        <v>138</v>
      </c>
      <c r="D129" s="71" t="s">
        <v>1117</v>
      </c>
      <c r="E129" s="71" t="s">
        <v>1146</v>
      </c>
      <c r="F129" s="61">
        <v>769629</v>
      </c>
      <c r="G129" s="62">
        <v>7047</v>
      </c>
      <c r="H129" s="2">
        <f t="shared" si="6"/>
        <v>109.2137079608344</v>
      </c>
      <c r="I129" s="2">
        <f t="shared" si="7"/>
        <v>4.375226266290321</v>
      </c>
      <c r="J129" s="1">
        <f t="shared" si="8"/>
        <v>30832.219498547893</v>
      </c>
      <c r="K129" s="1">
        <f t="shared" si="9"/>
        <v>738796.78050145216</v>
      </c>
      <c r="L129" s="9">
        <f t="shared" si="10"/>
        <v>0.90523785869330331</v>
      </c>
      <c r="M129" s="1">
        <f t="shared" si="11"/>
        <v>668786.815590641</v>
      </c>
    </row>
    <row r="130" spans="1:13">
      <c r="A130" s="79" t="s">
        <v>119</v>
      </c>
      <c r="B130" s="82">
        <v>220379</v>
      </c>
      <c r="C130" s="47" t="s">
        <v>139</v>
      </c>
      <c r="D130" s="71" t="s">
        <v>1117</v>
      </c>
      <c r="E130" s="71" t="s">
        <v>1146</v>
      </c>
      <c r="F130" s="61">
        <v>0</v>
      </c>
      <c r="G130" s="62">
        <v>0</v>
      </c>
      <c r="H130" s="2">
        <f t="shared" si="6"/>
        <v>0</v>
      </c>
      <c r="I130" s="2">
        <f t="shared" si="7"/>
        <v>4.375226266290321</v>
      </c>
      <c r="J130" s="1">
        <f t="shared" si="8"/>
        <v>0</v>
      </c>
      <c r="K130" s="1">
        <f t="shared" si="9"/>
        <v>0</v>
      </c>
      <c r="L130" s="9">
        <f t="shared" si="10"/>
        <v>0.90523785869330331</v>
      </c>
      <c r="M130" s="1">
        <f t="shared" si="11"/>
        <v>0</v>
      </c>
    </row>
    <row r="131" spans="1:13">
      <c r="A131" s="79" t="s">
        <v>119</v>
      </c>
      <c r="B131" s="86">
        <v>220380</v>
      </c>
      <c r="C131" s="47" t="s">
        <v>140</v>
      </c>
      <c r="D131" s="71" t="s">
        <v>1117</v>
      </c>
      <c r="E131" s="71" t="s">
        <v>1146</v>
      </c>
      <c r="F131" s="61">
        <v>49548</v>
      </c>
      <c r="G131" s="62">
        <v>3535</v>
      </c>
      <c r="H131" s="2">
        <f t="shared" ref="H131:H194" si="12">IFERROR(F131/G131,0)</f>
        <v>14.016407355021217</v>
      </c>
      <c r="I131" s="2">
        <f t="shared" ref="I131:I194" si="13">$D$1134</f>
        <v>4.375226266290321</v>
      </c>
      <c r="J131" s="1">
        <f t="shared" ref="J131:J194" si="14">MIN(F131,I131*G131)</f>
        <v>15466.424851336285</v>
      </c>
      <c r="K131" s="1">
        <f t="shared" ref="K131:K194" si="15">F131-J131</f>
        <v>34081.575148663716</v>
      </c>
      <c r="L131" s="9">
        <f t="shared" ref="L131:L194" si="16">$L$1132</f>
        <v>0.90523785869330331</v>
      </c>
      <c r="M131" s="1">
        <f t="shared" ref="M131:M194" si="17">L131*K131</f>
        <v>30851.932108471243</v>
      </c>
    </row>
    <row r="132" spans="1:13">
      <c r="A132" s="79" t="s">
        <v>119</v>
      </c>
      <c r="B132" s="86">
        <v>220381</v>
      </c>
      <c r="C132" s="47" t="s">
        <v>141</v>
      </c>
      <c r="D132" s="71" t="s">
        <v>1117</v>
      </c>
      <c r="E132" s="71" t="s">
        <v>1146</v>
      </c>
      <c r="F132" s="61">
        <v>738357</v>
      </c>
      <c r="G132" s="62">
        <v>5744</v>
      </c>
      <c r="H132" s="2">
        <f t="shared" si="12"/>
        <v>128.54404596100278</v>
      </c>
      <c r="I132" s="2">
        <f t="shared" si="13"/>
        <v>4.375226266290321</v>
      </c>
      <c r="J132" s="1">
        <f t="shared" si="14"/>
        <v>25131.299673571604</v>
      </c>
      <c r="K132" s="1">
        <f t="shared" si="15"/>
        <v>713225.7003264284</v>
      </c>
      <c r="L132" s="9">
        <f t="shared" si="16"/>
        <v>0.90523785869330331</v>
      </c>
      <c r="M132" s="1">
        <f t="shared" si="17"/>
        <v>645638.90572852769</v>
      </c>
    </row>
    <row r="133" spans="1:13">
      <c r="A133" s="79" t="s">
        <v>119</v>
      </c>
      <c r="B133" s="86">
        <v>220382</v>
      </c>
      <c r="C133" s="47" t="s">
        <v>142</v>
      </c>
      <c r="D133" s="71" t="s">
        <v>1117</v>
      </c>
      <c r="E133" s="71" t="s">
        <v>1146</v>
      </c>
      <c r="F133" s="61">
        <v>88881</v>
      </c>
      <c r="G133" s="62">
        <v>8059</v>
      </c>
      <c r="H133" s="2">
        <f t="shared" si="12"/>
        <v>11.028787690780494</v>
      </c>
      <c r="I133" s="2">
        <f t="shared" si="13"/>
        <v>4.375226266290321</v>
      </c>
      <c r="J133" s="1">
        <f t="shared" si="14"/>
        <v>35259.948480033694</v>
      </c>
      <c r="K133" s="1">
        <f t="shared" si="15"/>
        <v>53621.051519966306</v>
      </c>
      <c r="L133" s="9">
        <f t="shared" si="16"/>
        <v>0.90523785869330331</v>
      </c>
      <c r="M133" s="1">
        <f t="shared" si="17"/>
        <v>48539.805858817599</v>
      </c>
    </row>
    <row r="134" spans="1:13">
      <c r="A134" s="79" t="s">
        <v>119</v>
      </c>
      <c r="B134" s="86">
        <v>220389</v>
      </c>
      <c r="C134" s="47" t="s">
        <v>143</v>
      </c>
      <c r="D134" s="71" t="s">
        <v>1117</v>
      </c>
      <c r="E134" s="71" t="s">
        <v>1146</v>
      </c>
      <c r="F134" s="61">
        <v>0</v>
      </c>
      <c r="G134" s="62">
        <v>2908</v>
      </c>
      <c r="H134" s="2">
        <f t="shared" si="12"/>
        <v>0</v>
      </c>
      <c r="I134" s="2">
        <f t="shared" si="13"/>
        <v>4.375226266290321</v>
      </c>
      <c r="J134" s="1">
        <f t="shared" si="14"/>
        <v>0</v>
      </c>
      <c r="K134" s="1">
        <f t="shared" si="15"/>
        <v>0</v>
      </c>
      <c r="L134" s="9">
        <f t="shared" si="16"/>
        <v>0.90523785869330331</v>
      </c>
      <c r="M134" s="1">
        <f t="shared" si="17"/>
        <v>0</v>
      </c>
    </row>
    <row r="135" spans="1:13">
      <c r="A135" s="79" t="s">
        <v>119</v>
      </c>
      <c r="B135" s="86">
        <v>220392</v>
      </c>
      <c r="C135" s="47" t="s">
        <v>144</v>
      </c>
      <c r="D135" s="71" t="s">
        <v>1117</v>
      </c>
      <c r="E135" s="71" t="s">
        <v>1146</v>
      </c>
      <c r="F135" s="61">
        <v>34545</v>
      </c>
      <c r="G135" s="62">
        <v>975</v>
      </c>
      <c r="H135" s="2">
        <f t="shared" si="12"/>
        <v>35.430769230769229</v>
      </c>
      <c r="I135" s="2">
        <f t="shared" si="13"/>
        <v>4.375226266290321</v>
      </c>
      <c r="J135" s="1">
        <f t="shared" si="14"/>
        <v>4265.8456096330628</v>
      </c>
      <c r="K135" s="1">
        <f t="shared" si="15"/>
        <v>30279.154390366937</v>
      </c>
      <c r="L135" s="9">
        <f t="shared" si="16"/>
        <v>0.90523785869330331</v>
      </c>
      <c r="M135" s="1">
        <f t="shared" si="17"/>
        <v>27409.836883379699</v>
      </c>
    </row>
    <row r="136" spans="1:13">
      <c r="A136" s="79" t="s">
        <v>119</v>
      </c>
      <c r="B136" s="86">
        <v>220394</v>
      </c>
      <c r="C136" s="47" t="s">
        <v>145</v>
      </c>
      <c r="D136" s="71" t="s">
        <v>1117</v>
      </c>
      <c r="E136" s="71" t="s">
        <v>1146</v>
      </c>
      <c r="F136" s="61">
        <v>113763</v>
      </c>
      <c r="G136" s="62">
        <v>7456</v>
      </c>
      <c r="H136" s="2">
        <f t="shared" si="12"/>
        <v>15.257913090128755</v>
      </c>
      <c r="I136" s="2">
        <f t="shared" si="13"/>
        <v>4.375226266290321</v>
      </c>
      <c r="J136" s="1">
        <f t="shared" si="14"/>
        <v>32621.687041460635</v>
      </c>
      <c r="K136" s="1">
        <f t="shared" si="15"/>
        <v>81141.312958539362</v>
      </c>
      <c r="L136" s="9">
        <f t="shared" si="16"/>
        <v>0.90523785869330331</v>
      </c>
      <c r="M136" s="1">
        <f t="shared" si="17"/>
        <v>73452.188394151352</v>
      </c>
    </row>
    <row r="137" spans="1:13">
      <c r="A137" s="79" t="s">
        <v>146</v>
      </c>
      <c r="B137" s="86">
        <v>230468</v>
      </c>
      <c r="C137" s="47" t="s">
        <v>147</v>
      </c>
      <c r="D137" s="71" t="s">
        <v>1117</v>
      </c>
      <c r="E137" s="71" t="s">
        <v>1146</v>
      </c>
      <c r="F137" s="61">
        <v>0</v>
      </c>
      <c r="G137" s="62">
        <v>20185</v>
      </c>
      <c r="H137" s="2">
        <f t="shared" si="12"/>
        <v>0</v>
      </c>
      <c r="I137" s="2">
        <f t="shared" si="13"/>
        <v>4.375226266290321</v>
      </c>
      <c r="J137" s="1">
        <f t="shared" si="14"/>
        <v>0</v>
      </c>
      <c r="K137" s="1">
        <f t="shared" si="15"/>
        <v>0</v>
      </c>
      <c r="L137" s="9">
        <f t="shared" si="16"/>
        <v>0.90523785869330331</v>
      </c>
      <c r="M137" s="1">
        <f t="shared" si="17"/>
        <v>0</v>
      </c>
    </row>
    <row r="138" spans="1:13">
      <c r="A138" s="79" t="s">
        <v>146</v>
      </c>
      <c r="B138" s="86">
        <v>230469</v>
      </c>
      <c r="C138" s="47" t="s">
        <v>148</v>
      </c>
      <c r="D138" s="71" t="s">
        <v>1117</v>
      </c>
      <c r="E138" s="71" t="s">
        <v>1146</v>
      </c>
      <c r="F138" s="61">
        <v>49362</v>
      </c>
      <c r="G138" s="62">
        <v>618</v>
      </c>
      <c r="H138" s="2">
        <f t="shared" si="12"/>
        <v>79.873786407766985</v>
      </c>
      <c r="I138" s="2">
        <f t="shared" si="13"/>
        <v>4.375226266290321</v>
      </c>
      <c r="J138" s="1">
        <f t="shared" si="14"/>
        <v>2703.8898325674186</v>
      </c>
      <c r="K138" s="1">
        <f t="shared" si="15"/>
        <v>46658.110167432584</v>
      </c>
      <c r="L138" s="9">
        <f t="shared" si="16"/>
        <v>0.90523785869330331</v>
      </c>
      <c r="M138" s="1">
        <f t="shared" si="17"/>
        <v>42236.687738642919</v>
      </c>
    </row>
    <row r="139" spans="1:13">
      <c r="A139" s="79" t="s">
        <v>146</v>
      </c>
      <c r="B139" s="86">
        <v>230473</v>
      </c>
      <c r="C139" s="47" t="s">
        <v>149</v>
      </c>
      <c r="D139" s="71" t="s">
        <v>1117</v>
      </c>
      <c r="E139" s="71" t="s">
        <v>1146</v>
      </c>
      <c r="F139" s="61">
        <v>0</v>
      </c>
      <c r="G139" s="62">
        <v>11562</v>
      </c>
      <c r="H139" s="2">
        <f t="shared" si="12"/>
        <v>0</v>
      </c>
      <c r="I139" s="2">
        <f t="shared" si="13"/>
        <v>4.375226266290321</v>
      </c>
      <c r="J139" s="1">
        <f t="shared" si="14"/>
        <v>0</v>
      </c>
      <c r="K139" s="1">
        <f t="shared" si="15"/>
        <v>0</v>
      </c>
      <c r="L139" s="9">
        <f t="shared" si="16"/>
        <v>0.90523785869330331</v>
      </c>
      <c r="M139" s="1">
        <f t="shared" si="17"/>
        <v>0</v>
      </c>
    </row>
    <row r="140" spans="1:13">
      <c r="A140" s="79" t="s">
        <v>146</v>
      </c>
      <c r="B140" s="86">
        <v>230478</v>
      </c>
      <c r="C140" s="47" t="s">
        <v>150</v>
      </c>
      <c r="D140" s="71" t="s">
        <v>1117</v>
      </c>
      <c r="E140" s="71" t="s">
        <v>1146</v>
      </c>
      <c r="F140" s="61">
        <v>0</v>
      </c>
      <c r="G140" s="62">
        <v>1145</v>
      </c>
      <c r="H140" s="2">
        <f t="shared" si="12"/>
        <v>0</v>
      </c>
      <c r="I140" s="2">
        <f t="shared" si="13"/>
        <v>4.375226266290321</v>
      </c>
      <c r="J140" s="1">
        <f t="shared" si="14"/>
        <v>0</v>
      </c>
      <c r="K140" s="1">
        <f t="shared" si="15"/>
        <v>0</v>
      </c>
      <c r="L140" s="9">
        <f t="shared" si="16"/>
        <v>0.90523785869330331</v>
      </c>
      <c r="M140" s="1">
        <f t="shared" si="17"/>
        <v>0</v>
      </c>
    </row>
    <row r="141" spans="1:13">
      <c r="A141" s="79" t="s">
        <v>146</v>
      </c>
      <c r="B141" s="86">
        <v>230491</v>
      </c>
      <c r="C141" s="47" t="s">
        <v>151</v>
      </c>
      <c r="D141" s="71" t="s">
        <v>1117</v>
      </c>
      <c r="E141" s="71" t="s">
        <v>1146</v>
      </c>
      <c r="F141" s="61">
        <v>0</v>
      </c>
      <c r="G141" s="62">
        <v>34925</v>
      </c>
      <c r="H141" s="2">
        <f t="shared" si="12"/>
        <v>0</v>
      </c>
      <c r="I141" s="2">
        <f t="shared" si="13"/>
        <v>4.375226266290321</v>
      </c>
      <c r="J141" s="1">
        <f t="shared" si="14"/>
        <v>0</v>
      </c>
      <c r="K141" s="1">
        <f t="shared" si="15"/>
        <v>0</v>
      </c>
      <c r="L141" s="9">
        <f t="shared" si="16"/>
        <v>0.90523785869330331</v>
      </c>
      <c r="M141" s="1">
        <f t="shared" si="17"/>
        <v>0</v>
      </c>
    </row>
    <row r="142" spans="1:13">
      <c r="A142" s="79" t="s">
        <v>146</v>
      </c>
      <c r="B142" s="82">
        <v>230494</v>
      </c>
      <c r="C142" s="47" t="s">
        <v>152</v>
      </c>
      <c r="D142" s="71" t="s">
        <v>1117</v>
      </c>
      <c r="E142" s="71" t="s">
        <v>1146</v>
      </c>
      <c r="F142" s="61">
        <v>0</v>
      </c>
      <c r="G142" s="62">
        <v>0</v>
      </c>
      <c r="H142" s="2">
        <f t="shared" si="12"/>
        <v>0</v>
      </c>
      <c r="I142" s="2">
        <f t="shared" si="13"/>
        <v>4.375226266290321</v>
      </c>
      <c r="J142" s="1">
        <f t="shared" si="14"/>
        <v>0</v>
      </c>
      <c r="K142" s="1">
        <f t="shared" si="15"/>
        <v>0</v>
      </c>
      <c r="L142" s="9">
        <f t="shared" si="16"/>
        <v>0.90523785869330331</v>
      </c>
      <c r="M142" s="1">
        <f t="shared" si="17"/>
        <v>0</v>
      </c>
    </row>
    <row r="143" spans="1:13">
      <c r="A143" s="79" t="s">
        <v>146</v>
      </c>
      <c r="B143" s="86">
        <v>230496</v>
      </c>
      <c r="C143" s="47" t="s">
        <v>153</v>
      </c>
      <c r="D143" s="71" t="s">
        <v>1117</v>
      </c>
      <c r="E143" s="71" t="s">
        <v>1146</v>
      </c>
      <c r="F143" s="61">
        <v>0</v>
      </c>
      <c r="G143" s="62">
        <v>11187</v>
      </c>
      <c r="H143" s="2">
        <f t="shared" si="12"/>
        <v>0</v>
      </c>
      <c r="I143" s="2">
        <f t="shared" si="13"/>
        <v>4.375226266290321</v>
      </c>
      <c r="J143" s="1">
        <f t="shared" si="14"/>
        <v>0</v>
      </c>
      <c r="K143" s="1">
        <f t="shared" si="15"/>
        <v>0</v>
      </c>
      <c r="L143" s="9">
        <f t="shared" si="16"/>
        <v>0.90523785869330331</v>
      </c>
      <c r="M143" s="1">
        <f t="shared" si="17"/>
        <v>0</v>
      </c>
    </row>
    <row r="144" spans="1:13">
      <c r="A144" s="79" t="s">
        <v>146</v>
      </c>
      <c r="B144" s="86">
        <v>230497</v>
      </c>
      <c r="C144" s="47" t="s">
        <v>154</v>
      </c>
      <c r="D144" s="71" t="s">
        <v>1117</v>
      </c>
      <c r="E144" s="71" t="s">
        <v>1146</v>
      </c>
      <c r="F144" s="61">
        <v>0</v>
      </c>
      <c r="G144" s="62">
        <v>1895</v>
      </c>
      <c r="H144" s="2">
        <f t="shared" si="12"/>
        <v>0</v>
      </c>
      <c r="I144" s="2">
        <f t="shared" si="13"/>
        <v>4.375226266290321</v>
      </c>
      <c r="J144" s="1">
        <f t="shared" si="14"/>
        <v>0</v>
      </c>
      <c r="K144" s="1">
        <f t="shared" si="15"/>
        <v>0</v>
      </c>
      <c r="L144" s="9">
        <f t="shared" si="16"/>
        <v>0.90523785869330331</v>
      </c>
      <c r="M144" s="1">
        <f t="shared" si="17"/>
        <v>0</v>
      </c>
    </row>
    <row r="145" spans="1:13">
      <c r="A145" s="79" t="s">
        <v>146</v>
      </c>
      <c r="B145" s="86">
        <v>230498</v>
      </c>
      <c r="C145" s="47" t="s">
        <v>155</v>
      </c>
      <c r="D145" s="71" t="s">
        <v>1117</v>
      </c>
      <c r="E145" s="71" t="s">
        <v>1146</v>
      </c>
      <c r="F145" s="61">
        <v>27144</v>
      </c>
      <c r="G145" s="62">
        <v>1175</v>
      </c>
      <c r="H145" s="2">
        <f t="shared" si="12"/>
        <v>23.101276595744682</v>
      </c>
      <c r="I145" s="2">
        <f t="shared" si="13"/>
        <v>4.375226266290321</v>
      </c>
      <c r="J145" s="1">
        <f t="shared" si="14"/>
        <v>5140.8908628911267</v>
      </c>
      <c r="K145" s="1">
        <f t="shared" si="15"/>
        <v>22003.109137108873</v>
      </c>
      <c r="L145" s="9">
        <f t="shared" si="16"/>
        <v>0.90523785869330331</v>
      </c>
      <c r="M145" s="1">
        <f t="shared" si="17"/>
        <v>19918.047399871492</v>
      </c>
    </row>
    <row r="146" spans="1:13">
      <c r="A146" s="79" t="s">
        <v>146</v>
      </c>
      <c r="B146" s="86">
        <v>230500</v>
      </c>
      <c r="C146" s="47" t="s">
        <v>156</v>
      </c>
      <c r="D146" s="71" t="s">
        <v>1117</v>
      </c>
      <c r="E146" s="71" t="s">
        <v>1146</v>
      </c>
      <c r="F146" s="61">
        <v>24009</v>
      </c>
      <c r="G146" s="62">
        <v>511</v>
      </c>
      <c r="H146" s="2">
        <f t="shared" si="12"/>
        <v>46.984344422700588</v>
      </c>
      <c r="I146" s="2">
        <f t="shared" si="13"/>
        <v>4.375226266290321</v>
      </c>
      <c r="J146" s="1">
        <f t="shared" si="14"/>
        <v>2235.7406220743542</v>
      </c>
      <c r="K146" s="1">
        <f t="shared" si="15"/>
        <v>21773.259377925646</v>
      </c>
      <c r="L146" s="9">
        <f t="shared" si="16"/>
        <v>0.90523785869330331</v>
      </c>
      <c r="M146" s="1">
        <f t="shared" si="17"/>
        <v>19709.978696047296</v>
      </c>
    </row>
    <row r="147" spans="1:13">
      <c r="A147" s="79" t="s">
        <v>146</v>
      </c>
      <c r="B147" s="86">
        <v>230501</v>
      </c>
      <c r="C147" s="47" t="s">
        <v>157</v>
      </c>
      <c r="D147" s="71" t="s">
        <v>1117</v>
      </c>
      <c r="E147" s="71" t="s">
        <v>1146</v>
      </c>
      <c r="F147" s="61">
        <v>0</v>
      </c>
      <c r="G147" s="62">
        <v>25763</v>
      </c>
      <c r="H147" s="2">
        <f t="shared" si="12"/>
        <v>0</v>
      </c>
      <c r="I147" s="2">
        <f t="shared" si="13"/>
        <v>4.375226266290321</v>
      </c>
      <c r="J147" s="1">
        <f t="shared" si="14"/>
        <v>0</v>
      </c>
      <c r="K147" s="1">
        <f t="shared" si="15"/>
        <v>0</v>
      </c>
      <c r="L147" s="9">
        <f t="shared" si="16"/>
        <v>0.90523785869330331</v>
      </c>
      <c r="M147" s="1">
        <f t="shared" si="17"/>
        <v>0</v>
      </c>
    </row>
    <row r="148" spans="1:13">
      <c r="A148" s="79" t="s">
        <v>146</v>
      </c>
      <c r="B148" s="86">
        <v>230502</v>
      </c>
      <c r="C148" s="47" t="s">
        <v>158</v>
      </c>
      <c r="D148" s="71" t="s">
        <v>1117</v>
      </c>
      <c r="E148" s="71" t="s">
        <v>1146</v>
      </c>
      <c r="F148" s="61">
        <v>40614</v>
      </c>
      <c r="G148" s="62">
        <v>13550</v>
      </c>
      <c r="H148" s="2">
        <f t="shared" si="12"/>
        <v>2.9973431734317342</v>
      </c>
      <c r="I148" s="2">
        <f t="shared" si="13"/>
        <v>4.375226266290321</v>
      </c>
      <c r="J148" s="1">
        <f t="shared" si="14"/>
        <v>40614</v>
      </c>
      <c r="K148" s="1">
        <f t="shared" si="15"/>
        <v>0</v>
      </c>
      <c r="L148" s="9">
        <f t="shared" si="16"/>
        <v>0.90523785869330331</v>
      </c>
      <c r="M148" s="1">
        <f t="shared" si="17"/>
        <v>0</v>
      </c>
    </row>
    <row r="149" spans="1:13">
      <c r="A149" s="79" t="s">
        <v>146</v>
      </c>
      <c r="B149" s="86">
        <v>230503</v>
      </c>
      <c r="C149" s="47" t="s">
        <v>159</v>
      </c>
      <c r="D149" s="71" t="s">
        <v>1117</v>
      </c>
      <c r="E149" s="71" t="s">
        <v>1146</v>
      </c>
      <c r="F149" s="61">
        <v>0</v>
      </c>
      <c r="G149" s="62">
        <v>10312</v>
      </c>
      <c r="H149" s="2">
        <f t="shared" si="12"/>
        <v>0</v>
      </c>
      <c r="I149" s="2">
        <f t="shared" si="13"/>
        <v>4.375226266290321</v>
      </c>
      <c r="J149" s="1">
        <f t="shared" si="14"/>
        <v>0</v>
      </c>
      <c r="K149" s="1">
        <f t="shared" si="15"/>
        <v>0</v>
      </c>
      <c r="L149" s="9">
        <f t="shared" si="16"/>
        <v>0.90523785869330331</v>
      </c>
      <c r="M149" s="1">
        <f t="shared" si="17"/>
        <v>0</v>
      </c>
    </row>
    <row r="150" spans="1:13">
      <c r="A150" s="79" t="s">
        <v>146</v>
      </c>
      <c r="B150" s="86">
        <v>230505</v>
      </c>
      <c r="C150" s="47" t="s">
        <v>160</v>
      </c>
      <c r="D150" s="71" t="s">
        <v>1117</v>
      </c>
      <c r="E150" s="71" t="s">
        <v>1146</v>
      </c>
      <c r="F150" s="61">
        <v>2601</v>
      </c>
      <c r="G150" s="62">
        <v>2410</v>
      </c>
      <c r="H150" s="2">
        <f t="shared" si="12"/>
        <v>1.079253112033195</v>
      </c>
      <c r="I150" s="2">
        <f t="shared" si="13"/>
        <v>4.375226266290321</v>
      </c>
      <c r="J150" s="1">
        <f t="shared" si="14"/>
        <v>2601</v>
      </c>
      <c r="K150" s="1">
        <f t="shared" si="15"/>
        <v>0</v>
      </c>
      <c r="L150" s="9">
        <f t="shared" si="16"/>
        <v>0.90523785869330331</v>
      </c>
      <c r="M150" s="1">
        <f t="shared" si="17"/>
        <v>0</v>
      </c>
    </row>
    <row r="151" spans="1:13">
      <c r="A151" s="79" t="s">
        <v>146</v>
      </c>
      <c r="B151" s="86">
        <v>230510</v>
      </c>
      <c r="C151" s="47" t="s">
        <v>161</v>
      </c>
      <c r="D151" s="71" t="s">
        <v>1117</v>
      </c>
      <c r="E151" s="71" t="s">
        <v>1146</v>
      </c>
      <c r="F151" s="61">
        <v>617709</v>
      </c>
      <c r="G151" s="62">
        <v>8903</v>
      </c>
      <c r="H151" s="2">
        <f t="shared" si="12"/>
        <v>69.382118387060544</v>
      </c>
      <c r="I151" s="2">
        <f t="shared" si="13"/>
        <v>4.375226266290321</v>
      </c>
      <c r="J151" s="1">
        <f t="shared" si="14"/>
        <v>38952.639448782727</v>
      </c>
      <c r="K151" s="1">
        <f t="shared" si="15"/>
        <v>578756.36055121722</v>
      </c>
      <c r="L151" s="9">
        <f t="shared" si="16"/>
        <v>0.90523785869330331</v>
      </c>
      <c r="M151" s="1">
        <f t="shared" si="17"/>
        <v>523912.1685305133</v>
      </c>
    </row>
    <row r="152" spans="1:13">
      <c r="A152" s="79" t="s">
        <v>146</v>
      </c>
      <c r="B152" s="86">
        <v>230511</v>
      </c>
      <c r="C152" s="47" t="s">
        <v>162</v>
      </c>
      <c r="D152" s="71" t="s">
        <v>1117</v>
      </c>
      <c r="E152" s="71" t="s">
        <v>1146</v>
      </c>
      <c r="F152" s="61">
        <v>0</v>
      </c>
      <c r="G152" s="62">
        <v>15351</v>
      </c>
      <c r="H152" s="2">
        <f t="shared" si="12"/>
        <v>0</v>
      </c>
      <c r="I152" s="2">
        <f t="shared" si="13"/>
        <v>4.375226266290321</v>
      </c>
      <c r="J152" s="1">
        <f t="shared" si="14"/>
        <v>0</v>
      </c>
      <c r="K152" s="1">
        <f t="shared" si="15"/>
        <v>0</v>
      </c>
      <c r="L152" s="9">
        <f t="shared" si="16"/>
        <v>0.90523785869330331</v>
      </c>
      <c r="M152" s="1">
        <f t="shared" si="17"/>
        <v>0</v>
      </c>
    </row>
    <row r="153" spans="1:13">
      <c r="A153" s="79" t="s">
        <v>163</v>
      </c>
      <c r="B153" s="86">
        <v>240512</v>
      </c>
      <c r="C153" s="47" t="s">
        <v>164</v>
      </c>
      <c r="D153" s="71" t="s">
        <v>1117</v>
      </c>
      <c r="E153" s="71" t="s">
        <v>1146</v>
      </c>
      <c r="F153" s="61">
        <v>1705191</v>
      </c>
      <c r="G153" s="62">
        <v>13719</v>
      </c>
      <c r="H153" s="2">
        <f t="shared" si="12"/>
        <v>124.29411764705883</v>
      </c>
      <c r="I153" s="2">
        <f t="shared" si="13"/>
        <v>4.375226266290321</v>
      </c>
      <c r="J153" s="1">
        <f t="shared" si="14"/>
        <v>60023.729147236911</v>
      </c>
      <c r="K153" s="1">
        <f t="shared" si="15"/>
        <v>1645167.2708527632</v>
      </c>
      <c r="L153" s="9">
        <f t="shared" si="16"/>
        <v>0.90523785869330331</v>
      </c>
      <c r="M153" s="1">
        <f t="shared" si="17"/>
        <v>1489267.6974590612</v>
      </c>
    </row>
    <row r="154" spans="1:13">
      <c r="A154" s="79" t="s">
        <v>163</v>
      </c>
      <c r="B154" s="86">
        <v>240515</v>
      </c>
      <c r="C154" s="47" t="s">
        <v>165</v>
      </c>
      <c r="D154" s="71" t="s">
        <v>1117</v>
      </c>
      <c r="E154" s="71" t="s">
        <v>1146</v>
      </c>
      <c r="F154" s="61">
        <v>0</v>
      </c>
      <c r="G154" s="62">
        <v>2613</v>
      </c>
      <c r="H154" s="2">
        <f t="shared" si="12"/>
        <v>0</v>
      </c>
      <c r="I154" s="2">
        <f t="shared" si="13"/>
        <v>4.375226266290321</v>
      </c>
      <c r="J154" s="1">
        <f t="shared" si="14"/>
        <v>0</v>
      </c>
      <c r="K154" s="1">
        <f t="shared" si="15"/>
        <v>0</v>
      </c>
      <c r="L154" s="9">
        <f t="shared" si="16"/>
        <v>0.90523785869330331</v>
      </c>
      <c r="M154" s="1">
        <f t="shared" si="17"/>
        <v>0</v>
      </c>
    </row>
    <row r="155" spans="1:13">
      <c r="A155" s="79" t="s">
        <v>163</v>
      </c>
      <c r="B155" s="86">
        <v>240516</v>
      </c>
      <c r="C155" s="47" t="s">
        <v>166</v>
      </c>
      <c r="D155" s="71" t="s">
        <v>1117</v>
      </c>
      <c r="E155" s="71" t="s">
        <v>1146</v>
      </c>
      <c r="F155" s="61">
        <v>0</v>
      </c>
      <c r="G155" s="62">
        <v>10923</v>
      </c>
      <c r="H155" s="2">
        <f t="shared" si="12"/>
        <v>0</v>
      </c>
      <c r="I155" s="2">
        <f t="shared" si="13"/>
        <v>4.375226266290321</v>
      </c>
      <c r="J155" s="1">
        <f t="shared" si="14"/>
        <v>0</v>
      </c>
      <c r="K155" s="1">
        <f t="shared" si="15"/>
        <v>0</v>
      </c>
      <c r="L155" s="9">
        <f t="shared" si="16"/>
        <v>0.90523785869330331</v>
      </c>
      <c r="M155" s="1">
        <f t="shared" si="17"/>
        <v>0</v>
      </c>
    </row>
    <row r="156" spans="1:13">
      <c r="A156" s="79" t="s">
        <v>163</v>
      </c>
      <c r="B156" s="86">
        <v>240520</v>
      </c>
      <c r="C156" s="47" t="s">
        <v>167</v>
      </c>
      <c r="D156" s="71" t="s">
        <v>1117</v>
      </c>
      <c r="E156" s="71" t="s">
        <v>1146</v>
      </c>
      <c r="F156" s="61">
        <v>1672389</v>
      </c>
      <c r="G156" s="62">
        <v>30342</v>
      </c>
      <c r="H156" s="2">
        <f t="shared" si="12"/>
        <v>55.117955309472016</v>
      </c>
      <c r="I156" s="2">
        <f t="shared" si="13"/>
        <v>4.375226266290321</v>
      </c>
      <c r="J156" s="1">
        <f t="shared" si="14"/>
        <v>132753.11537178091</v>
      </c>
      <c r="K156" s="1">
        <f t="shared" si="15"/>
        <v>1539635.8846282191</v>
      </c>
      <c r="L156" s="9">
        <f t="shared" si="16"/>
        <v>0.90523785869330331</v>
      </c>
      <c r="M156" s="1">
        <f t="shared" si="17"/>
        <v>1393736.6913682187</v>
      </c>
    </row>
    <row r="157" spans="1:13">
      <c r="A157" s="79" t="s">
        <v>163</v>
      </c>
      <c r="B157" s="86">
        <v>240521</v>
      </c>
      <c r="C157" s="47" t="s">
        <v>168</v>
      </c>
      <c r="D157" s="71" t="s">
        <v>1117</v>
      </c>
      <c r="E157" s="71" t="s">
        <v>1146</v>
      </c>
      <c r="F157" s="61">
        <v>0</v>
      </c>
      <c r="G157" s="62">
        <v>14688</v>
      </c>
      <c r="H157" s="2">
        <f t="shared" si="12"/>
        <v>0</v>
      </c>
      <c r="I157" s="2">
        <f t="shared" si="13"/>
        <v>4.375226266290321</v>
      </c>
      <c r="J157" s="1">
        <f t="shared" si="14"/>
        <v>0</v>
      </c>
      <c r="K157" s="1">
        <f t="shared" si="15"/>
        <v>0</v>
      </c>
      <c r="L157" s="9">
        <f t="shared" si="16"/>
        <v>0.90523785869330331</v>
      </c>
      <c r="M157" s="1">
        <f t="shared" si="17"/>
        <v>0</v>
      </c>
    </row>
    <row r="158" spans="1:13">
      <c r="A158" s="79" t="s">
        <v>163</v>
      </c>
      <c r="B158" s="86">
        <v>240523</v>
      </c>
      <c r="C158" s="47" t="s">
        <v>169</v>
      </c>
      <c r="D158" s="71" t="s">
        <v>1117</v>
      </c>
      <c r="E158" s="71" t="s">
        <v>1146</v>
      </c>
      <c r="F158" s="61">
        <v>1178193</v>
      </c>
      <c r="G158" s="62">
        <v>18304</v>
      </c>
      <c r="H158" s="2">
        <f t="shared" si="12"/>
        <v>64.36806162587412</v>
      </c>
      <c r="I158" s="2">
        <f t="shared" si="13"/>
        <v>4.375226266290321</v>
      </c>
      <c r="J158" s="1">
        <f t="shared" si="14"/>
        <v>80084.141578178038</v>
      </c>
      <c r="K158" s="1">
        <f t="shared" si="15"/>
        <v>1098108.8584218221</v>
      </c>
      <c r="L158" s="9">
        <f t="shared" si="16"/>
        <v>0.90523785869330331</v>
      </c>
      <c r="M158" s="1">
        <f t="shared" si="17"/>
        <v>994049.71160991804</v>
      </c>
    </row>
    <row r="159" spans="1:13">
      <c r="A159" s="79" t="s">
        <v>163</v>
      </c>
      <c r="B159" s="82">
        <v>240527</v>
      </c>
      <c r="C159" s="47" t="s">
        <v>170</v>
      </c>
      <c r="D159" s="71" t="s">
        <v>1117</v>
      </c>
      <c r="E159" s="71" t="s">
        <v>1146</v>
      </c>
      <c r="F159" s="61">
        <v>0</v>
      </c>
      <c r="G159" s="62">
        <v>0</v>
      </c>
      <c r="H159" s="2">
        <f t="shared" si="12"/>
        <v>0</v>
      </c>
      <c r="I159" s="2">
        <f t="shared" si="13"/>
        <v>4.375226266290321</v>
      </c>
      <c r="J159" s="1">
        <f t="shared" si="14"/>
        <v>0</v>
      </c>
      <c r="K159" s="1">
        <f t="shared" si="15"/>
        <v>0</v>
      </c>
      <c r="L159" s="9">
        <f t="shared" si="16"/>
        <v>0.90523785869330331</v>
      </c>
      <c r="M159" s="1">
        <f t="shared" si="17"/>
        <v>0</v>
      </c>
    </row>
    <row r="160" spans="1:13">
      <c r="A160" s="79" t="s">
        <v>163</v>
      </c>
      <c r="B160" s="86">
        <v>240528</v>
      </c>
      <c r="C160" s="47" t="s">
        <v>171</v>
      </c>
      <c r="D160" s="71" t="s">
        <v>1117</v>
      </c>
      <c r="E160" s="71" t="s">
        <v>1146</v>
      </c>
      <c r="F160" s="61">
        <v>0</v>
      </c>
      <c r="G160" s="62">
        <v>51937</v>
      </c>
      <c r="H160" s="2">
        <f t="shared" si="12"/>
        <v>0</v>
      </c>
      <c r="I160" s="2">
        <f t="shared" si="13"/>
        <v>4.375226266290321</v>
      </c>
      <c r="J160" s="1">
        <f t="shared" si="14"/>
        <v>0</v>
      </c>
      <c r="K160" s="1">
        <f t="shared" si="15"/>
        <v>0</v>
      </c>
      <c r="L160" s="9">
        <f t="shared" si="16"/>
        <v>0.90523785869330331</v>
      </c>
      <c r="M160" s="1">
        <f t="shared" si="17"/>
        <v>0</v>
      </c>
    </row>
    <row r="161" spans="1:13">
      <c r="A161" s="79" t="s">
        <v>163</v>
      </c>
      <c r="B161" s="86">
        <v>240531</v>
      </c>
      <c r="C161" s="47" t="s">
        <v>172</v>
      </c>
      <c r="D161" s="71" t="s">
        <v>1117</v>
      </c>
      <c r="E161" s="71" t="s">
        <v>1146</v>
      </c>
      <c r="F161" s="61">
        <v>0</v>
      </c>
      <c r="G161" s="62">
        <v>10453</v>
      </c>
      <c r="H161" s="2">
        <f t="shared" si="12"/>
        <v>0</v>
      </c>
      <c r="I161" s="2">
        <f t="shared" si="13"/>
        <v>4.375226266290321</v>
      </c>
      <c r="J161" s="1">
        <f t="shared" si="14"/>
        <v>0</v>
      </c>
      <c r="K161" s="1">
        <f t="shared" si="15"/>
        <v>0</v>
      </c>
      <c r="L161" s="9">
        <f t="shared" si="16"/>
        <v>0.90523785869330331</v>
      </c>
      <c r="M161" s="1">
        <f t="shared" si="17"/>
        <v>0</v>
      </c>
    </row>
    <row r="162" spans="1:13">
      <c r="A162" s="79" t="s">
        <v>163</v>
      </c>
      <c r="B162" s="86">
        <v>240532</v>
      </c>
      <c r="C162" s="47" t="s">
        <v>173</v>
      </c>
      <c r="D162" s="71" t="s">
        <v>1117</v>
      </c>
      <c r="E162" s="71" t="s">
        <v>1146</v>
      </c>
      <c r="F162" s="61">
        <v>10356</v>
      </c>
      <c r="G162" s="62">
        <v>247</v>
      </c>
      <c r="H162" s="2">
        <f t="shared" si="12"/>
        <v>41.927125506072876</v>
      </c>
      <c r="I162" s="2">
        <f t="shared" si="13"/>
        <v>4.375226266290321</v>
      </c>
      <c r="J162" s="1">
        <f t="shared" si="14"/>
        <v>1080.6808877737092</v>
      </c>
      <c r="K162" s="1">
        <f t="shared" si="15"/>
        <v>9275.3191122262906</v>
      </c>
      <c r="L162" s="9">
        <f t="shared" si="16"/>
        <v>0.90523785869330331</v>
      </c>
      <c r="M162" s="1">
        <f t="shared" si="17"/>
        <v>8396.3700118487977</v>
      </c>
    </row>
    <row r="163" spans="1:13">
      <c r="A163" s="79" t="s">
        <v>163</v>
      </c>
      <c r="B163" s="82">
        <v>240533</v>
      </c>
      <c r="C163" s="47" t="s">
        <v>174</v>
      </c>
      <c r="D163" s="71" t="s">
        <v>1117</v>
      </c>
      <c r="E163" s="71" t="s">
        <v>1146</v>
      </c>
      <c r="F163" s="61">
        <v>0</v>
      </c>
      <c r="G163" s="62">
        <v>0</v>
      </c>
      <c r="H163" s="2">
        <f t="shared" si="12"/>
        <v>0</v>
      </c>
      <c r="I163" s="2">
        <f t="shared" si="13"/>
        <v>4.375226266290321</v>
      </c>
      <c r="J163" s="1">
        <f t="shared" si="14"/>
        <v>0</v>
      </c>
      <c r="K163" s="1">
        <f t="shared" si="15"/>
        <v>0</v>
      </c>
      <c r="L163" s="9">
        <f t="shared" si="16"/>
        <v>0.90523785869330331</v>
      </c>
      <c r="M163" s="1">
        <f t="shared" si="17"/>
        <v>0</v>
      </c>
    </row>
    <row r="164" spans="1:13">
      <c r="A164" s="79" t="s">
        <v>163</v>
      </c>
      <c r="B164" s="82">
        <v>240535</v>
      </c>
      <c r="C164" s="47" t="s">
        <v>175</v>
      </c>
      <c r="D164" s="71" t="s">
        <v>1117</v>
      </c>
      <c r="E164" s="71" t="s">
        <v>1146</v>
      </c>
      <c r="F164" s="61">
        <v>0</v>
      </c>
      <c r="G164" s="62">
        <v>0</v>
      </c>
      <c r="H164" s="2">
        <f t="shared" si="12"/>
        <v>0</v>
      </c>
      <c r="I164" s="2">
        <f t="shared" si="13"/>
        <v>4.375226266290321</v>
      </c>
      <c r="J164" s="1">
        <f t="shared" si="14"/>
        <v>0</v>
      </c>
      <c r="K164" s="1">
        <f t="shared" si="15"/>
        <v>0</v>
      </c>
      <c r="L164" s="9">
        <f t="shared" si="16"/>
        <v>0.90523785869330331</v>
      </c>
      <c r="M164" s="1">
        <f t="shared" si="17"/>
        <v>0</v>
      </c>
    </row>
    <row r="165" spans="1:13">
      <c r="A165" s="79" t="s">
        <v>163</v>
      </c>
      <c r="B165" s="86">
        <v>240536</v>
      </c>
      <c r="C165" s="47" t="s">
        <v>176</v>
      </c>
      <c r="D165" s="71" t="s">
        <v>1117</v>
      </c>
      <c r="E165" s="71" t="s">
        <v>1146</v>
      </c>
      <c r="F165" s="61">
        <v>538236</v>
      </c>
      <c r="G165" s="62">
        <v>10600</v>
      </c>
      <c r="H165" s="2">
        <f t="shared" si="12"/>
        <v>50.77698113207547</v>
      </c>
      <c r="I165" s="2">
        <f t="shared" si="13"/>
        <v>4.375226266290321</v>
      </c>
      <c r="J165" s="1">
        <f t="shared" si="14"/>
        <v>46377.398422677405</v>
      </c>
      <c r="K165" s="1">
        <f t="shared" si="15"/>
        <v>491858.60157732258</v>
      </c>
      <c r="L165" s="9">
        <f t="shared" si="16"/>
        <v>0.90523785869330331</v>
      </c>
      <c r="M165" s="1">
        <f t="shared" si="17"/>
        <v>445249.0272717381</v>
      </c>
    </row>
    <row r="166" spans="1:13">
      <c r="A166" s="79" t="s">
        <v>163</v>
      </c>
      <c r="B166" s="86">
        <v>240538</v>
      </c>
      <c r="C166" s="47" t="s">
        <v>177</v>
      </c>
      <c r="D166" s="71" t="s">
        <v>1117</v>
      </c>
      <c r="E166" s="71" t="s">
        <v>1146</v>
      </c>
      <c r="F166" s="61">
        <v>71226</v>
      </c>
      <c r="G166" s="62">
        <v>9209</v>
      </c>
      <c r="H166" s="2">
        <f t="shared" si="12"/>
        <v>7.7343902703876646</v>
      </c>
      <c r="I166" s="2">
        <f t="shared" si="13"/>
        <v>4.375226266290321</v>
      </c>
      <c r="J166" s="1">
        <f t="shared" si="14"/>
        <v>40291.458686267564</v>
      </c>
      <c r="K166" s="1">
        <f t="shared" si="15"/>
        <v>30934.541313732436</v>
      </c>
      <c r="L166" s="9">
        <f t="shared" si="16"/>
        <v>0.90523785869330331</v>
      </c>
      <c r="M166" s="1">
        <f t="shared" si="17"/>
        <v>28003.117938502677</v>
      </c>
    </row>
    <row r="167" spans="1:13">
      <c r="A167" s="79" t="s">
        <v>163</v>
      </c>
      <c r="B167" s="86">
        <v>240539</v>
      </c>
      <c r="C167" s="47" t="s">
        <v>178</v>
      </c>
      <c r="D167" s="71" t="s">
        <v>1117</v>
      </c>
      <c r="E167" s="71" t="s">
        <v>1146</v>
      </c>
      <c r="F167" s="61">
        <v>390540</v>
      </c>
      <c r="G167" s="62">
        <v>11198</v>
      </c>
      <c r="H167" s="2">
        <f t="shared" si="12"/>
        <v>34.875870691194855</v>
      </c>
      <c r="I167" s="2">
        <f t="shared" si="13"/>
        <v>4.375226266290321</v>
      </c>
      <c r="J167" s="1">
        <f t="shared" si="14"/>
        <v>48993.783729919014</v>
      </c>
      <c r="K167" s="1">
        <f t="shared" si="15"/>
        <v>341546.216270081</v>
      </c>
      <c r="L167" s="9">
        <f t="shared" si="16"/>
        <v>0.90523785869330331</v>
      </c>
      <c r="M167" s="1">
        <f t="shared" si="17"/>
        <v>309180.56546112802</v>
      </c>
    </row>
    <row r="168" spans="1:13">
      <c r="A168" s="79" t="s">
        <v>163</v>
      </c>
      <c r="B168" s="86">
        <v>240541</v>
      </c>
      <c r="C168" s="47" t="s">
        <v>179</v>
      </c>
      <c r="D168" s="71" t="s">
        <v>1117</v>
      </c>
      <c r="E168" s="71" t="s">
        <v>1146</v>
      </c>
      <c r="F168" s="61">
        <v>0</v>
      </c>
      <c r="G168" s="62">
        <v>1726</v>
      </c>
      <c r="H168" s="2">
        <f t="shared" si="12"/>
        <v>0</v>
      </c>
      <c r="I168" s="2">
        <f t="shared" si="13"/>
        <v>4.375226266290321</v>
      </c>
      <c r="J168" s="1">
        <f t="shared" si="14"/>
        <v>0</v>
      </c>
      <c r="K168" s="1">
        <f t="shared" si="15"/>
        <v>0</v>
      </c>
      <c r="L168" s="9">
        <f t="shared" si="16"/>
        <v>0.90523785869330331</v>
      </c>
      <c r="M168" s="1">
        <f t="shared" si="17"/>
        <v>0</v>
      </c>
    </row>
    <row r="169" spans="1:13">
      <c r="A169" s="79" t="s">
        <v>163</v>
      </c>
      <c r="B169" s="86">
        <v>240542</v>
      </c>
      <c r="C169" s="47" t="s">
        <v>180</v>
      </c>
      <c r="D169" s="71" t="s">
        <v>1117</v>
      </c>
      <c r="E169" s="71" t="s">
        <v>1146</v>
      </c>
      <c r="F169" s="61">
        <v>0</v>
      </c>
      <c r="G169" s="62">
        <v>23804</v>
      </c>
      <c r="H169" s="2">
        <f t="shared" si="12"/>
        <v>0</v>
      </c>
      <c r="I169" s="2">
        <f t="shared" si="13"/>
        <v>4.375226266290321</v>
      </c>
      <c r="J169" s="1">
        <f t="shared" si="14"/>
        <v>0</v>
      </c>
      <c r="K169" s="1">
        <f t="shared" si="15"/>
        <v>0</v>
      </c>
      <c r="L169" s="9">
        <f t="shared" si="16"/>
        <v>0.90523785869330331</v>
      </c>
      <c r="M169" s="1">
        <f t="shared" si="17"/>
        <v>0</v>
      </c>
    </row>
    <row r="170" spans="1:13">
      <c r="A170" s="79" t="s">
        <v>163</v>
      </c>
      <c r="B170" s="82">
        <v>240544</v>
      </c>
      <c r="C170" s="47" t="s">
        <v>181</v>
      </c>
      <c r="D170" s="71" t="s">
        <v>1117</v>
      </c>
      <c r="E170" s="71" t="s">
        <v>1146</v>
      </c>
      <c r="F170" s="61">
        <v>0</v>
      </c>
      <c r="G170" s="62">
        <v>0</v>
      </c>
      <c r="H170" s="2">
        <f t="shared" si="12"/>
        <v>0</v>
      </c>
      <c r="I170" s="2">
        <f t="shared" si="13"/>
        <v>4.375226266290321</v>
      </c>
      <c r="J170" s="1">
        <f t="shared" si="14"/>
        <v>0</v>
      </c>
      <c r="K170" s="1">
        <f t="shared" si="15"/>
        <v>0</v>
      </c>
      <c r="L170" s="9">
        <f t="shared" si="16"/>
        <v>0.90523785869330331</v>
      </c>
      <c r="M170" s="1">
        <f t="shared" si="17"/>
        <v>0</v>
      </c>
    </row>
    <row r="171" spans="1:13">
      <c r="A171" s="79" t="s">
        <v>163</v>
      </c>
      <c r="B171" s="86">
        <v>240546</v>
      </c>
      <c r="C171" s="47" t="s">
        <v>182</v>
      </c>
      <c r="D171" s="71" t="s">
        <v>1117</v>
      </c>
      <c r="E171" s="71" t="s">
        <v>1146</v>
      </c>
      <c r="F171" s="61">
        <v>0</v>
      </c>
      <c r="G171" s="62">
        <v>13628</v>
      </c>
      <c r="H171" s="2">
        <f t="shared" si="12"/>
        <v>0</v>
      </c>
      <c r="I171" s="2">
        <f t="shared" si="13"/>
        <v>4.375226266290321</v>
      </c>
      <c r="J171" s="1">
        <f t="shared" si="14"/>
        <v>0</v>
      </c>
      <c r="K171" s="1">
        <f t="shared" si="15"/>
        <v>0</v>
      </c>
      <c r="L171" s="9">
        <f t="shared" si="16"/>
        <v>0.90523785869330331</v>
      </c>
      <c r="M171" s="1">
        <f t="shared" si="17"/>
        <v>0</v>
      </c>
    </row>
    <row r="172" spans="1:13">
      <c r="A172" s="79" t="s">
        <v>163</v>
      </c>
      <c r="B172" s="82">
        <v>240550</v>
      </c>
      <c r="C172" s="47" t="s">
        <v>183</v>
      </c>
      <c r="D172" s="71" t="s">
        <v>1117</v>
      </c>
      <c r="E172" s="71" t="s">
        <v>1146</v>
      </c>
      <c r="F172" s="61">
        <v>0</v>
      </c>
      <c r="G172" s="62">
        <v>0</v>
      </c>
      <c r="H172" s="2">
        <f t="shared" si="12"/>
        <v>0</v>
      </c>
      <c r="I172" s="2">
        <f t="shared" si="13"/>
        <v>4.375226266290321</v>
      </c>
      <c r="J172" s="1">
        <f t="shared" si="14"/>
        <v>0</v>
      </c>
      <c r="K172" s="1">
        <f t="shared" si="15"/>
        <v>0</v>
      </c>
      <c r="L172" s="9">
        <f t="shared" si="16"/>
        <v>0.90523785869330331</v>
      </c>
      <c r="M172" s="1">
        <f t="shared" si="17"/>
        <v>0</v>
      </c>
    </row>
    <row r="173" spans="1:13">
      <c r="A173" s="79" t="s">
        <v>163</v>
      </c>
      <c r="B173" s="82">
        <v>240551</v>
      </c>
      <c r="C173" s="47" t="s">
        <v>184</v>
      </c>
      <c r="D173" s="71" t="s">
        <v>1117</v>
      </c>
      <c r="E173" s="71" t="s">
        <v>1146</v>
      </c>
      <c r="F173" s="61">
        <v>0</v>
      </c>
      <c r="G173" s="62">
        <v>0</v>
      </c>
      <c r="H173" s="2">
        <f t="shared" si="12"/>
        <v>0</v>
      </c>
      <c r="I173" s="2">
        <f t="shared" si="13"/>
        <v>4.375226266290321</v>
      </c>
      <c r="J173" s="1">
        <f t="shared" si="14"/>
        <v>0</v>
      </c>
      <c r="K173" s="1">
        <f t="shared" si="15"/>
        <v>0</v>
      </c>
      <c r="L173" s="9">
        <f t="shared" si="16"/>
        <v>0.90523785869330331</v>
      </c>
      <c r="M173" s="1">
        <f t="shared" si="17"/>
        <v>0</v>
      </c>
    </row>
    <row r="174" spans="1:13">
      <c r="A174" s="79" t="s">
        <v>185</v>
      </c>
      <c r="B174" s="82">
        <v>250282</v>
      </c>
      <c r="C174" s="47" t="s">
        <v>186</v>
      </c>
      <c r="D174" s="71" t="s">
        <v>1117</v>
      </c>
      <c r="E174" s="71" t="s">
        <v>1146</v>
      </c>
      <c r="F174" s="61">
        <v>0</v>
      </c>
      <c r="G174" s="62">
        <v>0</v>
      </c>
      <c r="H174" s="2">
        <f t="shared" si="12"/>
        <v>0</v>
      </c>
      <c r="I174" s="2">
        <f t="shared" si="13"/>
        <v>4.375226266290321</v>
      </c>
      <c r="J174" s="1">
        <f t="shared" si="14"/>
        <v>0</v>
      </c>
      <c r="K174" s="1">
        <f t="shared" si="15"/>
        <v>0</v>
      </c>
      <c r="L174" s="9">
        <f t="shared" si="16"/>
        <v>0.90523785869330331</v>
      </c>
      <c r="M174" s="1">
        <f t="shared" si="17"/>
        <v>0</v>
      </c>
    </row>
    <row r="175" spans="1:13">
      <c r="A175" s="79" t="s">
        <v>185</v>
      </c>
      <c r="B175" s="82">
        <v>250283</v>
      </c>
      <c r="C175" s="47" t="s">
        <v>187</v>
      </c>
      <c r="D175" s="71" t="s">
        <v>1117</v>
      </c>
      <c r="E175" s="71" t="s">
        <v>1146</v>
      </c>
      <c r="F175" s="61">
        <v>0</v>
      </c>
      <c r="G175" s="62">
        <v>0</v>
      </c>
      <c r="H175" s="2">
        <f t="shared" si="12"/>
        <v>0</v>
      </c>
      <c r="I175" s="2">
        <f t="shared" si="13"/>
        <v>4.375226266290321</v>
      </c>
      <c r="J175" s="1">
        <f t="shared" si="14"/>
        <v>0</v>
      </c>
      <c r="K175" s="1">
        <f t="shared" si="15"/>
        <v>0</v>
      </c>
      <c r="L175" s="9">
        <f t="shared" si="16"/>
        <v>0.90523785869330331</v>
      </c>
      <c r="M175" s="1">
        <f t="shared" si="17"/>
        <v>0</v>
      </c>
    </row>
    <row r="176" spans="1:13">
      <c r="A176" s="79" t="s">
        <v>185</v>
      </c>
      <c r="B176" s="82">
        <v>250284</v>
      </c>
      <c r="C176" s="47" t="s">
        <v>188</v>
      </c>
      <c r="D176" s="71" t="s">
        <v>1117</v>
      </c>
      <c r="E176" s="71" t="s">
        <v>1146</v>
      </c>
      <c r="F176" s="61">
        <v>0</v>
      </c>
      <c r="G176" s="62">
        <v>0</v>
      </c>
      <c r="H176" s="2">
        <f t="shared" si="12"/>
        <v>0</v>
      </c>
      <c r="I176" s="2">
        <f t="shared" si="13"/>
        <v>4.375226266290321</v>
      </c>
      <c r="J176" s="1">
        <f t="shared" si="14"/>
        <v>0</v>
      </c>
      <c r="K176" s="1">
        <f t="shared" si="15"/>
        <v>0</v>
      </c>
      <c r="L176" s="9">
        <f t="shared" si="16"/>
        <v>0.90523785869330331</v>
      </c>
      <c r="M176" s="1">
        <f t="shared" si="17"/>
        <v>0</v>
      </c>
    </row>
    <row r="177" spans="1:13">
      <c r="A177" s="79" t="s">
        <v>185</v>
      </c>
      <c r="B177" s="86">
        <v>250285</v>
      </c>
      <c r="C177" s="47" t="s">
        <v>189</v>
      </c>
      <c r="D177" s="71" t="s">
        <v>1117</v>
      </c>
      <c r="E177" s="71" t="s">
        <v>1146</v>
      </c>
      <c r="F177" s="61">
        <v>4791</v>
      </c>
      <c r="G177" s="62">
        <v>623</v>
      </c>
      <c r="H177" s="2">
        <f t="shared" si="12"/>
        <v>7.6902086677367576</v>
      </c>
      <c r="I177" s="2">
        <f t="shared" si="13"/>
        <v>4.375226266290321</v>
      </c>
      <c r="J177" s="1">
        <f t="shared" si="14"/>
        <v>2725.7659638988698</v>
      </c>
      <c r="K177" s="1">
        <f t="shared" si="15"/>
        <v>2065.2340361011302</v>
      </c>
      <c r="L177" s="9">
        <f t="shared" si="16"/>
        <v>0.90523785869330331</v>
      </c>
      <c r="M177" s="1">
        <f t="shared" si="17"/>
        <v>1869.5280365407154</v>
      </c>
    </row>
    <row r="178" spans="1:13">
      <c r="A178" s="79" t="s">
        <v>185</v>
      </c>
      <c r="B178" s="82">
        <v>250286</v>
      </c>
      <c r="C178" s="47" t="s">
        <v>190</v>
      </c>
      <c r="D178" s="71" t="s">
        <v>1117</v>
      </c>
      <c r="E178" s="71" t="s">
        <v>1146</v>
      </c>
      <c r="F178" s="61">
        <v>0</v>
      </c>
      <c r="G178" s="62">
        <v>0</v>
      </c>
      <c r="H178" s="2">
        <f t="shared" si="12"/>
        <v>0</v>
      </c>
      <c r="I178" s="2">
        <f t="shared" si="13"/>
        <v>4.375226266290321</v>
      </c>
      <c r="J178" s="1">
        <f t="shared" si="14"/>
        <v>0</v>
      </c>
      <c r="K178" s="1">
        <f t="shared" si="15"/>
        <v>0</v>
      </c>
      <c r="L178" s="9">
        <f t="shared" si="16"/>
        <v>0.90523785869330331</v>
      </c>
      <c r="M178" s="1">
        <f t="shared" si="17"/>
        <v>0</v>
      </c>
    </row>
    <row r="179" spans="1:13">
      <c r="A179" s="79" t="s">
        <v>185</v>
      </c>
      <c r="B179" s="86">
        <v>250290</v>
      </c>
      <c r="C179" s="47" t="s">
        <v>191</v>
      </c>
      <c r="D179" s="71" t="s">
        <v>1117</v>
      </c>
      <c r="E179" s="71" t="s">
        <v>1146</v>
      </c>
      <c r="F179" s="61">
        <v>639840</v>
      </c>
      <c r="G179" s="62">
        <v>13810</v>
      </c>
      <c r="H179" s="2">
        <f t="shared" si="12"/>
        <v>46.331643736422883</v>
      </c>
      <c r="I179" s="2">
        <f t="shared" si="13"/>
        <v>4.375226266290321</v>
      </c>
      <c r="J179" s="1">
        <f t="shared" si="14"/>
        <v>60421.874737469334</v>
      </c>
      <c r="K179" s="1">
        <f t="shared" si="15"/>
        <v>579418.12526253064</v>
      </c>
      <c r="L179" s="9">
        <f t="shared" si="16"/>
        <v>0.90523785869330331</v>
      </c>
      <c r="M179" s="1">
        <f t="shared" si="17"/>
        <v>524511.22300074145</v>
      </c>
    </row>
    <row r="180" spans="1:13">
      <c r="A180" s="79" t="s">
        <v>185</v>
      </c>
      <c r="B180" s="86">
        <v>250295</v>
      </c>
      <c r="C180" s="47" t="s">
        <v>192</v>
      </c>
      <c r="D180" s="71" t="s">
        <v>1117</v>
      </c>
      <c r="E180" s="71" t="s">
        <v>1146</v>
      </c>
      <c r="F180" s="61">
        <v>79569</v>
      </c>
      <c r="G180" s="62">
        <v>1651</v>
      </c>
      <c r="H180" s="2">
        <f t="shared" si="12"/>
        <v>48.19442761962447</v>
      </c>
      <c r="I180" s="2">
        <f t="shared" si="13"/>
        <v>4.375226266290321</v>
      </c>
      <c r="J180" s="1">
        <f t="shared" si="14"/>
        <v>7223.49856564532</v>
      </c>
      <c r="K180" s="1">
        <f t="shared" si="15"/>
        <v>72345.501434354679</v>
      </c>
      <c r="L180" s="9">
        <f t="shared" si="16"/>
        <v>0.90523785869330331</v>
      </c>
      <c r="M180" s="1">
        <f t="shared" si="17"/>
        <v>65489.886804528534</v>
      </c>
    </row>
    <row r="181" spans="1:13">
      <c r="A181" s="79" t="s">
        <v>185</v>
      </c>
      <c r="B181" s="86">
        <v>250299</v>
      </c>
      <c r="C181" s="47" t="s">
        <v>193</v>
      </c>
      <c r="D181" s="71" t="s">
        <v>1117</v>
      </c>
      <c r="E181" s="71" t="s">
        <v>1146</v>
      </c>
      <c r="F181" s="61">
        <v>0</v>
      </c>
      <c r="G181" s="62">
        <v>1373</v>
      </c>
      <c r="H181" s="2">
        <f t="shared" si="12"/>
        <v>0</v>
      </c>
      <c r="I181" s="2">
        <f t="shared" si="13"/>
        <v>4.375226266290321</v>
      </c>
      <c r="J181" s="1">
        <f t="shared" si="14"/>
        <v>0</v>
      </c>
      <c r="K181" s="1">
        <f t="shared" si="15"/>
        <v>0</v>
      </c>
      <c r="L181" s="9">
        <f t="shared" si="16"/>
        <v>0.90523785869330331</v>
      </c>
      <c r="M181" s="1">
        <f t="shared" si="17"/>
        <v>0</v>
      </c>
    </row>
    <row r="182" spans="1:13">
      <c r="A182" s="79" t="s">
        <v>185</v>
      </c>
      <c r="B182" s="82">
        <v>250300</v>
      </c>
      <c r="C182" s="47" t="s">
        <v>194</v>
      </c>
      <c r="D182" s="71" t="s">
        <v>1117</v>
      </c>
      <c r="E182" s="71" t="s">
        <v>1146</v>
      </c>
      <c r="F182" s="61">
        <v>0</v>
      </c>
      <c r="G182" s="62">
        <v>0</v>
      </c>
      <c r="H182" s="2">
        <f t="shared" si="12"/>
        <v>0</v>
      </c>
      <c r="I182" s="2">
        <f t="shared" si="13"/>
        <v>4.375226266290321</v>
      </c>
      <c r="J182" s="1">
        <f t="shared" si="14"/>
        <v>0</v>
      </c>
      <c r="K182" s="1">
        <f t="shared" si="15"/>
        <v>0</v>
      </c>
      <c r="L182" s="9">
        <f t="shared" si="16"/>
        <v>0.90523785869330331</v>
      </c>
      <c r="M182" s="1">
        <f t="shared" si="17"/>
        <v>0</v>
      </c>
    </row>
    <row r="183" spans="1:13">
      <c r="A183" s="79" t="s">
        <v>185</v>
      </c>
      <c r="B183" s="82">
        <v>250304</v>
      </c>
      <c r="C183" s="47" t="s">
        <v>195</v>
      </c>
      <c r="D183" s="71" t="s">
        <v>1117</v>
      </c>
      <c r="E183" s="71" t="s">
        <v>1146</v>
      </c>
      <c r="F183" s="61">
        <v>0</v>
      </c>
      <c r="G183" s="62">
        <v>0</v>
      </c>
      <c r="H183" s="2">
        <f t="shared" si="12"/>
        <v>0</v>
      </c>
      <c r="I183" s="2">
        <f t="shared" si="13"/>
        <v>4.375226266290321</v>
      </c>
      <c r="J183" s="1">
        <f t="shared" si="14"/>
        <v>0</v>
      </c>
      <c r="K183" s="1">
        <f t="shared" si="15"/>
        <v>0</v>
      </c>
      <c r="L183" s="9">
        <f t="shared" si="16"/>
        <v>0.90523785869330331</v>
      </c>
      <c r="M183" s="1">
        <f t="shared" si="17"/>
        <v>0</v>
      </c>
    </row>
    <row r="184" spans="1:13">
      <c r="A184" s="79" t="s">
        <v>185</v>
      </c>
      <c r="B184" s="86">
        <v>250305</v>
      </c>
      <c r="C184" s="47" t="s">
        <v>196</v>
      </c>
      <c r="D184" s="71" t="s">
        <v>1117</v>
      </c>
      <c r="E184" s="71" t="s">
        <v>1146</v>
      </c>
      <c r="F184" s="61">
        <v>463584</v>
      </c>
      <c r="G184" s="62">
        <v>2146</v>
      </c>
      <c r="H184" s="2">
        <f t="shared" si="12"/>
        <v>216.022367194781</v>
      </c>
      <c r="I184" s="2">
        <f t="shared" si="13"/>
        <v>4.375226266290321</v>
      </c>
      <c r="J184" s="1">
        <f t="shared" si="14"/>
        <v>9389.235567459029</v>
      </c>
      <c r="K184" s="1">
        <f t="shared" si="15"/>
        <v>454194.76443254098</v>
      </c>
      <c r="L184" s="9">
        <f t="shared" si="16"/>
        <v>0.90523785869330331</v>
      </c>
      <c r="M184" s="1">
        <f t="shared" si="17"/>
        <v>411154.29598462273</v>
      </c>
    </row>
    <row r="185" spans="1:13">
      <c r="A185" s="79" t="s">
        <v>185</v>
      </c>
      <c r="B185" s="86">
        <v>250307</v>
      </c>
      <c r="C185" s="47" t="s">
        <v>197</v>
      </c>
      <c r="D185" s="71" t="s">
        <v>1117</v>
      </c>
      <c r="E185" s="71" t="s">
        <v>1146</v>
      </c>
      <c r="F185" s="61">
        <v>55488</v>
      </c>
      <c r="G185" s="62">
        <v>967</v>
      </c>
      <c r="H185" s="2">
        <f t="shared" si="12"/>
        <v>57.381592554291622</v>
      </c>
      <c r="I185" s="2">
        <f t="shared" si="13"/>
        <v>4.375226266290321</v>
      </c>
      <c r="J185" s="1">
        <f t="shared" si="14"/>
        <v>4230.8437995027407</v>
      </c>
      <c r="K185" s="1">
        <f t="shared" si="15"/>
        <v>51257.156200497258</v>
      </c>
      <c r="L185" s="9">
        <f t="shared" si="16"/>
        <v>0.90523785869330331</v>
      </c>
      <c r="M185" s="1">
        <f t="shared" si="17"/>
        <v>46399.918321646313</v>
      </c>
    </row>
    <row r="186" spans="1:13">
      <c r="A186" s="79" t="s">
        <v>185</v>
      </c>
      <c r="B186" s="86">
        <v>250308</v>
      </c>
      <c r="C186" s="47" t="s">
        <v>100</v>
      </c>
      <c r="D186" s="71" t="s">
        <v>1117</v>
      </c>
      <c r="E186" s="71" t="s">
        <v>1146</v>
      </c>
      <c r="F186" s="61">
        <v>586416</v>
      </c>
      <c r="G186" s="62">
        <v>4881</v>
      </c>
      <c r="H186" s="2">
        <f t="shared" si="12"/>
        <v>120.14259373079287</v>
      </c>
      <c r="I186" s="2">
        <f t="shared" si="13"/>
        <v>4.375226266290321</v>
      </c>
      <c r="J186" s="1">
        <f t="shared" si="14"/>
        <v>21355.479405763057</v>
      </c>
      <c r="K186" s="1">
        <f t="shared" si="15"/>
        <v>565060.52059423691</v>
      </c>
      <c r="L186" s="9">
        <f t="shared" si="16"/>
        <v>0.90523785869330331</v>
      </c>
      <c r="M186" s="1">
        <f t="shared" si="17"/>
        <v>511514.17569485022</v>
      </c>
    </row>
    <row r="187" spans="1:13">
      <c r="A187" s="79" t="s">
        <v>185</v>
      </c>
      <c r="B187" s="82">
        <v>250311</v>
      </c>
      <c r="C187" s="47" t="s">
        <v>198</v>
      </c>
      <c r="D187" s="71" t="s">
        <v>1117</v>
      </c>
      <c r="E187" s="71" t="s">
        <v>1146</v>
      </c>
      <c r="F187" s="61">
        <v>0</v>
      </c>
      <c r="G187" s="62">
        <v>0</v>
      </c>
      <c r="H187" s="2">
        <f t="shared" si="12"/>
        <v>0</v>
      </c>
      <c r="I187" s="2">
        <f t="shared" si="13"/>
        <v>4.375226266290321</v>
      </c>
      <c r="J187" s="1">
        <f t="shared" si="14"/>
        <v>0</v>
      </c>
      <c r="K187" s="1">
        <f t="shared" si="15"/>
        <v>0</v>
      </c>
      <c r="L187" s="9">
        <f t="shared" si="16"/>
        <v>0.90523785869330331</v>
      </c>
      <c r="M187" s="1">
        <f t="shared" si="17"/>
        <v>0</v>
      </c>
    </row>
    <row r="188" spans="1:13">
      <c r="A188" s="79" t="s">
        <v>185</v>
      </c>
      <c r="B188" s="82">
        <v>250312</v>
      </c>
      <c r="C188" s="47" t="s">
        <v>199</v>
      </c>
      <c r="D188" s="71" t="s">
        <v>1117</v>
      </c>
      <c r="E188" s="71" t="s">
        <v>1146</v>
      </c>
      <c r="F188" s="61">
        <v>0</v>
      </c>
      <c r="G188" s="62">
        <v>0</v>
      </c>
      <c r="H188" s="2">
        <f t="shared" si="12"/>
        <v>0</v>
      </c>
      <c r="I188" s="2">
        <f t="shared" si="13"/>
        <v>4.375226266290321</v>
      </c>
      <c r="J188" s="1">
        <f t="shared" si="14"/>
        <v>0</v>
      </c>
      <c r="K188" s="1">
        <f t="shared" si="15"/>
        <v>0</v>
      </c>
      <c r="L188" s="9">
        <f t="shared" si="16"/>
        <v>0.90523785869330331</v>
      </c>
      <c r="M188" s="1">
        <f t="shared" si="17"/>
        <v>0</v>
      </c>
    </row>
    <row r="189" spans="1:13">
      <c r="A189" s="79" t="s">
        <v>185</v>
      </c>
      <c r="B189" s="82">
        <v>250314</v>
      </c>
      <c r="C189" s="47" t="s">
        <v>200</v>
      </c>
      <c r="D189" s="71" t="s">
        <v>1117</v>
      </c>
      <c r="E189" s="71" t="s">
        <v>1146</v>
      </c>
      <c r="F189" s="61">
        <v>0</v>
      </c>
      <c r="G189" s="62">
        <v>0</v>
      </c>
      <c r="H189" s="2">
        <f t="shared" si="12"/>
        <v>0</v>
      </c>
      <c r="I189" s="2">
        <f t="shared" si="13"/>
        <v>4.375226266290321</v>
      </c>
      <c r="J189" s="1">
        <f t="shared" si="14"/>
        <v>0</v>
      </c>
      <c r="K189" s="1">
        <f t="shared" si="15"/>
        <v>0</v>
      </c>
      <c r="L189" s="9">
        <f t="shared" si="16"/>
        <v>0.90523785869330331</v>
      </c>
      <c r="M189" s="1">
        <f t="shared" si="17"/>
        <v>0</v>
      </c>
    </row>
    <row r="190" spans="1:13">
      <c r="A190" s="79" t="s">
        <v>185</v>
      </c>
      <c r="B190" s="86">
        <v>250315</v>
      </c>
      <c r="C190" s="47" t="s">
        <v>201</v>
      </c>
      <c r="D190" s="71" t="s">
        <v>1117</v>
      </c>
      <c r="E190" s="71" t="s">
        <v>1146</v>
      </c>
      <c r="F190" s="61">
        <v>117417</v>
      </c>
      <c r="G190" s="62">
        <v>1896</v>
      </c>
      <c r="H190" s="2">
        <f t="shared" si="12"/>
        <v>61.928797468354432</v>
      </c>
      <c r="I190" s="2">
        <f t="shared" si="13"/>
        <v>4.375226266290321</v>
      </c>
      <c r="J190" s="1">
        <f t="shared" si="14"/>
        <v>8295.4290008864482</v>
      </c>
      <c r="K190" s="1">
        <f t="shared" si="15"/>
        <v>109121.57099911355</v>
      </c>
      <c r="L190" s="9">
        <f t="shared" si="16"/>
        <v>0.90523785869330331</v>
      </c>
      <c r="M190" s="1">
        <f t="shared" si="17"/>
        <v>98780.977268486822</v>
      </c>
    </row>
    <row r="191" spans="1:13">
      <c r="A191" s="79" t="s">
        <v>185</v>
      </c>
      <c r="B191" s="86">
        <v>250316</v>
      </c>
      <c r="C191" s="47" t="s">
        <v>202</v>
      </c>
      <c r="D191" s="71" t="s">
        <v>1117</v>
      </c>
      <c r="E191" s="71" t="s">
        <v>1146</v>
      </c>
      <c r="F191" s="61">
        <v>133092</v>
      </c>
      <c r="G191" s="62">
        <v>755</v>
      </c>
      <c r="H191" s="2">
        <f t="shared" si="12"/>
        <v>176.28079470198676</v>
      </c>
      <c r="I191" s="2">
        <f t="shared" si="13"/>
        <v>4.375226266290321</v>
      </c>
      <c r="J191" s="1">
        <f t="shared" si="14"/>
        <v>3303.2958310491922</v>
      </c>
      <c r="K191" s="1">
        <f t="shared" si="15"/>
        <v>129788.7041689508</v>
      </c>
      <c r="L191" s="9">
        <f t="shared" si="16"/>
        <v>0.90523785869330331</v>
      </c>
      <c r="M191" s="1">
        <f t="shared" si="17"/>
        <v>117489.64864447963</v>
      </c>
    </row>
    <row r="192" spans="1:13">
      <c r="A192" s="79" t="s">
        <v>185</v>
      </c>
      <c r="B192" s="82">
        <v>250317</v>
      </c>
      <c r="C192" s="47" t="s">
        <v>203</v>
      </c>
      <c r="D192" s="71" t="s">
        <v>1117</v>
      </c>
      <c r="E192" s="71" t="s">
        <v>1146</v>
      </c>
      <c r="F192" s="61">
        <v>0</v>
      </c>
      <c r="G192" s="62">
        <v>0</v>
      </c>
      <c r="H192" s="2">
        <f t="shared" si="12"/>
        <v>0</v>
      </c>
      <c r="I192" s="2">
        <f t="shared" si="13"/>
        <v>4.375226266290321</v>
      </c>
      <c r="J192" s="1">
        <f t="shared" si="14"/>
        <v>0</v>
      </c>
      <c r="K192" s="1">
        <f t="shared" si="15"/>
        <v>0</v>
      </c>
      <c r="L192" s="9">
        <f t="shared" si="16"/>
        <v>0.90523785869330331</v>
      </c>
      <c r="M192" s="1">
        <f t="shared" si="17"/>
        <v>0</v>
      </c>
    </row>
    <row r="193" spans="1:13">
      <c r="A193" s="79" t="s">
        <v>185</v>
      </c>
      <c r="B193" s="86">
        <v>250322</v>
      </c>
      <c r="C193" s="47" t="s">
        <v>204</v>
      </c>
      <c r="D193" s="71" t="s">
        <v>1117</v>
      </c>
      <c r="E193" s="71" t="s">
        <v>1146</v>
      </c>
      <c r="F193" s="61">
        <v>123756</v>
      </c>
      <c r="G193" s="62">
        <v>2294</v>
      </c>
      <c r="H193" s="2">
        <f t="shared" si="12"/>
        <v>53.947689625108978</v>
      </c>
      <c r="I193" s="2">
        <f t="shared" si="13"/>
        <v>4.375226266290321</v>
      </c>
      <c r="J193" s="1">
        <f t="shared" si="14"/>
        <v>10036.769054869996</v>
      </c>
      <c r="K193" s="1">
        <f t="shared" si="15"/>
        <v>113719.23094513001</v>
      </c>
      <c r="L193" s="9">
        <f t="shared" si="16"/>
        <v>0.90523785869330331</v>
      </c>
      <c r="M193" s="1">
        <f t="shared" si="17"/>
        <v>102942.95311301872</v>
      </c>
    </row>
    <row r="194" spans="1:13">
      <c r="A194" s="79" t="s">
        <v>205</v>
      </c>
      <c r="B194" s="86">
        <v>260396</v>
      </c>
      <c r="C194" s="47" t="s">
        <v>206</v>
      </c>
      <c r="D194" s="71" t="s">
        <v>1117</v>
      </c>
      <c r="E194" s="71" t="s">
        <v>1146</v>
      </c>
      <c r="F194" s="61">
        <v>599673</v>
      </c>
      <c r="G194" s="62">
        <v>4076</v>
      </c>
      <c r="H194" s="2">
        <f t="shared" si="12"/>
        <v>147.1229146221786</v>
      </c>
      <c r="I194" s="2">
        <f t="shared" si="13"/>
        <v>4.375226266290321</v>
      </c>
      <c r="J194" s="1">
        <f t="shared" si="14"/>
        <v>17833.422261399348</v>
      </c>
      <c r="K194" s="1">
        <f t="shared" si="15"/>
        <v>581839.57773860067</v>
      </c>
      <c r="L194" s="9">
        <f t="shared" si="16"/>
        <v>0.90523785869330331</v>
      </c>
      <c r="M194" s="1">
        <f t="shared" si="17"/>
        <v>526703.21345510671</v>
      </c>
    </row>
    <row r="195" spans="1:13">
      <c r="A195" s="79" t="s">
        <v>205</v>
      </c>
      <c r="B195" s="86">
        <v>260398</v>
      </c>
      <c r="C195" s="47" t="s">
        <v>207</v>
      </c>
      <c r="D195" s="71" t="s">
        <v>1117</v>
      </c>
      <c r="E195" s="71" t="s">
        <v>1146</v>
      </c>
      <c r="F195" s="61">
        <v>0</v>
      </c>
      <c r="G195" s="62">
        <v>14739</v>
      </c>
      <c r="H195" s="2">
        <f t="shared" ref="H195:H258" si="18">IFERROR(F195/G195,0)</f>
        <v>0</v>
      </c>
      <c r="I195" s="2">
        <f t="shared" ref="I195:I258" si="19">$D$1134</f>
        <v>4.375226266290321</v>
      </c>
      <c r="J195" s="1">
        <f t="shared" ref="J195:J258" si="20">MIN(F195,I195*G195)</f>
        <v>0</v>
      </c>
      <c r="K195" s="1">
        <f t="shared" ref="K195:K258" si="21">F195-J195</f>
        <v>0</v>
      </c>
      <c r="L195" s="9">
        <f t="shared" ref="L195:L258" si="22">$L$1132</f>
        <v>0.90523785869330331</v>
      </c>
      <c r="M195" s="1">
        <f t="shared" ref="M195:M258" si="23">L195*K195</f>
        <v>0</v>
      </c>
    </row>
    <row r="196" spans="1:13">
      <c r="A196" s="79" t="s">
        <v>205</v>
      </c>
      <c r="B196" s="86">
        <v>260401</v>
      </c>
      <c r="C196" s="47" t="s">
        <v>208</v>
      </c>
      <c r="D196" s="71" t="s">
        <v>1117</v>
      </c>
      <c r="E196" s="71" t="s">
        <v>1146</v>
      </c>
      <c r="F196" s="61">
        <v>714240</v>
      </c>
      <c r="G196" s="62">
        <v>9068</v>
      </c>
      <c r="H196" s="2">
        <f t="shared" si="18"/>
        <v>78.764887516541691</v>
      </c>
      <c r="I196" s="2">
        <f t="shared" si="19"/>
        <v>4.375226266290321</v>
      </c>
      <c r="J196" s="1">
        <f t="shared" si="20"/>
        <v>39674.551782720628</v>
      </c>
      <c r="K196" s="1">
        <f t="shared" si="21"/>
        <v>674565.44821727939</v>
      </c>
      <c r="L196" s="9">
        <f t="shared" si="22"/>
        <v>0.90523785869330331</v>
      </c>
      <c r="M196" s="1">
        <f t="shared" si="23"/>
        <v>610642.1818926984</v>
      </c>
    </row>
    <row r="197" spans="1:13">
      <c r="A197" s="79" t="s">
        <v>205</v>
      </c>
      <c r="B197" s="86">
        <v>260406</v>
      </c>
      <c r="C197" s="47" t="s">
        <v>209</v>
      </c>
      <c r="D197" s="71" t="s">
        <v>1117</v>
      </c>
      <c r="E197" s="71" t="s">
        <v>1146</v>
      </c>
      <c r="F197" s="61">
        <v>731568</v>
      </c>
      <c r="G197" s="62">
        <v>12629</v>
      </c>
      <c r="H197" s="2">
        <f t="shared" si="18"/>
        <v>57.927626890490139</v>
      </c>
      <c r="I197" s="2">
        <f t="shared" si="19"/>
        <v>4.375226266290321</v>
      </c>
      <c r="J197" s="1">
        <f t="shared" si="20"/>
        <v>55254.732516980461</v>
      </c>
      <c r="K197" s="1">
        <f t="shared" si="21"/>
        <v>676313.2674830195</v>
      </c>
      <c r="L197" s="9">
        <f t="shared" si="22"/>
        <v>0.90523785869330331</v>
      </c>
      <c r="M197" s="1">
        <f t="shared" si="23"/>
        <v>612224.37406219984</v>
      </c>
    </row>
    <row r="198" spans="1:13">
      <c r="A198" s="79" t="s">
        <v>205</v>
      </c>
      <c r="B198" s="86">
        <v>260408</v>
      </c>
      <c r="C198" s="47" t="s">
        <v>210</v>
      </c>
      <c r="D198" s="71" t="s">
        <v>1117</v>
      </c>
      <c r="E198" s="71" t="s">
        <v>1146</v>
      </c>
      <c r="F198" s="61">
        <v>0</v>
      </c>
      <c r="G198" s="62">
        <v>4400</v>
      </c>
      <c r="H198" s="2">
        <f t="shared" si="18"/>
        <v>0</v>
      </c>
      <c r="I198" s="2">
        <f t="shared" si="19"/>
        <v>4.375226266290321</v>
      </c>
      <c r="J198" s="1">
        <f t="shared" si="20"/>
        <v>0</v>
      </c>
      <c r="K198" s="1">
        <f t="shared" si="21"/>
        <v>0</v>
      </c>
      <c r="L198" s="9">
        <f t="shared" si="22"/>
        <v>0.90523785869330331</v>
      </c>
      <c r="M198" s="1">
        <f t="shared" si="23"/>
        <v>0</v>
      </c>
    </row>
    <row r="199" spans="1:13">
      <c r="A199" s="79" t="s">
        <v>205</v>
      </c>
      <c r="B199" s="82">
        <v>260411</v>
      </c>
      <c r="C199" s="47" t="s">
        <v>211</v>
      </c>
      <c r="D199" s="71" t="s">
        <v>1117</v>
      </c>
      <c r="E199" s="71" t="s">
        <v>1146</v>
      </c>
      <c r="F199" s="61">
        <v>0</v>
      </c>
      <c r="G199" s="62">
        <v>0</v>
      </c>
      <c r="H199" s="2">
        <f t="shared" si="18"/>
        <v>0</v>
      </c>
      <c r="I199" s="2">
        <f t="shared" si="19"/>
        <v>4.375226266290321</v>
      </c>
      <c r="J199" s="1">
        <f t="shared" si="20"/>
        <v>0</v>
      </c>
      <c r="K199" s="1">
        <f t="shared" si="21"/>
        <v>0</v>
      </c>
      <c r="L199" s="9">
        <f t="shared" si="22"/>
        <v>0.90523785869330331</v>
      </c>
      <c r="M199" s="1">
        <f t="shared" si="23"/>
        <v>0</v>
      </c>
    </row>
    <row r="200" spans="1:13">
      <c r="A200" s="79" t="s">
        <v>205</v>
      </c>
      <c r="B200" s="82">
        <v>260412</v>
      </c>
      <c r="C200" s="47" t="s">
        <v>212</v>
      </c>
      <c r="D200" s="71" t="s">
        <v>1117</v>
      </c>
      <c r="E200" s="71" t="s">
        <v>1146</v>
      </c>
      <c r="F200" s="61">
        <v>0</v>
      </c>
      <c r="G200" s="62">
        <v>0</v>
      </c>
      <c r="H200" s="2">
        <f t="shared" si="18"/>
        <v>0</v>
      </c>
      <c r="I200" s="2">
        <f t="shared" si="19"/>
        <v>4.375226266290321</v>
      </c>
      <c r="J200" s="1">
        <f t="shared" si="20"/>
        <v>0</v>
      </c>
      <c r="K200" s="1">
        <f t="shared" si="21"/>
        <v>0</v>
      </c>
      <c r="L200" s="9">
        <f t="shared" si="22"/>
        <v>0.90523785869330331</v>
      </c>
      <c r="M200" s="1">
        <f t="shared" si="23"/>
        <v>0</v>
      </c>
    </row>
    <row r="201" spans="1:13">
      <c r="A201" s="79" t="s">
        <v>205</v>
      </c>
      <c r="B201" s="86">
        <v>260413</v>
      </c>
      <c r="C201" s="47" t="s">
        <v>213</v>
      </c>
      <c r="D201" s="71" t="s">
        <v>1117</v>
      </c>
      <c r="E201" s="71" t="s">
        <v>1146</v>
      </c>
      <c r="F201" s="61">
        <v>650646</v>
      </c>
      <c r="G201" s="62">
        <v>5338</v>
      </c>
      <c r="H201" s="2">
        <f t="shared" si="18"/>
        <v>121.88947171225178</v>
      </c>
      <c r="I201" s="2">
        <f t="shared" si="19"/>
        <v>4.375226266290321</v>
      </c>
      <c r="J201" s="1">
        <f t="shared" si="20"/>
        <v>23354.957809457734</v>
      </c>
      <c r="K201" s="1">
        <f t="shared" si="21"/>
        <v>627291.04219054221</v>
      </c>
      <c r="L201" s="9">
        <f t="shared" si="22"/>
        <v>0.90523785869330331</v>
      </c>
      <c r="M201" s="1">
        <f t="shared" si="23"/>
        <v>567847.59981005697</v>
      </c>
    </row>
    <row r="202" spans="1:13">
      <c r="A202" s="79" t="s">
        <v>205</v>
      </c>
      <c r="B202" s="86">
        <v>260414</v>
      </c>
      <c r="C202" s="47" t="s">
        <v>214</v>
      </c>
      <c r="D202" s="71" t="s">
        <v>1117</v>
      </c>
      <c r="E202" s="71" t="s">
        <v>1146</v>
      </c>
      <c r="F202" s="61">
        <v>631509</v>
      </c>
      <c r="G202" s="62">
        <v>13546</v>
      </c>
      <c r="H202" s="2">
        <f t="shared" si="18"/>
        <v>46.61959249963089</v>
      </c>
      <c r="I202" s="2">
        <f t="shared" si="19"/>
        <v>4.375226266290321</v>
      </c>
      <c r="J202" s="1">
        <f t="shared" si="20"/>
        <v>59266.815003168689</v>
      </c>
      <c r="K202" s="1">
        <f t="shared" si="21"/>
        <v>572242.18499683135</v>
      </c>
      <c r="L202" s="9">
        <f t="shared" si="22"/>
        <v>0.90523785869330331</v>
      </c>
      <c r="M202" s="1">
        <f t="shared" si="23"/>
        <v>518015.29020050872</v>
      </c>
    </row>
    <row r="203" spans="1:13">
      <c r="A203" s="79" t="s">
        <v>205</v>
      </c>
      <c r="B203" s="86">
        <v>260415</v>
      </c>
      <c r="C203" s="47" t="s">
        <v>215</v>
      </c>
      <c r="D203" s="71" t="s">
        <v>1117</v>
      </c>
      <c r="E203" s="71" t="s">
        <v>1146</v>
      </c>
      <c r="F203" s="61">
        <v>743382</v>
      </c>
      <c r="G203" s="62">
        <v>6611</v>
      </c>
      <c r="H203" s="2">
        <f t="shared" si="18"/>
        <v>112.44622598699138</v>
      </c>
      <c r="I203" s="2">
        <f t="shared" si="19"/>
        <v>4.375226266290321</v>
      </c>
      <c r="J203" s="1">
        <f t="shared" si="20"/>
        <v>28924.620846445312</v>
      </c>
      <c r="K203" s="1">
        <f t="shared" si="21"/>
        <v>714457.37915355468</v>
      </c>
      <c r="L203" s="9">
        <f t="shared" si="22"/>
        <v>0.90523785869330331</v>
      </c>
      <c r="M203" s="1">
        <f t="shared" si="23"/>
        <v>646753.8680325934</v>
      </c>
    </row>
    <row r="204" spans="1:13">
      <c r="A204" s="79" t="s">
        <v>205</v>
      </c>
      <c r="B204" s="82">
        <v>260417</v>
      </c>
      <c r="C204" s="47" t="s">
        <v>216</v>
      </c>
      <c r="D204" s="71" t="s">
        <v>1117</v>
      </c>
      <c r="E204" s="71" t="s">
        <v>1146</v>
      </c>
      <c r="F204" s="61">
        <v>0</v>
      </c>
      <c r="G204" s="62">
        <v>0</v>
      </c>
      <c r="H204" s="2">
        <f t="shared" si="18"/>
        <v>0</v>
      </c>
      <c r="I204" s="2">
        <f t="shared" si="19"/>
        <v>4.375226266290321</v>
      </c>
      <c r="J204" s="1">
        <f t="shared" si="20"/>
        <v>0</v>
      </c>
      <c r="K204" s="1">
        <f t="shared" si="21"/>
        <v>0</v>
      </c>
      <c r="L204" s="9">
        <f t="shared" si="22"/>
        <v>0.90523785869330331</v>
      </c>
      <c r="M204" s="1">
        <f t="shared" si="23"/>
        <v>0</v>
      </c>
    </row>
    <row r="205" spans="1:13">
      <c r="A205" s="79" t="s">
        <v>205</v>
      </c>
      <c r="B205" s="86">
        <v>260418</v>
      </c>
      <c r="C205" s="47" t="s">
        <v>217</v>
      </c>
      <c r="D205" s="71" t="s">
        <v>1117</v>
      </c>
      <c r="E205" s="71" t="s">
        <v>1146</v>
      </c>
      <c r="F205" s="61">
        <v>671247</v>
      </c>
      <c r="G205" s="62">
        <v>22278</v>
      </c>
      <c r="H205" s="2">
        <f t="shared" si="18"/>
        <v>30.130487476434151</v>
      </c>
      <c r="I205" s="2">
        <f t="shared" si="19"/>
        <v>4.375226266290321</v>
      </c>
      <c r="J205" s="1">
        <f t="shared" si="20"/>
        <v>97471.290760415766</v>
      </c>
      <c r="K205" s="1">
        <f t="shared" si="21"/>
        <v>573775.70923958428</v>
      </c>
      <c r="L205" s="9">
        <f t="shared" si="22"/>
        <v>0.90523785869330331</v>
      </c>
      <c r="M205" s="1">
        <f t="shared" si="23"/>
        <v>519403.49440227268</v>
      </c>
    </row>
    <row r="206" spans="1:13">
      <c r="A206" s="79" t="s">
        <v>205</v>
      </c>
      <c r="B206" s="86">
        <v>260419</v>
      </c>
      <c r="C206" s="47" t="s">
        <v>218</v>
      </c>
      <c r="D206" s="71" t="s">
        <v>1117</v>
      </c>
      <c r="E206" s="71" t="s">
        <v>1146</v>
      </c>
      <c r="F206" s="61">
        <v>182049</v>
      </c>
      <c r="G206" s="62">
        <v>5629</v>
      </c>
      <c r="H206" s="2">
        <f t="shared" si="18"/>
        <v>32.341268431337717</v>
      </c>
      <c r="I206" s="2">
        <f t="shared" si="19"/>
        <v>4.375226266290321</v>
      </c>
      <c r="J206" s="1">
        <f t="shared" si="20"/>
        <v>24628.148652948217</v>
      </c>
      <c r="K206" s="1">
        <f t="shared" si="21"/>
        <v>157420.85134705179</v>
      </c>
      <c r="L206" s="9">
        <f t="shared" si="22"/>
        <v>0.90523785869330331</v>
      </c>
      <c r="M206" s="1">
        <f t="shared" si="23"/>
        <v>142503.31438708198</v>
      </c>
    </row>
    <row r="207" spans="1:13">
      <c r="A207" s="79" t="s">
        <v>205</v>
      </c>
      <c r="B207" s="86">
        <v>260421</v>
      </c>
      <c r="C207" s="47" t="s">
        <v>219</v>
      </c>
      <c r="D207" s="71" t="s">
        <v>1117</v>
      </c>
      <c r="E207" s="71" t="s">
        <v>1146</v>
      </c>
      <c r="F207" s="61">
        <v>761880</v>
      </c>
      <c r="G207" s="62">
        <v>12289</v>
      </c>
      <c r="H207" s="2">
        <f t="shared" si="18"/>
        <v>61.996907803726913</v>
      </c>
      <c r="I207" s="2">
        <f t="shared" si="19"/>
        <v>4.375226266290321</v>
      </c>
      <c r="J207" s="1">
        <f t="shared" si="20"/>
        <v>53767.155586441753</v>
      </c>
      <c r="K207" s="1">
        <f t="shared" si="21"/>
        <v>708112.84441355825</v>
      </c>
      <c r="L207" s="9">
        <f t="shared" si="22"/>
        <v>0.90523785869330331</v>
      </c>
      <c r="M207" s="1">
        <f t="shared" si="23"/>
        <v>641010.55499015376</v>
      </c>
    </row>
    <row r="208" spans="1:13">
      <c r="A208" s="79" t="s">
        <v>220</v>
      </c>
      <c r="B208" s="86">
        <v>270425</v>
      </c>
      <c r="C208" s="47" t="s">
        <v>221</v>
      </c>
      <c r="D208" s="71" t="s">
        <v>1117</v>
      </c>
      <c r="E208" s="71" t="s">
        <v>1146</v>
      </c>
      <c r="F208" s="61">
        <v>183042</v>
      </c>
      <c r="G208" s="62">
        <v>5222</v>
      </c>
      <c r="H208" s="2">
        <f t="shared" si="18"/>
        <v>35.0520873228648</v>
      </c>
      <c r="I208" s="2">
        <f t="shared" si="19"/>
        <v>4.375226266290321</v>
      </c>
      <c r="J208" s="1">
        <f t="shared" si="20"/>
        <v>22847.431562568057</v>
      </c>
      <c r="K208" s="1">
        <f t="shared" si="21"/>
        <v>160194.56843743194</v>
      </c>
      <c r="L208" s="9">
        <f t="shared" si="22"/>
        <v>0.90523785869330331</v>
      </c>
      <c r="M208" s="1">
        <f t="shared" si="23"/>
        <v>145014.18810659871</v>
      </c>
    </row>
    <row r="209" spans="1:13">
      <c r="A209" s="79" t="s">
        <v>220</v>
      </c>
      <c r="B209" s="82">
        <v>270426</v>
      </c>
      <c r="C209" s="47" t="s">
        <v>222</v>
      </c>
      <c r="D209" s="71" t="s">
        <v>1117</v>
      </c>
      <c r="E209" s="71" t="s">
        <v>1146</v>
      </c>
      <c r="F209" s="61">
        <v>0</v>
      </c>
      <c r="G209" s="62">
        <v>0</v>
      </c>
      <c r="H209" s="2">
        <f t="shared" si="18"/>
        <v>0</v>
      </c>
      <c r="I209" s="2">
        <f t="shared" si="19"/>
        <v>4.375226266290321</v>
      </c>
      <c r="J209" s="1">
        <f t="shared" si="20"/>
        <v>0</v>
      </c>
      <c r="K209" s="1">
        <f t="shared" si="21"/>
        <v>0</v>
      </c>
      <c r="L209" s="9">
        <f t="shared" si="22"/>
        <v>0.90523785869330331</v>
      </c>
      <c r="M209" s="1">
        <f t="shared" si="23"/>
        <v>0</v>
      </c>
    </row>
    <row r="210" spans="1:13">
      <c r="A210" s="79" t="s">
        <v>220</v>
      </c>
      <c r="B210" s="86">
        <v>270428</v>
      </c>
      <c r="C210" s="47" t="s">
        <v>223</v>
      </c>
      <c r="D210" s="71" t="s">
        <v>1117</v>
      </c>
      <c r="E210" s="71" t="s">
        <v>1146</v>
      </c>
      <c r="F210" s="61">
        <v>0</v>
      </c>
      <c r="G210" s="62">
        <v>919</v>
      </c>
      <c r="H210" s="2">
        <f t="shared" si="18"/>
        <v>0</v>
      </c>
      <c r="I210" s="2">
        <f t="shared" si="19"/>
        <v>4.375226266290321</v>
      </c>
      <c r="J210" s="1">
        <f t="shared" si="20"/>
        <v>0</v>
      </c>
      <c r="K210" s="1">
        <f t="shared" si="21"/>
        <v>0</v>
      </c>
      <c r="L210" s="9">
        <f t="shared" si="22"/>
        <v>0.90523785869330331</v>
      </c>
      <c r="M210" s="1">
        <f t="shared" si="23"/>
        <v>0</v>
      </c>
    </row>
    <row r="211" spans="1:13">
      <c r="A211" s="79" t="s">
        <v>220</v>
      </c>
      <c r="B211" s="86">
        <v>270429</v>
      </c>
      <c r="C211" s="47" t="s">
        <v>224</v>
      </c>
      <c r="D211" s="71" t="s">
        <v>1117</v>
      </c>
      <c r="E211" s="71" t="s">
        <v>1146</v>
      </c>
      <c r="F211" s="61">
        <v>430524</v>
      </c>
      <c r="G211" s="62">
        <v>16747</v>
      </c>
      <c r="H211" s="2">
        <f t="shared" si="18"/>
        <v>25.707529706813162</v>
      </c>
      <c r="I211" s="2">
        <f t="shared" si="19"/>
        <v>4.375226266290321</v>
      </c>
      <c r="J211" s="1">
        <f t="shared" si="20"/>
        <v>73271.914281564008</v>
      </c>
      <c r="K211" s="1">
        <f t="shared" si="21"/>
        <v>357252.08571843599</v>
      </c>
      <c r="L211" s="9">
        <f t="shared" si="22"/>
        <v>0.90523785869330331</v>
      </c>
      <c r="M211" s="1">
        <f t="shared" si="23"/>
        <v>323398.11308947345</v>
      </c>
    </row>
    <row r="212" spans="1:13">
      <c r="A212" s="79" t="s">
        <v>220</v>
      </c>
      <c r="B212" s="86">
        <v>270430</v>
      </c>
      <c r="C212" s="47" t="s">
        <v>225</v>
      </c>
      <c r="D212" s="71" t="s">
        <v>1117</v>
      </c>
      <c r="E212" s="71" t="s">
        <v>1146</v>
      </c>
      <c r="F212" s="61">
        <v>176295</v>
      </c>
      <c r="G212" s="62">
        <v>2186</v>
      </c>
      <c r="H212" s="2">
        <f t="shared" si="18"/>
        <v>80.64730100640439</v>
      </c>
      <c r="I212" s="2">
        <f t="shared" si="19"/>
        <v>4.375226266290321</v>
      </c>
      <c r="J212" s="1">
        <f t="shared" si="20"/>
        <v>9564.2446181106425</v>
      </c>
      <c r="K212" s="1">
        <f t="shared" si="21"/>
        <v>166730.75538188935</v>
      </c>
      <c r="L212" s="9">
        <f t="shared" si="22"/>
        <v>0.90523785869330331</v>
      </c>
      <c r="M212" s="1">
        <f t="shared" si="23"/>
        <v>150930.99198021847</v>
      </c>
    </row>
    <row r="213" spans="1:13">
      <c r="A213" s="79" t="s">
        <v>220</v>
      </c>
      <c r="B213" s="86">
        <v>270432</v>
      </c>
      <c r="C213" s="47" t="s">
        <v>226</v>
      </c>
      <c r="D213" s="71" t="s">
        <v>1117</v>
      </c>
      <c r="E213" s="71" t="s">
        <v>1146</v>
      </c>
      <c r="F213" s="61">
        <v>129576</v>
      </c>
      <c r="G213" s="62">
        <v>2444</v>
      </c>
      <c r="H213" s="2">
        <f t="shared" si="18"/>
        <v>53.018003273322421</v>
      </c>
      <c r="I213" s="2">
        <f t="shared" si="19"/>
        <v>4.375226266290321</v>
      </c>
      <c r="J213" s="1">
        <f t="shared" si="20"/>
        <v>10693.052994813545</v>
      </c>
      <c r="K213" s="1">
        <f t="shared" si="21"/>
        <v>118882.94700518646</v>
      </c>
      <c r="L213" s="9">
        <f t="shared" si="22"/>
        <v>0.90523785869330331</v>
      </c>
      <c r="M213" s="1">
        <f t="shared" si="23"/>
        <v>107617.34438212444</v>
      </c>
    </row>
    <row r="214" spans="1:13">
      <c r="A214" s="79" t="s">
        <v>220</v>
      </c>
      <c r="B214" s="86">
        <v>270433</v>
      </c>
      <c r="C214" s="47" t="s">
        <v>227</v>
      </c>
      <c r="D214" s="71" t="s">
        <v>1117</v>
      </c>
      <c r="E214" s="71" t="s">
        <v>1146</v>
      </c>
      <c r="F214" s="61">
        <v>143754</v>
      </c>
      <c r="G214" s="62">
        <v>4926</v>
      </c>
      <c r="H214" s="2">
        <f t="shared" si="18"/>
        <v>29.18270401948843</v>
      </c>
      <c r="I214" s="2">
        <f t="shared" si="19"/>
        <v>4.375226266290321</v>
      </c>
      <c r="J214" s="1">
        <f t="shared" si="20"/>
        <v>21552.36458774612</v>
      </c>
      <c r="K214" s="1">
        <f t="shared" si="21"/>
        <v>122201.63541225388</v>
      </c>
      <c r="L214" s="9">
        <f t="shared" si="22"/>
        <v>0.90523785869330331</v>
      </c>
      <c r="M214" s="1">
        <f t="shared" si="23"/>
        <v>110621.54676940845</v>
      </c>
    </row>
    <row r="215" spans="1:13">
      <c r="A215" s="79" t="s">
        <v>220</v>
      </c>
      <c r="B215" s="86">
        <v>270435</v>
      </c>
      <c r="C215" s="47" t="s">
        <v>228</v>
      </c>
      <c r="D215" s="71" t="s">
        <v>1117</v>
      </c>
      <c r="E215" s="71" t="s">
        <v>1146</v>
      </c>
      <c r="F215" s="61">
        <v>151974</v>
      </c>
      <c r="G215" s="62">
        <v>623</v>
      </c>
      <c r="H215" s="2">
        <f t="shared" si="18"/>
        <v>243.93900481540931</v>
      </c>
      <c r="I215" s="2">
        <f t="shared" si="19"/>
        <v>4.375226266290321</v>
      </c>
      <c r="J215" s="1">
        <f t="shared" si="20"/>
        <v>2725.7659638988698</v>
      </c>
      <c r="K215" s="1">
        <f t="shared" si="21"/>
        <v>149248.23403610114</v>
      </c>
      <c r="L215" s="9">
        <f t="shared" si="22"/>
        <v>0.90523785869330331</v>
      </c>
      <c r="M215" s="1">
        <f t="shared" si="23"/>
        <v>135105.1517925972</v>
      </c>
    </row>
    <row r="216" spans="1:13">
      <c r="A216" s="79" t="s">
        <v>220</v>
      </c>
      <c r="B216" s="86">
        <v>270438</v>
      </c>
      <c r="C216" s="47" t="s">
        <v>229</v>
      </c>
      <c r="D216" s="71" t="s">
        <v>1117</v>
      </c>
      <c r="E216" s="71" t="s">
        <v>1146</v>
      </c>
      <c r="F216" s="61">
        <v>753</v>
      </c>
      <c r="G216" s="62">
        <v>2169</v>
      </c>
      <c r="H216" s="2">
        <f t="shared" si="18"/>
        <v>0.34716459197786997</v>
      </c>
      <c r="I216" s="2">
        <f t="shared" si="19"/>
        <v>4.375226266290321</v>
      </c>
      <c r="J216" s="1">
        <f t="shared" si="20"/>
        <v>753</v>
      </c>
      <c r="K216" s="1">
        <f t="shared" si="21"/>
        <v>0</v>
      </c>
      <c r="L216" s="9">
        <f t="shared" si="22"/>
        <v>0.90523785869330331</v>
      </c>
      <c r="M216" s="1">
        <f t="shared" si="23"/>
        <v>0</v>
      </c>
    </row>
    <row r="217" spans="1:13">
      <c r="A217" s="79" t="s">
        <v>220</v>
      </c>
      <c r="B217" s="86">
        <v>270441</v>
      </c>
      <c r="C217" s="47" t="s">
        <v>230</v>
      </c>
      <c r="D217" s="71" t="s">
        <v>1117</v>
      </c>
      <c r="E217" s="71" t="s">
        <v>1146</v>
      </c>
      <c r="F217" s="61">
        <v>215661</v>
      </c>
      <c r="G217" s="62">
        <v>1849</v>
      </c>
      <c r="H217" s="2">
        <f t="shared" si="18"/>
        <v>116.63656030286641</v>
      </c>
      <c r="I217" s="2">
        <f t="shared" si="19"/>
        <v>4.375226266290321</v>
      </c>
      <c r="J217" s="1">
        <f t="shared" si="20"/>
        <v>8089.7933663708036</v>
      </c>
      <c r="K217" s="1">
        <f t="shared" si="21"/>
        <v>207571.20663362919</v>
      </c>
      <c r="L217" s="9">
        <f t="shared" si="22"/>
        <v>0.90523785869330331</v>
      </c>
      <c r="M217" s="1">
        <f t="shared" si="23"/>
        <v>187901.31461941169</v>
      </c>
    </row>
    <row r="218" spans="1:13">
      <c r="A218" s="79" t="s">
        <v>231</v>
      </c>
      <c r="B218" s="82">
        <v>280446</v>
      </c>
      <c r="C218" s="47" t="s">
        <v>232</v>
      </c>
      <c r="D218" s="71" t="s">
        <v>1117</v>
      </c>
      <c r="E218" s="71" t="s">
        <v>1146</v>
      </c>
      <c r="F218" s="61">
        <v>0</v>
      </c>
      <c r="G218" s="62">
        <v>0</v>
      </c>
      <c r="H218" s="2">
        <f t="shared" si="18"/>
        <v>0</v>
      </c>
      <c r="I218" s="2">
        <f t="shared" si="19"/>
        <v>4.375226266290321</v>
      </c>
      <c r="J218" s="1">
        <f t="shared" si="20"/>
        <v>0</v>
      </c>
      <c r="K218" s="1">
        <f t="shared" si="21"/>
        <v>0</v>
      </c>
      <c r="L218" s="9">
        <f t="shared" si="22"/>
        <v>0.90523785869330331</v>
      </c>
      <c r="M218" s="1">
        <f t="shared" si="23"/>
        <v>0</v>
      </c>
    </row>
    <row r="219" spans="1:13">
      <c r="A219" s="79" t="s">
        <v>231</v>
      </c>
      <c r="B219" s="82">
        <v>280447</v>
      </c>
      <c r="C219" s="47" t="s">
        <v>233</v>
      </c>
      <c r="D219" s="71" t="s">
        <v>1117</v>
      </c>
      <c r="E219" s="71" t="s">
        <v>1146</v>
      </c>
      <c r="F219" s="61">
        <v>0</v>
      </c>
      <c r="G219" s="62">
        <v>0</v>
      </c>
      <c r="H219" s="2">
        <f t="shared" si="18"/>
        <v>0</v>
      </c>
      <c r="I219" s="2">
        <f t="shared" si="19"/>
        <v>4.375226266290321</v>
      </c>
      <c r="J219" s="1">
        <f t="shared" si="20"/>
        <v>0</v>
      </c>
      <c r="K219" s="1">
        <f t="shared" si="21"/>
        <v>0</v>
      </c>
      <c r="L219" s="9">
        <f t="shared" si="22"/>
        <v>0.90523785869330331</v>
      </c>
      <c r="M219" s="1">
        <f t="shared" si="23"/>
        <v>0</v>
      </c>
    </row>
    <row r="220" spans="1:13">
      <c r="A220" s="79" t="s">
        <v>231</v>
      </c>
      <c r="B220" s="82">
        <v>280448</v>
      </c>
      <c r="C220" s="47" t="s">
        <v>234</v>
      </c>
      <c r="D220" s="71" t="s">
        <v>1117</v>
      </c>
      <c r="E220" s="71" t="s">
        <v>1146</v>
      </c>
      <c r="F220" s="61">
        <v>0</v>
      </c>
      <c r="G220" s="62">
        <v>0</v>
      </c>
      <c r="H220" s="2">
        <f t="shared" si="18"/>
        <v>0</v>
      </c>
      <c r="I220" s="2">
        <f t="shared" si="19"/>
        <v>4.375226266290321</v>
      </c>
      <c r="J220" s="1">
        <f t="shared" si="20"/>
        <v>0</v>
      </c>
      <c r="K220" s="1">
        <f t="shared" si="21"/>
        <v>0</v>
      </c>
      <c r="L220" s="9">
        <f t="shared" si="22"/>
        <v>0.90523785869330331</v>
      </c>
      <c r="M220" s="1">
        <f t="shared" si="23"/>
        <v>0</v>
      </c>
    </row>
    <row r="221" spans="1:13">
      <c r="A221" s="79" t="s">
        <v>231</v>
      </c>
      <c r="B221" s="86">
        <v>280451</v>
      </c>
      <c r="C221" s="47" t="s">
        <v>235</v>
      </c>
      <c r="D221" s="71" t="s">
        <v>1117</v>
      </c>
      <c r="E221" s="71" t="s">
        <v>1146</v>
      </c>
      <c r="F221" s="61">
        <v>0</v>
      </c>
      <c r="G221" s="62">
        <v>1766</v>
      </c>
      <c r="H221" s="2">
        <f t="shared" si="18"/>
        <v>0</v>
      </c>
      <c r="I221" s="2">
        <f t="shared" si="19"/>
        <v>4.375226266290321</v>
      </c>
      <c r="J221" s="1">
        <f t="shared" si="20"/>
        <v>0</v>
      </c>
      <c r="K221" s="1">
        <f t="shared" si="21"/>
        <v>0</v>
      </c>
      <c r="L221" s="9">
        <f t="shared" si="22"/>
        <v>0.90523785869330331</v>
      </c>
      <c r="M221" s="1">
        <f t="shared" si="23"/>
        <v>0</v>
      </c>
    </row>
    <row r="222" spans="1:13">
      <c r="A222" s="79" t="s">
        <v>231</v>
      </c>
      <c r="B222" s="82">
        <v>280452</v>
      </c>
      <c r="C222" s="47" t="s">
        <v>236</v>
      </c>
      <c r="D222" s="71" t="s">
        <v>1117</v>
      </c>
      <c r="E222" s="71" t="s">
        <v>1146</v>
      </c>
      <c r="F222" s="61">
        <v>0</v>
      </c>
      <c r="G222" s="62">
        <v>0</v>
      </c>
      <c r="H222" s="2">
        <f t="shared" si="18"/>
        <v>0</v>
      </c>
      <c r="I222" s="2">
        <f t="shared" si="19"/>
        <v>4.375226266290321</v>
      </c>
      <c r="J222" s="1">
        <f t="shared" si="20"/>
        <v>0</v>
      </c>
      <c r="K222" s="1">
        <f t="shared" si="21"/>
        <v>0</v>
      </c>
      <c r="L222" s="9">
        <f t="shared" si="22"/>
        <v>0.90523785869330331</v>
      </c>
      <c r="M222" s="1">
        <f t="shared" si="23"/>
        <v>0</v>
      </c>
    </row>
    <row r="223" spans="1:13">
      <c r="A223" s="79" t="s">
        <v>231</v>
      </c>
      <c r="B223" s="82">
        <v>280454</v>
      </c>
      <c r="C223" s="47" t="s">
        <v>237</v>
      </c>
      <c r="D223" s="71" t="s">
        <v>1117</v>
      </c>
      <c r="E223" s="71" t="s">
        <v>1146</v>
      </c>
      <c r="F223" s="61">
        <v>0</v>
      </c>
      <c r="G223" s="62">
        <v>0</v>
      </c>
      <c r="H223" s="2">
        <f t="shared" si="18"/>
        <v>0</v>
      </c>
      <c r="I223" s="2">
        <f t="shared" si="19"/>
        <v>4.375226266290321</v>
      </c>
      <c r="J223" s="1">
        <f t="shared" si="20"/>
        <v>0</v>
      </c>
      <c r="K223" s="1">
        <f t="shared" si="21"/>
        <v>0</v>
      </c>
      <c r="L223" s="9">
        <f t="shared" si="22"/>
        <v>0.90523785869330331</v>
      </c>
      <c r="M223" s="1">
        <f t="shared" si="23"/>
        <v>0</v>
      </c>
    </row>
    <row r="224" spans="1:13">
      <c r="A224" s="79" t="s">
        <v>231</v>
      </c>
      <c r="B224" s="82">
        <v>280455</v>
      </c>
      <c r="C224" s="47" t="s">
        <v>238</v>
      </c>
      <c r="D224" s="71" t="s">
        <v>1117</v>
      </c>
      <c r="E224" s="71" t="s">
        <v>1146</v>
      </c>
      <c r="F224" s="61">
        <v>0</v>
      </c>
      <c r="G224" s="62">
        <v>0</v>
      </c>
      <c r="H224" s="2">
        <f t="shared" si="18"/>
        <v>0</v>
      </c>
      <c r="I224" s="2">
        <f t="shared" si="19"/>
        <v>4.375226266290321</v>
      </c>
      <c r="J224" s="1">
        <f t="shared" si="20"/>
        <v>0</v>
      </c>
      <c r="K224" s="1">
        <f t="shared" si="21"/>
        <v>0</v>
      </c>
      <c r="L224" s="9">
        <f t="shared" si="22"/>
        <v>0.90523785869330331</v>
      </c>
      <c r="M224" s="1">
        <f t="shared" si="23"/>
        <v>0</v>
      </c>
    </row>
    <row r="225" spans="1:13">
      <c r="A225" s="79" t="s">
        <v>231</v>
      </c>
      <c r="B225" s="82">
        <v>280456</v>
      </c>
      <c r="C225" s="47" t="s">
        <v>239</v>
      </c>
      <c r="D225" s="71" t="s">
        <v>1117</v>
      </c>
      <c r="E225" s="71" t="s">
        <v>1146</v>
      </c>
      <c r="F225" s="61">
        <v>0</v>
      </c>
      <c r="G225" s="62">
        <v>0</v>
      </c>
      <c r="H225" s="2">
        <f t="shared" si="18"/>
        <v>0</v>
      </c>
      <c r="I225" s="2">
        <f t="shared" si="19"/>
        <v>4.375226266290321</v>
      </c>
      <c r="J225" s="1">
        <f t="shared" si="20"/>
        <v>0</v>
      </c>
      <c r="K225" s="1">
        <f t="shared" si="21"/>
        <v>0</v>
      </c>
      <c r="L225" s="9">
        <f t="shared" si="22"/>
        <v>0.90523785869330331</v>
      </c>
      <c r="M225" s="1">
        <f t="shared" si="23"/>
        <v>0</v>
      </c>
    </row>
    <row r="226" spans="1:13">
      <c r="A226" s="79" t="s">
        <v>231</v>
      </c>
      <c r="B226" s="86">
        <v>280457</v>
      </c>
      <c r="C226" s="47" t="s">
        <v>240</v>
      </c>
      <c r="D226" s="71" t="s">
        <v>1117</v>
      </c>
      <c r="E226" s="71" t="s">
        <v>1146</v>
      </c>
      <c r="F226" s="61">
        <v>93591</v>
      </c>
      <c r="G226" s="62">
        <v>244</v>
      </c>
      <c r="H226" s="2">
        <f t="shared" si="18"/>
        <v>383.56967213114751</v>
      </c>
      <c r="I226" s="2">
        <f t="shared" si="19"/>
        <v>4.375226266290321</v>
      </c>
      <c r="J226" s="1">
        <f t="shared" si="20"/>
        <v>1067.5552089748383</v>
      </c>
      <c r="K226" s="1">
        <f t="shared" si="21"/>
        <v>92523.444791025162</v>
      </c>
      <c r="L226" s="9">
        <f t="shared" si="22"/>
        <v>0.90523785869330331</v>
      </c>
      <c r="M226" s="1">
        <f t="shared" si="23"/>
        <v>83755.725041555692</v>
      </c>
    </row>
    <row r="227" spans="1:13">
      <c r="A227" s="79" t="s">
        <v>231</v>
      </c>
      <c r="B227" s="86">
        <v>280461</v>
      </c>
      <c r="C227" s="47" t="s">
        <v>241</v>
      </c>
      <c r="D227" s="71" t="s">
        <v>1117</v>
      </c>
      <c r="E227" s="71" t="s">
        <v>1146</v>
      </c>
      <c r="F227" s="61">
        <v>93870</v>
      </c>
      <c r="G227" s="62">
        <v>604</v>
      </c>
      <c r="H227" s="2">
        <f t="shared" si="18"/>
        <v>155.41390728476821</v>
      </c>
      <c r="I227" s="2">
        <f t="shared" si="19"/>
        <v>4.375226266290321</v>
      </c>
      <c r="J227" s="1">
        <f t="shared" si="20"/>
        <v>2642.6366648393537</v>
      </c>
      <c r="K227" s="1">
        <f t="shared" si="21"/>
        <v>91227.36333516064</v>
      </c>
      <c r="L227" s="9">
        <f t="shared" si="22"/>
        <v>0.90523785869330331</v>
      </c>
      <c r="M227" s="1">
        <f t="shared" si="23"/>
        <v>82582.463039756782</v>
      </c>
    </row>
    <row r="228" spans="1:13">
      <c r="A228" s="79" t="s">
        <v>231</v>
      </c>
      <c r="B228" s="82">
        <v>280462</v>
      </c>
      <c r="C228" s="47" t="s">
        <v>242</v>
      </c>
      <c r="D228" s="71" t="s">
        <v>1117</v>
      </c>
      <c r="E228" s="71" t="s">
        <v>1146</v>
      </c>
      <c r="F228" s="61">
        <v>0</v>
      </c>
      <c r="G228" s="62">
        <v>0</v>
      </c>
      <c r="H228" s="2">
        <f t="shared" si="18"/>
        <v>0</v>
      </c>
      <c r="I228" s="2">
        <f t="shared" si="19"/>
        <v>4.375226266290321</v>
      </c>
      <c r="J228" s="1">
        <f t="shared" si="20"/>
        <v>0</v>
      </c>
      <c r="K228" s="1">
        <f t="shared" si="21"/>
        <v>0</v>
      </c>
      <c r="L228" s="9">
        <f t="shared" si="22"/>
        <v>0.90523785869330331</v>
      </c>
      <c r="M228" s="1">
        <f t="shared" si="23"/>
        <v>0</v>
      </c>
    </row>
    <row r="229" spans="1:13">
      <c r="A229" s="79" t="s">
        <v>231</v>
      </c>
      <c r="B229" s="86">
        <v>280466</v>
      </c>
      <c r="C229" s="47" t="s">
        <v>243</v>
      </c>
      <c r="D229" s="71" t="s">
        <v>1117</v>
      </c>
      <c r="E229" s="71" t="s">
        <v>1146</v>
      </c>
      <c r="F229" s="61">
        <v>69792</v>
      </c>
      <c r="G229" s="62">
        <v>366</v>
      </c>
      <c r="H229" s="2">
        <f t="shared" si="18"/>
        <v>190.68852459016392</v>
      </c>
      <c r="I229" s="2">
        <f t="shared" si="19"/>
        <v>4.375226266290321</v>
      </c>
      <c r="J229" s="1">
        <f t="shared" si="20"/>
        <v>1601.3328134622575</v>
      </c>
      <c r="K229" s="1">
        <f t="shared" si="21"/>
        <v>68190.667186537743</v>
      </c>
      <c r="L229" s="9">
        <f t="shared" si="22"/>
        <v>0.90523785869330331</v>
      </c>
      <c r="M229" s="1">
        <f t="shared" si="23"/>
        <v>61728.773546809127</v>
      </c>
    </row>
    <row r="230" spans="1:13">
      <c r="A230" s="79" t="s">
        <v>231</v>
      </c>
      <c r="B230" s="82">
        <v>280467</v>
      </c>
      <c r="C230" s="47" t="s">
        <v>244</v>
      </c>
      <c r="D230" s="71" t="s">
        <v>1117</v>
      </c>
      <c r="E230" s="71" t="s">
        <v>1146</v>
      </c>
      <c r="F230" s="61">
        <v>0</v>
      </c>
      <c r="G230" s="62">
        <v>0</v>
      </c>
      <c r="H230" s="2">
        <f t="shared" si="18"/>
        <v>0</v>
      </c>
      <c r="I230" s="2">
        <f t="shared" si="19"/>
        <v>4.375226266290321</v>
      </c>
      <c r="J230" s="1">
        <f t="shared" si="20"/>
        <v>0</v>
      </c>
      <c r="K230" s="1">
        <f t="shared" si="21"/>
        <v>0</v>
      </c>
      <c r="L230" s="9">
        <f t="shared" si="22"/>
        <v>0.90523785869330331</v>
      </c>
      <c r="M230" s="1">
        <f t="shared" si="23"/>
        <v>0</v>
      </c>
    </row>
    <row r="231" spans="1:13">
      <c r="A231" s="79" t="s">
        <v>231</v>
      </c>
      <c r="B231" s="82">
        <v>283301</v>
      </c>
      <c r="C231" s="47" t="s">
        <v>245</v>
      </c>
      <c r="D231" s="71" t="s">
        <v>1117</v>
      </c>
      <c r="E231" s="71" t="s">
        <v>1146</v>
      </c>
      <c r="F231" s="61">
        <v>0</v>
      </c>
      <c r="G231" s="62">
        <v>0</v>
      </c>
      <c r="H231" s="2">
        <f t="shared" si="18"/>
        <v>0</v>
      </c>
      <c r="I231" s="2">
        <f t="shared" si="19"/>
        <v>4.375226266290321</v>
      </c>
      <c r="J231" s="1">
        <f t="shared" si="20"/>
        <v>0</v>
      </c>
      <c r="K231" s="1">
        <f t="shared" si="21"/>
        <v>0</v>
      </c>
      <c r="L231" s="9">
        <f t="shared" si="22"/>
        <v>0.90523785869330331</v>
      </c>
      <c r="M231" s="1">
        <f t="shared" si="23"/>
        <v>0</v>
      </c>
    </row>
    <row r="232" spans="1:13">
      <c r="A232" s="79" t="s">
        <v>231</v>
      </c>
      <c r="B232" s="82">
        <v>287449</v>
      </c>
      <c r="C232" s="47" t="s">
        <v>246</v>
      </c>
      <c r="D232" s="71" t="s">
        <v>1117</v>
      </c>
      <c r="E232" s="71" t="s">
        <v>1146</v>
      </c>
      <c r="F232" s="61">
        <v>0</v>
      </c>
      <c r="G232" s="62">
        <v>0</v>
      </c>
      <c r="H232" s="2">
        <f t="shared" si="18"/>
        <v>0</v>
      </c>
      <c r="I232" s="2">
        <f t="shared" si="19"/>
        <v>4.375226266290321</v>
      </c>
      <c r="J232" s="1">
        <f t="shared" si="20"/>
        <v>0</v>
      </c>
      <c r="K232" s="1">
        <f t="shared" si="21"/>
        <v>0</v>
      </c>
      <c r="L232" s="9">
        <f t="shared" si="22"/>
        <v>0.90523785869330331</v>
      </c>
      <c r="M232" s="1">
        <f t="shared" si="23"/>
        <v>0</v>
      </c>
    </row>
    <row r="233" spans="1:13">
      <c r="A233" s="79" t="s">
        <v>247</v>
      </c>
      <c r="B233" s="86">
        <v>290280</v>
      </c>
      <c r="C233" s="47" t="s">
        <v>248</v>
      </c>
      <c r="D233" s="71" t="s">
        <v>1117</v>
      </c>
      <c r="E233" s="71" t="s">
        <v>1146</v>
      </c>
      <c r="F233" s="61">
        <v>0</v>
      </c>
      <c r="G233" s="62">
        <v>6554</v>
      </c>
      <c r="H233" s="2">
        <f t="shared" si="18"/>
        <v>0</v>
      </c>
      <c r="I233" s="2">
        <f t="shared" si="19"/>
        <v>4.375226266290321</v>
      </c>
      <c r="J233" s="1">
        <f t="shared" si="20"/>
        <v>0</v>
      </c>
      <c r="K233" s="1">
        <f t="shared" si="21"/>
        <v>0</v>
      </c>
      <c r="L233" s="9">
        <f t="shared" si="22"/>
        <v>0.90523785869330331</v>
      </c>
      <c r="M233" s="1">
        <f t="shared" si="23"/>
        <v>0</v>
      </c>
    </row>
    <row r="234" spans="1:13">
      <c r="A234" s="79" t="s">
        <v>247</v>
      </c>
      <c r="B234" s="86">
        <v>290553</v>
      </c>
      <c r="C234" s="47" t="s">
        <v>249</v>
      </c>
      <c r="D234" s="71" t="s">
        <v>1117</v>
      </c>
      <c r="E234" s="71" t="s">
        <v>1146</v>
      </c>
      <c r="F234" s="61">
        <v>259818</v>
      </c>
      <c r="G234" s="62">
        <v>25391</v>
      </c>
      <c r="H234" s="2">
        <f t="shared" si="18"/>
        <v>10.232680871174825</v>
      </c>
      <c r="I234" s="2">
        <f t="shared" si="19"/>
        <v>4.375226266290321</v>
      </c>
      <c r="J234" s="1">
        <f t="shared" si="20"/>
        <v>111091.37012737754</v>
      </c>
      <c r="K234" s="1">
        <f t="shared" si="21"/>
        <v>148726.62987262246</v>
      </c>
      <c r="L234" s="9">
        <f t="shared" si="22"/>
        <v>0.90523785869330331</v>
      </c>
      <c r="M234" s="1">
        <f t="shared" si="23"/>
        <v>134632.97595656425</v>
      </c>
    </row>
    <row r="235" spans="1:13">
      <c r="A235" s="79" t="s">
        <v>247</v>
      </c>
      <c r="B235" s="86">
        <v>290554</v>
      </c>
      <c r="C235" s="47" t="s">
        <v>250</v>
      </c>
      <c r="D235" s="71" t="s">
        <v>1117</v>
      </c>
      <c r="E235" s="71" t="s">
        <v>1146</v>
      </c>
      <c r="F235" s="61">
        <v>0</v>
      </c>
      <c r="G235" s="62">
        <v>10106</v>
      </c>
      <c r="H235" s="2">
        <f t="shared" si="18"/>
        <v>0</v>
      </c>
      <c r="I235" s="2">
        <f t="shared" si="19"/>
        <v>4.375226266290321</v>
      </c>
      <c r="J235" s="1">
        <f t="shared" si="20"/>
        <v>0</v>
      </c>
      <c r="K235" s="1">
        <f t="shared" si="21"/>
        <v>0</v>
      </c>
      <c r="L235" s="9">
        <f t="shared" si="22"/>
        <v>0.90523785869330331</v>
      </c>
      <c r="M235" s="1">
        <f t="shared" si="23"/>
        <v>0</v>
      </c>
    </row>
    <row r="236" spans="1:13">
      <c r="A236" s="79" t="s">
        <v>247</v>
      </c>
      <c r="B236" s="82">
        <v>290559</v>
      </c>
      <c r="C236" s="47" t="s">
        <v>251</v>
      </c>
      <c r="D236" s="71" t="s">
        <v>1117</v>
      </c>
      <c r="E236" s="71" t="s">
        <v>1146</v>
      </c>
      <c r="F236" s="61">
        <v>0</v>
      </c>
      <c r="G236" s="62">
        <v>0</v>
      </c>
      <c r="H236" s="2">
        <f t="shared" si="18"/>
        <v>0</v>
      </c>
      <c r="I236" s="2">
        <f t="shared" si="19"/>
        <v>4.375226266290321</v>
      </c>
      <c r="J236" s="1">
        <f t="shared" si="20"/>
        <v>0</v>
      </c>
      <c r="K236" s="1">
        <f t="shared" si="21"/>
        <v>0</v>
      </c>
      <c r="L236" s="9">
        <f t="shared" si="22"/>
        <v>0.90523785869330331</v>
      </c>
      <c r="M236" s="1">
        <f t="shared" si="23"/>
        <v>0</v>
      </c>
    </row>
    <row r="237" spans="1:13">
      <c r="A237" s="79" t="s">
        <v>247</v>
      </c>
      <c r="B237" s="82">
        <v>290561</v>
      </c>
      <c r="C237" s="47" t="s">
        <v>252</v>
      </c>
      <c r="D237" s="71" t="s">
        <v>1117</v>
      </c>
      <c r="E237" s="71" t="s">
        <v>1146</v>
      </c>
      <c r="F237" s="61">
        <v>0</v>
      </c>
      <c r="G237" s="62">
        <v>0</v>
      </c>
      <c r="H237" s="2">
        <f t="shared" si="18"/>
        <v>0</v>
      </c>
      <c r="I237" s="2">
        <f t="shared" si="19"/>
        <v>4.375226266290321</v>
      </c>
      <c r="J237" s="1">
        <f t="shared" si="20"/>
        <v>0</v>
      </c>
      <c r="K237" s="1">
        <f t="shared" si="21"/>
        <v>0</v>
      </c>
      <c r="L237" s="9">
        <f t="shared" si="22"/>
        <v>0.90523785869330331</v>
      </c>
      <c r="M237" s="1">
        <f t="shared" si="23"/>
        <v>0</v>
      </c>
    </row>
    <row r="238" spans="1:13">
      <c r="A238" s="79" t="s">
        <v>247</v>
      </c>
      <c r="B238" s="82">
        <v>290562</v>
      </c>
      <c r="C238" s="47" t="s">
        <v>253</v>
      </c>
      <c r="D238" s="71" t="s">
        <v>1117</v>
      </c>
      <c r="E238" s="71" t="s">
        <v>1146</v>
      </c>
      <c r="F238" s="61">
        <v>0</v>
      </c>
      <c r="G238" s="62">
        <v>0</v>
      </c>
      <c r="H238" s="2">
        <f t="shared" si="18"/>
        <v>0</v>
      </c>
      <c r="I238" s="2">
        <f t="shared" si="19"/>
        <v>4.375226266290321</v>
      </c>
      <c r="J238" s="1">
        <f t="shared" si="20"/>
        <v>0</v>
      </c>
      <c r="K238" s="1">
        <f t="shared" si="21"/>
        <v>0</v>
      </c>
      <c r="L238" s="9">
        <f t="shared" si="22"/>
        <v>0.90523785869330331</v>
      </c>
      <c r="M238" s="1">
        <f t="shared" si="23"/>
        <v>0</v>
      </c>
    </row>
    <row r="239" spans="1:13">
      <c r="A239" s="79" t="s">
        <v>247</v>
      </c>
      <c r="B239" s="86">
        <v>290565</v>
      </c>
      <c r="C239" s="47" t="s">
        <v>254</v>
      </c>
      <c r="D239" s="71" t="s">
        <v>1117</v>
      </c>
      <c r="E239" s="71" t="s">
        <v>1146</v>
      </c>
      <c r="F239" s="61">
        <v>0</v>
      </c>
      <c r="G239" s="62">
        <v>16918</v>
      </c>
      <c r="H239" s="2">
        <f t="shared" si="18"/>
        <v>0</v>
      </c>
      <c r="I239" s="2">
        <f t="shared" si="19"/>
        <v>4.375226266290321</v>
      </c>
      <c r="J239" s="1">
        <f t="shared" si="20"/>
        <v>0</v>
      </c>
      <c r="K239" s="1">
        <f t="shared" si="21"/>
        <v>0</v>
      </c>
      <c r="L239" s="9">
        <f t="shared" si="22"/>
        <v>0.90523785869330331</v>
      </c>
      <c r="M239" s="1">
        <f t="shared" si="23"/>
        <v>0</v>
      </c>
    </row>
    <row r="240" spans="1:13">
      <c r="A240" s="79" t="s">
        <v>247</v>
      </c>
      <c r="B240" s="82">
        <v>290566</v>
      </c>
      <c r="C240" s="47" t="s">
        <v>255</v>
      </c>
      <c r="D240" s="71" t="s">
        <v>1117</v>
      </c>
      <c r="E240" s="71" t="s">
        <v>1146</v>
      </c>
      <c r="F240" s="61">
        <v>0</v>
      </c>
      <c r="G240" s="62">
        <v>0</v>
      </c>
      <c r="H240" s="2">
        <f t="shared" si="18"/>
        <v>0</v>
      </c>
      <c r="I240" s="2">
        <f t="shared" si="19"/>
        <v>4.375226266290321</v>
      </c>
      <c r="J240" s="1">
        <f t="shared" si="20"/>
        <v>0</v>
      </c>
      <c r="K240" s="1">
        <f t="shared" si="21"/>
        <v>0</v>
      </c>
      <c r="L240" s="9">
        <f t="shared" si="22"/>
        <v>0.90523785869330331</v>
      </c>
      <c r="M240" s="1">
        <f t="shared" si="23"/>
        <v>0</v>
      </c>
    </row>
    <row r="241" spans="1:13">
      <c r="A241" s="79" t="s">
        <v>247</v>
      </c>
      <c r="B241" s="86">
        <v>290570</v>
      </c>
      <c r="C241" s="47" t="s">
        <v>256</v>
      </c>
      <c r="D241" s="71" t="s">
        <v>1117</v>
      </c>
      <c r="E241" s="71" t="s">
        <v>1146</v>
      </c>
      <c r="F241" s="61">
        <v>1086</v>
      </c>
      <c r="G241" s="62">
        <v>3358</v>
      </c>
      <c r="H241" s="2">
        <f t="shared" si="18"/>
        <v>0.323406789755807</v>
      </c>
      <c r="I241" s="2">
        <f t="shared" si="19"/>
        <v>4.375226266290321</v>
      </c>
      <c r="J241" s="1">
        <f t="shared" si="20"/>
        <v>1086</v>
      </c>
      <c r="K241" s="1">
        <f t="shared" si="21"/>
        <v>0</v>
      </c>
      <c r="L241" s="9">
        <f t="shared" si="22"/>
        <v>0.90523785869330331</v>
      </c>
      <c r="M241" s="1">
        <f t="shared" si="23"/>
        <v>0</v>
      </c>
    </row>
    <row r="242" spans="1:13">
      <c r="A242" s="79" t="s">
        <v>247</v>
      </c>
      <c r="B242" s="86">
        <v>290571</v>
      </c>
      <c r="C242" s="47" t="s">
        <v>257</v>
      </c>
      <c r="D242" s="71" t="s">
        <v>1117</v>
      </c>
      <c r="E242" s="71" t="s">
        <v>1146</v>
      </c>
      <c r="F242" s="61">
        <v>0</v>
      </c>
      <c r="G242" s="62">
        <v>13596</v>
      </c>
      <c r="H242" s="2">
        <f t="shared" si="18"/>
        <v>0</v>
      </c>
      <c r="I242" s="2">
        <f t="shared" si="19"/>
        <v>4.375226266290321</v>
      </c>
      <c r="J242" s="1">
        <f t="shared" si="20"/>
        <v>0</v>
      </c>
      <c r="K242" s="1">
        <f t="shared" si="21"/>
        <v>0</v>
      </c>
      <c r="L242" s="9">
        <f t="shared" si="22"/>
        <v>0.90523785869330331</v>
      </c>
      <c r="M242" s="1">
        <f t="shared" si="23"/>
        <v>0</v>
      </c>
    </row>
    <row r="243" spans="1:13">
      <c r="A243" s="79" t="s">
        <v>247</v>
      </c>
      <c r="B243" s="86">
        <v>290573</v>
      </c>
      <c r="C243" s="47" t="s">
        <v>258</v>
      </c>
      <c r="D243" s="71" t="s">
        <v>1117</v>
      </c>
      <c r="E243" s="71" t="s">
        <v>1146</v>
      </c>
      <c r="F243" s="61">
        <v>1072674</v>
      </c>
      <c r="G243" s="62">
        <v>18222</v>
      </c>
      <c r="H243" s="2">
        <f t="shared" si="18"/>
        <v>58.866973987487654</v>
      </c>
      <c r="I243" s="2">
        <f t="shared" si="19"/>
        <v>4.375226266290321</v>
      </c>
      <c r="J243" s="1">
        <f t="shared" si="20"/>
        <v>79725.373024342232</v>
      </c>
      <c r="K243" s="1">
        <f t="shared" si="21"/>
        <v>992948.62697565777</v>
      </c>
      <c r="L243" s="9">
        <f t="shared" si="22"/>
        <v>0.90523785869330331</v>
      </c>
      <c r="M243" s="1">
        <f t="shared" si="23"/>
        <v>898854.6888759</v>
      </c>
    </row>
    <row r="244" spans="1:13">
      <c r="A244" s="79" t="s">
        <v>247</v>
      </c>
      <c r="B244" s="82">
        <v>290575</v>
      </c>
      <c r="C244" s="47" t="s">
        <v>259</v>
      </c>
      <c r="D244" s="71" t="s">
        <v>1117</v>
      </c>
      <c r="E244" s="71" t="s">
        <v>1146</v>
      </c>
      <c r="F244" s="61">
        <v>0</v>
      </c>
      <c r="G244" s="62">
        <v>0</v>
      </c>
      <c r="H244" s="2">
        <f t="shared" si="18"/>
        <v>0</v>
      </c>
      <c r="I244" s="2">
        <f t="shared" si="19"/>
        <v>4.375226266290321</v>
      </c>
      <c r="J244" s="1">
        <f t="shared" si="20"/>
        <v>0</v>
      </c>
      <c r="K244" s="1">
        <f t="shared" si="21"/>
        <v>0</v>
      </c>
      <c r="L244" s="9">
        <f t="shared" si="22"/>
        <v>0.90523785869330331</v>
      </c>
      <c r="M244" s="1">
        <f t="shared" si="23"/>
        <v>0</v>
      </c>
    </row>
    <row r="245" spans="1:13">
      <c r="A245" s="79" t="s">
        <v>247</v>
      </c>
      <c r="B245" s="82">
        <v>290576</v>
      </c>
      <c r="C245" s="47" t="s">
        <v>200</v>
      </c>
      <c r="D245" s="71" t="s">
        <v>1117</v>
      </c>
      <c r="E245" s="71" t="s">
        <v>1146</v>
      </c>
      <c r="F245" s="61">
        <v>0</v>
      </c>
      <c r="G245" s="62">
        <v>0</v>
      </c>
      <c r="H245" s="2">
        <f t="shared" si="18"/>
        <v>0</v>
      </c>
      <c r="I245" s="2">
        <f t="shared" si="19"/>
        <v>4.375226266290321</v>
      </c>
      <c r="J245" s="1">
        <f t="shared" si="20"/>
        <v>0</v>
      </c>
      <c r="K245" s="1">
        <f t="shared" si="21"/>
        <v>0</v>
      </c>
      <c r="L245" s="9">
        <f t="shared" si="22"/>
        <v>0.90523785869330331</v>
      </c>
      <c r="M245" s="1">
        <f t="shared" si="23"/>
        <v>0</v>
      </c>
    </row>
    <row r="246" spans="1:13">
      <c r="A246" s="79" t="s">
        <v>247</v>
      </c>
      <c r="B246" s="82">
        <v>290578</v>
      </c>
      <c r="C246" s="47" t="s">
        <v>260</v>
      </c>
      <c r="D246" s="71" t="s">
        <v>1117</v>
      </c>
      <c r="E246" s="71" t="s">
        <v>1146</v>
      </c>
      <c r="F246" s="61">
        <v>0</v>
      </c>
      <c r="G246" s="62">
        <v>0</v>
      </c>
      <c r="H246" s="2">
        <f t="shared" si="18"/>
        <v>0</v>
      </c>
      <c r="I246" s="2">
        <f t="shared" si="19"/>
        <v>4.375226266290321</v>
      </c>
      <c r="J246" s="1">
        <f t="shared" si="20"/>
        <v>0</v>
      </c>
      <c r="K246" s="1">
        <f t="shared" si="21"/>
        <v>0</v>
      </c>
      <c r="L246" s="9">
        <f t="shared" si="22"/>
        <v>0.90523785869330331</v>
      </c>
      <c r="M246" s="1">
        <f t="shared" si="23"/>
        <v>0</v>
      </c>
    </row>
    <row r="247" spans="1:13">
      <c r="A247" s="79" t="s">
        <v>247</v>
      </c>
      <c r="B247" s="86">
        <v>290579</v>
      </c>
      <c r="C247" s="47" t="s">
        <v>261</v>
      </c>
      <c r="D247" s="71" t="s">
        <v>1117</v>
      </c>
      <c r="E247" s="71" t="s">
        <v>1146</v>
      </c>
      <c r="F247" s="61">
        <v>886725</v>
      </c>
      <c r="G247" s="62">
        <v>29446</v>
      </c>
      <c r="H247" s="2">
        <f t="shared" si="18"/>
        <v>30.113597772193167</v>
      </c>
      <c r="I247" s="2">
        <f t="shared" si="19"/>
        <v>4.375226266290321</v>
      </c>
      <c r="J247" s="1">
        <f t="shared" si="20"/>
        <v>128832.9126371848</v>
      </c>
      <c r="K247" s="1">
        <f t="shared" si="21"/>
        <v>757892.08736281516</v>
      </c>
      <c r="L247" s="9">
        <f t="shared" si="22"/>
        <v>0.90523785869330331</v>
      </c>
      <c r="M247" s="1">
        <f t="shared" si="23"/>
        <v>686072.61028491275</v>
      </c>
    </row>
    <row r="248" spans="1:13">
      <c r="A248" s="79" t="s">
        <v>247</v>
      </c>
      <c r="B248" s="86">
        <v>290581</v>
      </c>
      <c r="C248" s="47" t="s">
        <v>262</v>
      </c>
      <c r="D248" s="71" t="s">
        <v>1117</v>
      </c>
      <c r="E248" s="71" t="s">
        <v>1146</v>
      </c>
      <c r="F248" s="61">
        <v>172380</v>
      </c>
      <c r="G248" s="62">
        <v>12096</v>
      </c>
      <c r="H248" s="2">
        <f t="shared" si="18"/>
        <v>14.250992063492063</v>
      </c>
      <c r="I248" s="2">
        <f t="shared" si="19"/>
        <v>4.375226266290321</v>
      </c>
      <c r="J248" s="1">
        <f t="shared" si="20"/>
        <v>52922.736917047725</v>
      </c>
      <c r="K248" s="1">
        <f t="shared" si="21"/>
        <v>119457.26308295227</v>
      </c>
      <c r="L248" s="9">
        <f t="shared" si="22"/>
        <v>0.90523785869330331</v>
      </c>
      <c r="M248" s="1">
        <f t="shared" si="23"/>
        <v>108137.2370385743</v>
      </c>
    </row>
    <row r="249" spans="1:13">
      <c r="A249" s="79" t="s">
        <v>247</v>
      </c>
      <c r="B249" s="82">
        <v>290583</v>
      </c>
      <c r="C249" s="47" t="s">
        <v>263</v>
      </c>
      <c r="D249" s="71" t="s">
        <v>1117</v>
      </c>
      <c r="E249" s="71" t="s">
        <v>1146</v>
      </c>
      <c r="F249" s="61">
        <v>0</v>
      </c>
      <c r="G249" s="62">
        <v>0</v>
      </c>
      <c r="H249" s="2">
        <f t="shared" si="18"/>
        <v>0</v>
      </c>
      <c r="I249" s="2">
        <f t="shared" si="19"/>
        <v>4.375226266290321</v>
      </c>
      <c r="J249" s="1">
        <f t="shared" si="20"/>
        <v>0</v>
      </c>
      <c r="K249" s="1">
        <f t="shared" si="21"/>
        <v>0</v>
      </c>
      <c r="L249" s="9">
        <f t="shared" si="22"/>
        <v>0.90523785869330331</v>
      </c>
      <c r="M249" s="1">
        <f t="shared" si="23"/>
        <v>0</v>
      </c>
    </row>
    <row r="250" spans="1:13">
      <c r="A250" s="79" t="s">
        <v>247</v>
      </c>
      <c r="B250" s="86">
        <v>290598</v>
      </c>
      <c r="C250" s="47" t="s">
        <v>264</v>
      </c>
      <c r="D250" s="71" t="s">
        <v>1117</v>
      </c>
      <c r="E250" s="71" t="s">
        <v>1146</v>
      </c>
      <c r="F250" s="61">
        <v>41634</v>
      </c>
      <c r="G250" s="62">
        <v>1022</v>
      </c>
      <c r="H250" s="2">
        <f t="shared" si="18"/>
        <v>40.737769080234834</v>
      </c>
      <c r="I250" s="2">
        <f t="shared" si="19"/>
        <v>4.375226266290321</v>
      </c>
      <c r="J250" s="1">
        <f t="shared" si="20"/>
        <v>4471.4812441487084</v>
      </c>
      <c r="K250" s="1">
        <f t="shared" si="21"/>
        <v>37162.518755851292</v>
      </c>
      <c r="L250" s="9">
        <f t="shared" si="22"/>
        <v>0.90523785869330331</v>
      </c>
      <c r="M250" s="1">
        <f t="shared" si="23"/>
        <v>33640.918902196543</v>
      </c>
    </row>
    <row r="251" spans="1:13">
      <c r="A251" s="79" t="s">
        <v>265</v>
      </c>
      <c r="B251" s="82">
        <v>300585</v>
      </c>
      <c r="C251" s="47" t="s">
        <v>266</v>
      </c>
      <c r="D251" s="71" t="s">
        <v>1117</v>
      </c>
      <c r="E251" s="71" t="s">
        <v>1146</v>
      </c>
      <c r="F251" s="61">
        <v>0</v>
      </c>
      <c r="G251" s="62">
        <v>0</v>
      </c>
      <c r="H251" s="2">
        <f t="shared" si="18"/>
        <v>0</v>
      </c>
      <c r="I251" s="2">
        <f t="shared" si="19"/>
        <v>4.375226266290321</v>
      </c>
      <c r="J251" s="1">
        <f t="shared" si="20"/>
        <v>0</v>
      </c>
      <c r="K251" s="1">
        <f t="shared" si="21"/>
        <v>0</v>
      </c>
      <c r="L251" s="9">
        <f t="shared" si="22"/>
        <v>0.90523785869330331</v>
      </c>
      <c r="M251" s="1">
        <f t="shared" si="23"/>
        <v>0</v>
      </c>
    </row>
    <row r="252" spans="1:13">
      <c r="A252" s="79" t="s">
        <v>265</v>
      </c>
      <c r="B252" s="86">
        <v>300586</v>
      </c>
      <c r="C252" s="47" t="s">
        <v>267</v>
      </c>
      <c r="D252" s="71" t="s">
        <v>1117</v>
      </c>
      <c r="E252" s="71" t="s">
        <v>1146</v>
      </c>
      <c r="F252" s="61">
        <v>17661</v>
      </c>
      <c r="G252" s="62">
        <v>994</v>
      </c>
      <c r="H252" s="2">
        <f t="shared" si="18"/>
        <v>17.767605633802816</v>
      </c>
      <c r="I252" s="2">
        <f t="shared" si="19"/>
        <v>4.375226266290321</v>
      </c>
      <c r="J252" s="1">
        <f t="shared" si="20"/>
        <v>4348.9749086925794</v>
      </c>
      <c r="K252" s="1">
        <f t="shared" si="21"/>
        <v>13312.02509130742</v>
      </c>
      <c r="L252" s="9">
        <f t="shared" si="22"/>
        <v>0.90523785869330331</v>
      </c>
      <c r="M252" s="1">
        <f t="shared" si="23"/>
        <v>12050.549088526654</v>
      </c>
    </row>
    <row r="253" spans="1:13">
      <c r="A253" s="79" t="s">
        <v>265</v>
      </c>
      <c r="B253" s="86">
        <v>300588</v>
      </c>
      <c r="C253" s="47" t="s">
        <v>268</v>
      </c>
      <c r="D253" s="71" t="s">
        <v>1117</v>
      </c>
      <c r="E253" s="71" t="s">
        <v>1146</v>
      </c>
      <c r="F253" s="61">
        <v>5343</v>
      </c>
      <c r="G253" s="62">
        <v>670</v>
      </c>
      <c r="H253" s="2">
        <f t="shared" si="18"/>
        <v>7.9746268656716417</v>
      </c>
      <c r="I253" s="2">
        <f t="shared" si="19"/>
        <v>4.375226266290321</v>
      </c>
      <c r="J253" s="1">
        <f t="shared" si="20"/>
        <v>2931.4015984145149</v>
      </c>
      <c r="K253" s="1">
        <f t="shared" si="21"/>
        <v>2411.5984015854851</v>
      </c>
      <c r="L253" s="9">
        <f t="shared" si="22"/>
        <v>0.90523785869330331</v>
      </c>
      <c r="M253" s="1">
        <f t="shared" si="23"/>
        <v>2183.0701730794376</v>
      </c>
    </row>
    <row r="254" spans="1:13">
      <c r="A254" s="79" t="s">
        <v>265</v>
      </c>
      <c r="B254" s="86">
        <v>300589</v>
      </c>
      <c r="C254" s="47" t="s">
        <v>269</v>
      </c>
      <c r="D254" s="71" t="s">
        <v>1117</v>
      </c>
      <c r="E254" s="71" t="s">
        <v>1146</v>
      </c>
      <c r="F254" s="61">
        <v>5022</v>
      </c>
      <c r="G254" s="62">
        <v>419</v>
      </c>
      <c r="H254" s="2">
        <f t="shared" si="18"/>
        <v>11.985680190930788</v>
      </c>
      <c r="I254" s="2">
        <f t="shared" si="19"/>
        <v>4.375226266290321</v>
      </c>
      <c r="J254" s="1">
        <f t="shared" si="20"/>
        <v>1833.2198055756444</v>
      </c>
      <c r="K254" s="1">
        <f t="shared" si="21"/>
        <v>3188.7801944243556</v>
      </c>
      <c r="L254" s="9">
        <f t="shared" si="22"/>
        <v>0.90523785869330331</v>
      </c>
      <c r="M254" s="1">
        <f t="shared" si="23"/>
        <v>2886.6045550443191</v>
      </c>
    </row>
    <row r="255" spans="1:13">
      <c r="A255" s="79" t="s">
        <v>265</v>
      </c>
      <c r="B255" s="86">
        <v>300590</v>
      </c>
      <c r="C255" s="47" t="s">
        <v>270</v>
      </c>
      <c r="D255" s="71" t="s">
        <v>1117</v>
      </c>
      <c r="E255" s="71" t="s">
        <v>1146</v>
      </c>
      <c r="F255" s="61">
        <v>52359</v>
      </c>
      <c r="G255" s="62">
        <v>743</v>
      </c>
      <c r="H255" s="2">
        <f t="shared" si="18"/>
        <v>70.469717362045756</v>
      </c>
      <c r="I255" s="2">
        <f t="shared" si="19"/>
        <v>4.375226266290321</v>
      </c>
      <c r="J255" s="1">
        <f t="shared" si="20"/>
        <v>3250.7931158537085</v>
      </c>
      <c r="K255" s="1">
        <f t="shared" si="21"/>
        <v>49108.20688414629</v>
      </c>
      <c r="L255" s="9">
        <f t="shared" si="22"/>
        <v>0.90523785869330331</v>
      </c>
      <c r="M255" s="1">
        <f t="shared" si="23"/>
        <v>44454.608044072324</v>
      </c>
    </row>
    <row r="256" spans="1:13">
      <c r="A256" s="79" t="s">
        <v>265</v>
      </c>
      <c r="B256" s="86">
        <v>300591</v>
      </c>
      <c r="C256" s="47" t="s">
        <v>271</v>
      </c>
      <c r="D256" s="71" t="s">
        <v>1117</v>
      </c>
      <c r="E256" s="71" t="s">
        <v>1146</v>
      </c>
      <c r="F256" s="61">
        <v>8040</v>
      </c>
      <c r="G256" s="62">
        <v>455</v>
      </c>
      <c r="H256" s="2">
        <f t="shared" si="18"/>
        <v>17.670329670329672</v>
      </c>
      <c r="I256" s="2">
        <f t="shared" si="19"/>
        <v>4.375226266290321</v>
      </c>
      <c r="J256" s="1">
        <f t="shared" si="20"/>
        <v>1990.7279511620961</v>
      </c>
      <c r="K256" s="1">
        <f t="shared" si="21"/>
        <v>6049.2720488379036</v>
      </c>
      <c r="L256" s="9">
        <f t="shared" si="22"/>
        <v>0.90523785869330331</v>
      </c>
      <c r="M256" s="1">
        <f t="shared" si="23"/>
        <v>5476.0300761432754</v>
      </c>
    </row>
    <row r="257" spans="1:13">
      <c r="A257" s="79" t="s">
        <v>265</v>
      </c>
      <c r="B257" s="86">
        <v>300594</v>
      </c>
      <c r="C257" s="47" t="s">
        <v>272</v>
      </c>
      <c r="D257" s="71" t="s">
        <v>1117</v>
      </c>
      <c r="E257" s="71" t="s">
        <v>1146</v>
      </c>
      <c r="F257" s="61">
        <v>0</v>
      </c>
      <c r="G257" s="62">
        <v>5179</v>
      </c>
      <c r="H257" s="2">
        <f t="shared" si="18"/>
        <v>0</v>
      </c>
      <c r="I257" s="2">
        <f t="shared" si="19"/>
        <v>4.375226266290321</v>
      </c>
      <c r="J257" s="1">
        <f t="shared" si="20"/>
        <v>0</v>
      </c>
      <c r="K257" s="1">
        <f t="shared" si="21"/>
        <v>0</v>
      </c>
      <c r="L257" s="9">
        <f t="shared" si="22"/>
        <v>0.90523785869330331</v>
      </c>
      <c r="M257" s="1">
        <f t="shared" si="23"/>
        <v>0</v>
      </c>
    </row>
    <row r="258" spans="1:13">
      <c r="A258" s="79" t="s">
        <v>265</v>
      </c>
      <c r="B258" s="82">
        <v>300597</v>
      </c>
      <c r="C258" s="47" t="s">
        <v>273</v>
      </c>
      <c r="D258" s="71" t="s">
        <v>1117</v>
      </c>
      <c r="E258" s="71" t="s">
        <v>1146</v>
      </c>
      <c r="F258" s="61">
        <v>0</v>
      </c>
      <c r="G258" s="62">
        <v>0</v>
      </c>
      <c r="H258" s="2">
        <f t="shared" si="18"/>
        <v>0</v>
      </c>
      <c r="I258" s="2">
        <f t="shared" si="19"/>
        <v>4.375226266290321</v>
      </c>
      <c r="J258" s="1">
        <f t="shared" si="20"/>
        <v>0</v>
      </c>
      <c r="K258" s="1">
        <f t="shared" si="21"/>
        <v>0</v>
      </c>
      <c r="L258" s="9">
        <f t="shared" si="22"/>
        <v>0.90523785869330331</v>
      </c>
      <c r="M258" s="1">
        <f t="shared" si="23"/>
        <v>0</v>
      </c>
    </row>
    <row r="259" spans="1:13">
      <c r="A259" s="79" t="s">
        <v>265</v>
      </c>
      <c r="B259" s="86">
        <v>300598</v>
      </c>
      <c r="C259" s="47" t="s">
        <v>274</v>
      </c>
      <c r="D259" s="71" t="s">
        <v>1117</v>
      </c>
      <c r="E259" s="71" t="s">
        <v>1146</v>
      </c>
      <c r="F259" s="61">
        <v>84351</v>
      </c>
      <c r="G259" s="62">
        <v>537</v>
      </c>
      <c r="H259" s="2">
        <f t="shared" ref="H259:H322" si="24">IFERROR(F259/G259,0)</f>
        <v>157.07821229050279</v>
      </c>
      <c r="I259" s="2">
        <f t="shared" ref="I259:I322" si="25">$D$1134</f>
        <v>4.375226266290321</v>
      </c>
      <c r="J259" s="1">
        <f t="shared" ref="J259:J322" si="26">MIN(F259,I259*G259)</f>
        <v>2349.4965049979023</v>
      </c>
      <c r="K259" s="1">
        <f t="shared" ref="K259:K322" si="27">F259-J259</f>
        <v>82001.503495002093</v>
      </c>
      <c r="L259" s="9">
        <f t="shared" ref="L259:L322" si="28">$L$1132</f>
        <v>0.90523785869330331</v>
      </c>
      <c r="M259" s="1">
        <f t="shared" ref="M259:M322" si="29">L259*K259</f>
        <v>74230.865433447121</v>
      </c>
    </row>
    <row r="260" spans="1:13">
      <c r="A260" s="79" t="s">
        <v>265</v>
      </c>
      <c r="B260" s="86">
        <v>300606</v>
      </c>
      <c r="C260" s="47" t="s">
        <v>275</v>
      </c>
      <c r="D260" s="71" t="s">
        <v>1117</v>
      </c>
      <c r="E260" s="71" t="s">
        <v>1146</v>
      </c>
      <c r="F260" s="61">
        <v>150564</v>
      </c>
      <c r="G260" s="62">
        <v>2666</v>
      </c>
      <c r="H260" s="2">
        <f t="shared" si="24"/>
        <v>56.475618904726183</v>
      </c>
      <c r="I260" s="2">
        <f t="shared" si="25"/>
        <v>4.375226266290321</v>
      </c>
      <c r="J260" s="1">
        <f t="shared" si="26"/>
        <v>11664.353225929995</v>
      </c>
      <c r="K260" s="1">
        <f t="shared" si="27"/>
        <v>138899.64677407002</v>
      </c>
      <c r="L260" s="9">
        <f t="shared" si="28"/>
        <v>0.90523785869330331</v>
      </c>
      <c r="M260" s="1">
        <f t="shared" si="29"/>
        <v>125737.21881901534</v>
      </c>
    </row>
    <row r="261" spans="1:13">
      <c r="A261" s="79" t="s">
        <v>265</v>
      </c>
      <c r="B261" s="82">
        <v>300607</v>
      </c>
      <c r="C261" s="47" t="s">
        <v>276</v>
      </c>
      <c r="D261" s="71" t="s">
        <v>1117</v>
      </c>
      <c r="E261" s="71" t="s">
        <v>1146</v>
      </c>
      <c r="F261" s="61">
        <v>0</v>
      </c>
      <c r="G261" s="62">
        <v>0</v>
      </c>
      <c r="H261" s="2">
        <f t="shared" si="24"/>
        <v>0</v>
      </c>
      <c r="I261" s="2">
        <f t="shared" si="25"/>
        <v>4.375226266290321</v>
      </c>
      <c r="J261" s="1">
        <f t="shared" si="26"/>
        <v>0</v>
      </c>
      <c r="K261" s="1">
        <f t="shared" si="27"/>
        <v>0</v>
      </c>
      <c r="L261" s="9">
        <f t="shared" si="28"/>
        <v>0.90523785869330331</v>
      </c>
      <c r="M261" s="1">
        <f t="shared" si="29"/>
        <v>0</v>
      </c>
    </row>
    <row r="262" spans="1:13">
      <c r="A262" s="79" t="s">
        <v>265</v>
      </c>
      <c r="B262" s="86">
        <v>300609</v>
      </c>
      <c r="C262" s="47" t="s">
        <v>277</v>
      </c>
      <c r="D262" s="71" t="s">
        <v>1117</v>
      </c>
      <c r="E262" s="71" t="s">
        <v>1146</v>
      </c>
      <c r="F262" s="61">
        <v>0</v>
      </c>
      <c r="G262" s="62">
        <v>1160</v>
      </c>
      <c r="H262" s="2">
        <f t="shared" si="24"/>
        <v>0</v>
      </c>
      <c r="I262" s="2">
        <f t="shared" si="25"/>
        <v>4.375226266290321</v>
      </c>
      <c r="J262" s="1">
        <f t="shared" si="26"/>
        <v>0</v>
      </c>
      <c r="K262" s="1">
        <f t="shared" si="27"/>
        <v>0</v>
      </c>
      <c r="L262" s="9">
        <f t="shared" si="28"/>
        <v>0.90523785869330331</v>
      </c>
      <c r="M262" s="1">
        <f t="shared" si="29"/>
        <v>0</v>
      </c>
    </row>
    <row r="263" spans="1:13">
      <c r="A263" s="79" t="s">
        <v>265</v>
      </c>
      <c r="B263" s="86">
        <v>300612</v>
      </c>
      <c r="C263" s="47" t="s">
        <v>278</v>
      </c>
      <c r="D263" s="71" t="s">
        <v>1117</v>
      </c>
      <c r="E263" s="71" t="s">
        <v>1146</v>
      </c>
      <c r="F263" s="61">
        <v>35901</v>
      </c>
      <c r="G263" s="62">
        <v>453</v>
      </c>
      <c r="H263" s="2">
        <f t="shared" si="24"/>
        <v>79.25165562913908</v>
      </c>
      <c r="I263" s="2">
        <f t="shared" si="25"/>
        <v>4.375226266290321</v>
      </c>
      <c r="J263" s="1">
        <f t="shared" si="26"/>
        <v>1981.9774986295154</v>
      </c>
      <c r="K263" s="1">
        <f t="shared" si="27"/>
        <v>33919.022501370484</v>
      </c>
      <c r="L263" s="9">
        <f t="shared" si="28"/>
        <v>0.90523785869330331</v>
      </c>
      <c r="M263" s="1">
        <f t="shared" si="29"/>
        <v>30704.783298110589</v>
      </c>
    </row>
    <row r="264" spans="1:13">
      <c r="A264" s="79" t="s">
        <v>265</v>
      </c>
      <c r="B264" s="82">
        <v>300613</v>
      </c>
      <c r="C264" s="47" t="s">
        <v>279</v>
      </c>
      <c r="D264" s="71" t="s">
        <v>1117</v>
      </c>
      <c r="E264" s="71" t="s">
        <v>1146</v>
      </c>
      <c r="F264" s="61">
        <v>0</v>
      </c>
      <c r="G264" s="62">
        <v>0</v>
      </c>
      <c r="H264" s="2">
        <f t="shared" si="24"/>
        <v>0</v>
      </c>
      <c r="I264" s="2">
        <f t="shared" si="25"/>
        <v>4.375226266290321</v>
      </c>
      <c r="J264" s="1">
        <f t="shared" si="26"/>
        <v>0</v>
      </c>
      <c r="K264" s="1">
        <f t="shared" si="27"/>
        <v>0</v>
      </c>
      <c r="L264" s="9">
        <f t="shared" si="28"/>
        <v>0.90523785869330331</v>
      </c>
      <c r="M264" s="1">
        <f t="shared" si="29"/>
        <v>0</v>
      </c>
    </row>
    <row r="265" spans="1:13">
      <c r="A265" s="79" t="s">
        <v>265</v>
      </c>
      <c r="B265" s="86">
        <v>300614</v>
      </c>
      <c r="C265" s="47" t="s">
        <v>280</v>
      </c>
      <c r="D265" s="71" t="s">
        <v>1117</v>
      </c>
      <c r="E265" s="71" t="s">
        <v>1146</v>
      </c>
      <c r="F265" s="61">
        <v>0</v>
      </c>
      <c r="G265" s="62">
        <v>596</v>
      </c>
      <c r="H265" s="2">
        <f t="shared" si="24"/>
        <v>0</v>
      </c>
      <c r="I265" s="2">
        <f t="shared" si="25"/>
        <v>4.375226266290321</v>
      </c>
      <c r="J265" s="1">
        <f t="shared" si="26"/>
        <v>0</v>
      </c>
      <c r="K265" s="1">
        <f t="shared" si="27"/>
        <v>0</v>
      </c>
      <c r="L265" s="9">
        <f t="shared" si="28"/>
        <v>0.90523785869330331</v>
      </c>
      <c r="M265" s="1">
        <f t="shared" si="29"/>
        <v>0</v>
      </c>
    </row>
    <row r="266" spans="1:13">
      <c r="A266" s="79" t="s">
        <v>265</v>
      </c>
      <c r="B266" s="86">
        <v>300619</v>
      </c>
      <c r="C266" s="47" t="s">
        <v>281</v>
      </c>
      <c r="D266" s="71" t="s">
        <v>1117</v>
      </c>
      <c r="E266" s="71" t="s">
        <v>1146</v>
      </c>
      <c r="F266" s="61">
        <v>0</v>
      </c>
      <c r="G266" s="62">
        <v>1040</v>
      </c>
      <c r="H266" s="2">
        <f t="shared" si="24"/>
        <v>0</v>
      </c>
      <c r="I266" s="2">
        <f t="shared" si="25"/>
        <v>4.375226266290321</v>
      </c>
      <c r="J266" s="1">
        <f t="shared" si="26"/>
        <v>0</v>
      </c>
      <c r="K266" s="1">
        <f t="shared" si="27"/>
        <v>0</v>
      </c>
      <c r="L266" s="9">
        <f t="shared" si="28"/>
        <v>0.90523785869330331</v>
      </c>
      <c r="M266" s="1">
        <f t="shared" si="29"/>
        <v>0</v>
      </c>
    </row>
    <row r="267" spans="1:13">
      <c r="A267" s="79" t="s">
        <v>265</v>
      </c>
      <c r="B267" s="86">
        <v>300625</v>
      </c>
      <c r="C267" s="47" t="s">
        <v>282</v>
      </c>
      <c r="D267" s="71" t="s">
        <v>1117</v>
      </c>
      <c r="E267" s="71" t="s">
        <v>1146</v>
      </c>
      <c r="F267" s="61">
        <v>0</v>
      </c>
      <c r="G267" s="62">
        <v>1384</v>
      </c>
      <c r="H267" s="2">
        <f t="shared" si="24"/>
        <v>0</v>
      </c>
      <c r="I267" s="2">
        <f t="shared" si="25"/>
        <v>4.375226266290321</v>
      </c>
      <c r="J267" s="1">
        <f t="shared" si="26"/>
        <v>0</v>
      </c>
      <c r="K267" s="1">
        <f t="shared" si="27"/>
        <v>0</v>
      </c>
      <c r="L267" s="9">
        <f t="shared" si="28"/>
        <v>0.90523785869330331</v>
      </c>
      <c r="M267" s="1">
        <f t="shared" si="29"/>
        <v>0</v>
      </c>
    </row>
    <row r="268" spans="1:13">
      <c r="A268" s="79" t="s">
        <v>265</v>
      </c>
      <c r="B268" s="82">
        <v>300633</v>
      </c>
      <c r="C268" s="47" t="s">
        <v>283</v>
      </c>
      <c r="D268" s="71" t="s">
        <v>1117</v>
      </c>
      <c r="E268" s="71" t="s">
        <v>1146</v>
      </c>
      <c r="F268" s="61">
        <v>0</v>
      </c>
      <c r="G268" s="62">
        <v>0</v>
      </c>
      <c r="H268" s="2">
        <f t="shared" si="24"/>
        <v>0</v>
      </c>
      <c r="I268" s="2">
        <f t="shared" si="25"/>
        <v>4.375226266290321</v>
      </c>
      <c r="J268" s="1">
        <f t="shared" si="26"/>
        <v>0</v>
      </c>
      <c r="K268" s="1">
        <f t="shared" si="27"/>
        <v>0</v>
      </c>
      <c r="L268" s="9">
        <f t="shared" si="28"/>
        <v>0.90523785869330331</v>
      </c>
      <c r="M268" s="1">
        <f t="shared" si="29"/>
        <v>0</v>
      </c>
    </row>
    <row r="269" spans="1:13">
      <c r="A269" s="79" t="s">
        <v>265</v>
      </c>
      <c r="B269" s="86">
        <v>300634</v>
      </c>
      <c r="C269" s="47" t="s">
        <v>284</v>
      </c>
      <c r="D269" s="71" t="s">
        <v>1117</v>
      </c>
      <c r="E269" s="71" t="s">
        <v>1146</v>
      </c>
      <c r="F269" s="61">
        <v>100887</v>
      </c>
      <c r="G269" s="62">
        <v>2516</v>
      </c>
      <c r="H269" s="2">
        <f t="shared" si="24"/>
        <v>40.098171701112875</v>
      </c>
      <c r="I269" s="2">
        <f t="shared" si="25"/>
        <v>4.375226266290321</v>
      </c>
      <c r="J269" s="1">
        <f t="shared" si="26"/>
        <v>11008.069285986448</v>
      </c>
      <c r="K269" s="1">
        <f t="shared" si="27"/>
        <v>89878.93071401355</v>
      </c>
      <c r="L269" s="9">
        <f t="shared" si="28"/>
        <v>0.90523785869330331</v>
      </c>
      <c r="M269" s="1">
        <f t="shared" si="29"/>
        <v>81361.81078119739</v>
      </c>
    </row>
    <row r="270" spans="1:13">
      <c r="A270" s="79" t="s">
        <v>265</v>
      </c>
      <c r="B270" s="86">
        <v>300639</v>
      </c>
      <c r="C270" s="47" t="s">
        <v>285</v>
      </c>
      <c r="D270" s="71" t="s">
        <v>1117</v>
      </c>
      <c r="E270" s="71" t="s">
        <v>1146</v>
      </c>
      <c r="F270" s="61">
        <v>1035</v>
      </c>
      <c r="G270" s="62">
        <v>789</v>
      </c>
      <c r="H270" s="2">
        <f t="shared" si="24"/>
        <v>1.311787072243346</v>
      </c>
      <c r="I270" s="2">
        <f t="shared" si="25"/>
        <v>4.375226266290321</v>
      </c>
      <c r="J270" s="1">
        <f t="shared" si="26"/>
        <v>1035</v>
      </c>
      <c r="K270" s="1">
        <f t="shared" si="27"/>
        <v>0</v>
      </c>
      <c r="L270" s="9">
        <f t="shared" si="28"/>
        <v>0.90523785869330331</v>
      </c>
      <c r="M270" s="1">
        <f t="shared" si="29"/>
        <v>0</v>
      </c>
    </row>
    <row r="271" spans="1:13">
      <c r="A271" s="79" t="s">
        <v>265</v>
      </c>
      <c r="B271" s="82">
        <v>300644</v>
      </c>
      <c r="C271" s="47" t="s">
        <v>286</v>
      </c>
      <c r="D271" s="71" t="s">
        <v>1117</v>
      </c>
      <c r="E271" s="71" t="s">
        <v>1146</v>
      </c>
      <c r="F271" s="61">
        <v>0</v>
      </c>
      <c r="G271" s="62">
        <v>0</v>
      </c>
      <c r="H271" s="2">
        <f t="shared" si="24"/>
        <v>0</v>
      </c>
      <c r="I271" s="2">
        <f t="shared" si="25"/>
        <v>4.375226266290321</v>
      </c>
      <c r="J271" s="1">
        <f t="shared" si="26"/>
        <v>0</v>
      </c>
      <c r="K271" s="1">
        <f t="shared" si="27"/>
        <v>0</v>
      </c>
      <c r="L271" s="9">
        <f t="shared" si="28"/>
        <v>0.90523785869330331</v>
      </c>
      <c r="M271" s="1">
        <f t="shared" si="29"/>
        <v>0</v>
      </c>
    </row>
    <row r="272" spans="1:13">
      <c r="A272" s="79" t="s">
        <v>265</v>
      </c>
      <c r="B272" s="82">
        <v>300645</v>
      </c>
      <c r="C272" s="47" t="s">
        <v>287</v>
      </c>
      <c r="D272" s="71" t="s">
        <v>1117</v>
      </c>
      <c r="E272" s="71" t="s">
        <v>1146</v>
      </c>
      <c r="F272" s="61">
        <v>0</v>
      </c>
      <c r="G272" s="62">
        <v>0</v>
      </c>
      <c r="H272" s="2">
        <f t="shared" si="24"/>
        <v>0</v>
      </c>
      <c r="I272" s="2">
        <f t="shared" si="25"/>
        <v>4.375226266290321</v>
      </c>
      <c r="J272" s="1">
        <f t="shared" si="26"/>
        <v>0</v>
      </c>
      <c r="K272" s="1">
        <f t="shared" si="27"/>
        <v>0</v>
      </c>
      <c r="L272" s="9">
        <f t="shared" si="28"/>
        <v>0.90523785869330331</v>
      </c>
      <c r="M272" s="1">
        <f t="shared" si="29"/>
        <v>0</v>
      </c>
    </row>
    <row r="273" spans="1:13">
      <c r="A273" s="79" t="s">
        <v>265</v>
      </c>
      <c r="B273" s="86">
        <v>300650</v>
      </c>
      <c r="C273" s="47" t="s">
        <v>288</v>
      </c>
      <c r="D273" s="71" t="s">
        <v>1117</v>
      </c>
      <c r="E273" s="71" t="s">
        <v>1146</v>
      </c>
      <c r="F273" s="61">
        <v>12867</v>
      </c>
      <c r="G273" s="62">
        <v>1291</v>
      </c>
      <c r="H273" s="2">
        <f t="shared" si="24"/>
        <v>9.9666924864446163</v>
      </c>
      <c r="I273" s="2">
        <f t="shared" si="25"/>
        <v>4.375226266290321</v>
      </c>
      <c r="J273" s="1">
        <f t="shared" si="26"/>
        <v>5648.4171097808039</v>
      </c>
      <c r="K273" s="1">
        <f t="shared" si="27"/>
        <v>7218.5828902191961</v>
      </c>
      <c r="L273" s="9">
        <f t="shared" si="28"/>
        <v>0.90523785869330331</v>
      </c>
      <c r="M273" s="1">
        <f t="shared" si="29"/>
        <v>6534.5345183421414</v>
      </c>
    </row>
    <row r="274" spans="1:13">
      <c r="A274" s="79" t="s">
        <v>265</v>
      </c>
      <c r="B274" s="82">
        <v>300651</v>
      </c>
      <c r="C274" s="47" t="s">
        <v>63</v>
      </c>
      <c r="D274" s="71" t="s">
        <v>1117</v>
      </c>
      <c r="E274" s="71" t="s">
        <v>1146</v>
      </c>
      <c r="F274" s="61">
        <v>0</v>
      </c>
      <c r="G274" s="62">
        <v>0</v>
      </c>
      <c r="H274" s="2">
        <f t="shared" si="24"/>
        <v>0</v>
      </c>
      <c r="I274" s="2">
        <f t="shared" si="25"/>
        <v>4.375226266290321</v>
      </c>
      <c r="J274" s="1">
        <f t="shared" si="26"/>
        <v>0</v>
      </c>
      <c r="K274" s="1">
        <f t="shared" si="27"/>
        <v>0</v>
      </c>
      <c r="L274" s="9">
        <f t="shared" si="28"/>
        <v>0.90523785869330331</v>
      </c>
      <c r="M274" s="1">
        <f t="shared" si="29"/>
        <v>0</v>
      </c>
    </row>
    <row r="275" spans="1:13">
      <c r="A275" s="79" t="s">
        <v>265</v>
      </c>
      <c r="B275" s="82">
        <v>300654</v>
      </c>
      <c r="C275" s="47" t="s">
        <v>289</v>
      </c>
      <c r="D275" s="71" t="s">
        <v>1117</v>
      </c>
      <c r="E275" s="71" t="s">
        <v>1146</v>
      </c>
      <c r="F275" s="61">
        <v>0</v>
      </c>
      <c r="G275" s="62">
        <v>0</v>
      </c>
      <c r="H275" s="2">
        <f t="shared" si="24"/>
        <v>0</v>
      </c>
      <c r="I275" s="2">
        <f t="shared" si="25"/>
        <v>4.375226266290321</v>
      </c>
      <c r="J275" s="1">
        <f t="shared" si="26"/>
        <v>0</v>
      </c>
      <c r="K275" s="1">
        <f t="shared" si="27"/>
        <v>0</v>
      </c>
      <c r="L275" s="9">
        <f t="shared" si="28"/>
        <v>0.90523785869330331</v>
      </c>
      <c r="M275" s="1">
        <f t="shared" si="29"/>
        <v>0</v>
      </c>
    </row>
    <row r="276" spans="1:13">
      <c r="A276" s="79" t="s">
        <v>265</v>
      </c>
      <c r="B276" s="86">
        <v>300656</v>
      </c>
      <c r="C276" s="47" t="s">
        <v>290</v>
      </c>
      <c r="D276" s="71" t="s">
        <v>1117</v>
      </c>
      <c r="E276" s="71" t="s">
        <v>1146</v>
      </c>
      <c r="F276" s="61">
        <v>4794</v>
      </c>
      <c r="G276" s="62">
        <v>681</v>
      </c>
      <c r="H276" s="2">
        <f t="shared" si="24"/>
        <v>7.0396475770925111</v>
      </c>
      <c r="I276" s="2">
        <f t="shared" si="25"/>
        <v>4.375226266290321</v>
      </c>
      <c r="J276" s="1">
        <f t="shared" si="26"/>
        <v>2979.5290873437084</v>
      </c>
      <c r="K276" s="1">
        <f t="shared" si="27"/>
        <v>1814.4709126562916</v>
      </c>
      <c r="L276" s="9">
        <f t="shared" si="28"/>
        <v>0.90523785869330331</v>
      </c>
      <c r="M276" s="1">
        <f t="shared" si="29"/>
        <v>1642.5277636342653</v>
      </c>
    </row>
    <row r="277" spans="1:13">
      <c r="A277" s="79" t="s">
        <v>265</v>
      </c>
      <c r="B277" s="82">
        <v>300658</v>
      </c>
      <c r="C277" s="47" t="s">
        <v>291</v>
      </c>
      <c r="D277" s="71" t="s">
        <v>1117</v>
      </c>
      <c r="E277" s="71" t="s">
        <v>1146</v>
      </c>
      <c r="F277" s="61">
        <v>0</v>
      </c>
      <c r="G277" s="62">
        <v>0</v>
      </c>
      <c r="H277" s="2">
        <f t="shared" si="24"/>
        <v>0</v>
      </c>
      <c r="I277" s="2">
        <f t="shared" si="25"/>
        <v>4.375226266290321</v>
      </c>
      <c r="J277" s="1">
        <f t="shared" si="26"/>
        <v>0</v>
      </c>
      <c r="K277" s="1">
        <f t="shared" si="27"/>
        <v>0</v>
      </c>
      <c r="L277" s="9">
        <f t="shared" si="28"/>
        <v>0.90523785869330331</v>
      </c>
      <c r="M277" s="1">
        <f t="shared" si="29"/>
        <v>0</v>
      </c>
    </row>
    <row r="278" spans="1:13">
      <c r="A278" s="79" t="s">
        <v>265</v>
      </c>
      <c r="B278" s="82">
        <v>300659</v>
      </c>
      <c r="C278" s="47" t="s">
        <v>292</v>
      </c>
      <c r="D278" s="71" t="s">
        <v>1117</v>
      </c>
      <c r="E278" s="71" t="s">
        <v>1146</v>
      </c>
      <c r="F278" s="61">
        <v>0</v>
      </c>
      <c r="G278" s="62">
        <v>0</v>
      </c>
      <c r="H278" s="2">
        <f t="shared" si="24"/>
        <v>0</v>
      </c>
      <c r="I278" s="2">
        <f t="shared" si="25"/>
        <v>4.375226266290321</v>
      </c>
      <c r="J278" s="1">
        <f t="shared" si="26"/>
        <v>0</v>
      </c>
      <c r="K278" s="1">
        <f t="shared" si="27"/>
        <v>0</v>
      </c>
      <c r="L278" s="9">
        <f t="shared" si="28"/>
        <v>0.90523785869330331</v>
      </c>
      <c r="M278" s="1">
        <f t="shared" si="29"/>
        <v>0</v>
      </c>
    </row>
    <row r="279" spans="1:13">
      <c r="A279" s="79" t="s">
        <v>265</v>
      </c>
      <c r="B279" s="82">
        <v>300662</v>
      </c>
      <c r="C279" s="47" t="s">
        <v>293</v>
      </c>
      <c r="D279" s="71" t="s">
        <v>1117</v>
      </c>
      <c r="E279" s="71" t="s">
        <v>1146</v>
      </c>
      <c r="F279" s="61">
        <v>0</v>
      </c>
      <c r="G279" s="62">
        <v>0</v>
      </c>
      <c r="H279" s="2">
        <f t="shared" si="24"/>
        <v>0</v>
      </c>
      <c r="I279" s="2">
        <f t="shared" si="25"/>
        <v>4.375226266290321</v>
      </c>
      <c r="J279" s="1">
        <f t="shared" si="26"/>
        <v>0</v>
      </c>
      <c r="K279" s="1">
        <f t="shared" si="27"/>
        <v>0</v>
      </c>
      <c r="L279" s="9">
        <f t="shared" si="28"/>
        <v>0.90523785869330331</v>
      </c>
      <c r="M279" s="1">
        <f t="shared" si="29"/>
        <v>0</v>
      </c>
    </row>
    <row r="280" spans="1:13">
      <c r="A280" s="79" t="s">
        <v>265</v>
      </c>
      <c r="B280" s="86">
        <v>300663</v>
      </c>
      <c r="C280" s="47" t="s">
        <v>294</v>
      </c>
      <c r="D280" s="71" t="s">
        <v>1117</v>
      </c>
      <c r="E280" s="71" t="s">
        <v>1146</v>
      </c>
      <c r="F280" s="61">
        <v>8661</v>
      </c>
      <c r="G280" s="62">
        <v>182</v>
      </c>
      <c r="H280" s="2">
        <f t="shared" si="24"/>
        <v>47.587912087912088</v>
      </c>
      <c r="I280" s="2">
        <f t="shared" si="25"/>
        <v>4.375226266290321</v>
      </c>
      <c r="J280" s="1">
        <f t="shared" si="26"/>
        <v>796.29118046483836</v>
      </c>
      <c r="K280" s="1">
        <f t="shared" si="27"/>
        <v>7864.7088195351616</v>
      </c>
      <c r="L280" s="9">
        <f t="shared" si="28"/>
        <v>0.90523785869330331</v>
      </c>
      <c r="M280" s="1">
        <f t="shared" si="29"/>
        <v>7119.4321710423474</v>
      </c>
    </row>
    <row r="281" spans="1:13">
      <c r="A281" s="79" t="s">
        <v>265</v>
      </c>
      <c r="B281" s="86">
        <v>300664</v>
      </c>
      <c r="C281" s="47" t="s">
        <v>295</v>
      </c>
      <c r="D281" s="71" t="s">
        <v>1117</v>
      </c>
      <c r="E281" s="71" t="s">
        <v>1146</v>
      </c>
      <c r="F281" s="61">
        <v>0</v>
      </c>
      <c r="G281" s="62">
        <v>873</v>
      </c>
      <c r="H281" s="2">
        <f t="shared" si="24"/>
        <v>0</v>
      </c>
      <c r="I281" s="2">
        <f t="shared" si="25"/>
        <v>4.375226266290321</v>
      </c>
      <c r="J281" s="1">
        <f t="shared" si="26"/>
        <v>0</v>
      </c>
      <c r="K281" s="1">
        <f t="shared" si="27"/>
        <v>0</v>
      </c>
      <c r="L281" s="9">
        <f t="shared" si="28"/>
        <v>0.90523785869330331</v>
      </c>
      <c r="M281" s="1">
        <f t="shared" si="29"/>
        <v>0</v>
      </c>
    </row>
    <row r="282" spans="1:13">
      <c r="A282" s="79" t="s">
        <v>296</v>
      </c>
      <c r="B282" s="86">
        <v>310542</v>
      </c>
      <c r="C282" s="47" t="s">
        <v>297</v>
      </c>
      <c r="D282" s="71" t="s">
        <v>1117</v>
      </c>
      <c r="E282" s="71" t="s">
        <v>1146</v>
      </c>
      <c r="F282" s="61">
        <v>110967</v>
      </c>
      <c r="G282" s="62">
        <v>157</v>
      </c>
      <c r="H282" s="2">
        <f t="shared" si="24"/>
        <v>706.79617834394901</v>
      </c>
      <c r="I282" s="2">
        <f t="shared" si="25"/>
        <v>4.375226266290321</v>
      </c>
      <c r="J282" s="1">
        <f t="shared" si="26"/>
        <v>686.91052380758038</v>
      </c>
      <c r="K282" s="1">
        <f t="shared" si="27"/>
        <v>110280.08947619241</v>
      </c>
      <c r="L282" s="9">
        <f t="shared" si="28"/>
        <v>0.90523785869330331</v>
      </c>
      <c r="M282" s="1">
        <f t="shared" si="29"/>
        <v>99829.712053934316</v>
      </c>
    </row>
    <row r="283" spans="1:13">
      <c r="A283" s="79" t="s">
        <v>296</v>
      </c>
      <c r="B283" s="86">
        <v>310669</v>
      </c>
      <c r="C283" s="47" t="s">
        <v>298</v>
      </c>
      <c r="D283" s="71" t="s">
        <v>1117</v>
      </c>
      <c r="E283" s="71" t="s">
        <v>1146</v>
      </c>
      <c r="F283" s="61">
        <v>248124</v>
      </c>
      <c r="G283" s="62">
        <v>1849</v>
      </c>
      <c r="H283" s="2">
        <f t="shared" si="24"/>
        <v>134.19361817198487</v>
      </c>
      <c r="I283" s="2">
        <f t="shared" si="25"/>
        <v>4.375226266290321</v>
      </c>
      <c r="J283" s="1">
        <f t="shared" si="26"/>
        <v>8089.7933663708036</v>
      </c>
      <c r="K283" s="1">
        <f t="shared" si="27"/>
        <v>240034.20663362919</v>
      </c>
      <c r="L283" s="9">
        <f t="shared" si="28"/>
        <v>0.90523785869330331</v>
      </c>
      <c r="M283" s="1">
        <f t="shared" si="29"/>
        <v>217288.05122617239</v>
      </c>
    </row>
    <row r="284" spans="1:13">
      <c r="A284" s="79" t="s">
        <v>296</v>
      </c>
      <c r="B284" s="82">
        <v>310672</v>
      </c>
      <c r="C284" s="47" t="s">
        <v>299</v>
      </c>
      <c r="D284" s="71" t="s">
        <v>1117</v>
      </c>
      <c r="E284" s="71" t="s">
        <v>1146</v>
      </c>
      <c r="F284" s="61">
        <v>0</v>
      </c>
      <c r="G284" s="62">
        <v>0</v>
      </c>
      <c r="H284" s="2">
        <f t="shared" si="24"/>
        <v>0</v>
      </c>
      <c r="I284" s="2">
        <f t="shared" si="25"/>
        <v>4.375226266290321</v>
      </c>
      <c r="J284" s="1">
        <f t="shared" si="26"/>
        <v>0</v>
      </c>
      <c r="K284" s="1">
        <f t="shared" si="27"/>
        <v>0</v>
      </c>
      <c r="L284" s="9">
        <f t="shared" si="28"/>
        <v>0.90523785869330331</v>
      </c>
      <c r="M284" s="1">
        <f t="shared" si="29"/>
        <v>0</v>
      </c>
    </row>
    <row r="285" spans="1:13">
      <c r="A285" s="79" t="s">
        <v>296</v>
      </c>
      <c r="B285" s="86">
        <v>310675</v>
      </c>
      <c r="C285" s="47" t="s">
        <v>300</v>
      </c>
      <c r="D285" s="71" t="s">
        <v>1117</v>
      </c>
      <c r="E285" s="71" t="s">
        <v>1146</v>
      </c>
      <c r="F285" s="61">
        <v>1404</v>
      </c>
      <c r="G285" s="62">
        <v>3341</v>
      </c>
      <c r="H285" s="2">
        <f t="shared" si="24"/>
        <v>0.42023346303501946</v>
      </c>
      <c r="I285" s="2">
        <f t="shared" si="25"/>
        <v>4.375226266290321</v>
      </c>
      <c r="J285" s="1">
        <f t="shared" si="26"/>
        <v>1404</v>
      </c>
      <c r="K285" s="1">
        <f t="shared" si="27"/>
        <v>0</v>
      </c>
      <c r="L285" s="9">
        <f t="shared" si="28"/>
        <v>0.90523785869330331</v>
      </c>
      <c r="M285" s="1">
        <f t="shared" si="29"/>
        <v>0</v>
      </c>
    </row>
    <row r="286" spans="1:13">
      <c r="A286" s="79" t="s">
        <v>296</v>
      </c>
      <c r="B286" s="86">
        <v>310676</v>
      </c>
      <c r="C286" s="47" t="s">
        <v>301</v>
      </c>
      <c r="D286" s="71" t="s">
        <v>1117</v>
      </c>
      <c r="E286" s="71" t="s">
        <v>1146</v>
      </c>
      <c r="F286" s="61">
        <v>0</v>
      </c>
      <c r="G286" s="62">
        <v>5362</v>
      </c>
      <c r="H286" s="2">
        <f t="shared" si="24"/>
        <v>0</v>
      </c>
      <c r="I286" s="2">
        <f t="shared" si="25"/>
        <v>4.375226266290321</v>
      </c>
      <c r="J286" s="1">
        <f t="shared" si="26"/>
        <v>0</v>
      </c>
      <c r="K286" s="1">
        <f t="shared" si="27"/>
        <v>0</v>
      </c>
      <c r="L286" s="9">
        <f t="shared" si="28"/>
        <v>0.90523785869330331</v>
      </c>
      <c r="M286" s="1">
        <f t="shared" si="29"/>
        <v>0</v>
      </c>
    </row>
    <row r="287" spans="1:13">
      <c r="A287" s="79" t="s">
        <v>296</v>
      </c>
      <c r="B287" s="82">
        <v>310677</v>
      </c>
      <c r="C287" s="47" t="s">
        <v>8</v>
      </c>
      <c r="D287" s="71" t="s">
        <v>1117</v>
      </c>
      <c r="E287" s="71" t="s">
        <v>1146</v>
      </c>
      <c r="F287" s="61">
        <v>0</v>
      </c>
      <c r="G287" s="62">
        <v>0</v>
      </c>
      <c r="H287" s="2">
        <f t="shared" si="24"/>
        <v>0</v>
      </c>
      <c r="I287" s="2">
        <f t="shared" si="25"/>
        <v>4.375226266290321</v>
      </c>
      <c r="J287" s="1">
        <f t="shared" si="26"/>
        <v>0</v>
      </c>
      <c r="K287" s="1">
        <f t="shared" si="27"/>
        <v>0</v>
      </c>
      <c r="L287" s="9">
        <f t="shared" si="28"/>
        <v>0.90523785869330331</v>
      </c>
      <c r="M287" s="1">
        <f t="shared" si="29"/>
        <v>0</v>
      </c>
    </row>
    <row r="288" spans="1:13">
      <c r="A288" s="79" t="s">
        <v>296</v>
      </c>
      <c r="B288" s="86">
        <v>310678</v>
      </c>
      <c r="C288" s="47" t="s">
        <v>302</v>
      </c>
      <c r="D288" s="71" t="s">
        <v>1117</v>
      </c>
      <c r="E288" s="71" t="s">
        <v>1146</v>
      </c>
      <c r="F288" s="61">
        <v>1191</v>
      </c>
      <c r="G288" s="62">
        <v>775</v>
      </c>
      <c r="H288" s="2">
        <f t="shared" si="24"/>
        <v>1.5367741935483872</v>
      </c>
      <c r="I288" s="2">
        <f t="shared" si="25"/>
        <v>4.375226266290321</v>
      </c>
      <c r="J288" s="1">
        <f t="shared" si="26"/>
        <v>1191</v>
      </c>
      <c r="K288" s="1">
        <f t="shared" si="27"/>
        <v>0</v>
      </c>
      <c r="L288" s="9">
        <f t="shared" si="28"/>
        <v>0.90523785869330331</v>
      </c>
      <c r="M288" s="1">
        <f t="shared" si="29"/>
        <v>0</v>
      </c>
    </row>
    <row r="289" spans="1:13">
      <c r="A289" s="79" t="s">
        <v>296</v>
      </c>
      <c r="B289" s="86">
        <v>310679</v>
      </c>
      <c r="C289" s="47" t="s">
        <v>303</v>
      </c>
      <c r="D289" s="71" t="s">
        <v>1117</v>
      </c>
      <c r="E289" s="71" t="s">
        <v>1146</v>
      </c>
      <c r="F289" s="61">
        <v>0</v>
      </c>
      <c r="G289" s="62">
        <v>1192</v>
      </c>
      <c r="H289" s="2">
        <f t="shared" si="24"/>
        <v>0</v>
      </c>
      <c r="I289" s="2">
        <f t="shared" si="25"/>
        <v>4.375226266290321</v>
      </c>
      <c r="J289" s="1">
        <f t="shared" si="26"/>
        <v>0</v>
      </c>
      <c r="K289" s="1">
        <f t="shared" si="27"/>
        <v>0</v>
      </c>
      <c r="L289" s="9">
        <f t="shared" si="28"/>
        <v>0.90523785869330331</v>
      </c>
      <c r="M289" s="1">
        <f t="shared" si="29"/>
        <v>0</v>
      </c>
    </row>
    <row r="290" spans="1:13">
      <c r="A290" s="79" t="s">
        <v>296</v>
      </c>
      <c r="B290" s="82">
        <v>310683</v>
      </c>
      <c r="C290" s="47" t="s">
        <v>304</v>
      </c>
      <c r="D290" s="71" t="s">
        <v>1117</v>
      </c>
      <c r="E290" s="71" t="s">
        <v>1146</v>
      </c>
      <c r="F290" s="61">
        <v>0</v>
      </c>
      <c r="G290" s="62">
        <v>0</v>
      </c>
      <c r="H290" s="2">
        <f t="shared" si="24"/>
        <v>0</v>
      </c>
      <c r="I290" s="2">
        <f t="shared" si="25"/>
        <v>4.375226266290321</v>
      </c>
      <c r="J290" s="1">
        <f t="shared" si="26"/>
        <v>0</v>
      </c>
      <c r="K290" s="1">
        <f t="shared" si="27"/>
        <v>0</v>
      </c>
      <c r="L290" s="9">
        <f t="shared" si="28"/>
        <v>0.90523785869330331</v>
      </c>
      <c r="M290" s="1">
        <f t="shared" si="29"/>
        <v>0</v>
      </c>
    </row>
    <row r="291" spans="1:13">
      <c r="A291" s="79" t="s">
        <v>296</v>
      </c>
      <c r="B291" s="82">
        <v>310685</v>
      </c>
      <c r="C291" s="47" t="s">
        <v>305</v>
      </c>
      <c r="D291" s="71" t="s">
        <v>1117</v>
      </c>
      <c r="E291" s="71" t="s">
        <v>1146</v>
      </c>
      <c r="F291" s="61">
        <v>0</v>
      </c>
      <c r="G291" s="62">
        <v>0</v>
      </c>
      <c r="H291" s="2">
        <f t="shared" si="24"/>
        <v>0</v>
      </c>
      <c r="I291" s="2">
        <f t="shared" si="25"/>
        <v>4.375226266290321</v>
      </c>
      <c r="J291" s="1">
        <f t="shared" si="26"/>
        <v>0</v>
      </c>
      <c r="K291" s="1">
        <f t="shared" si="27"/>
        <v>0</v>
      </c>
      <c r="L291" s="9">
        <f t="shared" si="28"/>
        <v>0.90523785869330331</v>
      </c>
      <c r="M291" s="1">
        <f t="shared" si="29"/>
        <v>0</v>
      </c>
    </row>
    <row r="292" spans="1:13">
      <c r="A292" s="79" t="s">
        <v>296</v>
      </c>
      <c r="B292" s="86">
        <v>310688</v>
      </c>
      <c r="C292" s="47" t="s">
        <v>306</v>
      </c>
      <c r="D292" s="71" t="s">
        <v>1117</v>
      </c>
      <c r="E292" s="71" t="s">
        <v>1146</v>
      </c>
      <c r="F292" s="61">
        <v>7872</v>
      </c>
      <c r="G292" s="62">
        <v>606</v>
      </c>
      <c r="H292" s="2">
        <f t="shared" si="24"/>
        <v>12.990099009900991</v>
      </c>
      <c r="I292" s="2">
        <f t="shared" si="25"/>
        <v>4.375226266290321</v>
      </c>
      <c r="J292" s="1">
        <f t="shared" si="26"/>
        <v>2651.3871173719344</v>
      </c>
      <c r="K292" s="1">
        <f t="shared" si="27"/>
        <v>5220.6128826280656</v>
      </c>
      <c r="L292" s="9">
        <f t="shared" si="28"/>
        <v>0.90523785869330331</v>
      </c>
      <c r="M292" s="1">
        <f t="shared" si="29"/>
        <v>4725.8964269369035</v>
      </c>
    </row>
    <row r="293" spans="1:13">
      <c r="A293" s="79" t="s">
        <v>296</v>
      </c>
      <c r="B293" s="86">
        <v>310691</v>
      </c>
      <c r="C293" s="47" t="s">
        <v>307</v>
      </c>
      <c r="D293" s="71" t="s">
        <v>1117</v>
      </c>
      <c r="E293" s="71" t="s">
        <v>1146</v>
      </c>
      <c r="F293" s="61">
        <v>159801</v>
      </c>
      <c r="G293" s="62">
        <v>1269</v>
      </c>
      <c r="H293" s="2">
        <f t="shared" si="24"/>
        <v>125.92671394799055</v>
      </c>
      <c r="I293" s="2">
        <f t="shared" si="25"/>
        <v>4.375226266290321</v>
      </c>
      <c r="J293" s="1">
        <f t="shared" si="26"/>
        <v>5552.1621319224178</v>
      </c>
      <c r="K293" s="1">
        <f t="shared" si="27"/>
        <v>154248.83786807759</v>
      </c>
      <c r="L293" s="9">
        <f t="shared" si="28"/>
        <v>0.90523785869330331</v>
      </c>
      <c r="M293" s="1">
        <f t="shared" si="29"/>
        <v>139631.88769762908</v>
      </c>
    </row>
    <row r="294" spans="1:13">
      <c r="A294" s="79" t="s">
        <v>296</v>
      </c>
      <c r="B294" s="86">
        <v>310692</v>
      </c>
      <c r="C294" s="47" t="s">
        <v>308</v>
      </c>
      <c r="D294" s="71" t="s">
        <v>1117</v>
      </c>
      <c r="E294" s="71" t="s">
        <v>1146</v>
      </c>
      <c r="F294" s="61">
        <v>3927</v>
      </c>
      <c r="G294" s="62">
        <v>326</v>
      </c>
      <c r="H294" s="2">
        <f t="shared" si="24"/>
        <v>12.04601226993865</v>
      </c>
      <c r="I294" s="2">
        <f t="shared" si="25"/>
        <v>4.375226266290321</v>
      </c>
      <c r="J294" s="1">
        <f t="shared" si="26"/>
        <v>1426.3237628106447</v>
      </c>
      <c r="K294" s="1">
        <f t="shared" si="27"/>
        <v>2500.6762371893556</v>
      </c>
      <c r="L294" s="9">
        <f t="shared" si="28"/>
        <v>0.90523785869330331</v>
      </c>
      <c r="M294" s="1">
        <f t="shared" si="29"/>
        <v>2263.7068022385192</v>
      </c>
    </row>
    <row r="295" spans="1:13">
      <c r="A295" s="79" t="s">
        <v>296</v>
      </c>
      <c r="B295" s="86">
        <v>310694</v>
      </c>
      <c r="C295" s="47" t="s">
        <v>309</v>
      </c>
      <c r="D295" s="71" t="s">
        <v>1117</v>
      </c>
      <c r="E295" s="71" t="s">
        <v>1146</v>
      </c>
      <c r="F295" s="61">
        <v>11199</v>
      </c>
      <c r="G295" s="62">
        <v>443</v>
      </c>
      <c r="H295" s="2">
        <f t="shared" si="24"/>
        <v>25.279909706546274</v>
      </c>
      <c r="I295" s="2">
        <f t="shared" si="25"/>
        <v>4.375226266290321</v>
      </c>
      <c r="J295" s="1">
        <f t="shared" si="26"/>
        <v>1938.2252359666122</v>
      </c>
      <c r="K295" s="1">
        <f t="shared" si="27"/>
        <v>9260.7747640333873</v>
      </c>
      <c r="L295" s="9">
        <f t="shared" si="28"/>
        <v>0.90523785869330331</v>
      </c>
      <c r="M295" s="1">
        <f t="shared" si="29"/>
        <v>8383.2039172345649</v>
      </c>
    </row>
    <row r="296" spans="1:13">
      <c r="A296" s="79" t="s">
        <v>296</v>
      </c>
      <c r="B296" s="86">
        <v>310703</v>
      </c>
      <c r="C296" s="47" t="s">
        <v>310</v>
      </c>
      <c r="D296" s="71" t="s">
        <v>1117</v>
      </c>
      <c r="E296" s="71" t="s">
        <v>1146</v>
      </c>
      <c r="F296" s="61">
        <v>32472</v>
      </c>
      <c r="G296" s="62">
        <v>803</v>
      </c>
      <c r="H296" s="2">
        <f t="shared" si="24"/>
        <v>40.438356164383563</v>
      </c>
      <c r="I296" s="2">
        <f t="shared" si="25"/>
        <v>4.375226266290321</v>
      </c>
      <c r="J296" s="1">
        <f t="shared" si="26"/>
        <v>3513.3066918311279</v>
      </c>
      <c r="K296" s="1">
        <f t="shared" si="27"/>
        <v>28958.693308168873</v>
      </c>
      <c r="L296" s="9">
        <f t="shared" si="28"/>
        <v>0.90523785869330331</v>
      </c>
      <c r="M296" s="1">
        <f t="shared" si="29"/>
        <v>26214.505520842882</v>
      </c>
    </row>
    <row r="297" spans="1:13">
      <c r="A297" s="79" t="s">
        <v>296</v>
      </c>
      <c r="B297" s="86">
        <v>310704</v>
      </c>
      <c r="C297" s="47" t="s">
        <v>311</v>
      </c>
      <c r="D297" s="71" t="s">
        <v>1117</v>
      </c>
      <c r="E297" s="71" t="s">
        <v>1146</v>
      </c>
      <c r="F297" s="61">
        <v>111420</v>
      </c>
      <c r="G297" s="62">
        <v>2299</v>
      </c>
      <c r="H297" s="2">
        <f t="shared" si="24"/>
        <v>48.464549804262724</v>
      </c>
      <c r="I297" s="2">
        <f t="shared" si="25"/>
        <v>4.375226266290321</v>
      </c>
      <c r="J297" s="1">
        <f t="shared" si="26"/>
        <v>10058.645186201447</v>
      </c>
      <c r="K297" s="1">
        <f t="shared" si="27"/>
        <v>101361.35481379855</v>
      </c>
      <c r="L297" s="9">
        <f t="shared" si="28"/>
        <v>0.90523785869330331</v>
      </c>
      <c r="M297" s="1">
        <f t="shared" si="29"/>
        <v>91756.135785895152</v>
      </c>
    </row>
    <row r="298" spans="1:13">
      <c r="A298" s="79" t="s">
        <v>296</v>
      </c>
      <c r="B298" s="86">
        <v>310708</v>
      </c>
      <c r="C298" s="47" t="s">
        <v>312</v>
      </c>
      <c r="D298" s="71" t="s">
        <v>1117</v>
      </c>
      <c r="E298" s="71" t="s">
        <v>1146</v>
      </c>
      <c r="F298" s="61">
        <v>53052</v>
      </c>
      <c r="G298" s="62">
        <v>522</v>
      </c>
      <c r="H298" s="2">
        <f t="shared" si="24"/>
        <v>101.63218390804597</v>
      </c>
      <c r="I298" s="2">
        <f t="shared" si="25"/>
        <v>4.375226266290321</v>
      </c>
      <c r="J298" s="1">
        <f t="shared" si="26"/>
        <v>2283.8681110035477</v>
      </c>
      <c r="K298" s="1">
        <f t="shared" si="27"/>
        <v>50768.131888996453</v>
      </c>
      <c r="L298" s="9">
        <f t="shared" si="28"/>
        <v>0.90523785869330331</v>
      </c>
      <c r="M298" s="1">
        <f t="shared" si="29"/>
        <v>45957.23500105436</v>
      </c>
    </row>
    <row r="299" spans="1:13">
      <c r="A299" s="79" t="s">
        <v>296</v>
      </c>
      <c r="B299" s="82">
        <v>310711</v>
      </c>
      <c r="C299" s="47" t="s">
        <v>313</v>
      </c>
      <c r="D299" s="71" t="s">
        <v>1117</v>
      </c>
      <c r="E299" s="71" t="s">
        <v>1146</v>
      </c>
      <c r="F299" s="61">
        <v>0</v>
      </c>
      <c r="G299" s="62">
        <v>0</v>
      </c>
      <c r="H299" s="2">
        <f t="shared" si="24"/>
        <v>0</v>
      </c>
      <c r="I299" s="2">
        <f t="shared" si="25"/>
        <v>4.375226266290321</v>
      </c>
      <c r="J299" s="1">
        <f t="shared" si="26"/>
        <v>0</v>
      </c>
      <c r="K299" s="1">
        <f t="shared" si="27"/>
        <v>0</v>
      </c>
      <c r="L299" s="9">
        <f t="shared" si="28"/>
        <v>0.90523785869330331</v>
      </c>
      <c r="M299" s="1">
        <f t="shared" si="29"/>
        <v>0</v>
      </c>
    </row>
    <row r="300" spans="1:13">
      <c r="A300" s="79" t="s">
        <v>296</v>
      </c>
      <c r="B300" s="82">
        <v>310713</v>
      </c>
      <c r="C300" s="47" t="s">
        <v>314</v>
      </c>
      <c r="D300" s="71" t="s">
        <v>1117</v>
      </c>
      <c r="E300" s="71" t="s">
        <v>1146</v>
      </c>
      <c r="F300" s="61">
        <v>0</v>
      </c>
      <c r="G300" s="62">
        <v>0</v>
      </c>
      <c r="H300" s="2">
        <f t="shared" si="24"/>
        <v>0</v>
      </c>
      <c r="I300" s="2">
        <f t="shared" si="25"/>
        <v>4.375226266290321</v>
      </c>
      <c r="J300" s="1">
        <f t="shared" si="26"/>
        <v>0</v>
      </c>
      <c r="K300" s="1">
        <f t="shared" si="27"/>
        <v>0</v>
      </c>
      <c r="L300" s="9">
        <f t="shared" si="28"/>
        <v>0.90523785869330331</v>
      </c>
      <c r="M300" s="1">
        <f t="shared" si="29"/>
        <v>0</v>
      </c>
    </row>
    <row r="301" spans="1:13">
      <c r="A301" s="79" t="s">
        <v>296</v>
      </c>
      <c r="B301" s="86">
        <v>310714</v>
      </c>
      <c r="C301" s="47" t="s">
        <v>315</v>
      </c>
      <c r="D301" s="71" t="s">
        <v>1117</v>
      </c>
      <c r="E301" s="71" t="s">
        <v>1146</v>
      </c>
      <c r="F301" s="61">
        <v>49254</v>
      </c>
      <c r="G301" s="62">
        <v>194</v>
      </c>
      <c r="H301" s="2">
        <f t="shared" si="24"/>
        <v>253.88659793814432</v>
      </c>
      <c r="I301" s="2">
        <f t="shared" si="25"/>
        <v>4.375226266290321</v>
      </c>
      <c r="J301" s="1">
        <f t="shared" si="26"/>
        <v>848.79389566032228</v>
      </c>
      <c r="K301" s="1">
        <f t="shared" si="27"/>
        <v>48405.206104339675</v>
      </c>
      <c r="L301" s="9">
        <f t="shared" si="28"/>
        <v>0.90523785869330331</v>
      </c>
      <c r="M301" s="1">
        <f t="shared" si="29"/>
        <v>43818.225123500459</v>
      </c>
    </row>
    <row r="302" spans="1:13">
      <c r="A302" s="79" t="s">
        <v>296</v>
      </c>
      <c r="B302" s="82">
        <v>310717</v>
      </c>
      <c r="C302" s="47" t="s">
        <v>316</v>
      </c>
      <c r="D302" s="71" t="s">
        <v>1117</v>
      </c>
      <c r="E302" s="71" t="s">
        <v>1146</v>
      </c>
      <c r="F302" s="61">
        <v>0</v>
      </c>
      <c r="G302" s="62">
        <v>0</v>
      </c>
      <c r="H302" s="2">
        <f t="shared" si="24"/>
        <v>0</v>
      </c>
      <c r="I302" s="2">
        <f t="shared" si="25"/>
        <v>4.375226266290321</v>
      </c>
      <c r="J302" s="1">
        <f t="shared" si="26"/>
        <v>0</v>
      </c>
      <c r="K302" s="1">
        <f t="shared" si="27"/>
        <v>0</v>
      </c>
      <c r="L302" s="9">
        <f t="shared" si="28"/>
        <v>0.90523785869330331</v>
      </c>
      <c r="M302" s="1">
        <f t="shared" si="29"/>
        <v>0</v>
      </c>
    </row>
    <row r="303" spans="1:13">
      <c r="A303" s="79" t="s">
        <v>296</v>
      </c>
      <c r="B303" s="86">
        <v>310721</v>
      </c>
      <c r="C303" s="47" t="s">
        <v>317</v>
      </c>
      <c r="D303" s="71" t="s">
        <v>1117</v>
      </c>
      <c r="E303" s="71" t="s">
        <v>1146</v>
      </c>
      <c r="F303" s="61">
        <v>167241</v>
      </c>
      <c r="G303" s="62">
        <v>1538</v>
      </c>
      <c r="H303" s="2">
        <f t="shared" si="24"/>
        <v>108.73927178153446</v>
      </c>
      <c r="I303" s="2">
        <f t="shared" si="25"/>
        <v>4.375226266290321</v>
      </c>
      <c r="J303" s="1">
        <f t="shared" si="26"/>
        <v>6729.0979975545133</v>
      </c>
      <c r="K303" s="1">
        <f t="shared" si="27"/>
        <v>160511.90200244548</v>
      </c>
      <c r="L303" s="9">
        <f t="shared" si="28"/>
        <v>0.90523785869330331</v>
      </c>
      <c r="M303" s="1">
        <f t="shared" si="29"/>
        <v>145301.45046348308</v>
      </c>
    </row>
    <row r="304" spans="1:13">
      <c r="A304" s="79" t="s">
        <v>296</v>
      </c>
      <c r="B304" s="82">
        <v>310725</v>
      </c>
      <c r="C304" s="47" t="s">
        <v>318</v>
      </c>
      <c r="D304" s="71" t="s">
        <v>1117</v>
      </c>
      <c r="E304" s="71" t="s">
        <v>1146</v>
      </c>
      <c r="F304" s="61">
        <v>0</v>
      </c>
      <c r="G304" s="62">
        <v>0</v>
      </c>
      <c r="H304" s="2">
        <f t="shared" si="24"/>
        <v>0</v>
      </c>
      <c r="I304" s="2">
        <f t="shared" si="25"/>
        <v>4.375226266290321</v>
      </c>
      <c r="J304" s="1">
        <f t="shared" si="26"/>
        <v>0</v>
      </c>
      <c r="K304" s="1">
        <f t="shared" si="27"/>
        <v>0</v>
      </c>
      <c r="L304" s="9">
        <f t="shared" si="28"/>
        <v>0.90523785869330331</v>
      </c>
      <c r="M304" s="1">
        <f t="shared" si="29"/>
        <v>0</v>
      </c>
    </row>
    <row r="305" spans="1:13">
      <c r="A305" s="79" t="s">
        <v>296</v>
      </c>
      <c r="B305" s="82">
        <v>310726</v>
      </c>
      <c r="C305" s="47" t="s">
        <v>319</v>
      </c>
      <c r="D305" s="71" t="s">
        <v>1117</v>
      </c>
      <c r="E305" s="71" t="s">
        <v>1146</v>
      </c>
      <c r="F305" s="61">
        <v>0</v>
      </c>
      <c r="G305" s="62">
        <v>0</v>
      </c>
      <c r="H305" s="2">
        <f t="shared" si="24"/>
        <v>0</v>
      </c>
      <c r="I305" s="2">
        <f t="shared" si="25"/>
        <v>4.375226266290321</v>
      </c>
      <c r="J305" s="1">
        <f t="shared" si="26"/>
        <v>0</v>
      </c>
      <c r="K305" s="1">
        <f t="shared" si="27"/>
        <v>0</v>
      </c>
      <c r="L305" s="9">
        <f t="shared" si="28"/>
        <v>0.90523785869330331</v>
      </c>
      <c r="M305" s="1">
        <f t="shared" si="29"/>
        <v>0</v>
      </c>
    </row>
    <row r="306" spans="1:13">
      <c r="A306" s="79" t="s">
        <v>296</v>
      </c>
      <c r="B306" s="86">
        <v>310728</v>
      </c>
      <c r="C306" s="47" t="s">
        <v>320</v>
      </c>
      <c r="D306" s="71" t="s">
        <v>1117</v>
      </c>
      <c r="E306" s="71" t="s">
        <v>1146</v>
      </c>
      <c r="F306" s="61">
        <v>6918</v>
      </c>
      <c r="G306" s="62">
        <v>918</v>
      </c>
      <c r="H306" s="2">
        <f t="shared" si="24"/>
        <v>7.5359477124183005</v>
      </c>
      <c r="I306" s="2">
        <f t="shared" si="25"/>
        <v>4.375226266290321</v>
      </c>
      <c r="J306" s="1">
        <f t="shared" si="26"/>
        <v>4016.4577124545144</v>
      </c>
      <c r="K306" s="1">
        <f t="shared" si="27"/>
        <v>2901.5422875454856</v>
      </c>
      <c r="L306" s="9">
        <f t="shared" si="28"/>
        <v>0.90523785869330331</v>
      </c>
      <c r="M306" s="1">
        <f t="shared" si="29"/>
        <v>2626.5859272857442</v>
      </c>
    </row>
    <row r="307" spans="1:13">
      <c r="A307" s="79" t="s">
        <v>296</v>
      </c>
      <c r="B307" s="82">
        <v>310732</v>
      </c>
      <c r="C307" s="47" t="s">
        <v>321</v>
      </c>
      <c r="D307" s="71" t="s">
        <v>1117</v>
      </c>
      <c r="E307" s="71" t="s">
        <v>1146</v>
      </c>
      <c r="F307" s="61">
        <v>0</v>
      </c>
      <c r="G307" s="62">
        <v>0</v>
      </c>
      <c r="H307" s="2">
        <f t="shared" si="24"/>
        <v>0</v>
      </c>
      <c r="I307" s="2">
        <f t="shared" si="25"/>
        <v>4.375226266290321</v>
      </c>
      <c r="J307" s="1">
        <f t="shared" si="26"/>
        <v>0</v>
      </c>
      <c r="K307" s="1">
        <f t="shared" si="27"/>
        <v>0</v>
      </c>
      <c r="L307" s="9">
        <f t="shared" si="28"/>
        <v>0.90523785869330331</v>
      </c>
      <c r="M307" s="1">
        <f t="shared" si="29"/>
        <v>0</v>
      </c>
    </row>
    <row r="308" spans="1:13">
      <c r="A308" s="79" t="s">
        <v>296</v>
      </c>
      <c r="B308" s="86">
        <v>310734</v>
      </c>
      <c r="C308" s="47" t="s">
        <v>322</v>
      </c>
      <c r="D308" s="71" t="s">
        <v>1117</v>
      </c>
      <c r="E308" s="71" t="s">
        <v>1146</v>
      </c>
      <c r="F308" s="61">
        <v>28194</v>
      </c>
      <c r="G308" s="62">
        <v>382</v>
      </c>
      <c r="H308" s="2">
        <f t="shared" si="24"/>
        <v>73.806282722513089</v>
      </c>
      <c r="I308" s="2">
        <f t="shared" si="25"/>
        <v>4.375226266290321</v>
      </c>
      <c r="J308" s="1">
        <f t="shared" si="26"/>
        <v>1671.3364337229027</v>
      </c>
      <c r="K308" s="1">
        <f t="shared" si="27"/>
        <v>26522.663566277097</v>
      </c>
      <c r="L308" s="9">
        <f t="shared" si="28"/>
        <v>0.90523785869330331</v>
      </c>
      <c r="M308" s="1">
        <f t="shared" si="29"/>
        <v>24009.31917357957</v>
      </c>
    </row>
    <row r="309" spans="1:13">
      <c r="A309" s="79" t="s">
        <v>296</v>
      </c>
      <c r="B309" s="82">
        <v>310735</v>
      </c>
      <c r="C309" s="47" t="s">
        <v>323</v>
      </c>
      <c r="D309" s="71" t="s">
        <v>1117</v>
      </c>
      <c r="E309" s="71" t="s">
        <v>1146</v>
      </c>
      <c r="F309" s="61">
        <v>0</v>
      </c>
      <c r="G309" s="62">
        <v>0</v>
      </c>
      <c r="H309" s="2">
        <f t="shared" si="24"/>
        <v>0</v>
      </c>
      <c r="I309" s="2">
        <f t="shared" si="25"/>
        <v>4.375226266290321</v>
      </c>
      <c r="J309" s="1">
        <f t="shared" si="26"/>
        <v>0</v>
      </c>
      <c r="K309" s="1">
        <f t="shared" si="27"/>
        <v>0</v>
      </c>
      <c r="L309" s="9">
        <f t="shared" si="28"/>
        <v>0.90523785869330331</v>
      </c>
      <c r="M309" s="1">
        <f t="shared" si="29"/>
        <v>0</v>
      </c>
    </row>
    <row r="310" spans="1:13">
      <c r="A310" s="79" t="s">
        <v>296</v>
      </c>
      <c r="B310" s="86">
        <v>310737</v>
      </c>
      <c r="C310" s="47" t="s">
        <v>324</v>
      </c>
      <c r="D310" s="71" t="s">
        <v>1117</v>
      </c>
      <c r="E310" s="71" t="s">
        <v>1146</v>
      </c>
      <c r="F310" s="61">
        <v>6996</v>
      </c>
      <c r="G310" s="62">
        <v>405</v>
      </c>
      <c r="H310" s="2">
        <f t="shared" si="24"/>
        <v>17.274074074074075</v>
      </c>
      <c r="I310" s="2">
        <f t="shared" si="25"/>
        <v>4.375226266290321</v>
      </c>
      <c r="J310" s="1">
        <f t="shared" si="26"/>
        <v>1771.9666378475799</v>
      </c>
      <c r="K310" s="1">
        <f t="shared" si="27"/>
        <v>5224.0333621524205</v>
      </c>
      <c r="L310" s="9">
        <f t="shared" si="28"/>
        <v>0.90523785869330331</v>
      </c>
      <c r="M310" s="1">
        <f t="shared" si="29"/>
        <v>4728.9927744972347</v>
      </c>
    </row>
    <row r="311" spans="1:13">
      <c r="A311" s="79" t="s">
        <v>296</v>
      </c>
      <c r="B311" s="82">
        <v>310738</v>
      </c>
      <c r="C311" s="47" t="s">
        <v>325</v>
      </c>
      <c r="D311" s="71" t="s">
        <v>1117</v>
      </c>
      <c r="E311" s="71" t="s">
        <v>1146</v>
      </c>
      <c r="F311" s="61">
        <v>0</v>
      </c>
      <c r="G311" s="62">
        <v>0</v>
      </c>
      <c r="H311" s="2">
        <f t="shared" si="24"/>
        <v>0</v>
      </c>
      <c r="I311" s="2">
        <f t="shared" si="25"/>
        <v>4.375226266290321</v>
      </c>
      <c r="J311" s="1">
        <f t="shared" si="26"/>
        <v>0</v>
      </c>
      <c r="K311" s="1">
        <f t="shared" si="27"/>
        <v>0</v>
      </c>
      <c r="L311" s="9">
        <f t="shared" si="28"/>
        <v>0.90523785869330331</v>
      </c>
      <c r="M311" s="1">
        <f t="shared" si="29"/>
        <v>0</v>
      </c>
    </row>
    <row r="312" spans="1:13" s="47" customFormat="1">
      <c r="A312" s="79" t="s">
        <v>296</v>
      </c>
      <c r="B312" s="86">
        <v>310777</v>
      </c>
      <c r="C312" s="47" t="s">
        <v>326</v>
      </c>
      <c r="D312" s="71" t="s">
        <v>1117</v>
      </c>
      <c r="E312" s="71" t="s">
        <v>1146</v>
      </c>
      <c r="F312" s="61">
        <v>23820</v>
      </c>
      <c r="G312" s="62">
        <v>536</v>
      </c>
      <c r="H312" s="2">
        <f t="shared" si="24"/>
        <v>44.440298507462686</v>
      </c>
      <c r="I312" s="2">
        <f t="shared" si="25"/>
        <v>4.375226266290321</v>
      </c>
      <c r="J312" s="1">
        <f t="shared" si="26"/>
        <v>2345.1212787316122</v>
      </c>
      <c r="K312" s="1">
        <f t="shared" si="27"/>
        <v>21474.878721268389</v>
      </c>
      <c r="L312" s="9">
        <f t="shared" si="28"/>
        <v>0.90523785869330331</v>
      </c>
      <c r="M312" s="1">
        <f t="shared" si="29"/>
        <v>19439.87322933938</v>
      </c>
    </row>
    <row r="313" spans="1:13" ht="60">
      <c r="A313" s="79" t="s">
        <v>296</v>
      </c>
      <c r="B313" s="86">
        <v>310785</v>
      </c>
      <c r="C313" s="78" t="s">
        <v>327</v>
      </c>
      <c r="D313" s="71" t="s">
        <v>1117</v>
      </c>
      <c r="E313" s="71" t="s">
        <v>1146</v>
      </c>
      <c r="F313" s="61">
        <v>0</v>
      </c>
      <c r="G313" s="62">
        <v>0</v>
      </c>
      <c r="H313" s="2">
        <f t="shared" si="24"/>
        <v>0</v>
      </c>
      <c r="I313" s="2">
        <f t="shared" si="25"/>
        <v>4.375226266290321</v>
      </c>
      <c r="J313" s="1">
        <f t="shared" si="26"/>
        <v>0</v>
      </c>
      <c r="K313" s="1">
        <f t="shared" si="27"/>
        <v>0</v>
      </c>
      <c r="L313" s="9">
        <f t="shared" si="28"/>
        <v>0.90523785869330331</v>
      </c>
      <c r="M313" s="1">
        <f t="shared" si="29"/>
        <v>0</v>
      </c>
    </row>
    <row r="314" spans="1:13">
      <c r="A314" s="79" t="s">
        <v>328</v>
      </c>
      <c r="B314" s="82">
        <v>320742</v>
      </c>
      <c r="C314" s="47" t="s">
        <v>329</v>
      </c>
      <c r="D314" s="71" t="s">
        <v>1117</v>
      </c>
      <c r="E314" s="71" t="s">
        <v>1146</v>
      </c>
      <c r="F314" s="61">
        <v>0</v>
      </c>
      <c r="G314" s="62">
        <v>0</v>
      </c>
      <c r="H314" s="2">
        <f t="shared" si="24"/>
        <v>0</v>
      </c>
      <c r="I314" s="2">
        <f t="shared" si="25"/>
        <v>4.375226266290321</v>
      </c>
      <c r="J314" s="1">
        <f t="shared" si="26"/>
        <v>0</v>
      </c>
      <c r="K314" s="1">
        <f t="shared" si="27"/>
        <v>0</v>
      </c>
      <c r="L314" s="9">
        <f t="shared" si="28"/>
        <v>0.90523785869330331</v>
      </c>
      <c r="M314" s="1">
        <f t="shared" si="29"/>
        <v>0</v>
      </c>
    </row>
    <row r="315" spans="1:13">
      <c r="A315" s="79" t="s">
        <v>328</v>
      </c>
      <c r="B315" s="82">
        <v>320744</v>
      </c>
      <c r="C315" s="47" t="s">
        <v>330</v>
      </c>
      <c r="D315" s="71" t="s">
        <v>1117</v>
      </c>
      <c r="E315" s="71" t="s">
        <v>1146</v>
      </c>
      <c r="F315" s="61">
        <v>0</v>
      </c>
      <c r="G315" s="62">
        <v>0</v>
      </c>
      <c r="H315" s="2">
        <f t="shared" si="24"/>
        <v>0</v>
      </c>
      <c r="I315" s="2">
        <f t="shared" si="25"/>
        <v>4.375226266290321</v>
      </c>
      <c r="J315" s="1">
        <f t="shared" si="26"/>
        <v>0</v>
      </c>
      <c r="K315" s="1">
        <f t="shared" si="27"/>
        <v>0</v>
      </c>
      <c r="L315" s="9">
        <f t="shared" si="28"/>
        <v>0.90523785869330331</v>
      </c>
      <c r="M315" s="1">
        <f t="shared" si="29"/>
        <v>0</v>
      </c>
    </row>
    <row r="316" spans="1:13">
      <c r="A316" s="79" t="s">
        <v>328</v>
      </c>
      <c r="B316" s="86">
        <v>320751</v>
      </c>
      <c r="C316" s="47" t="s">
        <v>331</v>
      </c>
      <c r="D316" s="71" t="s">
        <v>1117</v>
      </c>
      <c r="E316" s="71" t="s">
        <v>1146</v>
      </c>
      <c r="F316" s="61">
        <v>5049</v>
      </c>
      <c r="G316" s="62">
        <v>1464</v>
      </c>
      <c r="H316" s="2">
        <f t="shared" si="24"/>
        <v>3.4487704918032787</v>
      </c>
      <c r="I316" s="2">
        <f t="shared" si="25"/>
        <v>4.375226266290321</v>
      </c>
      <c r="J316" s="1">
        <f t="shared" si="26"/>
        <v>5049</v>
      </c>
      <c r="K316" s="1">
        <f t="shared" si="27"/>
        <v>0</v>
      </c>
      <c r="L316" s="9">
        <f t="shared" si="28"/>
        <v>0.90523785869330331</v>
      </c>
      <c r="M316" s="1">
        <f t="shared" si="29"/>
        <v>0</v>
      </c>
    </row>
    <row r="317" spans="1:13">
      <c r="A317" s="79" t="s">
        <v>328</v>
      </c>
      <c r="B317" s="86">
        <v>320753</v>
      </c>
      <c r="C317" s="47" t="s">
        <v>332</v>
      </c>
      <c r="D317" s="71" t="s">
        <v>1117</v>
      </c>
      <c r="E317" s="71" t="s">
        <v>1146</v>
      </c>
      <c r="F317" s="61">
        <v>729399</v>
      </c>
      <c r="G317" s="62">
        <v>9234</v>
      </c>
      <c r="H317" s="2">
        <f t="shared" si="24"/>
        <v>78.990578297595846</v>
      </c>
      <c r="I317" s="2">
        <f t="shared" si="25"/>
        <v>4.375226266290321</v>
      </c>
      <c r="J317" s="1">
        <f t="shared" si="26"/>
        <v>40400.839342924824</v>
      </c>
      <c r="K317" s="1">
        <f t="shared" si="27"/>
        <v>688998.16065707523</v>
      </c>
      <c r="L317" s="9">
        <f t="shared" si="28"/>
        <v>0.90523785869330331</v>
      </c>
      <c r="M317" s="1">
        <f t="shared" si="29"/>
        <v>623707.21959683532</v>
      </c>
    </row>
    <row r="318" spans="1:13">
      <c r="A318" s="79" t="s">
        <v>328</v>
      </c>
      <c r="B318" s="86">
        <v>320756</v>
      </c>
      <c r="C318" s="47" t="s">
        <v>333</v>
      </c>
      <c r="D318" s="71" t="s">
        <v>1117</v>
      </c>
      <c r="E318" s="71" t="s">
        <v>1146</v>
      </c>
      <c r="F318" s="61">
        <v>9528</v>
      </c>
      <c r="G318" s="62">
        <v>547</v>
      </c>
      <c r="H318" s="2">
        <f t="shared" si="24"/>
        <v>17.418647166361975</v>
      </c>
      <c r="I318" s="2">
        <f t="shared" si="25"/>
        <v>4.375226266290321</v>
      </c>
      <c r="J318" s="1">
        <f t="shared" si="26"/>
        <v>2393.2487676608057</v>
      </c>
      <c r="K318" s="1">
        <f t="shared" si="27"/>
        <v>7134.7512323391948</v>
      </c>
      <c r="L318" s="9">
        <f t="shared" si="28"/>
        <v>0.90523785869330331</v>
      </c>
      <c r="M318" s="1">
        <f t="shared" si="29"/>
        <v>6458.6469278721397</v>
      </c>
    </row>
    <row r="319" spans="1:13">
      <c r="A319" s="79" t="s">
        <v>328</v>
      </c>
      <c r="B319" s="86">
        <v>320759</v>
      </c>
      <c r="C319" s="47" t="s">
        <v>334</v>
      </c>
      <c r="D319" s="71" t="s">
        <v>1117</v>
      </c>
      <c r="E319" s="71" t="s">
        <v>1146</v>
      </c>
      <c r="F319" s="61">
        <v>393447</v>
      </c>
      <c r="G319" s="62">
        <v>2808</v>
      </c>
      <c r="H319" s="2">
        <f t="shared" si="24"/>
        <v>140.116452991453</v>
      </c>
      <c r="I319" s="2">
        <f t="shared" si="25"/>
        <v>4.375226266290321</v>
      </c>
      <c r="J319" s="1">
        <f t="shared" si="26"/>
        <v>12285.635355743221</v>
      </c>
      <c r="K319" s="1">
        <f t="shared" si="27"/>
        <v>381161.36464425677</v>
      </c>
      <c r="L319" s="9">
        <f t="shared" si="28"/>
        <v>0.90523785869330331</v>
      </c>
      <c r="M319" s="1">
        <f t="shared" si="29"/>
        <v>345041.69754718436</v>
      </c>
    </row>
    <row r="320" spans="1:13">
      <c r="A320" s="79" t="s">
        <v>328</v>
      </c>
      <c r="B320" s="86">
        <v>320771</v>
      </c>
      <c r="C320" s="47" t="s">
        <v>335</v>
      </c>
      <c r="D320" s="71" t="s">
        <v>1117</v>
      </c>
      <c r="E320" s="71" t="s">
        <v>1146</v>
      </c>
      <c r="F320" s="61">
        <v>11223</v>
      </c>
      <c r="G320" s="62">
        <v>303</v>
      </c>
      <c r="H320" s="2">
        <f t="shared" si="24"/>
        <v>37.039603960396036</v>
      </c>
      <c r="I320" s="2">
        <f t="shared" si="25"/>
        <v>4.375226266290321</v>
      </c>
      <c r="J320" s="1">
        <f t="shared" si="26"/>
        <v>1325.6935586859672</v>
      </c>
      <c r="K320" s="1">
        <f t="shared" si="27"/>
        <v>9897.3064413140328</v>
      </c>
      <c r="L320" s="9">
        <f t="shared" si="28"/>
        <v>0.90523785869330331</v>
      </c>
      <c r="M320" s="1">
        <f t="shared" si="29"/>
        <v>8959.4164897665523</v>
      </c>
    </row>
    <row r="321" spans="1:13">
      <c r="A321" s="79" t="s">
        <v>328</v>
      </c>
      <c r="B321" s="86">
        <v>320775</v>
      </c>
      <c r="C321" s="47" t="s">
        <v>336</v>
      </c>
      <c r="D321" s="71" t="s">
        <v>1117</v>
      </c>
      <c r="E321" s="71" t="s">
        <v>1146</v>
      </c>
      <c r="F321" s="61">
        <v>712914</v>
      </c>
      <c r="G321" s="62">
        <v>5646</v>
      </c>
      <c r="H321" s="2">
        <f t="shared" si="24"/>
        <v>126.26886291179596</v>
      </c>
      <c r="I321" s="2">
        <f t="shared" si="25"/>
        <v>4.375226266290321</v>
      </c>
      <c r="J321" s="1">
        <f t="shared" si="26"/>
        <v>24702.527499475153</v>
      </c>
      <c r="K321" s="1">
        <f t="shared" si="27"/>
        <v>688211.47250052483</v>
      </c>
      <c r="L321" s="9">
        <f t="shared" si="28"/>
        <v>0.90523785869330331</v>
      </c>
      <c r="M321" s="1">
        <f t="shared" si="29"/>
        <v>622995.07969454024</v>
      </c>
    </row>
    <row r="322" spans="1:13">
      <c r="A322" s="79" t="s">
        <v>328</v>
      </c>
      <c r="B322" s="82">
        <v>320776</v>
      </c>
      <c r="C322" s="47" t="s">
        <v>337</v>
      </c>
      <c r="D322" s="71" t="s">
        <v>1117</v>
      </c>
      <c r="E322" s="71" t="s">
        <v>1146</v>
      </c>
      <c r="F322" s="61">
        <v>0</v>
      </c>
      <c r="G322" s="62">
        <v>0</v>
      </c>
      <c r="H322" s="2">
        <f t="shared" si="24"/>
        <v>0</v>
      </c>
      <c r="I322" s="2">
        <f t="shared" si="25"/>
        <v>4.375226266290321</v>
      </c>
      <c r="J322" s="1">
        <f t="shared" si="26"/>
        <v>0</v>
      </c>
      <c r="K322" s="1">
        <f t="shared" si="27"/>
        <v>0</v>
      </c>
      <c r="L322" s="9">
        <f t="shared" si="28"/>
        <v>0.90523785869330331</v>
      </c>
      <c r="M322" s="1">
        <f t="shared" si="29"/>
        <v>0</v>
      </c>
    </row>
    <row r="323" spans="1:13">
      <c r="A323" s="79" t="s">
        <v>328</v>
      </c>
      <c r="B323" s="82">
        <v>320777</v>
      </c>
      <c r="C323" s="47" t="s">
        <v>338</v>
      </c>
      <c r="D323" s="71" t="s">
        <v>1117</v>
      </c>
      <c r="E323" s="71" t="s">
        <v>1146</v>
      </c>
      <c r="F323" s="61">
        <v>0</v>
      </c>
      <c r="G323" s="62">
        <v>0</v>
      </c>
      <c r="H323" s="2">
        <f t="shared" ref="H323:H386" si="30">IFERROR(F323/G323,0)</f>
        <v>0</v>
      </c>
      <c r="I323" s="2">
        <f t="shared" ref="I323:I386" si="31">$D$1134</f>
        <v>4.375226266290321</v>
      </c>
      <c r="J323" s="1">
        <f t="shared" ref="J323:J386" si="32">MIN(F323,I323*G323)</f>
        <v>0</v>
      </c>
      <c r="K323" s="1">
        <f t="shared" ref="K323:K386" si="33">F323-J323</f>
        <v>0</v>
      </c>
      <c r="L323" s="9">
        <f t="shared" ref="L323:L386" si="34">$L$1132</f>
        <v>0.90523785869330331</v>
      </c>
      <c r="M323" s="1">
        <f t="shared" ref="M323:M386" si="35">L323*K323</f>
        <v>0</v>
      </c>
    </row>
    <row r="324" spans="1:13">
      <c r="A324" s="79" t="s">
        <v>328</v>
      </c>
      <c r="B324" s="82">
        <v>320778</v>
      </c>
      <c r="C324" s="47" t="s">
        <v>339</v>
      </c>
      <c r="D324" s="71" t="s">
        <v>1117</v>
      </c>
      <c r="E324" s="71" t="s">
        <v>1146</v>
      </c>
      <c r="F324" s="61">
        <v>0</v>
      </c>
      <c r="G324" s="62">
        <v>0</v>
      </c>
      <c r="H324" s="2">
        <f t="shared" si="30"/>
        <v>0</v>
      </c>
      <c r="I324" s="2">
        <f t="shared" si="31"/>
        <v>4.375226266290321</v>
      </c>
      <c r="J324" s="1">
        <f t="shared" si="32"/>
        <v>0</v>
      </c>
      <c r="K324" s="1">
        <f t="shared" si="33"/>
        <v>0</v>
      </c>
      <c r="L324" s="9">
        <f t="shared" si="34"/>
        <v>0.90523785869330331</v>
      </c>
      <c r="M324" s="1">
        <f t="shared" si="35"/>
        <v>0</v>
      </c>
    </row>
    <row r="325" spans="1:13">
      <c r="A325" s="79" t="s">
        <v>328</v>
      </c>
      <c r="B325" s="86">
        <v>320783</v>
      </c>
      <c r="C325" s="47" t="s">
        <v>340</v>
      </c>
      <c r="D325" s="71" t="s">
        <v>1117</v>
      </c>
      <c r="E325" s="71" t="s">
        <v>1146</v>
      </c>
      <c r="F325" s="61">
        <v>133341</v>
      </c>
      <c r="G325" s="62">
        <v>963</v>
      </c>
      <c r="H325" s="2">
        <f t="shared" si="30"/>
        <v>138.46417445482865</v>
      </c>
      <c r="I325" s="2">
        <f t="shared" si="31"/>
        <v>4.375226266290321</v>
      </c>
      <c r="J325" s="1">
        <f t="shared" si="32"/>
        <v>4213.3428944375792</v>
      </c>
      <c r="K325" s="1">
        <f t="shared" si="33"/>
        <v>129127.65710556242</v>
      </c>
      <c r="L325" s="9">
        <f t="shared" si="34"/>
        <v>0.90523785869330331</v>
      </c>
      <c r="M325" s="1">
        <f t="shared" si="35"/>
        <v>116891.24381632244</v>
      </c>
    </row>
    <row r="326" spans="1:13">
      <c r="A326" s="79" t="s">
        <v>328</v>
      </c>
      <c r="B326" s="82">
        <v>320788</v>
      </c>
      <c r="C326" s="47" t="s">
        <v>341</v>
      </c>
      <c r="D326" s="71" t="s">
        <v>1117</v>
      </c>
      <c r="E326" s="71" t="s">
        <v>1146</v>
      </c>
      <c r="F326" s="61">
        <v>0</v>
      </c>
      <c r="G326" s="62">
        <v>0</v>
      </c>
      <c r="H326" s="2">
        <f t="shared" si="30"/>
        <v>0</v>
      </c>
      <c r="I326" s="2">
        <f t="shared" si="31"/>
        <v>4.375226266290321</v>
      </c>
      <c r="J326" s="1">
        <f t="shared" si="32"/>
        <v>0</v>
      </c>
      <c r="K326" s="1">
        <f t="shared" si="33"/>
        <v>0</v>
      </c>
      <c r="L326" s="9">
        <f t="shared" si="34"/>
        <v>0.90523785869330331</v>
      </c>
      <c r="M326" s="1">
        <f t="shared" si="35"/>
        <v>0</v>
      </c>
    </row>
    <row r="327" spans="1:13">
      <c r="A327" s="79" t="s">
        <v>328</v>
      </c>
      <c r="B327" s="86">
        <v>320790</v>
      </c>
      <c r="C327" s="47" t="s">
        <v>342</v>
      </c>
      <c r="D327" s="71" t="s">
        <v>1117</v>
      </c>
      <c r="E327" s="71" t="s">
        <v>1146</v>
      </c>
      <c r="F327" s="61">
        <v>190359</v>
      </c>
      <c r="G327" s="62">
        <v>690</v>
      </c>
      <c r="H327" s="2">
        <f t="shared" si="30"/>
        <v>275.88260869565215</v>
      </c>
      <c r="I327" s="2">
        <f t="shared" si="31"/>
        <v>4.375226266290321</v>
      </c>
      <c r="J327" s="1">
        <f t="shared" si="32"/>
        <v>3018.9061237403216</v>
      </c>
      <c r="K327" s="1">
        <f t="shared" si="33"/>
        <v>187340.09387625969</v>
      </c>
      <c r="L327" s="9">
        <f t="shared" si="34"/>
        <v>0.90523785869330331</v>
      </c>
      <c r="M327" s="1">
        <f t="shared" si="35"/>
        <v>169587.34542794776</v>
      </c>
    </row>
    <row r="328" spans="1:13">
      <c r="A328" s="79" t="s">
        <v>328</v>
      </c>
      <c r="B328" s="86">
        <v>320792</v>
      </c>
      <c r="C328" s="47" t="s">
        <v>343</v>
      </c>
      <c r="D328" s="71" t="s">
        <v>1117</v>
      </c>
      <c r="E328" s="71" t="s">
        <v>1146</v>
      </c>
      <c r="F328" s="61">
        <v>0</v>
      </c>
      <c r="G328" s="62">
        <v>1528</v>
      </c>
      <c r="H328" s="2">
        <f t="shared" si="30"/>
        <v>0</v>
      </c>
      <c r="I328" s="2">
        <f t="shared" si="31"/>
        <v>4.375226266290321</v>
      </c>
      <c r="J328" s="1">
        <f t="shared" si="32"/>
        <v>0</v>
      </c>
      <c r="K328" s="1">
        <f t="shared" si="33"/>
        <v>0</v>
      </c>
      <c r="L328" s="9">
        <f t="shared" si="34"/>
        <v>0.90523785869330331</v>
      </c>
      <c r="M328" s="1">
        <f t="shared" si="35"/>
        <v>0</v>
      </c>
    </row>
    <row r="329" spans="1:13">
      <c r="A329" s="79" t="s">
        <v>328</v>
      </c>
      <c r="B329" s="86">
        <v>320796</v>
      </c>
      <c r="C329" s="47" t="s">
        <v>344</v>
      </c>
      <c r="D329" s="71" t="s">
        <v>1117</v>
      </c>
      <c r="E329" s="71" t="s">
        <v>1146</v>
      </c>
      <c r="F329" s="61">
        <v>33450</v>
      </c>
      <c r="G329" s="62">
        <v>334</v>
      </c>
      <c r="H329" s="2">
        <f t="shared" si="30"/>
        <v>100.1497005988024</v>
      </c>
      <c r="I329" s="2">
        <f t="shared" si="31"/>
        <v>4.375226266290321</v>
      </c>
      <c r="J329" s="1">
        <f t="shared" si="32"/>
        <v>1461.3255729409673</v>
      </c>
      <c r="K329" s="1">
        <f t="shared" si="33"/>
        <v>31988.674427059032</v>
      </c>
      <c r="L329" s="9">
        <f t="shared" si="34"/>
        <v>0.90523785869330331</v>
      </c>
      <c r="M329" s="1">
        <f t="shared" si="35"/>
        <v>28957.35914078815</v>
      </c>
    </row>
    <row r="330" spans="1:13">
      <c r="A330" s="79" t="s">
        <v>328</v>
      </c>
      <c r="B330" s="86">
        <v>320797</v>
      </c>
      <c r="C330" s="47" t="s">
        <v>345</v>
      </c>
      <c r="D330" s="71" t="s">
        <v>1117</v>
      </c>
      <c r="E330" s="71" t="s">
        <v>1146</v>
      </c>
      <c r="F330" s="61">
        <v>8712</v>
      </c>
      <c r="G330" s="62">
        <v>1080</v>
      </c>
      <c r="H330" s="2">
        <f t="shared" si="30"/>
        <v>8.0666666666666664</v>
      </c>
      <c r="I330" s="2">
        <f t="shared" si="31"/>
        <v>4.375226266290321</v>
      </c>
      <c r="J330" s="1">
        <f t="shared" si="32"/>
        <v>4725.2443675935465</v>
      </c>
      <c r="K330" s="1">
        <f t="shared" si="33"/>
        <v>3986.7556324064535</v>
      </c>
      <c r="L330" s="9">
        <f t="shared" si="34"/>
        <v>0.90523785869330331</v>
      </c>
      <c r="M330" s="1">
        <f t="shared" si="35"/>
        <v>3608.9621318130844</v>
      </c>
    </row>
    <row r="331" spans="1:13">
      <c r="A331" s="79" t="s">
        <v>328</v>
      </c>
      <c r="B331" s="86">
        <v>320800</v>
      </c>
      <c r="C331" s="47" t="s">
        <v>346</v>
      </c>
      <c r="D331" s="71" t="s">
        <v>1117</v>
      </c>
      <c r="E331" s="71" t="s">
        <v>1146</v>
      </c>
      <c r="F331" s="61">
        <v>34167</v>
      </c>
      <c r="G331" s="62">
        <v>6839</v>
      </c>
      <c r="H331" s="2">
        <f t="shared" si="30"/>
        <v>4.995905834186285</v>
      </c>
      <c r="I331" s="2">
        <f t="shared" si="31"/>
        <v>4.375226266290321</v>
      </c>
      <c r="J331" s="1">
        <f t="shared" si="32"/>
        <v>29922.172435159504</v>
      </c>
      <c r="K331" s="1">
        <f t="shared" si="33"/>
        <v>4244.8275648404961</v>
      </c>
      <c r="L331" s="9">
        <f t="shared" si="34"/>
        <v>0.90523785869330331</v>
      </c>
      <c r="M331" s="1">
        <f t="shared" si="35"/>
        <v>3842.57861531852</v>
      </c>
    </row>
    <row r="332" spans="1:13">
      <c r="A332" s="79" t="s">
        <v>328</v>
      </c>
      <c r="B332" s="86">
        <v>320807</v>
      </c>
      <c r="C332" s="47" t="s">
        <v>347</v>
      </c>
      <c r="D332" s="71" t="s">
        <v>1117</v>
      </c>
      <c r="E332" s="71" t="s">
        <v>1146</v>
      </c>
      <c r="F332" s="61">
        <v>559128</v>
      </c>
      <c r="G332" s="62">
        <v>3871</v>
      </c>
      <c r="H332" s="2">
        <f t="shared" si="30"/>
        <v>144.44019633169722</v>
      </c>
      <c r="I332" s="2">
        <f t="shared" si="31"/>
        <v>4.375226266290321</v>
      </c>
      <c r="J332" s="1">
        <f t="shared" si="32"/>
        <v>16936.500876809834</v>
      </c>
      <c r="K332" s="1">
        <f t="shared" si="33"/>
        <v>542191.49912319018</v>
      </c>
      <c r="L332" s="9">
        <f t="shared" si="34"/>
        <v>0.90523785869330331</v>
      </c>
      <c r="M332" s="1">
        <f t="shared" si="35"/>
        <v>490812.27166798874</v>
      </c>
    </row>
    <row r="333" spans="1:13">
      <c r="A333" s="79" t="s">
        <v>328</v>
      </c>
      <c r="B333" s="82">
        <v>320809</v>
      </c>
      <c r="C333" s="47" t="s">
        <v>348</v>
      </c>
      <c r="D333" s="71" t="s">
        <v>1117</v>
      </c>
      <c r="E333" s="71" t="s">
        <v>1146</v>
      </c>
      <c r="F333" s="61">
        <v>0</v>
      </c>
      <c r="G333" s="62">
        <v>0</v>
      </c>
      <c r="H333" s="2">
        <f t="shared" si="30"/>
        <v>0</v>
      </c>
      <c r="I333" s="2">
        <f t="shared" si="31"/>
        <v>4.375226266290321</v>
      </c>
      <c r="J333" s="1">
        <f t="shared" si="32"/>
        <v>0</v>
      </c>
      <c r="K333" s="1">
        <f t="shared" si="33"/>
        <v>0</v>
      </c>
      <c r="L333" s="9">
        <f t="shared" si="34"/>
        <v>0.90523785869330331</v>
      </c>
      <c r="M333" s="1">
        <f t="shared" si="35"/>
        <v>0</v>
      </c>
    </row>
    <row r="334" spans="1:13">
      <c r="A334" s="79" t="s">
        <v>328</v>
      </c>
      <c r="B334" s="86">
        <v>320813</v>
      </c>
      <c r="C334" s="47" t="s">
        <v>349</v>
      </c>
      <c r="D334" s="71" t="s">
        <v>1117</v>
      </c>
      <c r="E334" s="71" t="s">
        <v>1146</v>
      </c>
      <c r="F334" s="61">
        <v>156189</v>
      </c>
      <c r="G334" s="62">
        <v>1045</v>
      </c>
      <c r="H334" s="2">
        <f t="shared" si="30"/>
        <v>149.46315789473684</v>
      </c>
      <c r="I334" s="2">
        <f t="shared" si="31"/>
        <v>4.375226266290321</v>
      </c>
      <c r="J334" s="1">
        <f t="shared" si="32"/>
        <v>4572.1114482733856</v>
      </c>
      <c r="K334" s="1">
        <f t="shared" si="33"/>
        <v>151616.88855172662</v>
      </c>
      <c r="L334" s="9">
        <f t="shared" si="34"/>
        <v>0.90523785869330331</v>
      </c>
      <c r="M334" s="1">
        <f t="shared" si="35"/>
        <v>137249.3475343062</v>
      </c>
    </row>
    <row r="335" spans="1:13">
      <c r="A335" s="79" t="s">
        <v>328</v>
      </c>
      <c r="B335" s="86">
        <v>320815</v>
      </c>
      <c r="C335" s="47" t="s">
        <v>350</v>
      </c>
      <c r="D335" s="71" t="s">
        <v>1117</v>
      </c>
      <c r="E335" s="71" t="s">
        <v>1146</v>
      </c>
      <c r="F335" s="61">
        <v>10449</v>
      </c>
      <c r="G335" s="62">
        <v>3306</v>
      </c>
      <c r="H335" s="2">
        <f t="shared" si="30"/>
        <v>3.160617059891107</v>
      </c>
      <c r="I335" s="2">
        <f t="shared" si="31"/>
        <v>4.375226266290321</v>
      </c>
      <c r="J335" s="1">
        <f t="shared" si="32"/>
        <v>10449</v>
      </c>
      <c r="K335" s="1">
        <f t="shared" si="33"/>
        <v>0</v>
      </c>
      <c r="L335" s="9">
        <f t="shared" si="34"/>
        <v>0.90523785869330331</v>
      </c>
      <c r="M335" s="1">
        <f t="shared" si="35"/>
        <v>0</v>
      </c>
    </row>
    <row r="336" spans="1:13">
      <c r="A336" s="79" t="s">
        <v>328</v>
      </c>
      <c r="B336" s="82">
        <v>320816</v>
      </c>
      <c r="C336" s="47" t="s">
        <v>351</v>
      </c>
      <c r="D336" s="71" t="s">
        <v>1117</v>
      </c>
      <c r="E336" s="71" t="s">
        <v>1146</v>
      </c>
      <c r="F336" s="61">
        <v>0</v>
      </c>
      <c r="G336" s="62">
        <v>0</v>
      </c>
      <c r="H336" s="2">
        <f t="shared" si="30"/>
        <v>0</v>
      </c>
      <c r="I336" s="2">
        <f t="shared" si="31"/>
        <v>4.375226266290321</v>
      </c>
      <c r="J336" s="1">
        <f t="shared" si="32"/>
        <v>0</v>
      </c>
      <c r="K336" s="1">
        <f t="shared" si="33"/>
        <v>0</v>
      </c>
      <c r="L336" s="9">
        <f t="shared" si="34"/>
        <v>0.90523785869330331</v>
      </c>
      <c r="M336" s="1">
        <f t="shared" si="35"/>
        <v>0</v>
      </c>
    </row>
    <row r="337" spans="1:13">
      <c r="A337" s="79" t="s">
        <v>328</v>
      </c>
      <c r="B337" s="86">
        <v>320818</v>
      </c>
      <c r="C337" s="47" t="s">
        <v>244</v>
      </c>
      <c r="D337" s="71" t="s">
        <v>1117</v>
      </c>
      <c r="E337" s="71" t="s">
        <v>1146</v>
      </c>
      <c r="F337" s="61">
        <v>1357533</v>
      </c>
      <c r="G337" s="62">
        <v>19143</v>
      </c>
      <c r="H337" s="2">
        <f t="shared" si="30"/>
        <v>70.915373765867415</v>
      </c>
      <c r="I337" s="2">
        <f t="shared" si="31"/>
        <v>4.375226266290321</v>
      </c>
      <c r="J337" s="1">
        <f t="shared" si="32"/>
        <v>83754.956415595618</v>
      </c>
      <c r="K337" s="1">
        <f t="shared" si="33"/>
        <v>1273778.0435844043</v>
      </c>
      <c r="L337" s="9">
        <f t="shared" si="34"/>
        <v>0.90523785869330331</v>
      </c>
      <c r="M337" s="1">
        <f t="shared" si="35"/>
        <v>1153072.1086248914</v>
      </c>
    </row>
    <row r="338" spans="1:13">
      <c r="A338" s="79" t="s">
        <v>328</v>
      </c>
      <c r="B338" s="86">
        <v>320819</v>
      </c>
      <c r="C338" s="47" t="s">
        <v>352</v>
      </c>
      <c r="D338" s="71" t="s">
        <v>1117</v>
      </c>
      <c r="E338" s="71" t="s">
        <v>1146</v>
      </c>
      <c r="F338" s="61">
        <v>693606</v>
      </c>
      <c r="G338" s="62">
        <v>3842</v>
      </c>
      <c r="H338" s="2">
        <f t="shared" si="30"/>
        <v>180.532535137949</v>
      </c>
      <c r="I338" s="2">
        <f t="shared" si="31"/>
        <v>4.375226266290321</v>
      </c>
      <c r="J338" s="1">
        <f t="shared" si="32"/>
        <v>16809.619315087413</v>
      </c>
      <c r="K338" s="1">
        <f t="shared" si="33"/>
        <v>676796.38068491255</v>
      </c>
      <c r="L338" s="9">
        <f t="shared" si="34"/>
        <v>0.90523785869330331</v>
      </c>
      <c r="M338" s="1">
        <f t="shared" si="35"/>
        <v>612661.70642258797</v>
      </c>
    </row>
    <row r="339" spans="1:13">
      <c r="A339" s="79" t="s">
        <v>328</v>
      </c>
      <c r="B339" s="86">
        <v>320825</v>
      </c>
      <c r="C339" s="47" t="s">
        <v>353</v>
      </c>
      <c r="D339" s="71" t="s">
        <v>1117</v>
      </c>
      <c r="E339" s="71" t="s">
        <v>1146</v>
      </c>
      <c r="F339" s="61">
        <v>173505</v>
      </c>
      <c r="G339" s="62">
        <v>3583</v>
      </c>
      <c r="H339" s="2">
        <f t="shared" si="30"/>
        <v>48.424504605079541</v>
      </c>
      <c r="I339" s="2">
        <f t="shared" si="31"/>
        <v>4.375226266290321</v>
      </c>
      <c r="J339" s="1">
        <f t="shared" si="32"/>
        <v>15676.43571211822</v>
      </c>
      <c r="K339" s="1">
        <f t="shared" si="33"/>
        <v>157828.56428788177</v>
      </c>
      <c r="L339" s="9">
        <f t="shared" si="34"/>
        <v>0.90523785869330331</v>
      </c>
      <c r="M339" s="1">
        <f t="shared" si="35"/>
        <v>142872.39157660046</v>
      </c>
    </row>
    <row r="340" spans="1:13">
      <c r="A340" s="79" t="s">
        <v>328</v>
      </c>
      <c r="B340" s="86">
        <v>320826</v>
      </c>
      <c r="C340" s="47" t="s">
        <v>354</v>
      </c>
      <c r="D340" s="71" t="s">
        <v>1117</v>
      </c>
      <c r="E340" s="71" t="s">
        <v>1146</v>
      </c>
      <c r="F340" s="61">
        <v>11520</v>
      </c>
      <c r="G340" s="62">
        <v>378</v>
      </c>
      <c r="H340" s="2">
        <f t="shared" si="30"/>
        <v>30.476190476190474</v>
      </c>
      <c r="I340" s="2">
        <f t="shared" si="31"/>
        <v>4.375226266290321</v>
      </c>
      <c r="J340" s="1">
        <f t="shared" si="32"/>
        <v>1653.8355286577414</v>
      </c>
      <c r="K340" s="1">
        <f t="shared" si="33"/>
        <v>9866.1644713422593</v>
      </c>
      <c r="L340" s="9">
        <f t="shared" si="34"/>
        <v>0.90523785869330331</v>
      </c>
      <c r="M340" s="1">
        <f t="shared" si="35"/>
        <v>8931.2255995538144</v>
      </c>
    </row>
    <row r="341" spans="1:13">
      <c r="A341" s="79" t="s">
        <v>328</v>
      </c>
      <c r="B341" s="86">
        <v>320827</v>
      </c>
      <c r="C341" s="47" t="s">
        <v>355</v>
      </c>
      <c r="D341" s="71" t="s">
        <v>1117</v>
      </c>
      <c r="E341" s="71" t="s">
        <v>1146</v>
      </c>
      <c r="F341" s="61">
        <v>5709</v>
      </c>
      <c r="G341" s="62">
        <v>659</v>
      </c>
      <c r="H341" s="2">
        <f t="shared" si="30"/>
        <v>8.6631259484066767</v>
      </c>
      <c r="I341" s="2">
        <f t="shared" si="31"/>
        <v>4.375226266290321</v>
      </c>
      <c r="J341" s="1">
        <f t="shared" si="32"/>
        <v>2883.2741094853213</v>
      </c>
      <c r="K341" s="1">
        <f t="shared" si="33"/>
        <v>2825.7258905146787</v>
      </c>
      <c r="L341" s="9">
        <f t="shared" si="34"/>
        <v>0.90523785869330331</v>
      </c>
      <c r="M341" s="1">
        <f t="shared" si="35"/>
        <v>2557.9540543837352</v>
      </c>
    </row>
    <row r="342" spans="1:13">
      <c r="A342" s="79" t="s">
        <v>328</v>
      </c>
      <c r="B342" s="82">
        <v>320829</v>
      </c>
      <c r="C342" s="47" t="s">
        <v>356</v>
      </c>
      <c r="D342" s="71" t="s">
        <v>1117</v>
      </c>
      <c r="E342" s="71" t="s">
        <v>1146</v>
      </c>
      <c r="F342" s="61">
        <v>0</v>
      </c>
      <c r="G342" s="62">
        <v>0</v>
      </c>
      <c r="H342" s="2">
        <f t="shared" si="30"/>
        <v>0</v>
      </c>
      <c r="I342" s="2">
        <f t="shared" si="31"/>
        <v>4.375226266290321</v>
      </c>
      <c r="J342" s="1">
        <f t="shared" si="32"/>
        <v>0</v>
      </c>
      <c r="K342" s="1">
        <f t="shared" si="33"/>
        <v>0</v>
      </c>
      <c r="L342" s="9">
        <f t="shared" si="34"/>
        <v>0.90523785869330331</v>
      </c>
      <c r="M342" s="1">
        <f t="shared" si="35"/>
        <v>0</v>
      </c>
    </row>
    <row r="343" spans="1:13">
      <c r="A343" s="79" t="s">
        <v>328</v>
      </c>
      <c r="B343" s="82">
        <v>320830</v>
      </c>
      <c r="C343" s="47" t="s">
        <v>357</v>
      </c>
      <c r="D343" s="71" t="s">
        <v>1117</v>
      </c>
      <c r="E343" s="71" t="s">
        <v>1146</v>
      </c>
      <c r="F343" s="61">
        <v>0</v>
      </c>
      <c r="G343" s="62">
        <v>0</v>
      </c>
      <c r="H343" s="2">
        <f t="shared" si="30"/>
        <v>0</v>
      </c>
      <c r="I343" s="2">
        <f t="shared" si="31"/>
        <v>4.375226266290321</v>
      </c>
      <c r="J343" s="1">
        <f t="shared" si="32"/>
        <v>0</v>
      </c>
      <c r="K343" s="1">
        <f t="shared" si="33"/>
        <v>0</v>
      </c>
      <c r="L343" s="9">
        <f t="shared" si="34"/>
        <v>0.90523785869330331</v>
      </c>
      <c r="M343" s="1">
        <f t="shared" si="35"/>
        <v>0</v>
      </c>
    </row>
    <row r="344" spans="1:13">
      <c r="A344" s="79" t="s">
        <v>328</v>
      </c>
      <c r="B344" s="86">
        <v>320834</v>
      </c>
      <c r="C344" s="47" t="s">
        <v>358</v>
      </c>
      <c r="D344" s="71" t="s">
        <v>1117</v>
      </c>
      <c r="E344" s="71" t="s">
        <v>1146</v>
      </c>
      <c r="F344" s="61">
        <v>93258</v>
      </c>
      <c r="G344" s="62">
        <v>1761</v>
      </c>
      <c r="H344" s="2">
        <f t="shared" si="30"/>
        <v>52.957410562180577</v>
      </c>
      <c r="I344" s="2">
        <f t="shared" si="31"/>
        <v>4.375226266290321</v>
      </c>
      <c r="J344" s="1">
        <f t="shared" si="32"/>
        <v>7704.7734549372553</v>
      </c>
      <c r="K344" s="1">
        <f t="shared" si="33"/>
        <v>85553.226545062746</v>
      </c>
      <c r="L344" s="9">
        <f t="shared" si="34"/>
        <v>0.90523785869330331</v>
      </c>
      <c r="M344" s="1">
        <f t="shared" si="35"/>
        <v>77446.019601955675</v>
      </c>
    </row>
    <row r="345" spans="1:13">
      <c r="A345" s="79" t="s">
        <v>328</v>
      </c>
      <c r="B345" s="82">
        <v>320837</v>
      </c>
      <c r="C345" s="47" t="s">
        <v>359</v>
      </c>
      <c r="D345" s="71" t="s">
        <v>1117</v>
      </c>
      <c r="E345" s="71" t="s">
        <v>1146</v>
      </c>
      <c r="F345" s="61">
        <v>0</v>
      </c>
      <c r="G345" s="62">
        <v>0</v>
      </c>
      <c r="H345" s="2">
        <f t="shared" si="30"/>
        <v>0</v>
      </c>
      <c r="I345" s="2">
        <f t="shared" si="31"/>
        <v>4.375226266290321</v>
      </c>
      <c r="J345" s="1">
        <f t="shared" si="32"/>
        <v>0</v>
      </c>
      <c r="K345" s="1">
        <f t="shared" si="33"/>
        <v>0</v>
      </c>
      <c r="L345" s="9">
        <f t="shared" si="34"/>
        <v>0.90523785869330331</v>
      </c>
      <c r="M345" s="1">
        <f t="shared" si="35"/>
        <v>0</v>
      </c>
    </row>
    <row r="346" spans="1:13">
      <c r="A346" s="79" t="s">
        <v>328</v>
      </c>
      <c r="B346" s="86">
        <v>320839</v>
      </c>
      <c r="C346" s="47" t="s">
        <v>360</v>
      </c>
      <c r="D346" s="71" t="s">
        <v>1117</v>
      </c>
      <c r="E346" s="71" t="s">
        <v>1146</v>
      </c>
      <c r="F346" s="61">
        <v>10488</v>
      </c>
      <c r="G346" s="62">
        <v>475</v>
      </c>
      <c r="H346" s="2">
        <f t="shared" si="30"/>
        <v>22.08</v>
      </c>
      <c r="I346" s="2">
        <f t="shared" si="31"/>
        <v>4.375226266290321</v>
      </c>
      <c r="J346" s="1">
        <f t="shared" si="32"/>
        <v>2078.2324764879027</v>
      </c>
      <c r="K346" s="1">
        <f t="shared" si="33"/>
        <v>8409.7675235120969</v>
      </c>
      <c r="L346" s="9">
        <f t="shared" si="34"/>
        <v>0.90523785869330331</v>
      </c>
      <c r="M346" s="1">
        <f t="shared" si="35"/>
        <v>7612.8399450925745</v>
      </c>
    </row>
    <row r="347" spans="1:13">
      <c r="A347" s="79" t="s">
        <v>361</v>
      </c>
      <c r="B347" s="82">
        <v>330842</v>
      </c>
      <c r="C347" s="47" t="s">
        <v>362</v>
      </c>
      <c r="D347" s="71" t="s">
        <v>1117</v>
      </c>
      <c r="E347" s="71" t="s">
        <v>1146</v>
      </c>
      <c r="F347" s="61">
        <v>0</v>
      </c>
      <c r="G347" s="62">
        <v>0</v>
      </c>
      <c r="H347" s="2">
        <f t="shared" si="30"/>
        <v>0</v>
      </c>
      <c r="I347" s="2">
        <f t="shared" si="31"/>
        <v>4.375226266290321</v>
      </c>
      <c r="J347" s="1">
        <f t="shared" si="32"/>
        <v>0</v>
      </c>
      <c r="K347" s="1">
        <f t="shared" si="33"/>
        <v>0</v>
      </c>
      <c r="L347" s="9">
        <f t="shared" si="34"/>
        <v>0.90523785869330331</v>
      </c>
      <c r="M347" s="1">
        <f t="shared" si="35"/>
        <v>0</v>
      </c>
    </row>
    <row r="348" spans="1:13">
      <c r="A348" s="79" t="s">
        <v>361</v>
      </c>
      <c r="B348" s="86">
        <v>330843</v>
      </c>
      <c r="C348" s="47" t="s">
        <v>363</v>
      </c>
      <c r="D348" s="71" t="s">
        <v>1117</v>
      </c>
      <c r="E348" s="71" t="s">
        <v>1146</v>
      </c>
      <c r="F348" s="61">
        <v>0</v>
      </c>
      <c r="G348" s="62">
        <v>4396</v>
      </c>
      <c r="H348" s="2">
        <f t="shared" si="30"/>
        <v>0</v>
      </c>
      <c r="I348" s="2">
        <f t="shared" si="31"/>
        <v>4.375226266290321</v>
      </c>
      <c r="J348" s="1">
        <f t="shared" si="32"/>
        <v>0</v>
      </c>
      <c r="K348" s="1">
        <f t="shared" si="33"/>
        <v>0</v>
      </c>
      <c r="L348" s="9">
        <f t="shared" si="34"/>
        <v>0.90523785869330331</v>
      </c>
      <c r="M348" s="1">
        <f t="shared" si="35"/>
        <v>0</v>
      </c>
    </row>
    <row r="349" spans="1:13">
      <c r="A349" s="79" t="s">
        <v>361</v>
      </c>
      <c r="B349" s="82">
        <v>330844</v>
      </c>
      <c r="C349" s="47" t="s">
        <v>364</v>
      </c>
      <c r="D349" s="71" t="s">
        <v>1117</v>
      </c>
      <c r="E349" s="71" t="s">
        <v>1146</v>
      </c>
      <c r="F349" s="61">
        <v>0</v>
      </c>
      <c r="G349" s="62">
        <v>0</v>
      </c>
      <c r="H349" s="2">
        <f t="shared" si="30"/>
        <v>0</v>
      </c>
      <c r="I349" s="2">
        <f t="shared" si="31"/>
        <v>4.375226266290321</v>
      </c>
      <c r="J349" s="1">
        <f t="shared" si="32"/>
        <v>0</v>
      </c>
      <c r="K349" s="1">
        <f t="shared" si="33"/>
        <v>0</v>
      </c>
      <c r="L349" s="9">
        <f t="shared" si="34"/>
        <v>0.90523785869330331</v>
      </c>
      <c r="M349" s="1">
        <f t="shared" si="35"/>
        <v>0</v>
      </c>
    </row>
    <row r="350" spans="1:13">
      <c r="A350" s="79" t="s">
        <v>361</v>
      </c>
      <c r="B350" s="86">
        <v>330846</v>
      </c>
      <c r="C350" s="47" t="s">
        <v>365</v>
      </c>
      <c r="D350" s="71" t="s">
        <v>1117</v>
      </c>
      <c r="E350" s="71" t="s">
        <v>1146</v>
      </c>
      <c r="F350" s="61">
        <v>0</v>
      </c>
      <c r="G350" s="62">
        <v>2867</v>
      </c>
      <c r="H350" s="2">
        <f t="shared" si="30"/>
        <v>0</v>
      </c>
      <c r="I350" s="2">
        <f t="shared" si="31"/>
        <v>4.375226266290321</v>
      </c>
      <c r="J350" s="1">
        <f t="shared" si="32"/>
        <v>0</v>
      </c>
      <c r="K350" s="1">
        <f t="shared" si="33"/>
        <v>0</v>
      </c>
      <c r="L350" s="9">
        <f t="shared" si="34"/>
        <v>0.90523785869330331</v>
      </c>
      <c r="M350" s="1">
        <f t="shared" si="35"/>
        <v>0</v>
      </c>
    </row>
    <row r="351" spans="1:13">
      <c r="A351" s="79" t="s">
        <v>361</v>
      </c>
      <c r="B351" s="86">
        <v>330847</v>
      </c>
      <c r="C351" s="47" t="s">
        <v>366</v>
      </c>
      <c r="D351" s="71" t="s">
        <v>1117</v>
      </c>
      <c r="E351" s="71" t="s">
        <v>1146</v>
      </c>
      <c r="F351" s="61">
        <v>1620</v>
      </c>
      <c r="G351" s="62">
        <v>669</v>
      </c>
      <c r="H351" s="2">
        <f t="shared" si="30"/>
        <v>2.4215246636771299</v>
      </c>
      <c r="I351" s="2">
        <f t="shared" si="31"/>
        <v>4.375226266290321</v>
      </c>
      <c r="J351" s="1">
        <f t="shared" si="32"/>
        <v>1620</v>
      </c>
      <c r="K351" s="1">
        <f t="shared" si="33"/>
        <v>0</v>
      </c>
      <c r="L351" s="9">
        <f t="shared" si="34"/>
        <v>0.90523785869330331</v>
      </c>
      <c r="M351" s="1">
        <f t="shared" si="35"/>
        <v>0</v>
      </c>
    </row>
    <row r="352" spans="1:13">
      <c r="A352" s="79" t="s">
        <v>361</v>
      </c>
      <c r="B352" s="86">
        <v>330848</v>
      </c>
      <c r="C352" s="47" t="s">
        <v>367</v>
      </c>
      <c r="D352" s="71" t="s">
        <v>1117</v>
      </c>
      <c r="E352" s="71" t="s">
        <v>1146</v>
      </c>
      <c r="F352" s="61">
        <v>5298</v>
      </c>
      <c r="G352" s="62">
        <v>89</v>
      </c>
      <c r="H352" s="2">
        <f t="shared" si="30"/>
        <v>59.528089887640448</v>
      </c>
      <c r="I352" s="2">
        <f t="shared" si="31"/>
        <v>4.375226266290321</v>
      </c>
      <c r="J352" s="1">
        <f t="shared" si="32"/>
        <v>389.39513769983859</v>
      </c>
      <c r="K352" s="1">
        <f t="shared" si="33"/>
        <v>4908.6048623001616</v>
      </c>
      <c r="L352" s="9">
        <f t="shared" si="34"/>
        <v>0.90523785869330331</v>
      </c>
      <c r="M352" s="1">
        <f t="shared" si="35"/>
        <v>4443.454954720135</v>
      </c>
    </row>
    <row r="353" spans="1:13">
      <c r="A353" s="79" t="s">
        <v>361</v>
      </c>
      <c r="B353" s="82">
        <v>330849</v>
      </c>
      <c r="C353" s="47" t="s">
        <v>368</v>
      </c>
      <c r="D353" s="71" t="s">
        <v>1117</v>
      </c>
      <c r="E353" s="71" t="s">
        <v>1146</v>
      </c>
      <c r="F353" s="61">
        <v>0</v>
      </c>
      <c r="G353" s="62">
        <v>0</v>
      </c>
      <c r="H353" s="2">
        <f t="shared" si="30"/>
        <v>0</v>
      </c>
      <c r="I353" s="2">
        <f t="shared" si="31"/>
        <v>4.375226266290321</v>
      </c>
      <c r="J353" s="1">
        <f t="shared" si="32"/>
        <v>0</v>
      </c>
      <c r="K353" s="1">
        <f t="shared" si="33"/>
        <v>0</v>
      </c>
      <c r="L353" s="9">
        <f t="shared" si="34"/>
        <v>0.90523785869330331</v>
      </c>
      <c r="M353" s="1">
        <f t="shared" si="35"/>
        <v>0</v>
      </c>
    </row>
    <row r="354" spans="1:13">
      <c r="A354" s="79" t="s">
        <v>361</v>
      </c>
      <c r="B354" s="86">
        <v>330850</v>
      </c>
      <c r="C354" s="47" t="s">
        <v>369</v>
      </c>
      <c r="D354" s="71" t="s">
        <v>1117</v>
      </c>
      <c r="E354" s="71" t="s">
        <v>1146</v>
      </c>
      <c r="F354" s="61">
        <v>33900</v>
      </c>
      <c r="G354" s="62">
        <v>2438</v>
      </c>
      <c r="H354" s="2">
        <f t="shared" si="30"/>
        <v>13.904840032813782</v>
      </c>
      <c r="I354" s="2">
        <f t="shared" si="31"/>
        <v>4.375226266290321</v>
      </c>
      <c r="J354" s="1">
        <f t="shared" si="32"/>
        <v>10666.801637215802</v>
      </c>
      <c r="K354" s="1">
        <f t="shared" si="33"/>
        <v>23233.198362784198</v>
      </c>
      <c r="L354" s="9">
        <f t="shared" si="34"/>
        <v>0.90523785869330331</v>
      </c>
      <c r="M354" s="1">
        <f t="shared" si="35"/>
        <v>21031.570736523528</v>
      </c>
    </row>
    <row r="355" spans="1:13">
      <c r="A355" s="79" t="s">
        <v>361</v>
      </c>
      <c r="B355" s="82">
        <v>330851</v>
      </c>
      <c r="C355" s="47" t="s">
        <v>370</v>
      </c>
      <c r="D355" s="71" t="s">
        <v>1117</v>
      </c>
      <c r="E355" s="71" t="s">
        <v>1146</v>
      </c>
      <c r="F355" s="61">
        <v>0</v>
      </c>
      <c r="G355" s="62">
        <v>0</v>
      </c>
      <c r="H355" s="2">
        <f t="shared" si="30"/>
        <v>0</v>
      </c>
      <c r="I355" s="2">
        <f t="shared" si="31"/>
        <v>4.375226266290321</v>
      </c>
      <c r="J355" s="1">
        <f t="shared" si="32"/>
        <v>0</v>
      </c>
      <c r="K355" s="1">
        <f t="shared" si="33"/>
        <v>0</v>
      </c>
      <c r="L355" s="9">
        <f t="shared" si="34"/>
        <v>0.90523785869330331</v>
      </c>
      <c r="M355" s="1">
        <f t="shared" si="35"/>
        <v>0</v>
      </c>
    </row>
    <row r="356" spans="1:13">
      <c r="A356" s="79" t="s">
        <v>361</v>
      </c>
      <c r="B356" s="82">
        <v>330855</v>
      </c>
      <c r="C356" s="47" t="s">
        <v>371</v>
      </c>
      <c r="D356" s="71" t="s">
        <v>1117</v>
      </c>
      <c r="E356" s="71" t="s">
        <v>1146</v>
      </c>
      <c r="F356" s="61">
        <v>0</v>
      </c>
      <c r="G356" s="62">
        <v>0</v>
      </c>
      <c r="H356" s="2">
        <f t="shared" si="30"/>
        <v>0</v>
      </c>
      <c r="I356" s="2">
        <f t="shared" si="31"/>
        <v>4.375226266290321</v>
      </c>
      <c r="J356" s="1">
        <f t="shared" si="32"/>
        <v>0</v>
      </c>
      <c r="K356" s="1">
        <f t="shared" si="33"/>
        <v>0</v>
      </c>
      <c r="L356" s="9">
        <f t="shared" si="34"/>
        <v>0.90523785869330331</v>
      </c>
      <c r="M356" s="1">
        <f t="shared" si="35"/>
        <v>0</v>
      </c>
    </row>
    <row r="357" spans="1:13">
      <c r="A357" s="79" t="s">
        <v>361</v>
      </c>
      <c r="B357" s="82">
        <v>330856</v>
      </c>
      <c r="C357" s="47" t="s">
        <v>372</v>
      </c>
      <c r="D357" s="71" t="s">
        <v>1117</v>
      </c>
      <c r="E357" s="71" t="s">
        <v>1146</v>
      </c>
      <c r="F357" s="61">
        <v>0</v>
      </c>
      <c r="G357" s="62">
        <v>0</v>
      </c>
      <c r="H357" s="2">
        <f t="shared" si="30"/>
        <v>0</v>
      </c>
      <c r="I357" s="2">
        <f t="shared" si="31"/>
        <v>4.375226266290321</v>
      </c>
      <c r="J357" s="1">
        <f t="shared" si="32"/>
        <v>0</v>
      </c>
      <c r="K357" s="1">
        <f t="shared" si="33"/>
        <v>0</v>
      </c>
      <c r="L357" s="9">
        <f t="shared" si="34"/>
        <v>0.90523785869330331</v>
      </c>
      <c r="M357" s="1">
        <f t="shared" si="35"/>
        <v>0</v>
      </c>
    </row>
    <row r="358" spans="1:13">
      <c r="A358" s="79" t="s">
        <v>361</v>
      </c>
      <c r="B358" s="82">
        <v>330859</v>
      </c>
      <c r="C358" s="47" t="s">
        <v>373</v>
      </c>
      <c r="D358" s="71" t="s">
        <v>1117</v>
      </c>
      <c r="E358" s="71" t="s">
        <v>1146</v>
      </c>
      <c r="F358" s="61">
        <v>0</v>
      </c>
      <c r="G358" s="62">
        <v>0</v>
      </c>
      <c r="H358" s="2">
        <f t="shared" si="30"/>
        <v>0</v>
      </c>
      <c r="I358" s="2">
        <f t="shared" si="31"/>
        <v>4.375226266290321</v>
      </c>
      <c r="J358" s="1">
        <f t="shared" si="32"/>
        <v>0</v>
      </c>
      <c r="K358" s="1">
        <f t="shared" si="33"/>
        <v>0</v>
      </c>
      <c r="L358" s="9">
        <f t="shared" si="34"/>
        <v>0.90523785869330331</v>
      </c>
      <c r="M358" s="1">
        <f t="shared" si="35"/>
        <v>0</v>
      </c>
    </row>
    <row r="359" spans="1:13">
      <c r="A359" s="79" t="s">
        <v>361</v>
      </c>
      <c r="B359" s="86">
        <v>330860</v>
      </c>
      <c r="C359" s="47" t="s">
        <v>374</v>
      </c>
      <c r="D359" s="71" t="s">
        <v>1117</v>
      </c>
      <c r="E359" s="71" t="s">
        <v>1146</v>
      </c>
      <c r="F359" s="61">
        <v>740115</v>
      </c>
      <c r="G359" s="62">
        <v>7011</v>
      </c>
      <c r="H359" s="2">
        <f t="shared" si="30"/>
        <v>105.56482670089859</v>
      </c>
      <c r="I359" s="2">
        <f t="shared" si="31"/>
        <v>4.375226266290321</v>
      </c>
      <c r="J359" s="1">
        <f t="shared" si="32"/>
        <v>30674.71135296144</v>
      </c>
      <c r="K359" s="1">
        <f t="shared" si="33"/>
        <v>709440.28864703851</v>
      </c>
      <c r="L359" s="9">
        <f t="shared" si="34"/>
        <v>0.90523785869330331</v>
      </c>
      <c r="M359" s="1">
        <f t="shared" si="35"/>
        <v>642212.20776560414</v>
      </c>
    </row>
    <row r="360" spans="1:13">
      <c r="A360" s="79" t="s">
        <v>361</v>
      </c>
      <c r="B360" s="86">
        <v>330861</v>
      </c>
      <c r="C360" s="47" t="s">
        <v>375</v>
      </c>
      <c r="D360" s="71" t="s">
        <v>1117</v>
      </c>
      <c r="E360" s="71" t="s">
        <v>1146</v>
      </c>
      <c r="F360" s="61">
        <v>214608</v>
      </c>
      <c r="G360" s="62">
        <v>4705</v>
      </c>
      <c r="H360" s="2">
        <f t="shared" si="30"/>
        <v>45.612752391073329</v>
      </c>
      <c r="I360" s="2">
        <f t="shared" si="31"/>
        <v>4.375226266290321</v>
      </c>
      <c r="J360" s="1">
        <f t="shared" si="32"/>
        <v>20585.43958289596</v>
      </c>
      <c r="K360" s="1">
        <f t="shared" si="33"/>
        <v>194022.56041710405</v>
      </c>
      <c r="L360" s="9">
        <f t="shared" si="34"/>
        <v>0.90523785869330331</v>
      </c>
      <c r="M360" s="1">
        <f t="shared" si="35"/>
        <v>175636.56713017134</v>
      </c>
    </row>
    <row r="361" spans="1:13">
      <c r="A361" s="79" t="s">
        <v>361</v>
      </c>
      <c r="B361" s="86">
        <v>330863</v>
      </c>
      <c r="C361" s="47" t="s">
        <v>376</v>
      </c>
      <c r="D361" s="71" t="s">
        <v>1117</v>
      </c>
      <c r="E361" s="71" t="s">
        <v>1146</v>
      </c>
      <c r="F361" s="61">
        <v>280506</v>
      </c>
      <c r="G361" s="62">
        <v>1814</v>
      </c>
      <c r="H361" s="2">
        <f t="shared" si="30"/>
        <v>154.63395810363838</v>
      </c>
      <c r="I361" s="2">
        <f t="shared" si="31"/>
        <v>4.375226266290321</v>
      </c>
      <c r="J361" s="1">
        <f t="shared" si="32"/>
        <v>7936.6604470506418</v>
      </c>
      <c r="K361" s="1">
        <f t="shared" si="33"/>
        <v>272569.33955294936</v>
      </c>
      <c r="L361" s="9">
        <f t="shared" si="34"/>
        <v>0.90523785869330331</v>
      </c>
      <c r="M361" s="1">
        <f t="shared" si="35"/>
        <v>246740.08528235977</v>
      </c>
    </row>
    <row r="362" spans="1:13">
      <c r="A362" s="79" t="s">
        <v>361</v>
      </c>
      <c r="B362" s="82">
        <v>330865</v>
      </c>
      <c r="C362" s="47" t="s">
        <v>377</v>
      </c>
      <c r="D362" s="71" t="s">
        <v>1117</v>
      </c>
      <c r="E362" s="71" t="s">
        <v>1146</v>
      </c>
      <c r="F362" s="61">
        <v>0</v>
      </c>
      <c r="G362" s="62">
        <v>0</v>
      </c>
      <c r="H362" s="2">
        <f t="shared" si="30"/>
        <v>0</v>
      </c>
      <c r="I362" s="2">
        <f t="shared" si="31"/>
        <v>4.375226266290321</v>
      </c>
      <c r="J362" s="1">
        <f t="shared" si="32"/>
        <v>0</v>
      </c>
      <c r="K362" s="1">
        <f t="shared" si="33"/>
        <v>0</v>
      </c>
      <c r="L362" s="9">
        <f t="shared" si="34"/>
        <v>0.90523785869330331</v>
      </c>
      <c r="M362" s="1">
        <f t="shared" si="35"/>
        <v>0</v>
      </c>
    </row>
    <row r="363" spans="1:13">
      <c r="A363" s="79" t="s">
        <v>361</v>
      </c>
      <c r="B363" s="86">
        <v>330866</v>
      </c>
      <c r="C363" s="47" t="s">
        <v>378</v>
      </c>
      <c r="D363" s="71" t="s">
        <v>1117</v>
      </c>
      <c r="E363" s="71" t="s">
        <v>1146</v>
      </c>
      <c r="F363" s="61">
        <v>108312</v>
      </c>
      <c r="G363" s="62">
        <v>1024</v>
      </c>
      <c r="H363" s="2">
        <f t="shared" si="30"/>
        <v>105.7734375</v>
      </c>
      <c r="I363" s="2">
        <f t="shared" si="31"/>
        <v>4.375226266290321</v>
      </c>
      <c r="J363" s="1">
        <f t="shared" si="32"/>
        <v>4480.2316966812887</v>
      </c>
      <c r="K363" s="1">
        <f t="shared" si="33"/>
        <v>103831.76830331871</v>
      </c>
      <c r="L363" s="9">
        <f t="shared" si="34"/>
        <v>0.90523785869330331</v>
      </c>
      <c r="M363" s="1">
        <f t="shared" si="35"/>
        <v>93992.447603235429</v>
      </c>
    </row>
    <row r="364" spans="1:13">
      <c r="A364" s="79" t="s">
        <v>361</v>
      </c>
      <c r="B364" s="82">
        <v>330868</v>
      </c>
      <c r="C364" s="47" t="s">
        <v>379</v>
      </c>
      <c r="D364" s="71" t="s">
        <v>1117</v>
      </c>
      <c r="E364" s="71" t="s">
        <v>1146</v>
      </c>
      <c r="F364" s="61">
        <v>0</v>
      </c>
      <c r="G364" s="62">
        <v>0</v>
      </c>
      <c r="H364" s="2">
        <f t="shared" si="30"/>
        <v>0</v>
      </c>
      <c r="I364" s="2">
        <f t="shared" si="31"/>
        <v>4.375226266290321</v>
      </c>
      <c r="J364" s="1">
        <f t="shared" si="32"/>
        <v>0</v>
      </c>
      <c r="K364" s="1">
        <f t="shared" si="33"/>
        <v>0</v>
      </c>
      <c r="L364" s="9">
        <f t="shared" si="34"/>
        <v>0.90523785869330331</v>
      </c>
      <c r="M364" s="1">
        <f t="shared" si="35"/>
        <v>0</v>
      </c>
    </row>
    <row r="365" spans="1:13">
      <c r="A365" s="79" t="s">
        <v>361</v>
      </c>
      <c r="B365" s="86">
        <v>330872</v>
      </c>
      <c r="C365" s="47" t="s">
        <v>380</v>
      </c>
      <c r="D365" s="71" t="s">
        <v>1117</v>
      </c>
      <c r="E365" s="71" t="s">
        <v>1146</v>
      </c>
      <c r="F365" s="61">
        <v>0</v>
      </c>
      <c r="G365" s="62">
        <v>1169</v>
      </c>
      <c r="H365" s="2">
        <f t="shared" si="30"/>
        <v>0</v>
      </c>
      <c r="I365" s="2">
        <f t="shared" si="31"/>
        <v>4.375226266290321</v>
      </c>
      <c r="J365" s="1">
        <f t="shared" si="32"/>
        <v>0</v>
      </c>
      <c r="K365" s="1">
        <f t="shared" si="33"/>
        <v>0</v>
      </c>
      <c r="L365" s="9">
        <f t="shared" si="34"/>
        <v>0.90523785869330331</v>
      </c>
      <c r="M365" s="1">
        <f t="shared" si="35"/>
        <v>0</v>
      </c>
    </row>
    <row r="366" spans="1:13">
      <c r="A366" s="79" t="s">
        <v>361</v>
      </c>
      <c r="B366" s="82">
        <v>330875</v>
      </c>
      <c r="C366" s="47" t="s">
        <v>381</v>
      </c>
      <c r="D366" s="71" t="s">
        <v>1117</v>
      </c>
      <c r="E366" s="71" t="s">
        <v>1146</v>
      </c>
      <c r="F366" s="61">
        <v>0</v>
      </c>
      <c r="G366" s="62">
        <v>0</v>
      </c>
      <c r="H366" s="2">
        <f t="shared" si="30"/>
        <v>0</v>
      </c>
      <c r="I366" s="2">
        <f t="shared" si="31"/>
        <v>4.375226266290321</v>
      </c>
      <c r="J366" s="1">
        <f t="shared" si="32"/>
        <v>0</v>
      </c>
      <c r="K366" s="1">
        <f t="shared" si="33"/>
        <v>0</v>
      </c>
      <c r="L366" s="9">
        <f t="shared" si="34"/>
        <v>0.90523785869330331</v>
      </c>
      <c r="M366" s="1">
        <f t="shared" si="35"/>
        <v>0</v>
      </c>
    </row>
    <row r="367" spans="1:13">
      <c r="A367" s="79" t="s">
        <v>361</v>
      </c>
      <c r="B367" s="82">
        <v>330879</v>
      </c>
      <c r="C367" s="47" t="s">
        <v>382</v>
      </c>
      <c r="D367" s="71" t="s">
        <v>1117</v>
      </c>
      <c r="E367" s="71" t="s">
        <v>1146</v>
      </c>
      <c r="F367" s="61">
        <v>0</v>
      </c>
      <c r="G367" s="62">
        <v>0</v>
      </c>
      <c r="H367" s="2">
        <f t="shared" si="30"/>
        <v>0</v>
      </c>
      <c r="I367" s="2">
        <f t="shared" si="31"/>
        <v>4.375226266290321</v>
      </c>
      <c r="J367" s="1">
        <f t="shared" si="32"/>
        <v>0</v>
      </c>
      <c r="K367" s="1">
        <f t="shared" si="33"/>
        <v>0</v>
      </c>
      <c r="L367" s="9">
        <f t="shared" si="34"/>
        <v>0.90523785869330331</v>
      </c>
      <c r="M367" s="1">
        <f t="shared" si="35"/>
        <v>0</v>
      </c>
    </row>
    <row r="368" spans="1:13">
      <c r="A368" s="79" t="s">
        <v>361</v>
      </c>
      <c r="B368" s="82">
        <v>330880</v>
      </c>
      <c r="C368" s="47" t="s">
        <v>383</v>
      </c>
      <c r="D368" s="71" t="s">
        <v>1117</v>
      </c>
      <c r="E368" s="71" t="s">
        <v>1146</v>
      </c>
      <c r="F368" s="61">
        <v>0</v>
      </c>
      <c r="G368" s="62">
        <v>0</v>
      </c>
      <c r="H368" s="2">
        <f t="shared" si="30"/>
        <v>0</v>
      </c>
      <c r="I368" s="2">
        <f t="shared" si="31"/>
        <v>4.375226266290321</v>
      </c>
      <c r="J368" s="1">
        <f t="shared" si="32"/>
        <v>0</v>
      </c>
      <c r="K368" s="1">
        <f t="shared" si="33"/>
        <v>0</v>
      </c>
      <c r="L368" s="9">
        <f t="shared" si="34"/>
        <v>0.90523785869330331</v>
      </c>
      <c r="M368" s="1">
        <f t="shared" si="35"/>
        <v>0</v>
      </c>
    </row>
    <row r="369" spans="1:13">
      <c r="A369" s="79" t="s">
        <v>361</v>
      </c>
      <c r="B369" s="82">
        <v>330881</v>
      </c>
      <c r="C369" s="47" t="s">
        <v>384</v>
      </c>
      <c r="D369" s="71" t="s">
        <v>1117</v>
      </c>
      <c r="E369" s="71" t="s">
        <v>1146</v>
      </c>
      <c r="F369" s="61">
        <v>0</v>
      </c>
      <c r="G369" s="62">
        <v>0</v>
      </c>
      <c r="H369" s="2">
        <f t="shared" si="30"/>
        <v>0</v>
      </c>
      <c r="I369" s="2">
        <f t="shared" si="31"/>
        <v>4.375226266290321</v>
      </c>
      <c r="J369" s="1">
        <f t="shared" si="32"/>
        <v>0</v>
      </c>
      <c r="K369" s="1">
        <f t="shared" si="33"/>
        <v>0</v>
      </c>
      <c r="L369" s="9">
        <f t="shared" si="34"/>
        <v>0.90523785869330331</v>
      </c>
      <c r="M369" s="1">
        <f t="shared" si="35"/>
        <v>0</v>
      </c>
    </row>
    <row r="370" spans="1:13">
      <c r="A370" s="79" t="s">
        <v>361</v>
      </c>
      <c r="B370" s="86">
        <v>330889</v>
      </c>
      <c r="C370" s="47" t="s">
        <v>385</v>
      </c>
      <c r="D370" s="71" t="s">
        <v>1117</v>
      </c>
      <c r="E370" s="71" t="s">
        <v>1146</v>
      </c>
      <c r="F370" s="61">
        <v>17028</v>
      </c>
      <c r="G370" s="62">
        <v>1165</v>
      </c>
      <c r="H370" s="2">
        <f t="shared" si="30"/>
        <v>14.616309012875536</v>
      </c>
      <c r="I370" s="2">
        <f t="shared" si="31"/>
        <v>4.375226266290321</v>
      </c>
      <c r="J370" s="1">
        <f t="shared" si="32"/>
        <v>5097.1386002282243</v>
      </c>
      <c r="K370" s="1">
        <f t="shared" si="33"/>
        <v>11930.861399771777</v>
      </c>
      <c r="L370" s="9">
        <f t="shared" si="34"/>
        <v>0.90523785869330331</v>
      </c>
      <c r="M370" s="1">
        <f t="shared" si="35"/>
        <v>10800.267425895991</v>
      </c>
    </row>
    <row r="371" spans="1:13">
      <c r="A371" s="79" t="s">
        <v>361</v>
      </c>
      <c r="B371" s="82">
        <v>330892</v>
      </c>
      <c r="C371" s="47" t="s">
        <v>386</v>
      </c>
      <c r="D371" s="71" t="s">
        <v>1117</v>
      </c>
      <c r="E371" s="71" t="s">
        <v>1146</v>
      </c>
      <c r="F371" s="61">
        <v>0</v>
      </c>
      <c r="G371" s="62">
        <v>0</v>
      </c>
      <c r="H371" s="2">
        <f t="shared" si="30"/>
        <v>0</v>
      </c>
      <c r="I371" s="2">
        <f t="shared" si="31"/>
        <v>4.375226266290321</v>
      </c>
      <c r="J371" s="1">
        <f t="shared" si="32"/>
        <v>0</v>
      </c>
      <c r="K371" s="1">
        <f t="shared" si="33"/>
        <v>0</v>
      </c>
      <c r="L371" s="9">
        <f t="shared" si="34"/>
        <v>0.90523785869330331</v>
      </c>
      <c r="M371" s="1">
        <f t="shared" si="35"/>
        <v>0</v>
      </c>
    </row>
    <row r="372" spans="1:13">
      <c r="A372" s="79" t="s">
        <v>361</v>
      </c>
      <c r="B372" s="86">
        <v>330896</v>
      </c>
      <c r="C372" s="47" t="s">
        <v>387</v>
      </c>
      <c r="D372" s="71" t="s">
        <v>1117</v>
      </c>
      <c r="E372" s="71" t="s">
        <v>1146</v>
      </c>
      <c r="F372" s="61">
        <v>20877</v>
      </c>
      <c r="G372" s="62">
        <v>1001</v>
      </c>
      <c r="H372" s="2">
        <f t="shared" si="30"/>
        <v>20.856143856143856</v>
      </c>
      <c r="I372" s="2">
        <f t="shared" si="31"/>
        <v>4.375226266290321</v>
      </c>
      <c r="J372" s="1">
        <f t="shared" si="32"/>
        <v>4379.6014925566114</v>
      </c>
      <c r="K372" s="1">
        <f t="shared" si="33"/>
        <v>16497.398507443388</v>
      </c>
      <c r="L372" s="9">
        <f t="shared" si="34"/>
        <v>0.90523785869330331</v>
      </c>
      <c r="M372" s="1">
        <f t="shared" si="35"/>
        <v>14934.06969888815</v>
      </c>
    </row>
    <row r="373" spans="1:13">
      <c r="A373" s="79" t="s">
        <v>361</v>
      </c>
      <c r="B373" s="86">
        <v>330899</v>
      </c>
      <c r="C373" s="47" t="s">
        <v>388</v>
      </c>
      <c r="D373" s="71" t="s">
        <v>1117</v>
      </c>
      <c r="E373" s="71" t="s">
        <v>1146</v>
      </c>
      <c r="F373" s="61">
        <v>147408</v>
      </c>
      <c r="G373" s="62">
        <v>1261</v>
      </c>
      <c r="H373" s="2">
        <f t="shared" si="30"/>
        <v>116.89770023790642</v>
      </c>
      <c r="I373" s="2">
        <f t="shared" si="31"/>
        <v>4.375226266290321</v>
      </c>
      <c r="J373" s="1">
        <f t="shared" si="32"/>
        <v>5517.1603217920947</v>
      </c>
      <c r="K373" s="1">
        <f t="shared" si="33"/>
        <v>141890.83967820791</v>
      </c>
      <c r="L373" s="9">
        <f t="shared" si="34"/>
        <v>0.90523785869330331</v>
      </c>
      <c r="M373" s="1">
        <f t="shared" si="35"/>
        <v>128444.95987849572</v>
      </c>
    </row>
    <row r="374" spans="1:13">
      <c r="A374" s="79" t="s">
        <v>361</v>
      </c>
      <c r="B374" s="86">
        <v>330900</v>
      </c>
      <c r="C374" s="47" t="s">
        <v>389</v>
      </c>
      <c r="D374" s="71" t="s">
        <v>1117</v>
      </c>
      <c r="E374" s="71" t="s">
        <v>1146</v>
      </c>
      <c r="F374" s="61">
        <v>184494</v>
      </c>
      <c r="G374" s="62">
        <v>1845</v>
      </c>
      <c r="H374" s="2">
        <f t="shared" si="30"/>
        <v>99.996747967479678</v>
      </c>
      <c r="I374" s="2">
        <f t="shared" si="31"/>
        <v>4.375226266290321</v>
      </c>
      <c r="J374" s="1">
        <f t="shared" si="32"/>
        <v>8072.2924613056421</v>
      </c>
      <c r="K374" s="1">
        <f t="shared" si="33"/>
        <v>176421.70753869435</v>
      </c>
      <c r="L374" s="9">
        <f t="shared" si="34"/>
        <v>0.90523785869330331</v>
      </c>
      <c r="M374" s="1">
        <f t="shared" si="35"/>
        <v>159703.60875934389</v>
      </c>
    </row>
    <row r="375" spans="1:13">
      <c r="A375" s="79" t="s">
        <v>361</v>
      </c>
      <c r="B375" s="86">
        <v>330902</v>
      </c>
      <c r="C375" s="47" t="s">
        <v>390</v>
      </c>
      <c r="D375" s="71" t="s">
        <v>1117</v>
      </c>
      <c r="E375" s="71" t="s">
        <v>1146</v>
      </c>
      <c r="F375" s="61">
        <v>204720</v>
      </c>
      <c r="G375" s="62">
        <v>1292</v>
      </c>
      <c r="H375" s="2">
        <f t="shared" si="30"/>
        <v>158.45201238390092</v>
      </c>
      <c r="I375" s="2">
        <f t="shared" si="31"/>
        <v>4.375226266290321</v>
      </c>
      <c r="J375" s="1">
        <f t="shared" si="32"/>
        <v>5652.792336047095</v>
      </c>
      <c r="K375" s="1">
        <f t="shared" si="33"/>
        <v>199067.2076639529</v>
      </c>
      <c r="L375" s="9">
        <f t="shared" si="34"/>
        <v>0.90523785869330331</v>
      </c>
      <c r="M375" s="1">
        <f t="shared" si="35"/>
        <v>180203.17280177187</v>
      </c>
    </row>
    <row r="376" spans="1:13">
      <c r="A376" s="79" t="s">
        <v>361</v>
      </c>
      <c r="B376" s="82">
        <v>330905</v>
      </c>
      <c r="C376" s="47" t="s">
        <v>391</v>
      </c>
      <c r="D376" s="71" t="s">
        <v>1117</v>
      </c>
      <c r="E376" s="71" t="s">
        <v>1146</v>
      </c>
      <c r="F376" s="61">
        <v>0</v>
      </c>
      <c r="G376" s="62">
        <v>0</v>
      </c>
      <c r="H376" s="2">
        <f t="shared" si="30"/>
        <v>0</v>
      </c>
      <c r="I376" s="2">
        <f t="shared" si="31"/>
        <v>4.375226266290321</v>
      </c>
      <c r="J376" s="1">
        <f t="shared" si="32"/>
        <v>0</v>
      </c>
      <c r="K376" s="1">
        <f t="shared" si="33"/>
        <v>0</v>
      </c>
      <c r="L376" s="9">
        <f t="shared" si="34"/>
        <v>0.90523785869330331</v>
      </c>
      <c r="M376" s="1">
        <f t="shared" si="35"/>
        <v>0</v>
      </c>
    </row>
    <row r="377" spans="1:13">
      <c r="A377" s="79" t="s">
        <v>361</v>
      </c>
      <c r="B377" s="86">
        <v>330908</v>
      </c>
      <c r="C377" s="47" t="s">
        <v>392</v>
      </c>
      <c r="D377" s="71" t="s">
        <v>1117</v>
      </c>
      <c r="E377" s="71" t="s">
        <v>1146</v>
      </c>
      <c r="F377" s="61">
        <v>401508</v>
      </c>
      <c r="G377" s="62">
        <v>3058</v>
      </c>
      <c r="H377" s="2">
        <f t="shared" si="30"/>
        <v>131.29758011772401</v>
      </c>
      <c r="I377" s="2">
        <f t="shared" si="31"/>
        <v>4.375226266290321</v>
      </c>
      <c r="J377" s="1">
        <f t="shared" si="32"/>
        <v>13379.441922315802</v>
      </c>
      <c r="K377" s="1">
        <f t="shared" si="33"/>
        <v>388128.5580776842</v>
      </c>
      <c r="L377" s="9">
        <f t="shared" si="34"/>
        <v>0.90523785869330331</v>
      </c>
      <c r="M377" s="1">
        <f t="shared" si="35"/>
        <v>351348.66481196223</v>
      </c>
    </row>
    <row r="378" spans="1:13">
      <c r="A378" s="79" t="s">
        <v>361</v>
      </c>
      <c r="B378" s="82">
        <v>330909</v>
      </c>
      <c r="C378" s="47" t="s">
        <v>313</v>
      </c>
      <c r="D378" s="71" t="s">
        <v>1117</v>
      </c>
      <c r="E378" s="71" t="s">
        <v>1146</v>
      </c>
      <c r="F378" s="61">
        <v>0</v>
      </c>
      <c r="G378" s="62">
        <v>0</v>
      </c>
      <c r="H378" s="2">
        <f t="shared" si="30"/>
        <v>0</v>
      </c>
      <c r="I378" s="2">
        <f t="shared" si="31"/>
        <v>4.375226266290321</v>
      </c>
      <c r="J378" s="1">
        <f t="shared" si="32"/>
        <v>0</v>
      </c>
      <c r="K378" s="1">
        <f t="shared" si="33"/>
        <v>0</v>
      </c>
      <c r="L378" s="9">
        <f t="shared" si="34"/>
        <v>0.90523785869330331</v>
      </c>
      <c r="M378" s="1">
        <f t="shared" si="35"/>
        <v>0</v>
      </c>
    </row>
    <row r="379" spans="1:13">
      <c r="A379" s="79" t="s">
        <v>361</v>
      </c>
      <c r="B379" s="86">
        <v>330910</v>
      </c>
      <c r="C379" s="47" t="s">
        <v>393</v>
      </c>
      <c r="D379" s="71" t="s">
        <v>1117</v>
      </c>
      <c r="E379" s="71" t="s">
        <v>1146</v>
      </c>
      <c r="F379" s="61">
        <v>208884</v>
      </c>
      <c r="G379" s="62">
        <v>1235</v>
      </c>
      <c r="H379" s="2">
        <f t="shared" si="30"/>
        <v>169.13684210526316</v>
      </c>
      <c r="I379" s="2">
        <f t="shared" si="31"/>
        <v>4.375226266290321</v>
      </c>
      <c r="J379" s="1">
        <f t="shared" si="32"/>
        <v>5403.4044388685461</v>
      </c>
      <c r="K379" s="1">
        <f t="shared" si="33"/>
        <v>203480.59556113146</v>
      </c>
      <c r="L379" s="9">
        <f t="shared" si="34"/>
        <v>0.90523785869330331</v>
      </c>
      <c r="M379" s="1">
        <f t="shared" si="35"/>
        <v>184198.33861139673</v>
      </c>
    </row>
    <row r="380" spans="1:13">
      <c r="A380" s="79" t="s">
        <v>361</v>
      </c>
      <c r="B380" s="82">
        <v>330914</v>
      </c>
      <c r="C380" s="47" t="s">
        <v>394</v>
      </c>
      <c r="D380" s="71" t="s">
        <v>1117</v>
      </c>
      <c r="E380" s="71" t="s">
        <v>1146</v>
      </c>
      <c r="F380" s="61">
        <v>0</v>
      </c>
      <c r="G380" s="62">
        <v>0</v>
      </c>
      <c r="H380" s="2">
        <f t="shared" si="30"/>
        <v>0</v>
      </c>
      <c r="I380" s="2">
        <f t="shared" si="31"/>
        <v>4.375226266290321</v>
      </c>
      <c r="J380" s="1">
        <f t="shared" si="32"/>
        <v>0</v>
      </c>
      <c r="K380" s="1">
        <f t="shared" si="33"/>
        <v>0</v>
      </c>
      <c r="L380" s="9">
        <f t="shared" si="34"/>
        <v>0.90523785869330331</v>
      </c>
      <c r="M380" s="1">
        <f t="shared" si="35"/>
        <v>0</v>
      </c>
    </row>
    <row r="381" spans="1:13">
      <c r="A381" s="79" t="s">
        <v>361</v>
      </c>
      <c r="B381" s="82">
        <v>330915</v>
      </c>
      <c r="C381" s="47" t="s">
        <v>395</v>
      </c>
      <c r="D381" s="71" t="s">
        <v>1117</v>
      </c>
      <c r="E381" s="71" t="s">
        <v>1146</v>
      </c>
      <c r="F381" s="61">
        <v>0</v>
      </c>
      <c r="G381" s="62">
        <v>0</v>
      </c>
      <c r="H381" s="2">
        <f t="shared" si="30"/>
        <v>0</v>
      </c>
      <c r="I381" s="2">
        <f t="shared" si="31"/>
        <v>4.375226266290321</v>
      </c>
      <c r="J381" s="1">
        <f t="shared" si="32"/>
        <v>0</v>
      </c>
      <c r="K381" s="1">
        <f t="shared" si="33"/>
        <v>0</v>
      </c>
      <c r="L381" s="9">
        <f t="shared" si="34"/>
        <v>0.90523785869330331</v>
      </c>
      <c r="M381" s="1">
        <f t="shared" si="35"/>
        <v>0</v>
      </c>
    </row>
    <row r="382" spans="1:13">
      <c r="A382" s="79" t="s">
        <v>361</v>
      </c>
      <c r="B382" s="82">
        <v>330916</v>
      </c>
      <c r="C382" s="47" t="s">
        <v>396</v>
      </c>
      <c r="D382" s="71" t="s">
        <v>1117</v>
      </c>
      <c r="E382" s="71" t="s">
        <v>1146</v>
      </c>
      <c r="F382" s="61">
        <v>0</v>
      </c>
      <c r="G382" s="62">
        <v>0</v>
      </c>
      <c r="H382" s="2">
        <f t="shared" si="30"/>
        <v>0</v>
      </c>
      <c r="I382" s="2">
        <f t="shared" si="31"/>
        <v>4.375226266290321</v>
      </c>
      <c r="J382" s="1">
        <f t="shared" si="32"/>
        <v>0</v>
      </c>
      <c r="K382" s="1">
        <f t="shared" si="33"/>
        <v>0</v>
      </c>
      <c r="L382" s="9">
        <f t="shared" si="34"/>
        <v>0.90523785869330331</v>
      </c>
      <c r="M382" s="1">
        <f t="shared" si="35"/>
        <v>0</v>
      </c>
    </row>
    <row r="383" spans="1:13">
      <c r="A383" s="79" t="s">
        <v>361</v>
      </c>
      <c r="B383" s="82">
        <v>330917</v>
      </c>
      <c r="C383" s="47" t="s">
        <v>397</v>
      </c>
      <c r="D383" s="71" t="s">
        <v>1117</v>
      </c>
      <c r="E383" s="71" t="s">
        <v>1146</v>
      </c>
      <c r="F383" s="61">
        <v>0</v>
      </c>
      <c r="G383" s="62">
        <v>0</v>
      </c>
      <c r="H383" s="2">
        <f t="shared" si="30"/>
        <v>0</v>
      </c>
      <c r="I383" s="2">
        <f t="shared" si="31"/>
        <v>4.375226266290321</v>
      </c>
      <c r="J383" s="1">
        <f t="shared" si="32"/>
        <v>0</v>
      </c>
      <c r="K383" s="1">
        <f t="shared" si="33"/>
        <v>0</v>
      </c>
      <c r="L383" s="9">
        <f t="shared" si="34"/>
        <v>0.90523785869330331</v>
      </c>
      <c r="M383" s="1">
        <f t="shared" si="35"/>
        <v>0</v>
      </c>
    </row>
    <row r="384" spans="1:13">
      <c r="A384" s="79" t="s">
        <v>361</v>
      </c>
      <c r="B384" s="86">
        <v>330918</v>
      </c>
      <c r="C384" s="47" t="s">
        <v>398</v>
      </c>
      <c r="D384" s="71" t="s">
        <v>1117</v>
      </c>
      <c r="E384" s="71" t="s">
        <v>1146</v>
      </c>
      <c r="F384" s="61">
        <v>568821</v>
      </c>
      <c r="G384" s="62">
        <v>2993</v>
      </c>
      <c r="H384" s="2">
        <f t="shared" si="30"/>
        <v>190.05045105245574</v>
      </c>
      <c r="I384" s="2">
        <f t="shared" si="31"/>
        <v>4.375226266290321</v>
      </c>
      <c r="J384" s="1">
        <f t="shared" si="32"/>
        <v>13095.05221500693</v>
      </c>
      <c r="K384" s="1">
        <f t="shared" si="33"/>
        <v>555725.9477849931</v>
      </c>
      <c r="L384" s="9">
        <f t="shared" si="34"/>
        <v>0.90523785869330331</v>
      </c>
      <c r="M384" s="1">
        <f t="shared" si="35"/>
        <v>503064.16699319362</v>
      </c>
    </row>
    <row r="385" spans="1:13">
      <c r="A385" s="79" t="s">
        <v>361</v>
      </c>
      <c r="B385" s="86">
        <v>330920</v>
      </c>
      <c r="C385" s="47" t="s">
        <v>399</v>
      </c>
      <c r="D385" s="71" t="s">
        <v>1117</v>
      </c>
      <c r="E385" s="71" t="s">
        <v>1146</v>
      </c>
      <c r="F385" s="61">
        <v>0</v>
      </c>
      <c r="G385" s="62">
        <v>2268</v>
      </c>
      <c r="H385" s="2">
        <f t="shared" si="30"/>
        <v>0</v>
      </c>
      <c r="I385" s="2">
        <f t="shared" si="31"/>
        <v>4.375226266290321</v>
      </c>
      <c r="J385" s="1">
        <f t="shared" si="32"/>
        <v>0</v>
      </c>
      <c r="K385" s="1">
        <f t="shared" si="33"/>
        <v>0</v>
      </c>
      <c r="L385" s="9">
        <f t="shared" si="34"/>
        <v>0.90523785869330331</v>
      </c>
      <c r="M385" s="1">
        <f t="shared" si="35"/>
        <v>0</v>
      </c>
    </row>
    <row r="386" spans="1:13">
      <c r="A386" s="79" t="s">
        <v>361</v>
      </c>
      <c r="B386" s="86">
        <v>330925</v>
      </c>
      <c r="C386" s="47" t="s">
        <v>400</v>
      </c>
      <c r="D386" s="71" t="s">
        <v>1117</v>
      </c>
      <c r="E386" s="71" t="s">
        <v>1146</v>
      </c>
      <c r="F386" s="61">
        <v>0</v>
      </c>
      <c r="G386" s="62">
        <v>1249</v>
      </c>
      <c r="H386" s="2">
        <f t="shared" si="30"/>
        <v>0</v>
      </c>
      <c r="I386" s="2">
        <f t="shared" si="31"/>
        <v>4.375226266290321</v>
      </c>
      <c r="J386" s="1">
        <f t="shared" si="32"/>
        <v>0</v>
      </c>
      <c r="K386" s="1">
        <f t="shared" si="33"/>
        <v>0</v>
      </c>
      <c r="L386" s="9">
        <f t="shared" si="34"/>
        <v>0.90523785869330331</v>
      </c>
      <c r="M386" s="1">
        <f t="shared" si="35"/>
        <v>0</v>
      </c>
    </row>
    <row r="387" spans="1:13">
      <c r="A387" s="79" t="s">
        <v>361</v>
      </c>
      <c r="B387" s="82">
        <v>330930</v>
      </c>
      <c r="C387" s="47" t="s">
        <v>401</v>
      </c>
      <c r="D387" s="71" t="s">
        <v>1117</v>
      </c>
      <c r="E387" s="71" t="s">
        <v>1146</v>
      </c>
      <c r="F387" s="61">
        <v>0</v>
      </c>
      <c r="G387" s="62">
        <v>0</v>
      </c>
      <c r="H387" s="2">
        <f t="shared" ref="H387:H450" si="36">IFERROR(F387/G387,0)</f>
        <v>0</v>
      </c>
      <c r="I387" s="2">
        <f t="shared" ref="I387:I450" si="37">$D$1134</f>
        <v>4.375226266290321</v>
      </c>
      <c r="J387" s="1">
        <f t="shared" ref="J387:J450" si="38">MIN(F387,I387*G387)</f>
        <v>0</v>
      </c>
      <c r="K387" s="1">
        <f t="shared" ref="K387:K450" si="39">F387-J387</f>
        <v>0</v>
      </c>
      <c r="L387" s="9">
        <f t="shared" ref="L387:L450" si="40">$L$1132</f>
        <v>0.90523785869330331</v>
      </c>
      <c r="M387" s="1">
        <f t="shared" ref="M387:M450" si="41">L387*K387</f>
        <v>0</v>
      </c>
    </row>
    <row r="388" spans="1:13">
      <c r="A388" s="79" t="s">
        <v>361</v>
      </c>
      <c r="B388" s="86">
        <v>330936</v>
      </c>
      <c r="C388" s="47" t="s">
        <v>402</v>
      </c>
      <c r="D388" s="71" t="s">
        <v>1117</v>
      </c>
      <c r="E388" s="71" t="s">
        <v>1146</v>
      </c>
      <c r="F388" s="61">
        <v>0</v>
      </c>
      <c r="G388" s="62">
        <v>1488</v>
      </c>
      <c r="H388" s="2">
        <f t="shared" si="36"/>
        <v>0</v>
      </c>
      <c r="I388" s="2">
        <f t="shared" si="37"/>
        <v>4.375226266290321</v>
      </c>
      <c r="J388" s="1">
        <f t="shared" si="38"/>
        <v>0</v>
      </c>
      <c r="K388" s="1">
        <f t="shared" si="39"/>
        <v>0</v>
      </c>
      <c r="L388" s="9">
        <f t="shared" si="40"/>
        <v>0.90523785869330331</v>
      </c>
      <c r="M388" s="1">
        <f t="shared" si="41"/>
        <v>0</v>
      </c>
    </row>
    <row r="389" spans="1:13">
      <c r="A389" s="79" t="s">
        <v>361</v>
      </c>
      <c r="B389" s="86">
        <v>330937</v>
      </c>
      <c r="C389" s="47" t="s">
        <v>403</v>
      </c>
      <c r="D389" s="71" t="s">
        <v>1117</v>
      </c>
      <c r="E389" s="71" t="s">
        <v>1146</v>
      </c>
      <c r="F389" s="61">
        <v>0</v>
      </c>
      <c r="G389" s="62">
        <v>3503</v>
      </c>
      <c r="H389" s="2">
        <f t="shared" si="36"/>
        <v>0</v>
      </c>
      <c r="I389" s="2">
        <f t="shared" si="37"/>
        <v>4.375226266290321</v>
      </c>
      <c r="J389" s="1">
        <f t="shared" si="38"/>
        <v>0</v>
      </c>
      <c r="K389" s="1">
        <f t="shared" si="39"/>
        <v>0</v>
      </c>
      <c r="L389" s="9">
        <f t="shared" si="40"/>
        <v>0.90523785869330331</v>
      </c>
      <c r="M389" s="1">
        <f t="shared" si="41"/>
        <v>0</v>
      </c>
    </row>
    <row r="390" spans="1:13">
      <c r="A390" s="79" t="s">
        <v>361</v>
      </c>
      <c r="B390" s="86">
        <v>330938</v>
      </c>
      <c r="C390" s="47" t="s">
        <v>404</v>
      </c>
      <c r="D390" s="71" t="s">
        <v>1117</v>
      </c>
      <c r="E390" s="71" t="s">
        <v>1146</v>
      </c>
      <c r="F390" s="61">
        <v>1701</v>
      </c>
      <c r="G390" s="62">
        <v>3317</v>
      </c>
      <c r="H390" s="2">
        <f t="shared" si="36"/>
        <v>0.51281278263491104</v>
      </c>
      <c r="I390" s="2">
        <f t="shared" si="37"/>
        <v>4.375226266290321</v>
      </c>
      <c r="J390" s="1">
        <f t="shared" si="38"/>
        <v>1701</v>
      </c>
      <c r="K390" s="1">
        <f t="shared" si="39"/>
        <v>0</v>
      </c>
      <c r="L390" s="9">
        <f t="shared" si="40"/>
        <v>0.90523785869330331</v>
      </c>
      <c r="M390" s="1">
        <f t="shared" si="41"/>
        <v>0</v>
      </c>
    </row>
    <row r="391" spans="1:13">
      <c r="A391" s="79" t="s">
        <v>361</v>
      </c>
      <c r="B391" s="86">
        <v>330942</v>
      </c>
      <c r="C391" s="47" t="s">
        <v>405</v>
      </c>
      <c r="D391" s="71" t="s">
        <v>1117</v>
      </c>
      <c r="E391" s="71" t="s">
        <v>1146</v>
      </c>
      <c r="F391" s="61">
        <v>291543</v>
      </c>
      <c r="G391" s="62">
        <v>1821</v>
      </c>
      <c r="H391" s="2">
        <f t="shared" si="36"/>
        <v>160.10049423393741</v>
      </c>
      <c r="I391" s="2">
        <f t="shared" si="37"/>
        <v>4.375226266290321</v>
      </c>
      <c r="J391" s="1">
        <f t="shared" si="38"/>
        <v>7967.2870309146747</v>
      </c>
      <c r="K391" s="1">
        <f t="shared" si="39"/>
        <v>283575.71296908532</v>
      </c>
      <c r="L391" s="9">
        <f t="shared" si="40"/>
        <v>0.90523785869330331</v>
      </c>
      <c r="M391" s="1">
        <f t="shared" si="41"/>
        <v>256703.47118556159</v>
      </c>
    </row>
    <row r="392" spans="1:13">
      <c r="A392" s="79" t="s">
        <v>361</v>
      </c>
      <c r="B392" s="82">
        <v>330943</v>
      </c>
      <c r="C392" s="47" t="s">
        <v>406</v>
      </c>
      <c r="D392" s="71" t="s">
        <v>1117</v>
      </c>
      <c r="E392" s="71" t="s">
        <v>1146</v>
      </c>
      <c r="F392" s="61">
        <v>0</v>
      </c>
      <c r="G392" s="62">
        <v>0</v>
      </c>
      <c r="H392" s="2">
        <f t="shared" si="36"/>
        <v>0</v>
      </c>
      <c r="I392" s="2">
        <f t="shared" si="37"/>
        <v>4.375226266290321</v>
      </c>
      <c r="J392" s="1">
        <f t="shared" si="38"/>
        <v>0</v>
      </c>
      <c r="K392" s="1">
        <f t="shared" si="39"/>
        <v>0</v>
      </c>
      <c r="L392" s="9">
        <f t="shared" si="40"/>
        <v>0.90523785869330331</v>
      </c>
      <c r="M392" s="1">
        <f t="shared" si="41"/>
        <v>0</v>
      </c>
    </row>
    <row r="393" spans="1:13">
      <c r="A393" s="79" t="s">
        <v>361</v>
      </c>
      <c r="B393" s="82">
        <v>330945</v>
      </c>
      <c r="C393" s="47" t="s">
        <v>407</v>
      </c>
      <c r="D393" s="71" t="s">
        <v>1117</v>
      </c>
      <c r="E393" s="71" t="s">
        <v>1146</v>
      </c>
      <c r="F393" s="61">
        <v>0</v>
      </c>
      <c r="G393" s="62">
        <v>0</v>
      </c>
      <c r="H393" s="2">
        <f t="shared" si="36"/>
        <v>0</v>
      </c>
      <c r="I393" s="2">
        <f t="shared" si="37"/>
        <v>4.375226266290321</v>
      </c>
      <c r="J393" s="1">
        <f t="shared" si="38"/>
        <v>0</v>
      </c>
      <c r="K393" s="1">
        <f t="shared" si="39"/>
        <v>0</v>
      </c>
      <c r="L393" s="9">
        <f t="shared" si="40"/>
        <v>0.90523785869330331</v>
      </c>
      <c r="M393" s="1">
        <f t="shared" si="41"/>
        <v>0</v>
      </c>
    </row>
    <row r="394" spans="1:13">
      <c r="A394" s="79" t="s">
        <v>361</v>
      </c>
      <c r="B394" s="86">
        <v>330946</v>
      </c>
      <c r="C394" s="47" t="s">
        <v>408</v>
      </c>
      <c r="D394" s="71" t="s">
        <v>1117</v>
      </c>
      <c r="E394" s="71" t="s">
        <v>1146</v>
      </c>
      <c r="F394" s="61">
        <v>19734</v>
      </c>
      <c r="G394" s="62">
        <v>451</v>
      </c>
      <c r="H394" s="2">
        <f t="shared" si="36"/>
        <v>43.756097560975611</v>
      </c>
      <c r="I394" s="2">
        <f t="shared" si="37"/>
        <v>4.375226266290321</v>
      </c>
      <c r="J394" s="1">
        <f t="shared" si="38"/>
        <v>1973.2270460969348</v>
      </c>
      <c r="K394" s="1">
        <f t="shared" si="39"/>
        <v>17760.772953903066</v>
      </c>
      <c r="L394" s="9">
        <f t="shared" si="40"/>
        <v>0.90523785869330331</v>
      </c>
      <c r="M394" s="1">
        <f t="shared" si="41"/>
        <v>16077.724077529147</v>
      </c>
    </row>
    <row r="395" spans="1:13">
      <c r="A395" s="79" t="s">
        <v>361</v>
      </c>
      <c r="B395" s="86">
        <v>330949</v>
      </c>
      <c r="C395" s="47" t="s">
        <v>409</v>
      </c>
      <c r="D395" s="71" t="s">
        <v>1117</v>
      </c>
      <c r="E395" s="71" t="s">
        <v>1146</v>
      </c>
      <c r="F395" s="61">
        <v>49128</v>
      </c>
      <c r="G395" s="62">
        <v>1483</v>
      </c>
      <c r="H395" s="2">
        <f t="shared" si="36"/>
        <v>33.127444369521243</v>
      </c>
      <c r="I395" s="2">
        <f t="shared" si="37"/>
        <v>4.375226266290321</v>
      </c>
      <c r="J395" s="1">
        <f t="shared" si="38"/>
        <v>6488.4605529085457</v>
      </c>
      <c r="K395" s="1">
        <f t="shared" si="39"/>
        <v>42639.539447091454</v>
      </c>
      <c r="L395" s="9">
        <f t="shared" si="40"/>
        <v>0.90523785869330331</v>
      </c>
      <c r="M395" s="1">
        <f t="shared" si="41"/>
        <v>38598.925384753704</v>
      </c>
    </row>
    <row r="396" spans="1:13">
      <c r="A396" s="79" t="s">
        <v>361</v>
      </c>
      <c r="B396" s="82">
        <v>330951</v>
      </c>
      <c r="C396" s="47" t="s">
        <v>14</v>
      </c>
      <c r="D396" s="71" t="s">
        <v>1117</v>
      </c>
      <c r="E396" s="71" t="s">
        <v>1146</v>
      </c>
      <c r="F396" s="61">
        <v>0</v>
      </c>
      <c r="G396" s="62">
        <v>0</v>
      </c>
      <c r="H396" s="2">
        <f t="shared" si="36"/>
        <v>0</v>
      </c>
      <c r="I396" s="2">
        <f t="shared" si="37"/>
        <v>4.375226266290321</v>
      </c>
      <c r="J396" s="1">
        <f t="shared" si="38"/>
        <v>0</v>
      </c>
      <c r="K396" s="1">
        <f t="shared" si="39"/>
        <v>0</v>
      </c>
      <c r="L396" s="9">
        <f t="shared" si="40"/>
        <v>0.90523785869330331</v>
      </c>
      <c r="M396" s="1">
        <f t="shared" si="41"/>
        <v>0</v>
      </c>
    </row>
    <row r="397" spans="1:13">
      <c r="A397" s="79" t="s">
        <v>361</v>
      </c>
      <c r="B397" s="82">
        <v>330952</v>
      </c>
      <c r="C397" s="47" t="s">
        <v>410</v>
      </c>
      <c r="D397" s="71" t="s">
        <v>1117</v>
      </c>
      <c r="E397" s="71" t="s">
        <v>1146</v>
      </c>
      <c r="F397" s="61">
        <v>0</v>
      </c>
      <c r="G397" s="62">
        <v>0</v>
      </c>
      <c r="H397" s="2">
        <f t="shared" si="36"/>
        <v>0</v>
      </c>
      <c r="I397" s="2">
        <f t="shared" si="37"/>
        <v>4.375226266290321</v>
      </c>
      <c r="J397" s="1">
        <f t="shared" si="38"/>
        <v>0</v>
      </c>
      <c r="K397" s="1">
        <f t="shared" si="39"/>
        <v>0</v>
      </c>
      <c r="L397" s="9">
        <f t="shared" si="40"/>
        <v>0.90523785869330331</v>
      </c>
      <c r="M397" s="1">
        <f t="shared" si="41"/>
        <v>0</v>
      </c>
    </row>
    <row r="398" spans="1:13">
      <c r="A398" s="79" t="s">
        <v>361</v>
      </c>
      <c r="B398" s="86">
        <v>330953</v>
      </c>
      <c r="C398" s="47" t="s">
        <v>411</v>
      </c>
      <c r="D398" s="71" t="s">
        <v>1117</v>
      </c>
      <c r="E398" s="71" t="s">
        <v>1146</v>
      </c>
      <c r="F398" s="61">
        <v>84102</v>
      </c>
      <c r="G398" s="62">
        <v>972</v>
      </c>
      <c r="H398" s="2">
        <f t="shared" si="36"/>
        <v>86.524691358024697</v>
      </c>
      <c r="I398" s="2">
        <f t="shared" si="37"/>
        <v>4.375226266290321</v>
      </c>
      <c r="J398" s="1">
        <f t="shared" si="38"/>
        <v>4252.7199308341924</v>
      </c>
      <c r="K398" s="1">
        <f t="shared" si="39"/>
        <v>79849.280069165805</v>
      </c>
      <c r="L398" s="9">
        <f t="shared" si="40"/>
        <v>0.90523785869330331</v>
      </c>
      <c r="M398" s="1">
        <f t="shared" si="41"/>
        <v>72282.591308013521</v>
      </c>
    </row>
    <row r="399" spans="1:13">
      <c r="A399" s="79" t="s">
        <v>361</v>
      </c>
      <c r="B399" s="82">
        <v>330954</v>
      </c>
      <c r="C399" s="47" t="s">
        <v>412</v>
      </c>
      <c r="D399" s="71" t="s">
        <v>1117</v>
      </c>
      <c r="E399" s="71" t="s">
        <v>1146</v>
      </c>
      <c r="F399" s="61">
        <v>0</v>
      </c>
      <c r="G399" s="62">
        <v>0</v>
      </c>
      <c r="H399" s="2">
        <f t="shared" si="36"/>
        <v>0</v>
      </c>
      <c r="I399" s="2">
        <f t="shared" si="37"/>
        <v>4.375226266290321</v>
      </c>
      <c r="J399" s="1">
        <f t="shared" si="38"/>
        <v>0</v>
      </c>
      <c r="K399" s="1">
        <f t="shared" si="39"/>
        <v>0</v>
      </c>
      <c r="L399" s="9">
        <f t="shared" si="40"/>
        <v>0.90523785869330331</v>
      </c>
      <c r="M399" s="1">
        <f t="shared" si="41"/>
        <v>0</v>
      </c>
    </row>
    <row r="400" spans="1:13">
      <c r="A400" s="79" t="s">
        <v>361</v>
      </c>
      <c r="B400" s="82">
        <v>330955</v>
      </c>
      <c r="C400" s="47" t="s">
        <v>413</v>
      </c>
      <c r="D400" s="71" t="s">
        <v>1117</v>
      </c>
      <c r="E400" s="71" t="s">
        <v>1146</v>
      </c>
      <c r="F400" s="61">
        <v>0</v>
      </c>
      <c r="G400" s="62">
        <v>0</v>
      </c>
      <c r="H400" s="2">
        <f t="shared" si="36"/>
        <v>0</v>
      </c>
      <c r="I400" s="2">
        <f t="shared" si="37"/>
        <v>4.375226266290321</v>
      </c>
      <c r="J400" s="1">
        <f t="shared" si="38"/>
        <v>0</v>
      </c>
      <c r="K400" s="1">
        <f t="shared" si="39"/>
        <v>0</v>
      </c>
      <c r="L400" s="9">
        <f t="shared" si="40"/>
        <v>0.90523785869330331</v>
      </c>
      <c r="M400" s="1">
        <f t="shared" si="41"/>
        <v>0</v>
      </c>
    </row>
    <row r="401" spans="1:13">
      <c r="A401" s="79" t="s">
        <v>361</v>
      </c>
      <c r="B401" s="82">
        <v>330958</v>
      </c>
      <c r="C401" s="47" t="s">
        <v>414</v>
      </c>
      <c r="D401" s="71" t="s">
        <v>1117</v>
      </c>
      <c r="E401" s="71" t="s">
        <v>1146</v>
      </c>
      <c r="F401" s="61">
        <v>0</v>
      </c>
      <c r="G401" s="62">
        <v>0</v>
      </c>
      <c r="H401" s="2">
        <f t="shared" si="36"/>
        <v>0</v>
      </c>
      <c r="I401" s="2">
        <f t="shared" si="37"/>
        <v>4.375226266290321</v>
      </c>
      <c r="J401" s="1">
        <f t="shared" si="38"/>
        <v>0</v>
      </c>
      <c r="K401" s="1">
        <f t="shared" si="39"/>
        <v>0</v>
      </c>
      <c r="L401" s="9">
        <f t="shared" si="40"/>
        <v>0.90523785869330331</v>
      </c>
      <c r="M401" s="1">
        <f t="shared" si="41"/>
        <v>0</v>
      </c>
    </row>
    <row r="402" spans="1:13">
      <c r="A402" s="79" t="s">
        <v>361</v>
      </c>
      <c r="B402" s="86">
        <v>330960</v>
      </c>
      <c r="C402" s="47" t="s">
        <v>415</v>
      </c>
      <c r="D402" s="71" t="s">
        <v>1117</v>
      </c>
      <c r="E402" s="71" t="s">
        <v>1146</v>
      </c>
      <c r="F402" s="61">
        <v>291303</v>
      </c>
      <c r="G402" s="62">
        <v>2487</v>
      </c>
      <c r="H402" s="2">
        <f t="shared" si="36"/>
        <v>117.13027744270205</v>
      </c>
      <c r="I402" s="2">
        <f t="shared" si="37"/>
        <v>4.375226266290321</v>
      </c>
      <c r="J402" s="1">
        <f t="shared" si="38"/>
        <v>10881.187724264028</v>
      </c>
      <c r="K402" s="1">
        <f t="shared" si="39"/>
        <v>280421.81227573595</v>
      </c>
      <c r="L402" s="9">
        <f t="shared" si="40"/>
        <v>0.90523785869330331</v>
      </c>
      <c r="M402" s="1">
        <f t="shared" si="41"/>
        <v>253848.44087538269</v>
      </c>
    </row>
    <row r="403" spans="1:13">
      <c r="A403" s="79" t="s">
        <v>361</v>
      </c>
      <c r="B403" s="82">
        <v>330962</v>
      </c>
      <c r="C403" s="47" t="s">
        <v>29</v>
      </c>
      <c r="D403" s="71" t="s">
        <v>1117</v>
      </c>
      <c r="E403" s="71" t="s">
        <v>1146</v>
      </c>
      <c r="F403" s="61">
        <v>0</v>
      </c>
      <c r="G403" s="62">
        <v>0</v>
      </c>
      <c r="H403" s="2">
        <f t="shared" si="36"/>
        <v>0</v>
      </c>
      <c r="I403" s="2">
        <f t="shared" si="37"/>
        <v>4.375226266290321</v>
      </c>
      <c r="J403" s="1">
        <f t="shared" si="38"/>
        <v>0</v>
      </c>
      <c r="K403" s="1">
        <f t="shared" si="39"/>
        <v>0</v>
      </c>
      <c r="L403" s="9">
        <f t="shared" si="40"/>
        <v>0.90523785869330331</v>
      </c>
      <c r="M403" s="1">
        <f t="shared" si="41"/>
        <v>0</v>
      </c>
    </row>
    <row r="404" spans="1:13">
      <c r="A404" s="79" t="s">
        <v>361</v>
      </c>
      <c r="B404" s="82">
        <v>330963</v>
      </c>
      <c r="C404" s="47" t="s">
        <v>416</v>
      </c>
      <c r="D404" s="71" t="s">
        <v>1117</v>
      </c>
      <c r="E404" s="71" t="s">
        <v>1146</v>
      </c>
      <c r="F404" s="61">
        <v>0</v>
      </c>
      <c r="G404" s="62">
        <v>0</v>
      </c>
      <c r="H404" s="2">
        <f t="shared" si="36"/>
        <v>0</v>
      </c>
      <c r="I404" s="2">
        <f t="shared" si="37"/>
        <v>4.375226266290321</v>
      </c>
      <c r="J404" s="1">
        <f t="shared" si="38"/>
        <v>0</v>
      </c>
      <c r="K404" s="1">
        <f t="shared" si="39"/>
        <v>0</v>
      </c>
      <c r="L404" s="9">
        <f t="shared" si="40"/>
        <v>0.90523785869330331</v>
      </c>
      <c r="M404" s="1">
        <f t="shared" si="41"/>
        <v>0</v>
      </c>
    </row>
    <row r="405" spans="1:13">
      <c r="A405" s="79" t="s">
        <v>361</v>
      </c>
      <c r="B405" s="86">
        <v>330966</v>
      </c>
      <c r="C405" s="47" t="s">
        <v>417</v>
      </c>
      <c r="D405" s="71" t="s">
        <v>1117</v>
      </c>
      <c r="E405" s="71" t="s">
        <v>1146</v>
      </c>
      <c r="F405" s="61">
        <v>330546</v>
      </c>
      <c r="G405" s="62">
        <v>4576</v>
      </c>
      <c r="H405" s="2">
        <f t="shared" si="36"/>
        <v>72.2347027972028</v>
      </c>
      <c r="I405" s="2">
        <f t="shared" si="37"/>
        <v>4.375226266290321</v>
      </c>
      <c r="J405" s="1">
        <f t="shared" si="38"/>
        <v>20021.035394544509</v>
      </c>
      <c r="K405" s="1">
        <f t="shared" si="39"/>
        <v>310524.96460545552</v>
      </c>
      <c r="L405" s="9">
        <f t="shared" si="40"/>
        <v>0.90523785869330331</v>
      </c>
      <c r="M405" s="1">
        <f t="shared" si="41"/>
        <v>281098.95403025637</v>
      </c>
    </row>
    <row r="406" spans="1:13">
      <c r="A406" s="79" t="s">
        <v>361</v>
      </c>
      <c r="B406" s="82">
        <v>330968</v>
      </c>
      <c r="C406" s="47" t="s">
        <v>418</v>
      </c>
      <c r="D406" s="71" t="s">
        <v>1117</v>
      </c>
      <c r="E406" s="71" t="s">
        <v>1146</v>
      </c>
      <c r="F406" s="61">
        <v>0</v>
      </c>
      <c r="G406" s="62">
        <v>0</v>
      </c>
      <c r="H406" s="2">
        <f t="shared" si="36"/>
        <v>0</v>
      </c>
      <c r="I406" s="2">
        <f t="shared" si="37"/>
        <v>4.375226266290321</v>
      </c>
      <c r="J406" s="1">
        <f t="shared" si="38"/>
        <v>0</v>
      </c>
      <c r="K406" s="1">
        <f t="shared" si="39"/>
        <v>0</v>
      </c>
      <c r="L406" s="9">
        <f t="shared" si="40"/>
        <v>0.90523785869330331</v>
      </c>
      <c r="M406" s="1">
        <f t="shared" si="41"/>
        <v>0</v>
      </c>
    </row>
    <row r="407" spans="1:13">
      <c r="A407" s="79" t="s">
        <v>361</v>
      </c>
      <c r="B407" s="86">
        <v>330971</v>
      </c>
      <c r="C407" s="47" t="s">
        <v>419</v>
      </c>
      <c r="D407" s="71" t="s">
        <v>1117</v>
      </c>
      <c r="E407" s="71" t="s">
        <v>1146</v>
      </c>
      <c r="F407" s="61">
        <v>292833</v>
      </c>
      <c r="G407" s="62">
        <v>5785</v>
      </c>
      <c r="H407" s="2">
        <f t="shared" si="36"/>
        <v>50.61936041486603</v>
      </c>
      <c r="I407" s="2">
        <f t="shared" si="37"/>
        <v>4.375226266290321</v>
      </c>
      <c r="J407" s="1">
        <f t="shared" si="38"/>
        <v>25310.683950489507</v>
      </c>
      <c r="K407" s="1">
        <f t="shared" si="39"/>
        <v>267522.3160495105</v>
      </c>
      <c r="L407" s="9">
        <f t="shared" si="40"/>
        <v>0.90523785869330331</v>
      </c>
      <c r="M407" s="1">
        <f t="shared" si="41"/>
        <v>242171.32853333201</v>
      </c>
    </row>
    <row r="408" spans="1:13">
      <c r="A408" s="79" t="s">
        <v>361</v>
      </c>
      <c r="B408" s="82">
        <v>330973</v>
      </c>
      <c r="C408" s="47" t="s">
        <v>420</v>
      </c>
      <c r="D408" s="71" t="s">
        <v>1117</v>
      </c>
      <c r="E408" s="71" t="s">
        <v>1146</v>
      </c>
      <c r="F408" s="61">
        <v>0</v>
      </c>
      <c r="G408" s="62">
        <v>0</v>
      </c>
      <c r="H408" s="2">
        <f t="shared" si="36"/>
        <v>0</v>
      </c>
      <c r="I408" s="2">
        <f t="shared" si="37"/>
        <v>4.375226266290321</v>
      </c>
      <c r="J408" s="1">
        <f t="shared" si="38"/>
        <v>0</v>
      </c>
      <c r="K408" s="1">
        <f t="shared" si="39"/>
        <v>0</v>
      </c>
      <c r="L408" s="9">
        <f t="shared" si="40"/>
        <v>0.90523785869330331</v>
      </c>
      <c r="M408" s="1">
        <f t="shared" si="41"/>
        <v>0</v>
      </c>
    </row>
    <row r="409" spans="1:13">
      <c r="A409" s="79" t="s">
        <v>361</v>
      </c>
      <c r="B409" s="86">
        <v>330974</v>
      </c>
      <c r="C409" s="47" t="s">
        <v>421</v>
      </c>
      <c r="D409" s="71" t="s">
        <v>1117</v>
      </c>
      <c r="E409" s="71" t="s">
        <v>1146</v>
      </c>
      <c r="F409" s="61">
        <v>154602</v>
      </c>
      <c r="G409" s="62">
        <v>4996</v>
      </c>
      <c r="H409" s="2">
        <f t="shared" si="36"/>
        <v>30.945156124899921</v>
      </c>
      <c r="I409" s="2">
        <f t="shared" si="37"/>
        <v>4.375226266290321</v>
      </c>
      <c r="J409" s="1">
        <f t="shared" si="38"/>
        <v>21858.630426386444</v>
      </c>
      <c r="K409" s="1">
        <f t="shared" si="39"/>
        <v>132743.36957361357</v>
      </c>
      <c r="L409" s="9">
        <f t="shared" si="40"/>
        <v>0.90523785869330331</v>
      </c>
      <c r="M409" s="1">
        <f t="shared" si="41"/>
        <v>120164.32362855173</v>
      </c>
    </row>
    <row r="410" spans="1:13">
      <c r="A410" s="79" t="s">
        <v>422</v>
      </c>
      <c r="B410" s="82">
        <v>340976</v>
      </c>
      <c r="C410" s="47" t="s">
        <v>423</v>
      </c>
      <c r="D410" s="71" t="s">
        <v>1117</v>
      </c>
      <c r="E410" s="71" t="s">
        <v>1146</v>
      </c>
      <c r="F410" s="61">
        <v>0</v>
      </c>
      <c r="G410" s="62">
        <v>0</v>
      </c>
      <c r="H410" s="2">
        <f t="shared" si="36"/>
        <v>0</v>
      </c>
      <c r="I410" s="2">
        <f t="shared" si="37"/>
        <v>4.375226266290321</v>
      </c>
      <c r="J410" s="1">
        <f t="shared" si="38"/>
        <v>0</v>
      </c>
      <c r="K410" s="1">
        <f t="shared" si="39"/>
        <v>0</v>
      </c>
      <c r="L410" s="9">
        <f t="shared" si="40"/>
        <v>0.90523785869330331</v>
      </c>
      <c r="M410" s="1">
        <f t="shared" si="41"/>
        <v>0</v>
      </c>
    </row>
    <row r="411" spans="1:13">
      <c r="A411" s="79" t="s">
        <v>422</v>
      </c>
      <c r="B411" s="86">
        <v>340978</v>
      </c>
      <c r="C411" s="47" t="s">
        <v>424</v>
      </c>
      <c r="D411" s="71" t="s">
        <v>1117</v>
      </c>
      <c r="E411" s="71" t="s">
        <v>1146</v>
      </c>
      <c r="F411" s="61">
        <v>101700</v>
      </c>
      <c r="G411" s="62">
        <v>982</v>
      </c>
      <c r="H411" s="2">
        <f t="shared" si="36"/>
        <v>103.56415478615071</v>
      </c>
      <c r="I411" s="2">
        <f t="shared" si="37"/>
        <v>4.375226266290321</v>
      </c>
      <c r="J411" s="1">
        <f t="shared" si="38"/>
        <v>4296.4721934970948</v>
      </c>
      <c r="K411" s="1">
        <f t="shared" si="39"/>
        <v>97403.527806502912</v>
      </c>
      <c r="L411" s="9">
        <f t="shared" si="40"/>
        <v>0.90523785869330331</v>
      </c>
      <c r="M411" s="1">
        <f t="shared" si="41"/>
        <v>88173.360940732324</v>
      </c>
    </row>
    <row r="412" spans="1:13">
      <c r="A412" s="79" t="s">
        <v>422</v>
      </c>
      <c r="B412" s="86">
        <v>340983</v>
      </c>
      <c r="C412" s="47" t="s">
        <v>425</v>
      </c>
      <c r="D412" s="71" t="s">
        <v>1117</v>
      </c>
      <c r="E412" s="71" t="s">
        <v>1146</v>
      </c>
      <c r="F412" s="61">
        <v>23091</v>
      </c>
      <c r="G412" s="62">
        <v>734</v>
      </c>
      <c r="H412" s="2">
        <f t="shared" si="36"/>
        <v>31.459128065395095</v>
      </c>
      <c r="I412" s="2">
        <f t="shared" si="37"/>
        <v>4.375226266290321</v>
      </c>
      <c r="J412" s="1">
        <f t="shared" si="38"/>
        <v>3211.4160794570957</v>
      </c>
      <c r="K412" s="1">
        <f t="shared" si="39"/>
        <v>19879.583920542904</v>
      </c>
      <c r="L412" s="9">
        <f t="shared" si="40"/>
        <v>0.90523785869330331</v>
      </c>
      <c r="M412" s="1">
        <f t="shared" si="41"/>
        <v>17995.751979946082</v>
      </c>
    </row>
    <row r="413" spans="1:13">
      <c r="A413" s="79" t="s">
        <v>422</v>
      </c>
      <c r="B413" s="82">
        <v>340984</v>
      </c>
      <c r="C413" s="47" t="s">
        <v>426</v>
      </c>
      <c r="D413" s="71" t="s">
        <v>1117</v>
      </c>
      <c r="E413" s="71" t="s">
        <v>1146</v>
      </c>
      <c r="F413" s="61">
        <v>0</v>
      </c>
      <c r="G413" s="62">
        <v>0</v>
      </c>
      <c r="H413" s="2">
        <f t="shared" si="36"/>
        <v>0</v>
      </c>
      <c r="I413" s="2">
        <f t="shared" si="37"/>
        <v>4.375226266290321</v>
      </c>
      <c r="J413" s="1">
        <f t="shared" si="38"/>
        <v>0</v>
      </c>
      <c r="K413" s="1">
        <f t="shared" si="39"/>
        <v>0</v>
      </c>
      <c r="L413" s="9">
        <f t="shared" si="40"/>
        <v>0.90523785869330331</v>
      </c>
      <c r="M413" s="1">
        <f t="shared" si="41"/>
        <v>0</v>
      </c>
    </row>
    <row r="414" spans="1:13">
      <c r="A414" s="79" t="s">
        <v>422</v>
      </c>
      <c r="B414" s="86">
        <v>340990</v>
      </c>
      <c r="C414" s="47" t="s">
        <v>427</v>
      </c>
      <c r="D414" s="71" t="s">
        <v>1117</v>
      </c>
      <c r="E414" s="71" t="s">
        <v>1146</v>
      </c>
      <c r="F414" s="61">
        <v>4656</v>
      </c>
      <c r="G414" s="62">
        <v>229</v>
      </c>
      <c r="H414" s="2">
        <f t="shared" si="36"/>
        <v>20.331877729257641</v>
      </c>
      <c r="I414" s="2">
        <f t="shared" si="37"/>
        <v>4.375226266290321</v>
      </c>
      <c r="J414" s="1">
        <f t="shared" si="38"/>
        <v>1001.9268149804835</v>
      </c>
      <c r="K414" s="1">
        <f t="shared" si="39"/>
        <v>3654.0731850195166</v>
      </c>
      <c r="L414" s="9">
        <f t="shared" si="40"/>
        <v>0.90523785869330331</v>
      </c>
      <c r="M414" s="1">
        <f t="shared" si="41"/>
        <v>3307.8053855156859</v>
      </c>
    </row>
    <row r="415" spans="1:13">
      <c r="A415" s="79" t="s">
        <v>422</v>
      </c>
      <c r="B415" s="82">
        <v>340993</v>
      </c>
      <c r="C415" s="47" t="s">
        <v>428</v>
      </c>
      <c r="D415" s="71" t="s">
        <v>1117</v>
      </c>
      <c r="E415" s="71" t="s">
        <v>1146</v>
      </c>
      <c r="F415" s="61">
        <v>0</v>
      </c>
      <c r="G415" s="62">
        <v>0</v>
      </c>
      <c r="H415" s="2">
        <f t="shared" si="36"/>
        <v>0</v>
      </c>
      <c r="I415" s="2">
        <f t="shared" si="37"/>
        <v>4.375226266290321</v>
      </c>
      <c r="J415" s="1">
        <f t="shared" si="38"/>
        <v>0</v>
      </c>
      <c r="K415" s="1">
        <f t="shared" si="39"/>
        <v>0</v>
      </c>
      <c r="L415" s="9">
        <f t="shared" si="40"/>
        <v>0.90523785869330331</v>
      </c>
      <c r="M415" s="1">
        <f t="shared" si="41"/>
        <v>0</v>
      </c>
    </row>
    <row r="416" spans="1:13">
      <c r="A416" s="79" t="s">
        <v>422</v>
      </c>
      <c r="B416" s="86">
        <v>341003</v>
      </c>
      <c r="C416" s="47" t="s">
        <v>429</v>
      </c>
      <c r="D416" s="71" t="s">
        <v>1117</v>
      </c>
      <c r="E416" s="71" t="s">
        <v>1146</v>
      </c>
      <c r="F416" s="61">
        <v>135618</v>
      </c>
      <c r="G416" s="62">
        <v>2339</v>
      </c>
      <c r="H416" s="2">
        <f t="shared" si="36"/>
        <v>57.981188542112015</v>
      </c>
      <c r="I416" s="2">
        <f t="shared" si="37"/>
        <v>4.375226266290321</v>
      </c>
      <c r="J416" s="1">
        <f t="shared" si="38"/>
        <v>10233.654236853061</v>
      </c>
      <c r="K416" s="1">
        <f t="shared" si="39"/>
        <v>125384.34576314694</v>
      </c>
      <c r="L416" s="9">
        <f t="shared" si="40"/>
        <v>0.90523785869330331</v>
      </c>
      <c r="M416" s="1">
        <f t="shared" si="41"/>
        <v>113502.65667229189</v>
      </c>
    </row>
    <row r="417" spans="1:13">
      <c r="A417" s="79" t="s">
        <v>422</v>
      </c>
      <c r="B417" s="82">
        <v>341012</v>
      </c>
      <c r="C417" s="47" t="s">
        <v>430</v>
      </c>
      <c r="D417" s="71" t="s">
        <v>1117</v>
      </c>
      <c r="E417" s="71" t="s">
        <v>1146</v>
      </c>
      <c r="F417" s="61">
        <v>0</v>
      </c>
      <c r="G417" s="62">
        <v>0</v>
      </c>
      <c r="H417" s="2">
        <f t="shared" si="36"/>
        <v>0</v>
      </c>
      <c r="I417" s="2">
        <f t="shared" si="37"/>
        <v>4.375226266290321</v>
      </c>
      <c r="J417" s="1">
        <f t="shared" si="38"/>
        <v>0</v>
      </c>
      <c r="K417" s="1">
        <f t="shared" si="39"/>
        <v>0</v>
      </c>
      <c r="L417" s="9">
        <f t="shared" si="40"/>
        <v>0.90523785869330331</v>
      </c>
      <c r="M417" s="1">
        <f t="shared" si="41"/>
        <v>0</v>
      </c>
    </row>
    <row r="418" spans="1:13">
      <c r="A418" s="79" t="s">
        <v>422</v>
      </c>
      <c r="B418" s="82">
        <v>341016</v>
      </c>
      <c r="C418" s="47" t="s">
        <v>431</v>
      </c>
      <c r="D418" s="71" t="s">
        <v>1117</v>
      </c>
      <c r="E418" s="71" t="s">
        <v>1146</v>
      </c>
      <c r="F418" s="61">
        <v>0</v>
      </c>
      <c r="G418" s="62">
        <v>0</v>
      </c>
      <c r="H418" s="2">
        <f t="shared" si="36"/>
        <v>0</v>
      </c>
      <c r="I418" s="2">
        <f t="shared" si="37"/>
        <v>4.375226266290321</v>
      </c>
      <c r="J418" s="1">
        <f t="shared" si="38"/>
        <v>0</v>
      </c>
      <c r="K418" s="1">
        <f t="shared" si="39"/>
        <v>0</v>
      </c>
      <c r="L418" s="9">
        <f t="shared" si="40"/>
        <v>0.90523785869330331</v>
      </c>
      <c r="M418" s="1">
        <f t="shared" si="41"/>
        <v>0</v>
      </c>
    </row>
    <row r="419" spans="1:13">
      <c r="A419" s="79" t="s">
        <v>422</v>
      </c>
      <c r="B419" s="82">
        <v>341017</v>
      </c>
      <c r="C419" s="47" t="s">
        <v>432</v>
      </c>
      <c r="D419" s="71" t="s">
        <v>1117</v>
      </c>
      <c r="E419" s="71" t="s">
        <v>1146</v>
      </c>
      <c r="F419" s="61">
        <v>0</v>
      </c>
      <c r="G419" s="62">
        <v>0</v>
      </c>
      <c r="H419" s="2">
        <f t="shared" si="36"/>
        <v>0</v>
      </c>
      <c r="I419" s="2">
        <f t="shared" si="37"/>
        <v>4.375226266290321</v>
      </c>
      <c r="J419" s="1">
        <f t="shared" si="38"/>
        <v>0</v>
      </c>
      <c r="K419" s="1">
        <f t="shared" si="39"/>
        <v>0</v>
      </c>
      <c r="L419" s="9">
        <f t="shared" si="40"/>
        <v>0.90523785869330331</v>
      </c>
      <c r="M419" s="1">
        <f t="shared" si="41"/>
        <v>0</v>
      </c>
    </row>
    <row r="420" spans="1:13">
      <c r="A420" s="79" t="s">
        <v>422</v>
      </c>
      <c r="B420" s="86">
        <v>341020</v>
      </c>
      <c r="C420" s="47" t="s">
        <v>433</v>
      </c>
      <c r="D420" s="71" t="s">
        <v>1117</v>
      </c>
      <c r="E420" s="71" t="s">
        <v>1146</v>
      </c>
      <c r="F420" s="61">
        <v>0</v>
      </c>
      <c r="G420" s="62">
        <v>741</v>
      </c>
      <c r="H420" s="2">
        <f t="shared" si="36"/>
        <v>0</v>
      </c>
      <c r="I420" s="2">
        <f t="shared" si="37"/>
        <v>4.375226266290321</v>
      </c>
      <c r="J420" s="1">
        <f t="shared" si="38"/>
        <v>0</v>
      </c>
      <c r="K420" s="1">
        <f t="shared" si="39"/>
        <v>0</v>
      </c>
      <c r="L420" s="9">
        <f t="shared" si="40"/>
        <v>0.90523785869330331</v>
      </c>
      <c r="M420" s="1">
        <f t="shared" si="41"/>
        <v>0</v>
      </c>
    </row>
    <row r="421" spans="1:13">
      <c r="A421" s="79" t="s">
        <v>422</v>
      </c>
      <c r="B421" s="86">
        <v>341021</v>
      </c>
      <c r="C421" s="47" t="s">
        <v>434</v>
      </c>
      <c r="D421" s="71" t="s">
        <v>1117</v>
      </c>
      <c r="E421" s="71" t="s">
        <v>1146</v>
      </c>
      <c r="F421" s="61">
        <v>3387</v>
      </c>
      <c r="G421" s="62">
        <v>58</v>
      </c>
      <c r="H421" s="2">
        <f t="shared" si="36"/>
        <v>58.396551724137929</v>
      </c>
      <c r="I421" s="2">
        <f t="shared" si="37"/>
        <v>4.375226266290321</v>
      </c>
      <c r="J421" s="1">
        <f t="shared" si="38"/>
        <v>253.76312344483861</v>
      </c>
      <c r="K421" s="1">
        <f t="shared" si="39"/>
        <v>3133.2368765551614</v>
      </c>
      <c r="L421" s="9">
        <f t="shared" si="40"/>
        <v>0.90523785869330331</v>
      </c>
      <c r="M421" s="1">
        <f t="shared" si="41"/>
        <v>2836.3246409116882</v>
      </c>
    </row>
    <row r="422" spans="1:13">
      <c r="A422" s="79" t="s">
        <v>422</v>
      </c>
      <c r="B422" s="86">
        <v>341023</v>
      </c>
      <c r="C422" s="47" t="s">
        <v>435</v>
      </c>
      <c r="D422" s="71" t="s">
        <v>1117</v>
      </c>
      <c r="E422" s="71" t="s">
        <v>1146</v>
      </c>
      <c r="F422" s="61">
        <v>20115</v>
      </c>
      <c r="G422" s="62">
        <v>1030</v>
      </c>
      <c r="H422" s="2">
        <f t="shared" si="36"/>
        <v>19.529126213592232</v>
      </c>
      <c r="I422" s="2">
        <f t="shared" si="37"/>
        <v>4.375226266290321</v>
      </c>
      <c r="J422" s="1">
        <f t="shared" si="38"/>
        <v>4506.4830542790305</v>
      </c>
      <c r="K422" s="1">
        <f t="shared" si="39"/>
        <v>15608.51694572097</v>
      </c>
      <c r="L422" s="9">
        <f t="shared" si="40"/>
        <v>0.90523785869330331</v>
      </c>
      <c r="M422" s="1">
        <f t="shared" si="41"/>
        <v>14129.420457322591</v>
      </c>
    </row>
    <row r="423" spans="1:13">
      <c r="A423" s="79" t="s">
        <v>422</v>
      </c>
      <c r="B423" s="82">
        <v>341024</v>
      </c>
      <c r="C423" s="47" t="s">
        <v>436</v>
      </c>
      <c r="D423" s="71" t="s">
        <v>1117</v>
      </c>
      <c r="E423" s="71" t="s">
        <v>1146</v>
      </c>
      <c r="F423" s="61">
        <v>0</v>
      </c>
      <c r="G423" s="62">
        <v>0</v>
      </c>
      <c r="H423" s="2">
        <f t="shared" si="36"/>
        <v>0</v>
      </c>
      <c r="I423" s="2">
        <f t="shared" si="37"/>
        <v>4.375226266290321</v>
      </c>
      <c r="J423" s="1">
        <f t="shared" si="38"/>
        <v>0</v>
      </c>
      <c r="K423" s="1">
        <f t="shared" si="39"/>
        <v>0</v>
      </c>
      <c r="L423" s="9">
        <f t="shared" si="40"/>
        <v>0.90523785869330331</v>
      </c>
      <c r="M423" s="1">
        <f t="shared" si="41"/>
        <v>0</v>
      </c>
    </row>
    <row r="424" spans="1:13">
      <c r="A424" s="79" t="s">
        <v>422</v>
      </c>
      <c r="B424" s="86">
        <v>341025</v>
      </c>
      <c r="C424" s="47" t="s">
        <v>437</v>
      </c>
      <c r="D424" s="71" t="s">
        <v>1117</v>
      </c>
      <c r="E424" s="71" t="s">
        <v>1146</v>
      </c>
      <c r="F424" s="61">
        <v>1023123</v>
      </c>
      <c r="G424" s="62">
        <v>2750</v>
      </c>
      <c r="H424" s="2">
        <f t="shared" si="36"/>
        <v>372.0447272727273</v>
      </c>
      <c r="I424" s="2">
        <f t="shared" si="37"/>
        <v>4.375226266290321</v>
      </c>
      <c r="J424" s="1">
        <f t="shared" si="38"/>
        <v>12031.872232298383</v>
      </c>
      <c r="K424" s="1">
        <f t="shared" si="39"/>
        <v>1011091.1277677016</v>
      </c>
      <c r="L424" s="9">
        <f t="shared" si="40"/>
        <v>0.90523785869330331</v>
      </c>
      <c r="M424" s="1">
        <f t="shared" si="41"/>
        <v>915277.96744423138</v>
      </c>
    </row>
    <row r="425" spans="1:13">
      <c r="A425" s="79" t="s">
        <v>422</v>
      </c>
      <c r="B425" s="86">
        <v>341026</v>
      </c>
      <c r="C425" s="47" t="s">
        <v>438</v>
      </c>
      <c r="D425" s="71" t="s">
        <v>1117</v>
      </c>
      <c r="E425" s="71" t="s">
        <v>1146</v>
      </c>
      <c r="F425" s="61">
        <v>18303</v>
      </c>
      <c r="G425" s="62">
        <v>9851</v>
      </c>
      <c r="H425" s="2">
        <f t="shared" si="36"/>
        <v>1.8579839610191859</v>
      </c>
      <c r="I425" s="2">
        <f t="shared" si="37"/>
        <v>4.375226266290321</v>
      </c>
      <c r="J425" s="1">
        <f t="shared" si="38"/>
        <v>18303</v>
      </c>
      <c r="K425" s="1">
        <f t="shared" si="39"/>
        <v>0</v>
      </c>
      <c r="L425" s="9">
        <f t="shared" si="40"/>
        <v>0.90523785869330331</v>
      </c>
      <c r="M425" s="1">
        <f t="shared" si="41"/>
        <v>0</v>
      </c>
    </row>
    <row r="426" spans="1:13">
      <c r="A426" s="79" t="s">
        <v>422</v>
      </c>
      <c r="B426" s="82">
        <v>341029</v>
      </c>
      <c r="C426" s="47" t="s">
        <v>439</v>
      </c>
      <c r="D426" s="71" t="s">
        <v>1117</v>
      </c>
      <c r="E426" s="71" t="s">
        <v>1146</v>
      </c>
      <c r="F426" s="61">
        <v>0</v>
      </c>
      <c r="G426" s="62">
        <v>0</v>
      </c>
      <c r="H426" s="2">
        <f t="shared" si="36"/>
        <v>0</v>
      </c>
      <c r="I426" s="2">
        <f t="shared" si="37"/>
        <v>4.375226266290321</v>
      </c>
      <c r="J426" s="1">
        <f t="shared" si="38"/>
        <v>0</v>
      </c>
      <c r="K426" s="1">
        <f t="shared" si="39"/>
        <v>0</v>
      </c>
      <c r="L426" s="9">
        <f t="shared" si="40"/>
        <v>0.90523785869330331</v>
      </c>
      <c r="M426" s="1">
        <f t="shared" si="41"/>
        <v>0</v>
      </c>
    </row>
    <row r="427" spans="1:13">
      <c r="A427" s="79" t="s">
        <v>422</v>
      </c>
      <c r="B427" s="86">
        <v>341032</v>
      </c>
      <c r="C427" s="47" t="s">
        <v>440</v>
      </c>
      <c r="D427" s="71" t="s">
        <v>1117</v>
      </c>
      <c r="E427" s="71" t="s">
        <v>1146</v>
      </c>
      <c r="F427" s="61">
        <v>146442</v>
      </c>
      <c r="G427" s="62">
        <v>968</v>
      </c>
      <c r="H427" s="2">
        <f t="shared" si="36"/>
        <v>151.28305785123968</v>
      </c>
      <c r="I427" s="2">
        <f t="shared" si="37"/>
        <v>4.375226266290321</v>
      </c>
      <c r="J427" s="1">
        <f t="shared" si="38"/>
        <v>4235.2190257690308</v>
      </c>
      <c r="K427" s="1">
        <f t="shared" si="39"/>
        <v>142206.78097423096</v>
      </c>
      <c r="L427" s="9">
        <f t="shared" si="40"/>
        <v>0.90523785869330331</v>
      </c>
      <c r="M427" s="1">
        <f t="shared" si="41"/>
        <v>128730.96190078041</v>
      </c>
    </row>
    <row r="428" spans="1:13">
      <c r="A428" s="79" t="s">
        <v>422</v>
      </c>
      <c r="B428" s="86">
        <v>341041</v>
      </c>
      <c r="C428" s="47" t="s">
        <v>441</v>
      </c>
      <c r="D428" s="71" t="s">
        <v>1117</v>
      </c>
      <c r="E428" s="71" t="s">
        <v>1146</v>
      </c>
      <c r="F428" s="61">
        <v>3600</v>
      </c>
      <c r="G428" s="62">
        <v>62</v>
      </c>
      <c r="H428" s="2">
        <f t="shared" si="36"/>
        <v>58.064516129032256</v>
      </c>
      <c r="I428" s="2">
        <f t="shared" si="37"/>
        <v>4.375226266290321</v>
      </c>
      <c r="J428" s="1">
        <f t="shared" si="38"/>
        <v>271.26402850999989</v>
      </c>
      <c r="K428" s="1">
        <f t="shared" si="39"/>
        <v>3328.7359714900003</v>
      </c>
      <c r="L428" s="9">
        <f t="shared" si="40"/>
        <v>0.90523785869330331</v>
      </c>
      <c r="M428" s="1">
        <f t="shared" si="41"/>
        <v>3013.2978229869805</v>
      </c>
    </row>
    <row r="429" spans="1:13">
      <c r="A429" s="79" t="s">
        <v>422</v>
      </c>
      <c r="B429" s="86">
        <v>341043</v>
      </c>
      <c r="C429" s="47" t="s">
        <v>442</v>
      </c>
      <c r="D429" s="71" t="s">
        <v>1117</v>
      </c>
      <c r="E429" s="71" t="s">
        <v>1146</v>
      </c>
      <c r="F429" s="61">
        <v>141381</v>
      </c>
      <c r="G429" s="62">
        <v>763</v>
      </c>
      <c r="H429" s="2">
        <f t="shared" si="36"/>
        <v>185.29619921363042</v>
      </c>
      <c r="I429" s="2">
        <f t="shared" si="37"/>
        <v>4.375226266290321</v>
      </c>
      <c r="J429" s="1">
        <f t="shared" si="38"/>
        <v>3338.2976411795148</v>
      </c>
      <c r="K429" s="1">
        <f t="shared" si="39"/>
        <v>138042.70235882048</v>
      </c>
      <c r="L429" s="9">
        <f t="shared" si="40"/>
        <v>0.90523785869330331</v>
      </c>
      <c r="M429" s="1">
        <f t="shared" si="41"/>
        <v>124961.48029153566</v>
      </c>
    </row>
    <row r="430" spans="1:13">
      <c r="A430" s="79" t="s">
        <v>422</v>
      </c>
      <c r="B430" s="86">
        <v>341045</v>
      </c>
      <c r="C430" s="47" t="s">
        <v>443</v>
      </c>
      <c r="D430" s="71" t="s">
        <v>1117</v>
      </c>
      <c r="E430" s="71" t="s">
        <v>1146</v>
      </c>
      <c r="F430" s="61">
        <v>107070</v>
      </c>
      <c r="G430" s="62">
        <v>360</v>
      </c>
      <c r="H430" s="2">
        <f t="shared" si="36"/>
        <v>297.41666666666669</v>
      </c>
      <c r="I430" s="2">
        <f t="shared" si="37"/>
        <v>4.375226266290321</v>
      </c>
      <c r="J430" s="1">
        <f t="shared" si="38"/>
        <v>1575.0814558645156</v>
      </c>
      <c r="K430" s="1">
        <f t="shared" si="39"/>
        <v>105494.91854413548</v>
      </c>
      <c r="L430" s="9">
        <f t="shared" si="40"/>
        <v>0.90523785869330331</v>
      </c>
      <c r="M430" s="1">
        <f t="shared" si="41"/>
        <v>95497.994165917655</v>
      </c>
    </row>
    <row r="431" spans="1:13">
      <c r="A431" s="79" t="s">
        <v>422</v>
      </c>
      <c r="B431" s="86">
        <v>341046</v>
      </c>
      <c r="C431" s="47" t="s">
        <v>444</v>
      </c>
      <c r="D431" s="71" t="s">
        <v>1117</v>
      </c>
      <c r="E431" s="71" t="s">
        <v>1146</v>
      </c>
      <c r="F431" s="61">
        <v>5259</v>
      </c>
      <c r="G431" s="62">
        <v>117</v>
      </c>
      <c r="H431" s="2">
        <f t="shared" si="36"/>
        <v>44.948717948717949</v>
      </c>
      <c r="I431" s="2">
        <f t="shared" si="37"/>
        <v>4.375226266290321</v>
      </c>
      <c r="J431" s="1">
        <f t="shared" si="38"/>
        <v>511.90147315596755</v>
      </c>
      <c r="K431" s="1">
        <f t="shared" si="39"/>
        <v>4747.0985268440327</v>
      </c>
      <c r="L431" s="9">
        <f t="shared" si="40"/>
        <v>0.90523785869330331</v>
      </c>
      <c r="M431" s="1">
        <f t="shared" si="41"/>
        <v>4297.2533054464266</v>
      </c>
    </row>
    <row r="432" spans="1:13">
      <c r="A432" s="79" t="s">
        <v>422</v>
      </c>
      <c r="B432" s="86">
        <v>341047</v>
      </c>
      <c r="C432" s="47" t="s">
        <v>445</v>
      </c>
      <c r="D432" s="71" t="s">
        <v>1117</v>
      </c>
      <c r="E432" s="71" t="s">
        <v>1146</v>
      </c>
      <c r="F432" s="61">
        <v>347172</v>
      </c>
      <c r="G432" s="62">
        <v>2139</v>
      </c>
      <c r="H432" s="2">
        <f t="shared" si="36"/>
        <v>162.30575035063114</v>
      </c>
      <c r="I432" s="2">
        <f t="shared" si="37"/>
        <v>4.375226266290321</v>
      </c>
      <c r="J432" s="1">
        <f t="shared" si="38"/>
        <v>9358.608983594997</v>
      </c>
      <c r="K432" s="1">
        <f t="shared" si="39"/>
        <v>337813.39101640502</v>
      </c>
      <c r="L432" s="9">
        <f t="shared" si="40"/>
        <v>0.90523785869330331</v>
      </c>
      <c r="M432" s="1">
        <f t="shared" si="41"/>
        <v>305801.47072161408</v>
      </c>
    </row>
    <row r="433" spans="1:13">
      <c r="A433" s="79" t="s">
        <v>422</v>
      </c>
      <c r="B433" s="82">
        <v>341048</v>
      </c>
      <c r="C433" s="47" t="s">
        <v>446</v>
      </c>
      <c r="D433" s="71" t="s">
        <v>1117</v>
      </c>
      <c r="E433" s="71" t="s">
        <v>1146</v>
      </c>
      <c r="F433" s="61">
        <v>0</v>
      </c>
      <c r="G433" s="62">
        <v>0</v>
      </c>
      <c r="H433" s="2">
        <f t="shared" si="36"/>
        <v>0</v>
      </c>
      <c r="I433" s="2">
        <f t="shared" si="37"/>
        <v>4.375226266290321</v>
      </c>
      <c r="J433" s="1">
        <f t="shared" si="38"/>
        <v>0</v>
      </c>
      <c r="K433" s="1">
        <f t="shared" si="39"/>
        <v>0</v>
      </c>
      <c r="L433" s="9">
        <f t="shared" si="40"/>
        <v>0.90523785869330331</v>
      </c>
      <c r="M433" s="1">
        <f t="shared" si="41"/>
        <v>0</v>
      </c>
    </row>
    <row r="434" spans="1:13">
      <c r="A434" s="79" t="s">
        <v>422</v>
      </c>
      <c r="B434" s="86">
        <v>341049</v>
      </c>
      <c r="C434" s="47" t="s">
        <v>447</v>
      </c>
      <c r="D434" s="71" t="s">
        <v>1117</v>
      </c>
      <c r="E434" s="71" t="s">
        <v>1146</v>
      </c>
      <c r="F434" s="61">
        <v>266337</v>
      </c>
      <c r="G434" s="62">
        <v>1191</v>
      </c>
      <c r="H434" s="2">
        <f t="shared" si="36"/>
        <v>223.62468513853904</v>
      </c>
      <c r="I434" s="2">
        <f t="shared" si="37"/>
        <v>4.375226266290321</v>
      </c>
      <c r="J434" s="1">
        <f t="shared" si="38"/>
        <v>5210.894483151772</v>
      </c>
      <c r="K434" s="1">
        <f t="shared" si="39"/>
        <v>261126.10551684824</v>
      </c>
      <c r="L434" s="9">
        <f t="shared" si="40"/>
        <v>0.90523785869330331</v>
      </c>
      <c r="M434" s="1">
        <f t="shared" si="41"/>
        <v>236381.23660699328</v>
      </c>
    </row>
    <row r="435" spans="1:13">
      <c r="A435" s="79" t="s">
        <v>422</v>
      </c>
      <c r="B435" s="87">
        <v>341049</v>
      </c>
      <c r="C435" s="47" t="s">
        <v>447</v>
      </c>
      <c r="D435" s="71" t="s">
        <v>1117</v>
      </c>
      <c r="E435" s="71" t="s">
        <v>1147</v>
      </c>
      <c r="F435" s="61">
        <v>0</v>
      </c>
      <c r="G435" s="62">
        <v>1959</v>
      </c>
      <c r="H435" s="2">
        <f t="shared" si="36"/>
        <v>0</v>
      </c>
      <c r="I435" s="2">
        <f t="shared" si="37"/>
        <v>4.375226266290321</v>
      </c>
      <c r="J435" s="1">
        <f t="shared" si="38"/>
        <v>0</v>
      </c>
      <c r="K435" s="1">
        <f t="shared" si="39"/>
        <v>0</v>
      </c>
      <c r="L435" s="9">
        <f t="shared" si="40"/>
        <v>0.90523785869330331</v>
      </c>
      <c r="M435" s="1">
        <f t="shared" si="41"/>
        <v>0</v>
      </c>
    </row>
    <row r="436" spans="1:13">
      <c r="A436" s="79" t="s">
        <v>422</v>
      </c>
      <c r="B436" s="86">
        <v>341050</v>
      </c>
      <c r="C436" s="47" t="s">
        <v>448</v>
      </c>
      <c r="D436" s="71" t="s">
        <v>1117</v>
      </c>
      <c r="E436" s="71" t="s">
        <v>1146</v>
      </c>
      <c r="F436" s="61">
        <v>0</v>
      </c>
      <c r="G436" s="62">
        <v>1457</v>
      </c>
      <c r="H436" s="2">
        <f t="shared" si="36"/>
        <v>0</v>
      </c>
      <c r="I436" s="2">
        <f t="shared" si="37"/>
        <v>4.375226266290321</v>
      </c>
      <c r="J436" s="1">
        <f t="shared" si="38"/>
        <v>0</v>
      </c>
      <c r="K436" s="1">
        <f t="shared" si="39"/>
        <v>0</v>
      </c>
      <c r="L436" s="9">
        <f t="shared" si="40"/>
        <v>0.90523785869330331</v>
      </c>
      <c r="M436" s="1">
        <f t="shared" si="41"/>
        <v>0</v>
      </c>
    </row>
    <row r="437" spans="1:13">
      <c r="A437" s="79" t="s">
        <v>422</v>
      </c>
      <c r="B437" s="86">
        <v>341053</v>
      </c>
      <c r="C437" s="47" t="s">
        <v>449</v>
      </c>
      <c r="D437" s="71" t="s">
        <v>1117</v>
      </c>
      <c r="E437" s="71" t="s">
        <v>1146</v>
      </c>
      <c r="F437" s="61">
        <v>0</v>
      </c>
      <c r="G437" s="62">
        <v>2201</v>
      </c>
      <c r="H437" s="2">
        <f t="shared" si="36"/>
        <v>0</v>
      </c>
      <c r="I437" s="2">
        <f t="shared" si="37"/>
        <v>4.375226266290321</v>
      </c>
      <c r="J437" s="1">
        <f t="shared" si="38"/>
        <v>0</v>
      </c>
      <c r="K437" s="1">
        <f t="shared" si="39"/>
        <v>0</v>
      </c>
      <c r="L437" s="9">
        <f t="shared" si="40"/>
        <v>0.90523785869330331</v>
      </c>
      <c r="M437" s="1">
        <f t="shared" si="41"/>
        <v>0</v>
      </c>
    </row>
    <row r="438" spans="1:13">
      <c r="A438" s="79" t="s">
        <v>422</v>
      </c>
      <c r="B438" s="82">
        <v>341054</v>
      </c>
      <c r="C438" s="47" t="s">
        <v>450</v>
      </c>
      <c r="D438" s="71" t="s">
        <v>1117</v>
      </c>
      <c r="E438" s="71" t="s">
        <v>1146</v>
      </c>
      <c r="F438" s="61">
        <v>0</v>
      </c>
      <c r="G438" s="62">
        <v>0</v>
      </c>
      <c r="H438" s="2">
        <f t="shared" si="36"/>
        <v>0</v>
      </c>
      <c r="I438" s="2">
        <f t="shared" si="37"/>
        <v>4.375226266290321</v>
      </c>
      <c r="J438" s="1">
        <f t="shared" si="38"/>
        <v>0</v>
      </c>
      <c r="K438" s="1">
        <f t="shared" si="39"/>
        <v>0</v>
      </c>
      <c r="L438" s="9">
        <f t="shared" si="40"/>
        <v>0.90523785869330331</v>
      </c>
      <c r="M438" s="1">
        <f t="shared" si="41"/>
        <v>0</v>
      </c>
    </row>
    <row r="439" spans="1:13">
      <c r="A439" s="79" t="s">
        <v>422</v>
      </c>
      <c r="B439" s="86">
        <v>341058</v>
      </c>
      <c r="C439" s="47" t="s">
        <v>451</v>
      </c>
      <c r="D439" s="71" t="s">
        <v>1117</v>
      </c>
      <c r="E439" s="71" t="s">
        <v>1146</v>
      </c>
      <c r="F439" s="61">
        <v>0</v>
      </c>
      <c r="G439" s="62">
        <v>1347</v>
      </c>
      <c r="H439" s="2">
        <f t="shared" si="36"/>
        <v>0</v>
      </c>
      <c r="I439" s="2">
        <f t="shared" si="37"/>
        <v>4.375226266290321</v>
      </c>
      <c r="J439" s="1">
        <f t="shared" si="38"/>
        <v>0</v>
      </c>
      <c r="K439" s="1">
        <f t="shared" si="39"/>
        <v>0</v>
      </c>
      <c r="L439" s="9">
        <f t="shared" si="40"/>
        <v>0.90523785869330331</v>
      </c>
      <c r="M439" s="1">
        <f t="shared" si="41"/>
        <v>0</v>
      </c>
    </row>
    <row r="440" spans="1:13">
      <c r="A440" s="79" t="s">
        <v>422</v>
      </c>
      <c r="B440" s="86">
        <v>341060</v>
      </c>
      <c r="C440" s="47" t="s">
        <v>452</v>
      </c>
      <c r="D440" s="71" t="s">
        <v>1117</v>
      </c>
      <c r="E440" s="71" t="s">
        <v>1146</v>
      </c>
      <c r="F440" s="61">
        <v>41541</v>
      </c>
      <c r="G440" s="62">
        <v>349</v>
      </c>
      <c r="H440" s="2">
        <f t="shared" si="36"/>
        <v>119.02865329512893</v>
      </c>
      <c r="I440" s="2">
        <f t="shared" si="37"/>
        <v>4.375226266290321</v>
      </c>
      <c r="J440" s="1">
        <f t="shared" si="38"/>
        <v>1526.9539669353221</v>
      </c>
      <c r="K440" s="1">
        <f t="shared" si="39"/>
        <v>40014.046033064675</v>
      </c>
      <c r="L440" s="9">
        <f t="shared" si="40"/>
        <v>0.90523785869330331</v>
      </c>
      <c r="M440" s="1">
        <f t="shared" si="41"/>
        <v>36222.229348626737</v>
      </c>
    </row>
    <row r="441" spans="1:13">
      <c r="A441" s="79" t="s">
        <v>422</v>
      </c>
      <c r="B441" s="86">
        <v>341062</v>
      </c>
      <c r="C441" s="47" t="s">
        <v>453</v>
      </c>
      <c r="D441" s="71" t="s">
        <v>1117</v>
      </c>
      <c r="E441" s="71" t="s">
        <v>1146</v>
      </c>
      <c r="F441" s="61">
        <v>9597</v>
      </c>
      <c r="G441" s="62">
        <v>458</v>
      </c>
      <c r="H441" s="2">
        <f t="shared" si="36"/>
        <v>20.954148471615721</v>
      </c>
      <c r="I441" s="2">
        <f t="shared" si="37"/>
        <v>4.375226266290321</v>
      </c>
      <c r="J441" s="1">
        <f t="shared" si="38"/>
        <v>2003.8536299609671</v>
      </c>
      <c r="K441" s="1">
        <f t="shared" si="39"/>
        <v>7593.1463700390332</v>
      </c>
      <c r="L441" s="9">
        <f t="shared" si="40"/>
        <v>0.90523785869330331</v>
      </c>
      <c r="M441" s="1">
        <f t="shared" si="41"/>
        <v>6873.6035607589629</v>
      </c>
    </row>
    <row r="442" spans="1:13">
      <c r="A442" s="79" t="s">
        <v>422</v>
      </c>
      <c r="B442" s="86">
        <v>341066</v>
      </c>
      <c r="C442" s="47" t="s">
        <v>454</v>
      </c>
      <c r="D442" s="71" t="s">
        <v>1117</v>
      </c>
      <c r="E442" s="71" t="s">
        <v>1146</v>
      </c>
      <c r="F442" s="61">
        <v>65313</v>
      </c>
      <c r="G442" s="62">
        <v>449</v>
      </c>
      <c r="H442" s="2">
        <f t="shared" si="36"/>
        <v>145.46325167037861</v>
      </c>
      <c r="I442" s="2">
        <f t="shared" si="37"/>
        <v>4.375226266290321</v>
      </c>
      <c r="J442" s="1">
        <f t="shared" si="38"/>
        <v>1964.4765935643541</v>
      </c>
      <c r="K442" s="1">
        <f t="shared" si="39"/>
        <v>63348.523406435648</v>
      </c>
      <c r="L442" s="9">
        <f t="shared" si="40"/>
        <v>0.90523785869330331</v>
      </c>
      <c r="M442" s="1">
        <f t="shared" si="41"/>
        <v>57345.481679824414</v>
      </c>
    </row>
    <row r="443" spans="1:13">
      <c r="A443" s="79" t="s">
        <v>422</v>
      </c>
      <c r="B443" s="82">
        <v>341075</v>
      </c>
      <c r="C443" s="47" t="s">
        <v>455</v>
      </c>
      <c r="D443" s="71" t="s">
        <v>1117</v>
      </c>
      <c r="E443" s="71" t="s">
        <v>1146</v>
      </c>
      <c r="F443" s="61">
        <v>0</v>
      </c>
      <c r="G443" s="62">
        <v>0</v>
      </c>
      <c r="H443" s="2">
        <f t="shared" si="36"/>
        <v>0</v>
      </c>
      <c r="I443" s="2">
        <f t="shared" si="37"/>
        <v>4.375226266290321</v>
      </c>
      <c r="J443" s="1">
        <f t="shared" si="38"/>
        <v>0</v>
      </c>
      <c r="K443" s="1">
        <f t="shared" si="39"/>
        <v>0</v>
      </c>
      <c r="L443" s="9">
        <f t="shared" si="40"/>
        <v>0.90523785869330331</v>
      </c>
      <c r="M443" s="1">
        <f t="shared" si="41"/>
        <v>0</v>
      </c>
    </row>
    <row r="444" spans="1:13">
      <c r="A444" s="79" t="s">
        <v>422</v>
      </c>
      <c r="B444" s="82">
        <v>341086</v>
      </c>
      <c r="C444" s="47" t="s">
        <v>456</v>
      </c>
      <c r="D444" s="71" t="s">
        <v>1117</v>
      </c>
      <c r="E444" s="71" t="s">
        <v>1146</v>
      </c>
      <c r="F444" s="61">
        <v>0</v>
      </c>
      <c r="G444" s="62">
        <v>0</v>
      </c>
      <c r="H444" s="2">
        <f t="shared" si="36"/>
        <v>0</v>
      </c>
      <c r="I444" s="2">
        <f t="shared" si="37"/>
        <v>4.375226266290321</v>
      </c>
      <c r="J444" s="1">
        <f t="shared" si="38"/>
        <v>0</v>
      </c>
      <c r="K444" s="1">
        <f t="shared" si="39"/>
        <v>0</v>
      </c>
      <c r="L444" s="9">
        <f t="shared" si="40"/>
        <v>0.90523785869330331</v>
      </c>
      <c r="M444" s="1">
        <f t="shared" si="41"/>
        <v>0</v>
      </c>
    </row>
    <row r="445" spans="1:13">
      <c r="A445" s="79" t="s">
        <v>422</v>
      </c>
      <c r="B445" s="86">
        <v>341087</v>
      </c>
      <c r="C445" s="47" t="s">
        <v>457</v>
      </c>
      <c r="D445" s="71" t="s">
        <v>1117</v>
      </c>
      <c r="E445" s="71" t="s">
        <v>1146</v>
      </c>
      <c r="F445" s="61">
        <v>9843</v>
      </c>
      <c r="G445" s="62">
        <v>534</v>
      </c>
      <c r="H445" s="2">
        <f t="shared" si="36"/>
        <v>18.432584269662922</v>
      </c>
      <c r="I445" s="2">
        <f t="shared" si="37"/>
        <v>4.375226266290321</v>
      </c>
      <c r="J445" s="1">
        <f t="shared" si="38"/>
        <v>2336.3708261990314</v>
      </c>
      <c r="K445" s="1">
        <f t="shared" si="39"/>
        <v>7506.6291738009686</v>
      </c>
      <c r="L445" s="9">
        <f t="shared" si="40"/>
        <v>0.90523785869330331</v>
      </c>
      <c r="M445" s="1">
        <f t="shared" si="41"/>
        <v>6795.2849192962694</v>
      </c>
    </row>
    <row r="446" spans="1:13">
      <c r="A446" s="79" t="s">
        <v>422</v>
      </c>
      <c r="B446" s="86">
        <v>341088</v>
      </c>
      <c r="C446" s="47" t="s">
        <v>458</v>
      </c>
      <c r="D446" s="71" t="s">
        <v>1117</v>
      </c>
      <c r="E446" s="71" t="s">
        <v>1146</v>
      </c>
      <c r="F446" s="61">
        <v>920799</v>
      </c>
      <c r="G446" s="62">
        <v>4061</v>
      </c>
      <c r="H446" s="2">
        <f t="shared" si="36"/>
        <v>226.74193548387098</v>
      </c>
      <c r="I446" s="2">
        <f t="shared" si="37"/>
        <v>4.375226266290321</v>
      </c>
      <c r="J446" s="1">
        <f t="shared" si="38"/>
        <v>17767.793867404995</v>
      </c>
      <c r="K446" s="1">
        <f t="shared" si="39"/>
        <v>903031.20613259496</v>
      </c>
      <c r="L446" s="9">
        <f t="shared" si="40"/>
        <v>0.90523785869330331</v>
      </c>
      <c r="M446" s="1">
        <f t="shared" si="41"/>
        <v>817458.03537270124</v>
      </c>
    </row>
    <row r="447" spans="1:13">
      <c r="A447" s="79" t="s">
        <v>422</v>
      </c>
      <c r="B447" s="86">
        <v>341091</v>
      </c>
      <c r="C447" s="47" t="s">
        <v>459</v>
      </c>
      <c r="D447" s="71" t="s">
        <v>1117</v>
      </c>
      <c r="E447" s="71" t="s">
        <v>1146</v>
      </c>
      <c r="F447" s="61">
        <v>42192</v>
      </c>
      <c r="G447" s="62">
        <v>501</v>
      </c>
      <c r="H447" s="2">
        <f t="shared" si="36"/>
        <v>84.215568862275447</v>
      </c>
      <c r="I447" s="2">
        <f t="shared" si="37"/>
        <v>4.375226266290321</v>
      </c>
      <c r="J447" s="1">
        <f t="shared" si="38"/>
        <v>2191.9883594114508</v>
      </c>
      <c r="K447" s="1">
        <f t="shared" si="39"/>
        <v>40000.011640588549</v>
      </c>
      <c r="L447" s="9">
        <f t="shared" si="40"/>
        <v>0.90523785869330331</v>
      </c>
      <c r="M447" s="1">
        <f t="shared" si="41"/>
        <v>36209.524885233586</v>
      </c>
    </row>
    <row r="448" spans="1:13">
      <c r="A448" s="79" t="s">
        <v>422</v>
      </c>
      <c r="B448" s="82">
        <v>341092</v>
      </c>
      <c r="C448" s="47" t="s">
        <v>460</v>
      </c>
      <c r="D448" s="71" t="s">
        <v>1117</v>
      </c>
      <c r="E448" s="71" t="s">
        <v>1146</v>
      </c>
      <c r="F448" s="61">
        <v>0</v>
      </c>
      <c r="G448" s="62">
        <v>0</v>
      </c>
      <c r="H448" s="2">
        <f t="shared" si="36"/>
        <v>0</v>
      </c>
      <c r="I448" s="2">
        <f t="shared" si="37"/>
        <v>4.375226266290321</v>
      </c>
      <c r="J448" s="1">
        <f t="shared" si="38"/>
        <v>0</v>
      </c>
      <c r="K448" s="1">
        <f t="shared" si="39"/>
        <v>0</v>
      </c>
      <c r="L448" s="9">
        <f t="shared" si="40"/>
        <v>0.90523785869330331</v>
      </c>
      <c r="M448" s="1">
        <f t="shared" si="41"/>
        <v>0</v>
      </c>
    </row>
    <row r="449" spans="1:13">
      <c r="A449" s="79" t="s">
        <v>461</v>
      </c>
      <c r="B449" s="86">
        <v>350739</v>
      </c>
      <c r="C449" s="47" t="s">
        <v>462</v>
      </c>
      <c r="D449" s="71" t="s">
        <v>1117</v>
      </c>
      <c r="E449" s="71" t="s">
        <v>1146</v>
      </c>
      <c r="F449" s="61">
        <v>0</v>
      </c>
      <c r="G449" s="62">
        <v>0</v>
      </c>
      <c r="H449" s="2">
        <f t="shared" si="36"/>
        <v>0</v>
      </c>
      <c r="I449" s="2">
        <f t="shared" si="37"/>
        <v>4.375226266290321</v>
      </c>
      <c r="J449" s="1">
        <f t="shared" si="38"/>
        <v>0</v>
      </c>
      <c r="K449" s="1">
        <f t="shared" si="39"/>
        <v>0</v>
      </c>
      <c r="L449" s="9">
        <f t="shared" si="40"/>
        <v>0.90523785869330331</v>
      </c>
      <c r="M449" s="1">
        <f t="shared" si="41"/>
        <v>0</v>
      </c>
    </row>
    <row r="450" spans="1:13">
      <c r="A450" s="79" t="s">
        <v>461</v>
      </c>
      <c r="B450" s="87">
        <v>350739</v>
      </c>
      <c r="C450" s="47" t="s">
        <v>462</v>
      </c>
      <c r="D450" s="71" t="s">
        <v>1117</v>
      </c>
      <c r="E450" s="71" t="s">
        <v>1147</v>
      </c>
      <c r="F450" s="61">
        <v>1152</v>
      </c>
      <c r="G450" s="62">
        <v>189</v>
      </c>
      <c r="H450" s="2">
        <f t="shared" si="36"/>
        <v>6.0952380952380949</v>
      </c>
      <c r="I450" s="2">
        <f t="shared" si="37"/>
        <v>4.375226266290321</v>
      </c>
      <c r="J450" s="1">
        <f t="shared" si="38"/>
        <v>826.9177643288707</v>
      </c>
      <c r="K450" s="1">
        <f t="shared" si="39"/>
        <v>325.0822356711293</v>
      </c>
      <c r="L450" s="9">
        <f t="shared" si="40"/>
        <v>0.90523785869330331</v>
      </c>
      <c r="M450" s="1">
        <f t="shared" si="41"/>
        <v>294.27674691816486</v>
      </c>
    </row>
    <row r="451" spans="1:13">
      <c r="A451" s="79" t="s">
        <v>461</v>
      </c>
      <c r="B451" s="82">
        <v>351097</v>
      </c>
      <c r="C451" s="47" t="s">
        <v>463</v>
      </c>
      <c r="D451" s="71" t="s">
        <v>1117</v>
      </c>
      <c r="E451" s="71" t="s">
        <v>1146</v>
      </c>
      <c r="F451" s="61">
        <v>0</v>
      </c>
      <c r="G451" s="62">
        <v>0</v>
      </c>
      <c r="H451" s="2">
        <f t="shared" ref="H451:H514" si="42">IFERROR(F451/G451,0)</f>
        <v>0</v>
      </c>
      <c r="I451" s="2">
        <f t="shared" ref="I451:I514" si="43">$D$1134</f>
        <v>4.375226266290321</v>
      </c>
      <c r="J451" s="1">
        <f t="shared" ref="J451:J514" si="44">MIN(F451,I451*G451)</f>
        <v>0</v>
      </c>
      <c r="K451" s="1">
        <f t="shared" ref="K451:K514" si="45">F451-J451</f>
        <v>0</v>
      </c>
      <c r="L451" s="9">
        <f t="shared" ref="L451:L514" si="46">$L$1132</f>
        <v>0.90523785869330331</v>
      </c>
      <c r="M451" s="1">
        <f t="shared" ref="M451:M514" si="47">L451*K451</f>
        <v>0</v>
      </c>
    </row>
    <row r="452" spans="1:13">
      <c r="A452" s="79" t="s">
        <v>461</v>
      </c>
      <c r="B452" s="86">
        <v>351098</v>
      </c>
      <c r="C452" s="47" t="s">
        <v>266</v>
      </c>
      <c r="D452" s="71" t="s">
        <v>1117</v>
      </c>
      <c r="E452" s="71" t="s">
        <v>1146</v>
      </c>
      <c r="F452" s="61">
        <v>10728</v>
      </c>
      <c r="G452" s="62">
        <v>267</v>
      </c>
      <c r="H452" s="2">
        <f t="shared" si="42"/>
        <v>40.179775280898873</v>
      </c>
      <c r="I452" s="2">
        <f t="shared" si="43"/>
        <v>4.375226266290321</v>
      </c>
      <c r="J452" s="1">
        <f t="shared" si="44"/>
        <v>1168.1854130995157</v>
      </c>
      <c r="K452" s="1">
        <f t="shared" si="45"/>
        <v>9559.8145869004838</v>
      </c>
      <c r="L452" s="9">
        <f t="shared" si="46"/>
        <v>0.90523785869330331</v>
      </c>
      <c r="M452" s="1">
        <f t="shared" si="47"/>
        <v>8653.9060861508005</v>
      </c>
    </row>
    <row r="453" spans="1:13">
      <c r="A453" s="79" t="s">
        <v>461</v>
      </c>
      <c r="B453" s="86">
        <v>351101</v>
      </c>
      <c r="C453" s="47" t="s">
        <v>464</v>
      </c>
      <c r="D453" s="71" t="s">
        <v>1117</v>
      </c>
      <c r="E453" s="71" t="s">
        <v>1146</v>
      </c>
      <c r="F453" s="61">
        <v>0</v>
      </c>
      <c r="G453" s="62">
        <v>955</v>
      </c>
      <c r="H453" s="2">
        <f t="shared" si="42"/>
        <v>0</v>
      </c>
      <c r="I453" s="2">
        <f t="shared" si="43"/>
        <v>4.375226266290321</v>
      </c>
      <c r="J453" s="1">
        <f t="shared" si="44"/>
        <v>0</v>
      </c>
      <c r="K453" s="1">
        <f t="shared" si="45"/>
        <v>0</v>
      </c>
      <c r="L453" s="9">
        <f t="shared" si="46"/>
        <v>0.90523785869330331</v>
      </c>
      <c r="M453" s="1">
        <f t="shared" si="47"/>
        <v>0</v>
      </c>
    </row>
    <row r="454" spans="1:13">
      <c r="A454" s="79" t="s">
        <v>461</v>
      </c>
      <c r="B454" s="82">
        <v>351105</v>
      </c>
      <c r="C454" s="47" t="s">
        <v>465</v>
      </c>
      <c r="D454" s="71" t="s">
        <v>1117</v>
      </c>
      <c r="E454" s="71" t="s">
        <v>1146</v>
      </c>
      <c r="F454" s="61">
        <v>0</v>
      </c>
      <c r="G454" s="62">
        <v>0</v>
      </c>
      <c r="H454" s="2">
        <f t="shared" si="42"/>
        <v>0</v>
      </c>
      <c r="I454" s="2">
        <f t="shared" si="43"/>
        <v>4.375226266290321</v>
      </c>
      <c r="J454" s="1">
        <f t="shared" si="44"/>
        <v>0</v>
      </c>
      <c r="K454" s="1">
        <f t="shared" si="45"/>
        <v>0</v>
      </c>
      <c r="L454" s="9">
        <f t="shared" si="46"/>
        <v>0.90523785869330331</v>
      </c>
      <c r="M454" s="1">
        <f t="shared" si="47"/>
        <v>0</v>
      </c>
    </row>
    <row r="455" spans="1:13">
      <c r="A455" s="79" t="s">
        <v>461</v>
      </c>
      <c r="B455" s="86">
        <v>351106</v>
      </c>
      <c r="C455" s="47" t="s">
        <v>466</v>
      </c>
      <c r="D455" s="71" t="s">
        <v>1117</v>
      </c>
      <c r="E455" s="71" t="s">
        <v>1146</v>
      </c>
      <c r="F455" s="61">
        <v>0</v>
      </c>
      <c r="G455" s="62">
        <v>4509</v>
      </c>
      <c r="H455" s="2">
        <f t="shared" si="42"/>
        <v>0</v>
      </c>
      <c r="I455" s="2">
        <f t="shared" si="43"/>
        <v>4.375226266290321</v>
      </c>
      <c r="J455" s="1">
        <f t="shared" si="44"/>
        <v>0</v>
      </c>
      <c r="K455" s="1">
        <f t="shared" si="45"/>
        <v>0</v>
      </c>
      <c r="L455" s="9">
        <f t="shared" si="46"/>
        <v>0.90523785869330331</v>
      </c>
      <c r="M455" s="1">
        <f t="shared" si="47"/>
        <v>0</v>
      </c>
    </row>
    <row r="456" spans="1:13">
      <c r="A456" s="79" t="s">
        <v>461</v>
      </c>
      <c r="B456" s="87">
        <v>351106</v>
      </c>
      <c r="C456" s="47" t="s">
        <v>466</v>
      </c>
      <c r="D456" s="71" t="s">
        <v>1117</v>
      </c>
      <c r="E456" s="71" t="s">
        <v>1147</v>
      </c>
      <c r="F456" s="61">
        <v>0</v>
      </c>
      <c r="G456" s="62">
        <v>0</v>
      </c>
      <c r="H456" s="2">
        <f t="shared" si="42"/>
        <v>0</v>
      </c>
      <c r="I456" s="2">
        <f t="shared" si="43"/>
        <v>4.375226266290321</v>
      </c>
      <c r="J456" s="1">
        <f t="shared" si="44"/>
        <v>0</v>
      </c>
      <c r="K456" s="1">
        <f t="shared" si="45"/>
        <v>0</v>
      </c>
      <c r="L456" s="9">
        <f t="shared" si="46"/>
        <v>0.90523785869330331</v>
      </c>
      <c r="M456" s="1">
        <f t="shared" si="47"/>
        <v>0</v>
      </c>
    </row>
    <row r="457" spans="1:13">
      <c r="A457" s="79" t="s">
        <v>461</v>
      </c>
      <c r="B457" s="86">
        <v>351107</v>
      </c>
      <c r="C457" s="47" t="s">
        <v>467</v>
      </c>
      <c r="D457" s="71" t="s">
        <v>1117</v>
      </c>
      <c r="E457" s="71" t="s">
        <v>1146</v>
      </c>
      <c r="F457" s="61">
        <v>10209</v>
      </c>
      <c r="G457" s="62">
        <v>240</v>
      </c>
      <c r="H457" s="2">
        <f t="shared" si="42"/>
        <v>42.537500000000001</v>
      </c>
      <c r="I457" s="2">
        <f t="shared" si="43"/>
        <v>4.375226266290321</v>
      </c>
      <c r="J457" s="1">
        <f t="shared" si="44"/>
        <v>1050.0543039096769</v>
      </c>
      <c r="K457" s="1">
        <f t="shared" si="45"/>
        <v>9158.9456960903226</v>
      </c>
      <c r="L457" s="9">
        <f t="shared" si="46"/>
        <v>0.90523785869330331</v>
      </c>
      <c r="M457" s="1">
        <f t="shared" si="47"/>
        <v>8291.0243898170502</v>
      </c>
    </row>
    <row r="458" spans="1:13">
      <c r="A458" s="79" t="s">
        <v>461</v>
      </c>
      <c r="B458" s="82">
        <v>351108</v>
      </c>
      <c r="C458" s="47" t="s">
        <v>468</v>
      </c>
      <c r="D458" s="71" t="s">
        <v>1117</v>
      </c>
      <c r="E458" s="71" t="s">
        <v>1146</v>
      </c>
      <c r="F458" s="61">
        <v>0</v>
      </c>
      <c r="G458" s="62">
        <v>0</v>
      </c>
      <c r="H458" s="2">
        <f t="shared" si="42"/>
        <v>0</v>
      </c>
      <c r="I458" s="2">
        <f t="shared" si="43"/>
        <v>4.375226266290321</v>
      </c>
      <c r="J458" s="1">
        <f t="shared" si="44"/>
        <v>0</v>
      </c>
      <c r="K458" s="1">
        <f t="shared" si="45"/>
        <v>0</v>
      </c>
      <c r="L458" s="9">
        <f t="shared" si="46"/>
        <v>0.90523785869330331</v>
      </c>
      <c r="M458" s="1">
        <f t="shared" si="47"/>
        <v>0</v>
      </c>
    </row>
    <row r="459" spans="1:13">
      <c r="A459" s="79" t="s">
        <v>461</v>
      </c>
      <c r="B459" s="86">
        <v>351110</v>
      </c>
      <c r="C459" s="47" t="s">
        <v>469</v>
      </c>
      <c r="D459" s="71" t="s">
        <v>1117</v>
      </c>
      <c r="E459" s="71" t="s">
        <v>1146</v>
      </c>
      <c r="F459" s="61">
        <v>108231</v>
      </c>
      <c r="G459" s="62">
        <v>521</v>
      </c>
      <c r="H459" s="2">
        <f t="shared" si="42"/>
        <v>207.73704414587331</v>
      </c>
      <c r="I459" s="2">
        <f t="shared" si="43"/>
        <v>4.375226266290321</v>
      </c>
      <c r="J459" s="1">
        <f t="shared" si="44"/>
        <v>2279.4928847372571</v>
      </c>
      <c r="K459" s="1">
        <f t="shared" si="45"/>
        <v>105951.50711526275</v>
      </c>
      <c r="L459" s="9">
        <f t="shared" si="46"/>
        <v>0.90523785869330331</v>
      </c>
      <c r="M459" s="1">
        <f t="shared" si="47"/>
        <v>95911.315426348738</v>
      </c>
    </row>
    <row r="460" spans="1:13">
      <c r="A460" s="79" t="s">
        <v>461</v>
      </c>
      <c r="B460" s="82">
        <v>351112</v>
      </c>
      <c r="C460" s="47" t="s">
        <v>470</v>
      </c>
      <c r="D460" s="71" t="s">
        <v>1117</v>
      </c>
      <c r="E460" s="71" t="s">
        <v>1146</v>
      </c>
      <c r="F460" s="61">
        <v>0</v>
      </c>
      <c r="G460" s="62">
        <v>0</v>
      </c>
      <c r="H460" s="2">
        <f t="shared" si="42"/>
        <v>0</v>
      </c>
      <c r="I460" s="2">
        <f t="shared" si="43"/>
        <v>4.375226266290321</v>
      </c>
      <c r="J460" s="1">
        <f t="shared" si="44"/>
        <v>0</v>
      </c>
      <c r="K460" s="1">
        <f t="shared" si="45"/>
        <v>0</v>
      </c>
      <c r="L460" s="9">
        <f t="shared" si="46"/>
        <v>0.90523785869330331</v>
      </c>
      <c r="M460" s="1">
        <f t="shared" si="47"/>
        <v>0</v>
      </c>
    </row>
    <row r="461" spans="1:13">
      <c r="A461" s="79" t="s">
        <v>461</v>
      </c>
      <c r="B461" s="86">
        <v>351113</v>
      </c>
      <c r="C461" s="47" t="s">
        <v>471</v>
      </c>
      <c r="D461" s="71" t="s">
        <v>1117</v>
      </c>
      <c r="E461" s="71" t="s">
        <v>1146</v>
      </c>
      <c r="F461" s="61">
        <v>0</v>
      </c>
      <c r="G461" s="62">
        <v>1232</v>
      </c>
      <c r="H461" s="2">
        <f t="shared" si="42"/>
        <v>0</v>
      </c>
      <c r="I461" s="2">
        <f t="shared" si="43"/>
        <v>4.375226266290321</v>
      </c>
      <c r="J461" s="1">
        <f t="shared" si="44"/>
        <v>0</v>
      </c>
      <c r="K461" s="1">
        <f t="shared" si="45"/>
        <v>0</v>
      </c>
      <c r="L461" s="9">
        <f t="shared" si="46"/>
        <v>0.90523785869330331</v>
      </c>
      <c r="M461" s="1">
        <f t="shared" si="47"/>
        <v>0</v>
      </c>
    </row>
    <row r="462" spans="1:13">
      <c r="A462" s="79" t="s">
        <v>461</v>
      </c>
      <c r="B462" s="82">
        <v>351114</v>
      </c>
      <c r="C462" s="47" t="s">
        <v>472</v>
      </c>
      <c r="D462" s="71" t="s">
        <v>1117</v>
      </c>
      <c r="E462" s="71" t="s">
        <v>1146</v>
      </c>
      <c r="F462" s="61">
        <v>0</v>
      </c>
      <c r="G462" s="62">
        <v>0</v>
      </c>
      <c r="H462" s="2">
        <f t="shared" si="42"/>
        <v>0</v>
      </c>
      <c r="I462" s="2">
        <f t="shared" si="43"/>
        <v>4.375226266290321</v>
      </c>
      <c r="J462" s="1">
        <f t="shared" si="44"/>
        <v>0</v>
      </c>
      <c r="K462" s="1">
        <f t="shared" si="45"/>
        <v>0</v>
      </c>
      <c r="L462" s="9">
        <f t="shared" si="46"/>
        <v>0.90523785869330331</v>
      </c>
      <c r="M462" s="1">
        <f t="shared" si="47"/>
        <v>0</v>
      </c>
    </row>
    <row r="463" spans="1:13">
      <c r="A463" s="79" t="s">
        <v>461</v>
      </c>
      <c r="B463" s="82">
        <v>351115</v>
      </c>
      <c r="C463" s="47" t="s">
        <v>473</v>
      </c>
      <c r="D463" s="71" t="s">
        <v>1117</v>
      </c>
      <c r="E463" s="71" t="s">
        <v>1146</v>
      </c>
      <c r="F463" s="61">
        <v>0</v>
      </c>
      <c r="G463" s="62">
        <v>0</v>
      </c>
      <c r="H463" s="2">
        <f t="shared" si="42"/>
        <v>0</v>
      </c>
      <c r="I463" s="2">
        <f t="shared" si="43"/>
        <v>4.375226266290321</v>
      </c>
      <c r="J463" s="1">
        <f t="shared" si="44"/>
        <v>0</v>
      </c>
      <c r="K463" s="1">
        <f t="shared" si="45"/>
        <v>0</v>
      </c>
      <c r="L463" s="9">
        <f t="shared" si="46"/>
        <v>0.90523785869330331</v>
      </c>
      <c r="M463" s="1">
        <f t="shared" si="47"/>
        <v>0</v>
      </c>
    </row>
    <row r="464" spans="1:13">
      <c r="A464" s="79" t="s">
        <v>461</v>
      </c>
      <c r="B464" s="86">
        <v>351118</v>
      </c>
      <c r="C464" s="47" t="s">
        <v>474</v>
      </c>
      <c r="D464" s="71" t="s">
        <v>1117</v>
      </c>
      <c r="E464" s="71" t="s">
        <v>1146</v>
      </c>
      <c r="F464" s="61">
        <v>120888</v>
      </c>
      <c r="G464" s="62">
        <v>1477</v>
      </c>
      <c r="H464" s="2">
        <f t="shared" si="42"/>
        <v>81.846987136086668</v>
      </c>
      <c r="I464" s="2">
        <f t="shared" si="43"/>
        <v>4.375226266290321</v>
      </c>
      <c r="J464" s="1">
        <f t="shared" si="44"/>
        <v>6462.2091953108038</v>
      </c>
      <c r="K464" s="1">
        <f t="shared" si="45"/>
        <v>114425.7908046892</v>
      </c>
      <c r="L464" s="9">
        <f t="shared" si="46"/>
        <v>0.90523785869330331</v>
      </c>
      <c r="M464" s="1">
        <f t="shared" si="47"/>
        <v>103582.55784732473</v>
      </c>
    </row>
    <row r="465" spans="1:13">
      <c r="A465" s="79" t="s">
        <v>461</v>
      </c>
      <c r="B465" s="82">
        <v>351119</v>
      </c>
      <c r="C465" s="47" t="s">
        <v>475</v>
      </c>
      <c r="D465" s="71" t="s">
        <v>1117</v>
      </c>
      <c r="E465" s="71" t="s">
        <v>1146</v>
      </c>
      <c r="F465" s="61">
        <v>0</v>
      </c>
      <c r="G465" s="62">
        <v>0</v>
      </c>
      <c r="H465" s="2">
        <f t="shared" si="42"/>
        <v>0</v>
      </c>
      <c r="I465" s="2">
        <f t="shared" si="43"/>
        <v>4.375226266290321</v>
      </c>
      <c r="J465" s="1">
        <f t="shared" si="44"/>
        <v>0</v>
      </c>
      <c r="K465" s="1">
        <f t="shared" si="45"/>
        <v>0</v>
      </c>
      <c r="L465" s="9">
        <f t="shared" si="46"/>
        <v>0.90523785869330331</v>
      </c>
      <c r="M465" s="1">
        <f t="shared" si="47"/>
        <v>0</v>
      </c>
    </row>
    <row r="466" spans="1:13">
      <c r="A466" s="79" t="s">
        <v>461</v>
      </c>
      <c r="B466" s="82">
        <v>351121</v>
      </c>
      <c r="C466" s="47" t="s">
        <v>476</v>
      </c>
      <c r="D466" s="71" t="s">
        <v>1117</v>
      </c>
      <c r="E466" s="71" t="s">
        <v>1146</v>
      </c>
      <c r="F466" s="61">
        <v>0</v>
      </c>
      <c r="G466" s="62">
        <v>0</v>
      </c>
      <c r="H466" s="2">
        <f t="shared" si="42"/>
        <v>0</v>
      </c>
      <c r="I466" s="2">
        <f t="shared" si="43"/>
        <v>4.375226266290321</v>
      </c>
      <c r="J466" s="1">
        <f t="shared" si="44"/>
        <v>0</v>
      </c>
      <c r="K466" s="1">
        <f t="shared" si="45"/>
        <v>0</v>
      </c>
      <c r="L466" s="9">
        <f t="shared" si="46"/>
        <v>0.90523785869330331</v>
      </c>
      <c r="M466" s="1">
        <f t="shared" si="47"/>
        <v>0</v>
      </c>
    </row>
    <row r="467" spans="1:13">
      <c r="A467" s="79" t="s">
        <v>461</v>
      </c>
      <c r="B467" s="82">
        <v>351125</v>
      </c>
      <c r="C467" s="47" t="s">
        <v>477</v>
      </c>
      <c r="D467" s="71" t="s">
        <v>1117</v>
      </c>
      <c r="E467" s="71" t="s">
        <v>1146</v>
      </c>
      <c r="F467" s="61">
        <v>0</v>
      </c>
      <c r="G467" s="62">
        <v>0</v>
      </c>
      <c r="H467" s="2">
        <f t="shared" si="42"/>
        <v>0</v>
      </c>
      <c r="I467" s="2">
        <f t="shared" si="43"/>
        <v>4.375226266290321</v>
      </c>
      <c r="J467" s="1">
        <f t="shared" si="44"/>
        <v>0</v>
      </c>
      <c r="K467" s="1">
        <f t="shared" si="45"/>
        <v>0</v>
      </c>
      <c r="L467" s="9">
        <f t="shared" si="46"/>
        <v>0.90523785869330331</v>
      </c>
      <c r="M467" s="1">
        <f t="shared" si="47"/>
        <v>0</v>
      </c>
    </row>
    <row r="468" spans="1:13">
      <c r="A468" s="79" t="s">
        <v>461</v>
      </c>
      <c r="B468" s="86">
        <v>351129</v>
      </c>
      <c r="C468" s="47" t="s">
        <v>478</v>
      </c>
      <c r="D468" s="71" t="s">
        <v>1117</v>
      </c>
      <c r="E468" s="71" t="s">
        <v>1146</v>
      </c>
      <c r="F468" s="61">
        <v>166941</v>
      </c>
      <c r="G468" s="62">
        <v>2971</v>
      </c>
      <c r="H468" s="2">
        <f t="shared" si="42"/>
        <v>56.190171659373945</v>
      </c>
      <c r="I468" s="2">
        <f t="shared" si="43"/>
        <v>4.375226266290321</v>
      </c>
      <c r="J468" s="1">
        <f t="shared" si="44"/>
        <v>12998.797237148543</v>
      </c>
      <c r="K468" s="1">
        <f t="shared" si="45"/>
        <v>153942.20276285146</v>
      </c>
      <c r="L468" s="9">
        <f t="shared" si="46"/>
        <v>0.90523785869330331</v>
      </c>
      <c r="M468" s="1">
        <f t="shared" si="47"/>
        <v>139354.30999157397</v>
      </c>
    </row>
    <row r="469" spans="1:13">
      <c r="A469" s="79" t="s">
        <v>461</v>
      </c>
      <c r="B469" s="86">
        <v>351130</v>
      </c>
      <c r="C469" s="47" t="s">
        <v>479</v>
      </c>
      <c r="D469" s="71" t="s">
        <v>1117</v>
      </c>
      <c r="E469" s="71" t="s">
        <v>1146</v>
      </c>
      <c r="F469" s="61">
        <v>5553</v>
      </c>
      <c r="G469" s="62">
        <v>641</v>
      </c>
      <c r="H469" s="2">
        <f t="shared" si="42"/>
        <v>8.6630265210608428</v>
      </c>
      <c r="I469" s="2">
        <f t="shared" si="43"/>
        <v>4.375226266290321</v>
      </c>
      <c r="J469" s="1">
        <f t="shared" si="44"/>
        <v>2804.5200366920958</v>
      </c>
      <c r="K469" s="1">
        <f t="shared" si="45"/>
        <v>2748.4799633079042</v>
      </c>
      <c r="L469" s="9">
        <f t="shared" si="46"/>
        <v>0.90523785869330331</v>
      </c>
      <c r="M469" s="1">
        <f t="shared" si="47"/>
        <v>2488.028116646296</v>
      </c>
    </row>
    <row r="470" spans="1:13">
      <c r="A470" s="79" t="s">
        <v>461</v>
      </c>
      <c r="B470" s="86">
        <v>351132</v>
      </c>
      <c r="C470" s="47" t="s">
        <v>480</v>
      </c>
      <c r="D470" s="71" t="s">
        <v>1117</v>
      </c>
      <c r="E470" s="71" t="s">
        <v>1146</v>
      </c>
      <c r="F470" s="61">
        <v>183744</v>
      </c>
      <c r="G470" s="62">
        <v>3450</v>
      </c>
      <c r="H470" s="2">
        <f t="shared" si="42"/>
        <v>53.259130434782605</v>
      </c>
      <c r="I470" s="2">
        <f t="shared" si="43"/>
        <v>4.375226266290321</v>
      </c>
      <c r="J470" s="1">
        <f t="shared" si="44"/>
        <v>15094.530618701607</v>
      </c>
      <c r="K470" s="1">
        <f t="shared" si="45"/>
        <v>168649.4693812984</v>
      </c>
      <c r="L470" s="9">
        <f t="shared" si="46"/>
        <v>0.90523785869330331</v>
      </c>
      <c r="M470" s="1">
        <f t="shared" si="47"/>
        <v>152667.88453248839</v>
      </c>
    </row>
    <row r="471" spans="1:13">
      <c r="A471" s="79" t="s">
        <v>461</v>
      </c>
      <c r="B471" s="86">
        <v>351133</v>
      </c>
      <c r="C471" s="47" t="s">
        <v>481</v>
      </c>
      <c r="D471" s="71" t="s">
        <v>1117</v>
      </c>
      <c r="E471" s="71" t="s">
        <v>1146</v>
      </c>
      <c r="F471" s="61">
        <v>32967</v>
      </c>
      <c r="G471" s="62">
        <v>678</v>
      </c>
      <c r="H471" s="2">
        <f t="shared" si="42"/>
        <v>48.623893805309734</v>
      </c>
      <c r="I471" s="2">
        <f t="shared" si="43"/>
        <v>4.375226266290321</v>
      </c>
      <c r="J471" s="1">
        <f t="shared" si="44"/>
        <v>2966.4034085448375</v>
      </c>
      <c r="K471" s="1">
        <f t="shared" si="45"/>
        <v>30000.596591455163</v>
      </c>
      <c r="L471" s="9">
        <f t="shared" si="46"/>
        <v>0.90523785869330331</v>
      </c>
      <c r="M471" s="1">
        <f t="shared" si="47"/>
        <v>27157.675817970485</v>
      </c>
    </row>
    <row r="472" spans="1:13">
      <c r="A472" s="79" t="s">
        <v>461</v>
      </c>
      <c r="B472" s="86">
        <v>351134</v>
      </c>
      <c r="C472" s="47" t="s">
        <v>482</v>
      </c>
      <c r="D472" s="71" t="s">
        <v>1117</v>
      </c>
      <c r="E472" s="71" t="s">
        <v>1146</v>
      </c>
      <c r="F472" s="61">
        <v>60465</v>
      </c>
      <c r="G472" s="62">
        <v>519</v>
      </c>
      <c r="H472" s="2">
        <f t="shared" si="42"/>
        <v>116.50289017341041</v>
      </c>
      <c r="I472" s="2">
        <f t="shared" si="43"/>
        <v>4.375226266290321</v>
      </c>
      <c r="J472" s="1">
        <f t="shared" si="44"/>
        <v>2270.7424322046768</v>
      </c>
      <c r="K472" s="1">
        <f t="shared" si="45"/>
        <v>58194.257567795321</v>
      </c>
      <c r="L472" s="9">
        <f t="shared" si="46"/>
        <v>0.90523785869330331</v>
      </c>
      <c r="M472" s="1">
        <f t="shared" si="47"/>
        <v>52679.645108917597</v>
      </c>
    </row>
    <row r="473" spans="1:13">
      <c r="A473" s="79" t="s">
        <v>461</v>
      </c>
      <c r="B473" s="82">
        <v>351136</v>
      </c>
      <c r="C473" s="47" t="s">
        <v>483</v>
      </c>
      <c r="D473" s="71" t="s">
        <v>1117</v>
      </c>
      <c r="E473" s="71" t="s">
        <v>1146</v>
      </c>
      <c r="F473" s="61">
        <v>0</v>
      </c>
      <c r="G473" s="62">
        <v>0</v>
      </c>
      <c r="H473" s="2">
        <f t="shared" si="42"/>
        <v>0</v>
      </c>
      <c r="I473" s="2">
        <f t="shared" si="43"/>
        <v>4.375226266290321</v>
      </c>
      <c r="J473" s="1">
        <f t="shared" si="44"/>
        <v>0</v>
      </c>
      <c r="K473" s="1">
        <f t="shared" si="45"/>
        <v>0</v>
      </c>
      <c r="L473" s="9">
        <f t="shared" si="46"/>
        <v>0.90523785869330331</v>
      </c>
      <c r="M473" s="1">
        <f t="shared" si="47"/>
        <v>0</v>
      </c>
    </row>
    <row r="474" spans="1:13">
      <c r="A474" s="79" t="s">
        <v>461</v>
      </c>
      <c r="B474" s="82">
        <v>351137</v>
      </c>
      <c r="C474" s="47" t="s">
        <v>484</v>
      </c>
      <c r="D474" s="71" t="s">
        <v>1117</v>
      </c>
      <c r="E474" s="71" t="s">
        <v>1146</v>
      </c>
      <c r="F474" s="61">
        <v>0</v>
      </c>
      <c r="G474" s="62">
        <v>0</v>
      </c>
      <c r="H474" s="2">
        <f t="shared" si="42"/>
        <v>0</v>
      </c>
      <c r="I474" s="2">
        <f t="shared" si="43"/>
        <v>4.375226266290321</v>
      </c>
      <c r="J474" s="1">
        <f t="shared" si="44"/>
        <v>0</v>
      </c>
      <c r="K474" s="1">
        <f t="shared" si="45"/>
        <v>0</v>
      </c>
      <c r="L474" s="9">
        <f t="shared" si="46"/>
        <v>0.90523785869330331</v>
      </c>
      <c r="M474" s="1">
        <f t="shared" si="47"/>
        <v>0</v>
      </c>
    </row>
    <row r="475" spans="1:13">
      <c r="A475" s="79" t="s">
        <v>461</v>
      </c>
      <c r="B475" s="82">
        <v>351139</v>
      </c>
      <c r="C475" s="47" t="s">
        <v>485</v>
      </c>
      <c r="D475" s="71" t="s">
        <v>1117</v>
      </c>
      <c r="E475" s="71" t="s">
        <v>1146</v>
      </c>
      <c r="F475" s="61">
        <v>0</v>
      </c>
      <c r="G475" s="62">
        <v>0</v>
      </c>
      <c r="H475" s="2">
        <f t="shared" si="42"/>
        <v>0</v>
      </c>
      <c r="I475" s="2">
        <f t="shared" si="43"/>
        <v>4.375226266290321</v>
      </c>
      <c r="J475" s="1">
        <f t="shared" si="44"/>
        <v>0</v>
      </c>
      <c r="K475" s="1">
        <f t="shared" si="45"/>
        <v>0</v>
      </c>
      <c r="L475" s="9">
        <f t="shared" si="46"/>
        <v>0.90523785869330331</v>
      </c>
      <c r="M475" s="1">
        <f t="shared" si="47"/>
        <v>0</v>
      </c>
    </row>
    <row r="476" spans="1:13">
      <c r="A476" s="79" t="s">
        <v>461</v>
      </c>
      <c r="B476" s="86">
        <v>351141</v>
      </c>
      <c r="C476" s="47" t="s">
        <v>486</v>
      </c>
      <c r="D476" s="71" t="s">
        <v>1117</v>
      </c>
      <c r="E476" s="71" t="s">
        <v>1146</v>
      </c>
      <c r="F476" s="61">
        <v>6153</v>
      </c>
      <c r="G476" s="62">
        <v>653</v>
      </c>
      <c r="H476" s="2">
        <f t="shared" si="42"/>
        <v>9.4226646248085757</v>
      </c>
      <c r="I476" s="2">
        <f t="shared" si="43"/>
        <v>4.375226266290321</v>
      </c>
      <c r="J476" s="1">
        <f t="shared" si="44"/>
        <v>2857.0227518875795</v>
      </c>
      <c r="K476" s="1">
        <f t="shared" si="45"/>
        <v>3295.9772481124205</v>
      </c>
      <c r="L476" s="9">
        <f t="shared" si="46"/>
        <v>0.90523785869330331</v>
      </c>
      <c r="M476" s="1">
        <f t="shared" si="47"/>
        <v>2983.6433863831339</v>
      </c>
    </row>
    <row r="477" spans="1:13">
      <c r="A477" s="79" t="s">
        <v>461</v>
      </c>
      <c r="B477" s="82">
        <v>351146</v>
      </c>
      <c r="C477" s="47" t="s">
        <v>487</v>
      </c>
      <c r="D477" s="71" t="s">
        <v>1117</v>
      </c>
      <c r="E477" s="71" t="s">
        <v>1146</v>
      </c>
      <c r="F477" s="61">
        <v>0</v>
      </c>
      <c r="G477" s="62">
        <v>0</v>
      </c>
      <c r="H477" s="2">
        <f t="shared" si="42"/>
        <v>0</v>
      </c>
      <c r="I477" s="2">
        <f t="shared" si="43"/>
        <v>4.375226266290321</v>
      </c>
      <c r="J477" s="1">
        <f t="shared" si="44"/>
        <v>0</v>
      </c>
      <c r="K477" s="1">
        <f t="shared" si="45"/>
        <v>0</v>
      </c>
      <c r="L477" s="9">
        <f t="shared" si="46"/>
        <v>0.90523785869330331</v>
      </c>
      <c r="M477" s="1">
        <f t="shared" si="47"/>
        <v>0</v>
      </c>
    </row>
    <row r="478" spans="1:13">
      <c r="A478" s="79" t="s">
        <v>461</v>
      </c>
      <c r="B478" s="82">
        <v>351147</v>
      </c>
      <c r="C478" s="47" t="s">
        <v>488</v>
      </c>
      <c r="D478" s="71" t="s">
        <v>1117</v>
      </c>
      <c r="E478" s="71" t="s">
        <v>1146</v>
      </c>
      <c r="F478" s="61">
        <v>0</v>
      </c>
      <c r="G478" s="62">
        <v>0</v>
      </c>
      <c r="H478" s="2">
        <f t="shared" si="42"/>
        <v>0</v>
      </c>
      <c r="I478" s="2">
        <f t="shared" si="43"/>
        <v>4.375226266290321</v>
      </c>
      <c r="J478" s="1">
        <f t="shared" si="44"/>
        <v>0</v>
      </c>
      <c r="K478" s="1">
        <f t="shared" si="45"/>
        <v>0</v>
      </c>
      <c r="L478" s="9">
        <f t="shared" si="46"/>
        <v>0.90523785869330331</v>
      </c>
      <c r="M478" s="1">
        <f t="shared" si="47"/>
        <v>0</v>
      </c>
    </row>
    <row r="479" spans="1:13">
      <c r="A479" s="79" t="s">
        <v>461</v>
      </c>
      <c r="B479" s="82">
        <v>351149</v>
      </c>
      <c r="C479" s="47" t="s">
        <v>489</v>
      </c>
      <c r="D479" s="71" t="s">
        <v>1117</v>
      </c>
      <c r="E479" s="71" t="s">
        <v>1146</v>
      </c>
      <c r="F479" s="61">
        <v>0</v>
      </c>
      <c r="G479" s="62">
        <v>0</v>
      </c>
      <c r="H479" s="2">
        <f t="shared" si="42"/>
        <v>0</v>
      </c>
      <c r="I479" s="2">
        <f t="shared" si="43"/>
        <v>4.375226266290321</v>
      </c>
      <c r="J479" s="1">
        <f t="shared" si="44"/>
        <v>0</v>
      </c>
      <c r="K479" s="1">
        <f t="shared" si="45"/>
        <v>0</v>
      </c>
      <c r="L479" s="9">
        <f t="shared" si="46"/>
        <v>0.90523785869330331</v>
      </c>
      <c r="M479" s="1">
        <f t="shared" si="47"/>
        <v>0</v>
      </c>
    </row>
    <row r="480" spans="1:13">
      <c r="A480" s="79" t="s">
        <v>461</v>
      </c>
      <c r="B480" s="82">
        <v>351150</v>
      </c>
      <c r="C480" s="47" t="s">
        <v>490</v>
      </c>
      <c r="D480" s="71" t="s">
        <v>1117</v>
      </c>
      <c r="E480" s="71" t="s">
        <v>1146</v>
      </c>
      <c r="F480" s="61">
        <v>0</v>
      </c>
      <c r="G480" s="62">
        <v>0</v>
      </c>
      <c r="H480" s="2">
        <f t="shared" si="42"/>
        <v>0</v>
      </c>
      <c r="I480" s="2">
        <f t="shared" si="43"/>
        <v>4.375226266290321</v>
      </c>
      <c r="J480" s="1">
        <f t="shared" si="44"/>
        <v>0</v>
      </c>
      <c r="K480" s="1">
        <f t="shared" si="45"/>
        <v>0</v>
      </c>
      <c r="L480" s="9">
        <f t="shared" si="46"/>
        <v>0.90523785869330331</v>
      </c>
      <c r="M480" s="1">
        <f t="shared" si="47"/>
        <v>0</v>
      </c>
    </row>
    <row r="481" spans="1:13">
      <c r="A481" s="79" t="s">
        <v>461</v>
      </c>
      <c r="B481" s="86">
        <v>351152</v>
      </c>
      <c r="C481" s="47" t="s">
        <v>491</v>
      </c>
      <c r="D481" s="71" t="s">
        <v>1117</v>
      </c>
      <c r="E481" s="71" t="s">
        <v>1146</v>
      </c>
      <c r="F481" s="61">
        <v>75024</v>
      </c>
      <c r="G481" s="62">
        <v>1101</v>
      </c>
      <c r="H481" s="2">
        <f t="shared" si="42"/>
        <v>68.141689373296998</v>
      </c>
      <c r="I481" s="2">
        <f t="shared" si="43"/>
        <v>4.375226266290321</v>
      </c>
      <c r="J481" s="1">
        <f t="shared" si="44"/>
        <v>4817.1241191856434</v>
      </c>
      <c r="K481" s="1">
        <f t="shared" si="45"/>
        <v>70206.875880814361</v>
      </c>
      <c r="L481" s="9">
        <f t="shared" si="46"/>
        <v>0.90523785869330331</v>
      </c>
      <c r="M481" s="1">
        <f t="shared" si="47"/>
        <v>63553.921987894915</v>
      </c>
    </row>
    <row r="482" spans="1:13">
      <c r="A482" s="79" t="s">
        <v>461</v>
      </c>
      <c r="B482" s="86">
        <v>351153</v>
      </c>
      <c r="C482" s="47" t="s">
        <v>492</v>
      </c>
      <c r="D482" s="71" t="s">
        <v>1117</v>
      </c>
      <c r="E482" s="71" t="s">
        <v>1146</v>
      </c>
      <c r="F482" s="61">
        <v>8223</v>
      </c>
      <c r="G482" s="62">
        <v>595</v>
      </c>
      <c r="H482" s="2">
        <f t="shared" si="42"/>
        <v>13.820168067226891</v>
      </c>
      <c r="I482" s="2">
        <f t="shared" si="43"/>
        <v>4.375226266290321</v>
      </c>
      <c r="J482" s="1">
        <f t="shared" si="44"/>
        <v>2603.2596284427409</v>
      </c>
      <c r="K482" s="1">
        <f t="shared" si="45"/>
        <v>5619.7403715572591</v>
      </c>
      <c r="L482" s="9">
        <f t="shared" si="46"/>
        <v>0.90523785869330331</v>
      </c>
      <c r="M482" s="1">
        <f t="shared" si="47"/>
        <v>5087.2017403608015</v>
      </c>
    </row>
    <row r="483" spans="1:13">
      <c r="A483" s="79" t="s">
        <v>461</v>
      </c>
      <c r="B483" s="82">
        <v>351156</v>
      </c>
      <c r="C483" s="47" t="s">
        <v>493</v>
      </c>
      <c r="D483" s="71" t="s">
        <v>1117</v>
      </c>
      <c r="E483" s="71" t="s">
        <v>1146</v>
      </c>
      <c r="F483" s="61">
        <v>0</v>
      </c>
      <c r="G483" s="62">
        <v>0</v>
      </c>
      <c r="H483" s="2">
        <f t="shared" si="42"/>
        <v>0</v>
      </c>
      <c r="I483" s="2">
        <f t="shared" si="43"/>
        <v>4.375226266290321</v>
      </c>
      <c r="J483" s="1">
        <f t="shared" si="44"/>
        <v>0</v>
      </c>
      <c r="K483" s="1">
        <f t="shared" si="45"/>
        <v>0</v>
      </c>
      <c r="L483" s="9">
        <f t="shared" si="46"/>
        <v>0.90523785869330331</v>
      </c>
      <c r="M483" s="1">
        <f t="shared" si="47"/>
        <v>0</v>
      </c>
    </row>
    <row r="484" spans="1:13">
      <c r="A484" s="79" t="s">
        <v>461</v>
      </c>
      <c r="B484" s="86">
        <v>351157</v>
      </c>
      <c r="C484" s="47" t="s">
        <v>494</v>
      </c>
      <c r="D484" s="71" t="s">
        <v>1117</v>
      </c>
      <c r="E484" s="71" t="s">
        <v>1146</v>
      </c>
      <c r="F484" s="61">
        <v>22818</v>
      </c>
      <c r="G484" s="62">
        <v>653</v>
      </c>
      <c r="H484" s="2">
        <f t="shared" si="42"/>
        <v>34.943338437978561</v>
      </c>
      <c r="I484" s="2">
        <f t="shared" si="43"/>
        <v>4.375226266290321</v>
      </c>
      <c r="J484" s="1">
        <f t="shared" si="44"/>
        <v>2857.0227518875795</v>
      </c>
      <c r="K484" s="1">
        <f t="shared" si="45"/>
        <v>19960.97724811242</v>
      </c>
      <c r="L484" s="9">
        <f t="shared" si="46"/>
        <v>0.90523785869330331</v>
      </c>
      <c r="M484" s="1">
        <f t="shared" si="47"/>
        <v>18069.432301507033</v>
      </c>
    </row>
    <row r="485" spans="1:13">
      <c r="A485" s="79" t="s">
        <v>461</v>
      </c>
      <c r="B485" s="86">
        <v>351158</v>
      </c>
      <c r="C485" s="47" t="s">
        <v>495</v>
      </c>
      <c r="D485" s="71" t="s">
        <v>1117</v>
      </c>
      <c r="E485" s="71" t="s">
        <v>1146</v>
      </c>
      <c r="F485" s="61">
        <v>94848</v>
      </c>
      <c r="G485" s="62">
        <v>626</v>
      </c>
      <c r="H485" s="2">
        <f t="shared" si="42"/>
        <v>151.51437699680511</v>
      </c>
      <c r="I485" s="2">
        <f t="shared" si="43"/>
        <v>4.375226266290321</v>
      </c>
      <c r="J485" s="1">
        <f t="shared" si="44"/>
        <v>2738.8916426977407</v>
      </c>
      <c r="K485" s="1">
        <f t="shared" si="45"/>
        <v>92109.108357302262</v>
      </c>
      <c r="L485" s="9">
        <f t="shared" si="46"/>
        <v>0.90523785869330331</v>
      </c>
      <c r="M485" s="1">
        <f t="shared" si="47"/>
        <v>83380.652015513755</v>
      </c>
    </row>
    <row r="486" spans="1:13">
      <c r="A486" s="79" t="s">
        <v>461</v>
      </c>
      <c r="B486" s="86">
        <v>351160</v>
      </c>
      <c r="C486" s="47" t="s">
        <v>496</v>
      </c>
      <c r="D486" s="71" t="s">
        <v>1117</v>
      </c>
      <c r="E486" s="71" t="s">
        <v>1146</v>
      </c>
      <c r="F486" s="61">
        <v>43653</v>
      </c>
      <c r="G486" s="62">
        <v>579</v>
      </c>
      <c r="H486" s="2">
        <f t="shared" si="42"/>
        <v>75.393782383419691</v>
      </c>
      <c r="I486" s="2">
        <f t="shared" si="43"/>
        <v>4.375226266290321</v>
      </c>
      <c r="J486" s="1">
        <f t="shared" si="44"/>
        <v>2533.2560081820957</v>
      </c>
      <c r="K486" s="1">
        <f t="shared" si="45"/>
        <v>41119.743991817901</v>
      </c>
      <c r="L486" s="9">
        <f t="shared" si="46"/>
        <v>0.90523785869330331</v>
      </c>
      <c r="M486" s="1">
        <f t="shared" si="47"/>
        <v>37223.149001170059</v>
      </c>
    </row>
    <row r="487" spans="1:13">
      <c r="A487" s="79" t="s">
        <v>461</v>
      </c>
      <c r="B487" s="86">
        <v>351162</v>
      </c>
      <c r="C487" s="47" t="s">
        <v>497</v>
      </c>
      <c r="D487" s="71" t="s">
        <v>1117</v>
      </c>
      <c r="E487" s="71" t="s">
        <v>1146</v>
      </c>
      <c r="F487" s="61">
        <v>21414</v>
      </c>
      <c r="G487" s="62">
        <v>974</v>
      </c>
      <c r="H487" s="2">
        <f t="shared" si="42"/>
        <v>21.985626283367555</v>
      </c>
      <c r="I487" s="2">
        <f t="shared" si="43"/>
        <v>4.375226266290321</v>
      </c>
      <c r="J487" s="1">
        <f t="shared" si="44"/>
        <v>4261.4703833667727</v>
      </c>
      <c r="K487" s="1">
        <f t="shared" si="45"/>
        <v>17152.529616633226</v>
      </c>
      <c r="L487" s="9">
        <f t="shared" si="46"/>
        <v>0.90523785869330331</v>
      </c>
      <c r="M487" s="1">
        <f t="shared" si="47"/>
        <v>15527.119181334529</v>
      </c>
    </row>
    <row r="488" spans="1:13">
      <c r="A488" s="79" t="s">
        <v>461</v>
      </c>
      <c r="B488" s="86">
        <v>351166</v>
      </c>
      <c r="C488" s="47" t="s">
        <v>498</v>
      </c>
      <c r="D488" s="71" t="s">
        <v>1117</v>
      </c>
      <c r="E488" s="71" t="s">
        <v>1146</v>
      </c>
      <c r="F488" s="61">
        <v>9855</v>
      </c>
      <c r="G488" s="62">
        <v>506</v>
      </c>
      <c r="H488" s="2">
        <f t="shared" si="42"/>
        <v>19.476284584980238</v>
      </c>
      <c r="I488" s="2">
        <f t="shared" si="43"/>
        <v>4.375226266290321</v>
      </c>
      <c r="J488" s="1">
        <f t="shared" si="44"/>
        <v>2213.8644907429025</v>
      </c>
      <c r="K488" s="1">
        <f t="shared" si="45"/>
        <v>7641.1355092570975</v>
      </c>
      <c r="L488" s="9">
        <f t="shared" si="46"/>
        <v>0.90523785869330331</v>
      </c>
      <c r="M488" s="1">
        <f t="shared" si="47"/>
        <v>6917.0451463852587</v>
      </c>
    </row>
    <row r="489" spans="1:13">
      <c r="A489" s="79" t="s">
        <v>461</v>
      </c>
      <c r="B489" s="82">
        <v>351168</v>
      </c>
      <c r="C489" s="47" t="s">
        <v>499</v>
      </c>
      <c r="D489" s="71" t="s">
        <v>1117</v>
      </c>
      <c r="E489" s="71" t="s">
        <v>1146</v>
      </c>
      <c r="F489" s="61">
        <v>0</v>
      </c>
      <c r="G489" s="62">
        <v>0</v>
      </c>
      <c r="H489" s="2">
        <f t="shared" si="42"/>
        <v>0</v>
      </c>
      <c r="I489" s="2">
        <f t="shared" si="43"/>
        <v>4.375226266290321</v>
      </c>
      <c r="J489" s="1">
        <f t="shared" si="44"/>
        <v>0</v>
      </c>
      <c r="K489" s="1">
        <f t="shared" si="45"/>
        <v>0</v>
      </c>
      <c r="L489" s="9">
        <f t="shared" si="46"/>
        <v>0.90523785869330331</v>
      </c>
      <c r="M489" s="1">
        <f t="shared" si="47"/>
        <v>0</v>
      </c>
    </row>
    <row r="490" spans="1:13">
      <c r="A490" s="79" t="s">
        <v>461</v>
      </c>
      <c r="B490" s="86">
        <v>351169</v>
      </c>
      <c r="C490" s="47" t="s">
        <v>499</v>
      </c>
      <c r="D490" s="71" t="s">
        <v>1117</v>
      </c>
      <c r="E490" s="71" t="s">
        <v>1146</v>
      </c>
      <c r="F490" s="61">
        <v>21729</v>
      </c>
      <c r="G490" s="62">
        <v>379</v>
      </c>
      <c r="H490" s="2">
        <f t="shared" si="42"/>
        <v>57.33245382585752</v>
      </c>
      <c r="I490" s="2">
        <f t="shared" si="43"/>
        <v>4.375226266290321</v>
      </c>
      <c r="J490" s="1">
        <f t="shared" si="44"/>
        <v>1658.2107549240316</v>
      </c>
      <c r="K490" s="1">
        <f t="shared" si="45"/>
        <v>20070.789245075968</v>
      </c>
      <c r="L490" s="9">
        <f t="shared" si="46"/>
        <v>0.90523785869330331</v>
      </c>
      <c r="M490" s="1">
        <f t="shared" si="47"/>
        <v>18168.838278497151</v>
      </c>
    </row>
    <row r="491" spans="1:13">
      <c r="A491" s="79" t="s">
        <v>461</v>
      </c>
      <c r="B491" s="82">
        <v>351171</v>
      </c>
      <c r="C491" s="47" t="s">
        <v>500</v>
      </c>
      <c r="D491" s="71" t="s">
        <v>1117</v>
      </c>
      <c r="E491" s="71" t="s">
        <v>1146</v>
      </c>
      <c r="F491" s="61">
        <v>0</v>
      </c>
      <c r="G491" s="62">
        <v>0</v>
      </c>
      <c r="H491" s="2">
        <f t="shared" si="42"/>
        <v>0</v>
      </c>
      <c r="I491" s="2">
        <f t="shared" si="43"/>
        <v>4.375226266290321</v>
      </c>
      <c r="J491" s="1">
        <f t="shared" si="44"/>
        <v>0</v>
      </c>
      <c r="K491" s="1">
        <f t="shared" si="45"/>
        <v>0</v>
      </c>
      <c r="L491" s="9">
        <f t="shared" si="46"/>
        <v>0.90523785869330331</v>
      </c>
      <c r="M491" s="1">
        <f t="shared" si="47"/>
        <v>0</v>
      </c>
    </row>
    <row r="492" spans="1:13">
      <c r="A492" s="79" t="s">
        <v>461</v>
      </c>
      <c r="B492" s="86">
        <v>351172</v>
      </c>
      <c r="C492" s="47" t="s">
        <v>278</v>
      </c>
      <c r="D492" s="71" t="s">
        <v>1117</v>
      </c>
      <c r="E492" s="71" t="s">
        <v>1146</v>
      </c>
      <c r="F492" s="61">
        <v>260007</v>
      </c>
      <c r="G492" s="62">
        <v>1668</v>
      </c>
      <c r="H492" s="2">
        <f t="shared" si="42"/>
        <v>155.87949640287769</v>
      </c>
      <c r="I492" s="2">
        <f t="shared" si="43"/>
        <v>4.375226266290321</v>
      </c>
      <c r="J492" s="1">
        <f t="shared" si="44"/>
        <v>7297.8774121722554</v>
      </c>
      <c r="K492" s="1">
        <f t="shared" si="45"/>
        <v>252709.12258782773</v>
      </c>
      <c r="L492" s="9">
        <f t="shared" si="46"/>
        <v>0.90523785869330331</v>
      </c>
      <c r="M492" s="1">
        <f t="shared" si="47"/>
        <v>228761.86500366867</v>
      </c>
    </row>
    <row r="493" spans="1:13">
      <c r="A493" s="79" t="s">
        <v>461</v>
      </c>
      <c r="B493" s="86">
        <v>351173</v>
      </c>
      <c r="C493" s="47" t="s">
        <v>499</v>
      </c>
      <c r="D493" s="71" t="s">
        <v>1117</v>
      </c>
      <c r="E493" s="71" t="s">
        <v>1146</v>
      </c>
      <c r="F493" s="61">
        <v>137187</v>
      </c>
      <c r="G493" s="62">
        <v>2013</v>
      </c>
      <c r="H493" s="2">
        <f t="shared" si="42"/>
        <v>68.150521609538004</v>
      </c>
      <c r="I493" s="2">
        <f t="shared" si="43"/>
        <v>4.375226266290321</v>
      </c>
      <c r="J493" s="1">
        <f t="shared" si="44"/>
        <v>8807.3304740424155</v>
      </c>
      <c r="K493" s="1">
        <f t="shared" si="45"/>
        <v>128379.66952595758</v>
      </c>
      <c r="L493" s="9">
        <f t="shared" si="46"/>
        <v>0.90523785869330331</v>
      </c>
      <c r="M493" s="1">
        <f t="shared" si="47"/>
        <v>116214.13714143177</v>
      </c>
    </row>
    <row r="494" spans="1:13">
      <c r="A494" s="79" t="s">
        <v>461</v>
      </c>
      <c r="B494" s="86">
        <v>351174</v>
      </c>
      <c r="C494" s="47" t="s">
        <v>278</v>
      </c>
      <c r="D494" s="71" t="s">
        <v>1117</v>
      </c>
      <c r="E494" s="71" t="s">
        <v>1146</v>
      </c>
      <c r="F494" s="61">
        <v>240132</v>
      </c>
      <c r="G494" s="62">
        <v>873</v>
      </c>
      <c r="H494" s="2">
        <f t="shared" si="42"/>
        <v>275.06529209621993</v>
      </c>
      <c r="I494" s="2">
        <f t="shared" si="43"/>
        <v>4.375226266290321</v>
      </c>
      <c r="J494" s="1">
        <f t="shared" si="44"/>
        <v>3819.5725304714501</v>
      </c>
      <c r="K494" s="1">
        <f t="shared" si="45"/>
        <v>236312.42746952854</v>
      </c>
      <c r="L494" s="9">
        <f t="shared" si="46"/>
        <v>0.90523785869330331</v>
      </c>
      <c r="M494" s="1">
        <f t="shared" si="47"/>
        <v>213918.95582513258</v>
      </c>
    </row>
    <row r="495" spans="1:13">
      <c r="A495" s="79" t="s">
        <v>461</v>
      </c>
      <c r="B495" s="86">
        <v>351175</v>
      </c>
      <c r="C495" s="47" t="s">
        <v>501</v>
      </c>
      <c r="D495" s="71" t="s">
        <v>1117</v>
      </c>
      <c r="E495" s="71" t="s">
        <v>1146</v>
      </c>
      <c r="F495" s="61">
        <v>10827</v>
      </c>
      <c r="G495" s="62">
        <v>273</v>
      </c>
      <c r="H495" s="2">
        <f t="shared" si="42"/>
        <v>39.659340659340657</v>
      </c>
      <c r="I495" s="2">
        <f t="shared" si="43"/>
        <v>4.375226266290321</v>
      </c>
      <c r="J495" s="1">
        <f t="shared" si="44"/>
        <v>1194.4367706972575</v>
      </c>
      <c r="K495" s="1">
        <f t="shared" si="45"/>
        <v>9632.5632293027429</v>
      </c>
      <c r="L495" s="9">
        <f t="shared" si="46"/>
        <v>0.90523785869330331</v>
      </c>
      <c r="M495" s="1">
        <f t="shared" si="47"/>
        <v>8719.7609114218667</v>
      </c>
    </row>
    <row r="496" spans="1:13">
      <c r="A496" s="79" t="s">
        <v>461</v>
      </c>
      <c r="B496" s="82">
        <v>351176</v>
      </c>
      <c r="C496" s="47" t="s">
        <v>502</v>
      </c>
      <c r="D496" s="71" t="s">
        <v>1117</v>
      </c>
      <c r="E496" s="71" t="s">
        <v>1146</v>
      </c>
      <c r="F496" s="61">
        <v>0</v>
      </c>
      <c r="G496" s="62">
        <v>0</v>
      </c>
      <c r="H496" s="2">
        <f t="shared" si="42"/>
        <v>0</v>
      </c>
      <c r="I496" s="2">
        <f t="shared" si="43"/>
        <v>4.375226266290321</v>
      </c>
      <c r="J496" s="1">
        <f t="shared" si="44"/>
        <v>0</v>
      </c>
      <c r="K496" s="1">
        <f t="shared" si="45"/>
        <v>0</v>
      </c>
      <c r="L496" s="9">
        <f t="shared" si="46"/>
        <v>0.90523785869330331</v>
      </c>
      <c r="M496" s="1">
        <f t="shared" si="47"/>
        <v>0</v>
      </c>
    </row>
    <row r="497" spans="1:13">
      <c r="A497" s="79" t="s">
        <v>461</v>
      </c>
      <c r="B497" s="86">
        <v>351177</v>
      </c>
      <c r="C497" s="47" t="s">
        <v>503</v>
      </c>
      <c r="D497" s="71" t="s">
        <v>1117</v>
      </c>
      <c r="E497" s="71" t="s">
        <v>1146</v>
      </c>
      <c r="F497" s="61">
        <v>53565</v>
      </c>
      <c r="G497" s="62">
        <v>1235</v>
      </c>
      <c r="H497" s="2">
        <f t="shared" si="42"/>
        <v>43.372469635627532</v>
      </c>
      <c r="I497" s="2">
        <f t="shared" si="43"/>
        <v>4.375226266290321</v>
      </c>
      <c r="J497" s="1">
        <f t="shared" si="44"/>
        <v>5403.4044388685461</v>
      </c>
      <c r="K497" s="1">
        <f t="shared" si="45"/>
        <v>48161.595561131457</v>
      </c>
      <c r="L497" s="9">
        <f t="shared" si="46"/>
        <v>0.90523785869330331</v>
      </c>
      <c r="M497" s="1">
        <f t="shared" si="47"/>
        <v>43597.699637011545</v>
      </c>
    </row>
    <row r="498" spans="1:13">
      <c r="A498" s="79" t="s">
        <v>461</v>
      </c>
      <c r="B498" s="82">
        <v>351179</v>
      </c>
      <c r="C498" s="47" t="s">
        <v>504</v>
      </c>
      <c r="D498" s="71" t="s">
        <v>1117</v>
      </c>
      <c r="E498" s="71" t="s">
        <v>1146</v>
      </c>
      <c r="F498" s="61">
        <v>0</v>
      </c>
      <c r="G498" s="62">
        <v>0</v>
      </c>
      <c r="H498" s="2">
        <f t="shared" si="42"/>
        <v>0</v>
      </c>
      <c r="I498" s="2">
        <f t="shared" si="43"/>
        <v>4.375226266290321</v>
      </c>
      <c r="J498" s="1">
        <f t="shared" si="44"/>
        <v>0</v>
      </c>
      <c r="K498" s="1">
        <f t="shared" si="45"/>
        <v>0</v>
      </c>
      <c r="L498" s="9">
        <f t="shared" si="46"/>
        <v>0.90523785869330331</v>
      </c>
      <c r="M498" s="1">
        <f t="shared" si="47"/>
        <v>0</v>
      </c>
    </row>
    <row r="499" spans="1:13">
      <c r="A499" s="79" t="s">
        <v>461</v>
      </c>
      <c r="B499" s="82">
        <v>351187</v>
      </c>
      <c r="C499" s="47" t="s">
        <v>505</v>
      </c>
      <c r="D499" s="71" t="s">
        <v>1117</v>
      </c>
      <c r="E499" s="71" t="s">
        <v>1146</v>
      </c>
      <c r="F499" s="61">
        <v>0</v>
      </c>
      <c r="G499" s="62">
        <v>0</v>
      </c>
      <c r="H499" s="2">
        <f t="shared" si="42"/>
        <v>0</v>
      </c>
      <c r="I499" s="2">
        <f t="shared" si="43"/>
        <v>4.375226266290321</v>
      </c>
      <c r="J499" s="1">
        <f t="shared" si="44"/>
        <v>0</v>
      </c>
      <c r="K499" s="1">
        <f t="shared" si="45"/>
        <v>0</v>
      </c>
      <c r="L499" s="9">
        <f t="shared" si="46"/>
        <v>0.90523785869330331</v>
      </c>
      <c r="M499" s="1">
        <f t="shared" si="47"/>
        <v>0</v>
      </c>
    </row>
    <row r="500" spans="1:13">
      <c r="A500" s="79" t="s">
        <v>461</v>
      </c>
      <c r="B500" s="86">
        <v>351188</v>
      </c>
      <c r="C500" s="47" t="s">
        <v>506</v>
      </c>
      <c r="D500" s="71" t="s">
        <v>1117</v>
      </c>
      <c r="E500" s="71" t="s">
        <v>1146</v>
      </c>
      <c r="F500" s="61">
        <v>10824</v>
      </c>
      <c r="G500" s="62">
        <v>286</v>
      </c>
      <c r="H500" s="2">
        <f t="shared" si="42"/>
        <v>37.846153846153847</v>
      </c>
      <c r="I500" s="2">
        <f t="shared" si="43"/>
        <v>4.375226266290321</v>
      </c>
      <c r="J500" s="1">
        <f t="shared" si="44"/>
        <v>1251.3147121590318</v>
      </c>
      <c r="K500" s="1">
        <f t="shared" si="45"/>
        <v>9572.6852878409682</v>
      </c>
      <c r="L500" s="9">
        <f t="shared" si="46"/>
        <v>0.90523785869330331</v>
      </c>
      <c r="M500" s="1">
        <f t="shared" si="47"/>
        <v>8665.5571319100454</v>
      </c>
    </row>
    <row r="501" spans="1:13">
      <c r="A501" s="79" t="s">
        <v>461</v>
      </c>
      <c r="B501" s="86">
        <v>351189</v>
      </c>
      <c r="C501" s="47" t="s">
        <v>507</v>
      </c>
      <c r="D501" s="71" t="s">
        <v>1117</v>
      </c>
      <c r="E501" s="71" t="s">
        <v>1146</v>
      </c>
      <c r="F501" s="61">
        <v>23088</v>
      </c>
      <c r="G501" s="62">
        <v>736</v>
      </c>
      <c r="H501" s="2">
        <f t="shared" si="42"/>
        <v>31.369565217391305</v>
      </c>
      <c r="I501" s="2">
        <f t="shared" si="43"/>
        <v>4.375226266290321</v>
      </c>
      <c r="J501" s="1">
        <f t="shared" si="44"/>
        <v>3220.1665319896761</v>
      </c>
      <c r="K501" s="1">
        <f t="shared" si="45"/>
        <v>19867.833468010325</v>
      </c>
      <c r="L501" s="9">
        <f t="shared" si="46"/>
        <v>0.90523785869330331</v>
      </c>
      <c r="M501" s="1">
        <f t="shared" si="47"/>
        <v>17985.115025456813</v>
      </c>
    </row>
    <row r="502" spans="1:13">
      <c r="A502" s="79" t="s">
        <v>461</v>
      </c>
      <c r="B502" s="86">
        <v>351191</v>
      </c>
      <c r="C502" s="47" t="s">
        <v>508</v>
      </c>
      <c r="D502" s="71" t="s">
        <v>1117</v>
      </c>
      <c r="E502" s="71" t="s">
        <v>1146</v>
      </c>
      <c r="F502" s="61">
        <v>10983</v>
      </c>
      <c r="G502" s="62">
        <v>466</v>
      </c>
      <c r="H502" s="2">
        <f t="shared" si="42"/>
        <v>23.568669527896997</v>
      </c>
      <c r="I502" s="2">
        <f t="shared" si="43"/>
        <v>4.375226266290321</v>
      </c>
      <c r="J502" s="1">
        <f t="shared" si="44"/>
        <v>2038.8554400912897</v>
      </c>
      <c r="K502" s="1">
        <f t="shared" si="45"/>
        <v>8944.144559908711</v>
      </c>
      <c r="L502" s="9">
        <f t="shared" si="46"/>
        <v>0.90523785869330331</v>
      </c>
      <c r="M502" s="1">
        <f t="shared" si="47"/>
        <v>8096.5782692551193</v>
      </c>
    </row>
    <row r="503" spans="1:13">
      <c r="A503" s="79" t="s">
        <v>461</v>
      </c>
      <c r="B503" s="86">
        <v>351195</v>
      </c>
      <c r="C503" s="47" t="s">
        <v>509</v>
      </c>
      <c r="D503" s="71" t="s">
        <v>1117</v>
      </c>
      <c r="E503" s="71" t="s">
        <v>1146</v>
      </c>
      <c r="F503" s="61">
        <v>195666</v>
      </c>
      <c r="G503" s="62">
        <v>1487</v>
      </c>
      <c r="H503" s="2">
        <f t="shared" si="42"/>
        <v>131.58439811701413</v>
      </c>
      <c r="I503" s="2">
        <f t="shared" si="43"/>
        <v>4.375226266290321</v>
      </c>
      <c r="J503" s="1">
        <f t="shared" si="44"/>
        <v>6505.9614579737072</v>
      </c>
      <c r="K503" s="1">
        <f t="shared" si="45"/>
        <v>189160.0385420263</v>
      </c>
      <c r="L503" s="9">
        <f t="shared" si="46"/>
        <v>0.90523785869330331</v>
      </c>
      <c r="M503" s="1">
        <f t="shared" si="47"/>
        <v>171234.8282401266</v>
      </c>
    </row>
    <row r="504" spans="1:13">
      <c r="A504" s="79" t="s">
        <v>461</v>
      </c>
      <c r="B504" s="86">
        <v>351199</v>
      </c>
      <c r="C504" s="47" t="s">
        <v>510</v>
      </c>
      <c r="D504" s="71" t="s">
        <v>1117</v>
      </c>
      <c r="E504" s="71" t="s">
        <v>1146</v>
      </c>
      <c r="F504" s="61">
        <v>11517</v>
      </c>
      <c r="G504" s="62">
        <v>363</v>
      </c>
      <c r="H504" s="2">
        <f t="shared" si="42"/>
        <v>31.727272727272727</v>
      </c>
      <c r="I504" s="2">
        <f t="shared" si="43"/>
        <v>4.375226266290321</v>
      </c>
      <c r="J504" s="1">
        <f t="shared" si="44"/>
        <v>1588.2071346633866</v>
      </c>
      <c r="K504" s="1">
        <f t="shared" si="45"/>
        <v>9928.7928653366143</v>
      </c>
      <c r="L504" s="9">
        <f t="shared" si="46"/>
        <v>0.90523785869330331</v>
      </c>
      <c r="M504" s="1">
        <f t="shared" si="47"/>
        <v>8987.9191928266646</v>
      </c>
    </row>
    <row r="505" spans="1:13">
      <c r="A505" s="79" t="s">
        <v>461</v>
      </c>
      <c r="B505" s="86">
        <v>351202</v>
      </c>
      <c r="C505" s="47" t="s">
        <v>511</v>
      </c>
      <c r="D505" s="71" t="s">
        <v>1117</v>
      </c>
      <c r="E505" s="71" t="s">
        <v>1146</v>
      </c>
      <c r="F505" s="61">
        <v>9564</v>
      </c>
      <c r="G505" s="62">
        <v>455</v>
      </c>
      <c r="H505" s="2">
        <f t="shared" si="42"/>
        <v>21.01978021978022</v>
      </c>
      <c r="I505" s="2">
        <f t="shared" si="43"/>
        <v>4.375226266290321</v>
      </c>
      <c r="J505" s="1">
        <f t="shared" si="44"/>
        <v>1990.7279511620961</v>
      </c>
      <c r="K505" s="1">
        <f t="shared" si="45"/>
        <v>7573.2720488379036</v>
      </c>
      <c r="L505" s="9">
        <f t="shared" si="46"/>
        <v>0.90523785869330331</v>
      </c>
      <c r="M505" s="1">
        <f t="shared" si="47"/>
        <v>6855.6125727918698</v>
      </c>
    </row>
    <row r="506" spans="1:13">
      <c r="A506" s="79" t="s">
        <v>461</v>
      </c>
      <c r="B506" s="86">
        <v>351203</v>
      </c>
      <c r="C506" s="47" t="s">
        <v>512</v>
      </c>
      <c r="D506" s="71" t="s">
        <v>1117</v>
      </c>
      <c r="E506" s="71" t="s">
        <v>1146</v>
      </c>
      <c r="F506" s="61">
        <v>76146</v>
      </c>
      <c r="G506" s="62">
        <v>582</v>
      </c>
      <c r="H506" s="2">
        <f t="shared" si="42"/>
        <v>130.83505154639175</v>
      </c>
      <c r="I506" s="2">
        <f t="shared" si="43"/>
        <v>4.375226266290321</v>
      </c>
      <c r="J506" s="1">
        <f t="shared" si="44"/>
        <v>2546.3816869809666</v>
      </c>
      <c r="K506" s="1">
        <f t="shared" si="45"/>
        <v>73599.618313019033</v>
      </c>
      <c r="L506" s="9">
        <f t="shared" si="46"/>
        <v>0.90523785869330331</v>
      </c>
      <c r="M506" s="1">
        <f t="shared" si="47"/>
        <v>66625.160882321783</v>
      </c>
    </row>
    <row r="507" spans="1:13">
      <c r="A507" s="79" t="s">
        <v>461</v>
      </c>
      <c r="B507" s="86">
        <v>351205</v>
      </c>
      <c r="C507" s="47" t="s">
        <v>513</v>
      </c>
      <c r="D507" s="71" t="s">
        <v>1117</v>
      </c>
      <c r="E507" s="71" t="s">
        <v>1146</v>
      </c>
      <c r="F507" s="61">
        <v>17613</v>
      </c>
      <c r="G507" s="62">
        <v>1144</v>
      </c>
      <c r="H507" s="2">
        <f t="shared" si="42"/>
        <v>15.395979020979022</v>
      </c>
      <c r="I507" s="2">
        <f t="shared" si="43"/>
        <v>4.375226266290321</v>
      </c>
      <c r="J507" s="1">
        <f t="shared" si="44"/>
        <v>5005.2588486361274</v>
      </c>
      <c r="K507" s="1">
        <f t="shared" si="45"/>
        <v>12607.741151363873</v>
      </c>
      <c r="L507" s="9">
        <f t="shared" si="46"/>
        <v>0.90523785869330331</v>
      </c>
      <c r="M507" s="1">
        <f t="shared" si="47"/>
        <v>11413.004602820074</v>
      </c>
    </row>
    <row r="508" spans="1:13">
      <c r="A508" s="79" t="s">
        <v>461</v>
      </c>
      <c r="B508" s="86">
        <v>351206</v>
      </c>
      <c r="C508" s="47" t="s">
        <v>514</v>
      </c>
      <c r="D508" s="71" t="s">
        <v>1117</v>
      </c>
      <c r="E508" s="71" t="s">
        <v>1146</v>
      </c>
      <c r="F508" s="61">
        <v>91017</v>
      </c>
      <c r="G508" s="62">
        <v>278</v>
      </c>
      <c r="H508" s="2">
        <f t="shared" si="42"/>
        <v>327.39928057553959</v>
      </c>
      <c r="I508" s="2">
        <f t="shared" si="43"/>
        <v>4.375226266290321</v>
      </c>
      <c r="J508" s="1">
        <f t="shared" si="44"/>
        <v>1216.3129020287092</v>
      </c>
      <c r="K508" s="1">
        <f t="shared" si="45"/>
        <v>89800.687097971284</v>
      </c>
      <c r="L508" s="9">
        <f t="shared" si="46"/>
        <v>0.90523785869330331</v>
      </c>
      <c r="M508" s="1">
        <f t="shared" si="47"/>
        <v>81290.981697754876</v>
      </c>
    </row>
    <row r="509" spans="1:13">
      <c r="A509" s="79" t="s">
        <v>461</v>
      </c>
      <c r="B509" s="86">
        <v>351209</v>
      </c>
      <c r="C509" s="47" t="s">
        <v>1158</v>
      </c>
      <c r="D509" s="71" t="s">
        <v>1117</v>
      </c>
      <c r="E509" s="71" t="s">
        <v>1146</v>
      </c>
      <c r="F509" s="61">
        <v>149931</v>
      </c>
      <c r="G509" s="62">
        <v>1119</v>
      </c>
      <c r="H509" s="2">
        <f t="shared" si="42"/>
        <v>133.98659517426273</v>
      </c>
      <c r="I509" s="2">
        <f t="shared" si="43"/>
        <v>4.375226266290321</v>
      </c>
      <c r="J509" s="1">
        <f t="shared" si="44"/>
        <v>4895.8781919788689</v>
      </c>
      <c r="K509" s="1">
        <f t="shared" si="45"/>
        <v>145035.12180802113</v>
      </c>
      <c r="L509" s="9">
        <f t="shared" si="46"/>
        <v>0.90523785869330331</v>
      </c>
      <c r="M509" s="1">
        <f t="shared" si="47"/>
        <v>131291.28310081546</v>
      </c>
    </row>
    <row r="510" spans="1:13">
      <c r="A510" s="79" t="s">
        <v>461</v>
      </c>
      <c r="B510" s="82">
        <v>351212</v>
      </c>
      <c r="C510" s="47" t="s">
        <v>515</v>
      </c>
      <c r="D510" s="71" t="s">
        <v>1117</v>
      </c>
      <c r="E510" s="71" t="s">
        <v>1146</v>
      </c>
      <c r="F510" s="61">
        <v>0</v>
      </c>
      <c r="G510" s="62">
        <v>0</v>
      </c>
      <c r="H510" s="2">
        <f t="shared" si="42"/>
        <v>0</v>
      </c>
      <c r="I510" s="2">
        <f t="shared" si="43"/>
        <v>4.375226266290321</v>
      </c>
      <c r="J510" s="1">
        <f t="shared" si="44"/>
        <v>0</v>
      </c>
      <c r="K510" s="1">
        <f t="shared" si="45"/>
        <v>0</v>
      </c>
      <c r="L510" s="9">
        <f t="shared" si="46"/>
        <v>0.90523785869330331</v>
      </c>
      <c r="M510" s="1">
        <f t="shared" si="47"/>
        <v>0</v>
      </c>
    </row>
    <row r="511" spans="1:13">
      <c r="A511" s="79" t="s">
        <v>461</v>
      </c>
      <c r="B511" s="82">
        <v>351213</v>
      </c>
      <c r="C511" s="47" t="s">
        <v>516</v>
      </c>
      <c r="D511" s="71" t="s">
        <v>1117</v>
      </c>
      <c r="E511" s="71" t="s">
        <v>1146</v>
      </c>
      <c r="F511" s="61">
        <v>0</v>
      </c>
      <c r="G511" s="62">
        <v>0</v>
      </c>
      <c r="H511" s="2">
        <f t="shared" si="42"/>
        <v>0</v>
      </c>
      <c r="I511" s="2">
        <f t="shared" si="43"/>
        <v>4.375226266290321</v>
      </c>
      <c r="J511" s="1">
        <f t="shared" si="44"/>
        <v>0</v>
      </c>
      <c r="K511" s="1">
        <f t="shared" si="45"/>
        <v>0</v>
      </c>
      <c r="L511" s="9">
        <f t="shared" si="46"/>
        <v>0.90523785869330331</v>
      </c>
      <c r="M511" s="1">
        <f t="shared" si="47"/>
        <v>0</v>
      </c>
    </row>
    <row r="512" spans="1:13">
      <c r="A512" s="79" t="s">
        <v>461</v>
      </c>
      <c r="B512" s="86">
        <v>351214</v>
      </c>
      <c r="C512" s="47" t="s">
        <v>517</v>
      </c>
      <c r="D512" s="71" t="s">
        <v>1117</v>
      </c>
      <c r="E512" s="71" t="s">
        <v>1146</v>
      </c>
      <c r="F512" s="61">
        <v>129399</v>
      </c>
      <c r="G512" s="62">
        <v>1492</v>
      </c>
      <c r="H512" s="2">
        <f t="shared" si="42"/>
        <v>86.728552278820374</v>
      </c>
      <c r="I512" s="2">
        <f t="shared" si="43"/>
        <v>4.375226266290321</v>
      </c>
      <c r="J512" s="1">
        <f t="shared" si="44"/>
        <v>6527.8375893051589</v>
      </c>
      <c r="K512" s="1">
        <f t="shared" si="45"/>
        <v>122871.16241069484</v>
      </c>
      <c r="L512" s="9">
        <f t="shared" si="46"/>
        <v>0.90523785869330331</v>
      </c>
      <c r="M512" s="1">
        <f t="shared" si="47"/>
        <v>111227.6279558145</v>
      </c>
    </row>
    <row r="513" spans="1:13">
      <c r="A513" s="79" t="s">
        <v>461</v>
      </c>
      <c r="B513" s="86">
        <v>351217</v>
      </c>
      <c r="C513" s="47" t="s">
        <v>518</v>
      </c>
      <c r="D513" s="71" t="s">
        <v>1117</v>
      </c>
      <c r="E513" s="71" t="s">
        <v>1146</v>
      </c>
      <c r="F513" s="61">
        <v>110028</v>
      </c>
      <c r="G513" s="62">
        <v>788</v>
      </c>
      <c r="H513" s="2">
        <f t="shared" si="42"/>
        <v>139.62944162436548</v>
      </c>
      <c r="I513" s="2">
        <f t="shared" si="43"/>
        <v>4.375226266290321</v>
      </c>
      <c r="J513" s="1">
        <f t="shared" si="44"/>
        <v>3447.6782978367728</v>
      </c>
      <c r="K513" s="1">
        <f t="shared" si="45"/>
        <v>106580.32170216323</v>
      </c>
      <c r="L513" s="9">
        <f t="shared" si="46"/>
        <v>0.90523785869330331</v>
      </c>
      <c r="M513" s="1">
        <f t="shared" si="47"/>
        <v>96480.542196509647</v>
      </c>
    </row>
    <row r="514" spans="1:13">
      <c r="A514" s="79" t="s">
        <v>461</v>
      </c>
      <c r="B514" s="86">
        <v>351220</v>
      </c>
      <c r="C514" s="47" t="s">
        <v>519</v>
      </c>
      <c r="D514" s="71" t="s">
        <v>1117</v>
      </c>
      <c r="E514" s="71" t="s">
        <v>1146</v>
      </c>
      <c r="F514" s="61">
        <v>132294</v>
      </c>
      <c r="G514" s="62">
        <v>1369</v>
      </c>
      <c r="H514" s="2">
        <f t="shared" si="42"/>
        <v>96.635500365230101</v>
      </c>
      <c r="I514" s="2">
        <f t="shared" si="43"/>
        <v>4.375226266290321</v>
      </c>
      <c r="J514" s="1">
        <f t="shared" si="44"/>
        <v>5989.6847585514497</v>
      </c>
      <c r="K514" s="1">
        <f t="shared" si="45"/>
        <v>126304.31524144855</v>
      </c>
      <c r="L514" s="9">
        <f t="shared" si="46"/>
        <v>0.90523785869330331</v>
      </c>
      <c r="M514" s="1">
        <f t="shared" si="47"/>
        <v>114335.44787289284</v>
      </c>
    </row>
    <row r="515" spans="1:13">
      <c r="A515" s="79" t="s">
        <v>461</v>
      </c>
      <c r="B515" s="82">
        <v>351222</v>
      </c>
      <c r="C515" s="47" t="s">
        <v>520</v>
      </c>
      <c r="D515" s="71" t="s">
        <v>1117</v>
      </c>
      <c r="E515" s="71" t="s">
        <v>1146</v>
      </c>
      <c r="F515" s="61">
        <v>0</v>
      </c>
      <c r="G515" s="62">
        <v>0</v>
      </c>
      <c r="H515" s="2">
        <f t="shared" ref="H515:H578" si="48">IFERROR(F515/G515,0)</f>
        <v>0</v>
      </c>
      <c r="I515" s="2">
        <f t="shared" ref="I515:I578" si="49">$D$1134</f>
        <v>4.375226266290321</v>
      </c>
      <c r="J515" s="1">
        <f t="shared" ref="J515:J578" si="50">MIN(F515,I515*G515)</f>
        <v>0</v>
      </c>
      <c r="K515" s="1">
        <f t="shared" ref="K515:K578" si="51">F515-J515</f>
        <v>0</v>
      </c>
      <c r="L515" s="9">
        <f t="shared" ref="L515:L578" si="52">$L$1132</f>
        <v>0.90523785869330331</v>
      </c>
      <c r="M515" s="1">
        <f t="shared" ref="M515:M578" si="53">L515*K515</f>
        <v>0</v>
      </c>
    </row>
    <row r="516" spans="1:13">
      <c r="A516" s="79" t="s">
        <v>461</v>
      </c>
      <c r="B516" s="86">
        <v>351225</v>
      </c>
      <c r="C516" s="47" t="s">
        <v>521</v>
      </c>
      <c r="D516" s="71" t="s">
        <v>1117</v>
      </c>
      <c r="E516" s="71" t="s">
        <v>1146</v>
      </c>
      <c r="F516" s="61">
        <v>94434</v>
      </c>
      <c r="G516" s="62">
        <v>1512</v>
      </c>
      <c r="H516" s="2">
        <f t="shared" si="48"/>
        <v>62.456349206349209</v>
      </c>
      <c r="I516" s="2">
        <f t="shared" si="49"/>
        <v>4.375226266290321</v>
      </c>
      <c r="J516" s="1">
        <f t="shared" si="50"/>
        <v>6615.3421146309656</v>
      </c>
      <c r="K516" s="1">
        <f t="shared" si="51"/>
        <v>87818.65788536903</v>
      </c>
      <c r="L516" s="9">
        <f t="shared" si="52"/>
        <v>0.90523785869330331</v>
      </c>
      <c r="M516" s="1">
        <f t="shared" si="53"/>
        <v>79496.773817471243</v>
      </c>
    </row>
    <row r="517" spans="1:13">
      <c r="A517" s="79" t="s">
        <v>461</v>
      </c>
      <c r="B517" s="82">
        <v>351228</v>
      </c>
      <c r="C517" s="47" t="s">
        <v>522</v>
      </c>
      <c r="D517" s="71" t="s">
        <v>1117</v>
      </c>
      <c r="E517" s="71" t="s">
        <v>1146</v>
      </c>
      <c r="F517" s="61">
        <v>0</v>
      </c>
      <c r="G517" s="62">
        <v>0</v>
      </c>
      <c r="H517" s="2">
        <f t="shared" si="48"/>
        <v>0</v>
      </c>
      <c r="I517" s="2">
        <f t="shared" si="49"/>
        <v>4.375226266290321</v>
      </c>
      <c r="J517" s="1">
        <f t="shared" si="50"/>
        <v>0</v>
      </c>
      <c r="K517" s="1">
        <f t="shared" si="51"/>
        <v>0</v>
      </c>
      <c r="L517" s="9">
        <f t="shared" si="52"/>
        <v>0.90523785869330331</v>
      </c>
      <c r="M517" s="1">
        <f t="shared" si="53"/>
        <v>0</v>
      </c>
    </row>
    <row r="518" spans="1:13">
      <c r="A518" s="79" t="s">
        <v>461</v>
      </c>
      <c r="B518" s="86">
        <v>351229</v>
      </c>
      <c r="C518" s="47" t="s">
        <v>523</v>
      </c>
      <c r="D518" s="71" t="s">
        <v>1117</v>
      </c>
      <c r="E518" s="71" t="s">
        <v>1146</v>
      </c>
      <c r="F518" s="61">
        <v>50058</v>
      </c>
      <c r="G518" s="62">
        <v>470</v>
      </c>
      <c r="H518" s="2">
        <f t="shared" si="48"/>
        <v>106.50638297872341</v>
      </c>
      <c r="I518" s="2">
        <f t="shared" si="49"/>
        <v>4.375226266290321</v>
      </c>
      <c r="J518" s="1">
        <f t="shared" si="50"/>
        <v>2056.356345156451</v>
      </c>
      <c r="K518" s="1">
        <f t="shared" si="51"/>
        <v>48001.643654843552</v>
      </c>
      <c r="L518" s="9">
        <f t="shared" si="52"/>
        <v>0.90523785869330331</v>
      </c>
      <c r="M518" s="1">
        <f t="shared" si="53"/>
        <v>43452.905115869566</v>
      </c>
    </row>
    <row r="519" spans="1:13">
      <c r="A519" s="79" t="s">
        <v>461</v>
      </c>
      <c r="B519" s="82">
        <v>351230</v>
      </c>
      <c r="C519" s="47" t="s">
        <v>524</v>
      </c>
      <c r="D519" s="71" t="s">
        <v>1117</v>
      </c>
      <c r="E519" s="71" t="s">
        <v>1146</v>
      </c>
      <c r="F519" s="61">
        <v>0</v>
      </c>
      <c r="G519" s="62">
        <v>0</v>
      </c>
      <c r="H519" s="2">
        <f t="shared" si="48"/>
        <v>0</v>
      </c>
      <c r="I519" s="2">
        <f t="shared" si="49"/>
        <v>4.375226266290321</v>
      </c>
      <c r="J519" s="1">
        <f t="shared" si="50"/>
        <v>0</v>
      </c>
      <c r="K519" s="1">
        <f t="shared" si="51"/>
        <v>0</v>
      </c>
      <c r="L519" s="9">
        <f t="shared" si="52"/>
        <v>0.90523785869330331</v>
      </c>
      <c r="M519" s="1">
        <f t="shared" si="53"/>
        <v>0</v>
      </c>
    </row>
    <row r="520" spans="1:13">
      <c r="A520" s="79" t="s">
        <v>461</v>
      </c>
      <c r="B520" s="86">
        <v>351232</v>
      </c>
      <c r="C520" s="47" t="s">
        <v>525</v>
      </c>
      <c r="D520" s="71" t="s">
        <v>1117</v>
      </c>
      <c r="E520" s="71" t="s">
        <v>1146</v>
      </c>
      <c r="F520" s="61">
        <v>10533</v>
      </c>
      <c r="G520" s="62">
        <v>498</v>
      </c>
      <c r="H520" s="2">
        <f t="shared" si="48"/>
        <v>21.150602409638555</v>
      </c>
      <c r="I520" s="2">
        <f t="shared" si="49"/>
        <v>4.375226266290321</v>
      </c>
      <c r="J520" s="1">
        <f t="shared" si="50"/>
        <v>2178.8626806125799</v>
      </c>
      <c r="K520" s="1">
        <f t="shared" si="51"/>
        <v>8354.1373193874206</v>
      </c>
      <c r="L520" s="9">
        <f t="shared" si="52"/>
        <v>0.90523785869330331</v>
      </c>
      <c r="M520" s="1">
        <f t="shared" si="53"/>
        <v>7562.4813782320816</v>
      </c>
    </row>
    <row r="521" spans="1:13">
      <c r="A521" s="79" t="s">
        <v>461</v>
      </c>
      <c r="B521" s="82">
        <v>351235</v>
      </c>
      <c r="C521" s="47" t="s">
        <v>526</v>
      </c>
      <c r="D521" s="71" t="s">
        <v>1117</v>
      </c>
      <c r="E521" s="71" t="s">
        <v>1146</v>
      </c>
      <c r="F521" s="61">
        <v>0</v>
      </c>
      <c r="G521" s="62">
        <v>0</v>
      </c>
      <c r="H521" s="2">
        <f t="shared" si="48"/>
        <v>0</v>
      </c>
      <c r="I521" s="2">
        <f t="shared" si="49"/>
        <v>4.375226266290321</v>
      </c>
      <c r="J521" s="1">
        <f t="shared" si="50"/>
        <v>0</v>
      </c>
      <c r="K521" s="1">
        <f t="shared" si="51"/>
        <v>0</v>
      </c>
      <c r="L521" s="9">
        <f t="shared" si="52"/>
        <v>0.90523785869330331</v>
      </c>
      <c r="M521" s="1">
        <f t="shared" si="53"/>
        <v>0</v>
      </c>
    </row>
    <row r="522" spans="1:13">
      <c r="A522" s="79" t="s">
        <v>461</v>
      </c>
      <c r="B522" s="86">
        <v>351237</v>
      </c>
      <c r="C522" s="47" t="s">
        <v>527</v>
      </c>
      <c r="D522" s="71" t="s">
        <v>1117</v>
      </c>
      <c r="E522" s="71" t="s">
        <v>1146</v>
      </c>
      <c r="F522" s="61">
        <v>99117</v>
      </c>
      <c r="G522" s="62">
        <v>1130</v>
      </c>
      <c r="H522" s="2">
        <f t="shared" si="48"/>
        <v>87.714159292035404</v>
      </c>
      <c r="I522" s="2">
        <f t="shared" si="49"/>
        <v>4.375226266290321</v>
      </c>
      <c r="J522" s="1">
        <f t="shared" si="50"/>
        <v>4944.0056809080625</v>
      </c>
      <c r="K522" s="1">
        <f t="shared" si="51"/>
        <v>94172.994319091944</v>
      </c>
      <c r="L522" s="9">
        <f t="shared" si="52"/>
        <v>0.90523785869330331</v>
      </c>
      <c r="M522" s="1">
        <f t="shared" si="53"/>
        <v>85248.959724151413</v>
      </c>
    </row>
    <row r="523" spans="1:13">
      <c r="A523" s="79" t="s">
        <v>461</v>
      </c>
      <c r="B523" s="82">
        <v>351238</v>
      </c>
      <c r="C523" s="47" t="s">
        <v>528</v>
      </c>
      <c r="D523" s="71" t="s">
        <v>1117</v>
      </c>
      <c r="E523" s="71" t="s">
        <v>1146</v>
      </c>
      <c r="F523" s="61">
        <v>0</v>
      </c>
      <c r="G523" s="62">
        <v>0</v>
      </c>
      <c r="H523" s="2">
        <f t="shared" si="48"/>
        <v>0</v>
      </c>
      <c r="I523" s="2">
        <f t="shared" si="49"/>
        <v>4.375226266290321</v>
      </c>
      <c r="J523" s="1">
        <f t="shared" si="50"/>
        <v>0</v>
      </c>
      <c r="K523" s="1">
        <f t="shared" si="51"/>
        <v>0</v>
      </c>
      <c r="L523" s="9">
        <f t="shared" si="52"/>
        <v>0.90523785869330331</v>
      </c>
      <c r="M523" s="1">
        <f t="shared" si="53"/>
        <v>0</v>
      </c>
    </row>
    <row r="524" spans="1:13">
      <c r="A524" s="79" t="s">
        <v>461</v>
      </c>
      <c r="B524" s="82">
        <v>351239</v>
      </c>
      <c r="C524" s="47" t="s">
        <v>529</v>
      </c>
      <c r="D524" s="71" t="s">
        <v>1117</v>
      </c>
      <c r="E524" s="71" t="s">
        <v>1146</v>
      </c>
      <c r="F524" s="61">
        <v>0</v>
      </c>
      <c r="G524" s="62">
        <v>0</v>
      </c>
      <c r="H524" s="2">
        <f t="shared" si="48"/>
        <v>0</v>
      </c>
      <c r="I524" s="2">
        <f t="shared" si="49"/>
        <v>4.375226266290321</v>
      </c>
      <c r="J524" s="1">
        <f t="shared" si="50"/>
        <v>0</v>
      </c>
      <c r="K524" s="1">
        <f t="shared" si="51"/>
        <v>0</v>
      </c>
      <c r="L524" s="9">
        <f t="shared" si="52"/>
        <v>0.90523785869330331</v>
      </c>
      <c r="M524" s="1">
        <f t="shared" si="53"/>
        <v>0</v>
      </c>
    </row>
    <row r="525" spans="1:13">
      <c r="A525" s="79" t="s">
        <v>461</v>
      </c>
      <c r="B525" s="82">
        <v>351241</v>
      </c>
      <c r="C525" s="47" t="s">
        <v>530</v>
      </c>
      <c r="D525" s="71" t="s">
        <v>1117</v>
      </c>
      <c r="E525" s="71" t="s">
        <v>1146</v>
      </c>
      <c r="F525" s="61">
        <v>0</v>
      </c>
      <c r="G525" s="62">
        <v>0</v>
      </c>
      <c r="H525" s="2">
        <f t="shared" si="48"/>
        <v>0</v>
      </c>
      <c r="I525" s="2">
        <f t="shared" si="49"/>
        <v>4.375226266290321</v>
      </c>
      <c r="J525" s="1">
        <f t="shared" si="50"/>
        <v>0</v>
      </c>
      <c r="K525" s="1">
        <f t="shared" si="51"/>
        <v>0</v>
      </c>
      <c r="L525" s="9">
        <f t="shared" si="52"/>
        <v>0.90523785869330331</v>
      </c>
      <c r="M525" s="1">
        <f t="shared" si="53"/>
        <v>0</v>
      </c>
    </row>
    <row r="526" spans="1:13">
      <c r="A526" s="79" t="s">
        <v>461</v>
      </c>
      <c r="B526" s="86">
        <v>351242</v>
      </c>
      <c r="C526" s="47" t="s">
        <v>531</v>
      </c>
      <c r="D526" s="71" t="s">
        <v>1117</v>
      </c>
      <c r="E526" s="71" t="s">
        <v>1146</v>
      </c>
      <c r="F526" s="61">
        <v>11460</v>
      </c>
      <c r="G526" s="62">
        <v>381</v>
      </c>
      <c r="H526" s="2">
        <f t="shared" si="48"/>
        <v>30.078740157480315</v>
      </c>
      <c r="I526" s="2">
        <f t="shared" si="49"/>
        <v>4.375226266290321</v>
      </c>
      <c r="J526" s="1">
        <f t="shared" si="50"/>
        <v>1666.9612074566123</v>
      </c>
      <c r="K526" s="1">
        <f t="shared" si="51"/>
        <v>9793.0387925433879</v>
      </c>
      <c r="L526" s="9">
        <f t="shared" si="52"/>
        <v>0.90523785869330331</v>
      </c>
      <c r="M526" s="1">
        <f t="shared" si="53"/>
        <v>8865.0294666624286</v>
      </c>
    </row>
    <row r="527" spans="1:13">
      <c r="A527" s="79" t="s">
        <v>461</v>
      </c>
      <c r="B527" s="86">
        <v>351245</v>
      </c>
      <c r="C527" s="47" t="s">
        <v>532</v>
      </c>
      <c r="D527" s="71" t="s">
        <v>1117</v>
      </c>
      <c r="E527" s="71" t="s">
        <v>1146</v>
      </c>
      <c r="F527" s="61">
        <v>66900</v>
      </c>
      <c r="G527" s="62">
        <v>297</v>
      </c>
      <c r="H527" s="2">
        <f t="shared" si="48"/>
        <v>225.25252525252526</v>
      </c>
      <c r="I527" s="2">
        <f t="shared" si="49"/>
        <v>4.375226266290321</v>
      </c>
      <c r="J527" s="1">
        <f t="shared" si="50"/>
        <v>1299.4422010882254</v>
      </c>
      <c r="K527" s="1">
        <f t="shared" si="51"/>
        <v>65600.557798911774</v>
      </c>
      <c r="L527" s="9">
        <f t="shared" si="52"/>
        <v>0.90523785869330331</v>
      </c>
      <c r="M527" s="1">
        <f t="shared" si="53"/>
        <v>59384.108470973173</v>
      </c>
    </row>
    <row r="528" spans="1:13">
      <c r="A528" s="79" t="s">
        <v>461</v>
      </c>
      <c r="B528" s="86">
        <v>351246</v>
      </c>
      <c r="C528" s="47" t="s">
        <v>533</v>
      </c>
      <c r="D528" s="71" t="s">
        <v>1117</v>
      </c>
      <c r="E528" s="71" t="s">
        <v>1146</v>
      </c>
      <c r="F528" s="61">
        <v>22089</v>
      </c>
      <c r="G528" s="62">
        <v>578</v>
      </c>
      <c r="H528" s="2">
        <f t="shared" si="48"/>
        <v>38.216262975778548</v>
      </c>
      <c r="I528" s="2">
        <f t="shared" si="49"/>
        <v>4.375226266290321</v>
      </c>
      <c r="J528" s="1">
        <f t="shared" si="50"/>
        <v>2528.8807819158055</v>
      </c>
      <c r="K528" s="1">
        <f t="shared" si="51"/>
        <v>19560.119218084194</v>
      </c>
      <c r="L528" s="9">
        <f t="shared" si="52"/>
        <v>0.90523785869330331</v>
      </c>
      <c r="M528" s="1">
        <f t="shared" si="53"/>
        <v>17706.560436764266</v>
      </c>
    </row>
    <row r="529" spans="1:13">
      <c r="A529" s="79" t="s">
        <v>461</v>
      </c>
      <c r="B529" s="82">
        <v>351247</v>
      </c>
      <c r="C529" s="47" t="s">
        <v>534</v>
      </c>
      <c r="D529" s="71" t="s">
        <v>1117</v>
      </c>
      <c r="E529" s="71" t="s">
        <v>1146</v>
      </c>
      <c r="F529" s="61">
        <v>0</v>
      </c>
      <c r="G529" s="62">
        <v>0</v>
      </c>
      <c r="H529" s="2">
        <f t="shared" si="48"/>
        <v>0</v>
      </c>
      <c r="I529" s="2">
        <f t="shared" si="49"/>
        <v>4.375226266290321</v>
      </c>
      <c r="J529" s="1">
        <f t="shared" si="50"/>
        <v>0</v>
      </c>
      <c r="K529" s="1">
        <f t="shared" si="51"/>
        <v>0</v>
      </c>
      <c r="L529" s="9">
        <f t="shared" si="52"/>
        <v>0.90523785869330331</v>
      </c>
      <c r="M529" s="1">
        <f t="shared" si="53"/>
        <v>0</v>
      </c>
    </row>
    <row r="530" spans="1:13">
      <c r="A530" s="79" t="s">
        <v>461</v>
      </c>
      <c r="B530" s="82">
        <v>351250</v>
      </c>
      <c r="C530" s="47" t="s">
        <v>535</v>
      </c>
      <c r="D530" s="71" t="s">
        <v>1117</v>
      </c>
      <c r="E530" s="71" t="s">
        <v>1146</v>
      </c>
      <c r="F530" s="61">
        <v>0</v>
      </c>
      <c r="G530" s="62">
        <v>0</v>
      </c>
      <c r="H530" s="2">
        <f t="shared" si="48"/>
        <v>0</v>
      </c>
      <c r="I530" s="2">
        <f t="shared" si="49"/>
        <v>4.375226266290321</v>
      </c>
      <c r="J530" s="1">
        <f t="shared" si="50"/>
        <v>0</v>
      </c>
      <c r="K530" s="1">
        <f t="shared" si="51"/>
        <v>0</v>
      </c>
      <c r="L530" s="9">
        <f t="shared" si="52"/>
        <v>0.90523785869330331</v>
      </c>
      <c r="M530" s="1">
        <f t="shared" si="53"/>
        <v>0</v>
      </c>
    </row>
    <row r="531" spans="1:13">
      <c r="A531" s="79" t="s">
        <v>461</v>
      </c>
      <c r="B531" s="86">
        <v>351251</v>
      </c>
      <c r="C531" s="47" t="s">
        <v>536</v>
      </c>
      <c r="D531" s="71" t="s">
        <v>1117</v>
      </c>
      <c r="E531" s="71" t="s">
        <v>1146</v>
      </c>
      <c r="F531" s="61">
        <v>118641</v>
      </c>
      <c r="G531" s="62">
        <v>1696</v>
      </c>
      <c r="H531" s="2">
        <f t="shared" si="48"/>
        <v>69.953419811320757</v>
      </c>
      <c r="I531" s="2">
        <f t="shared" si="49"/>
        <v>4.375226266290321</v>
      </c>
      <c r="J531" s="1">
        <f t="shared" si="50"/>
        <v>7420.3837476283843</v>
      </c>
      <c r="K531" s="1">
        <f t="shared" si="51"/>
        <v>111220.61625237162</v>
      </c>
      <c r="L531" s="9">
        <f t="shared" si="52"/>
        <v>0.90523785869330331</v>
      </c>
      <c r="M531" s="1">
        <f t="shared" si="53"/>
        <v>100681.11249884649</v>
      </c>
    </row>
    <row r="532" spans="1:13">
      <c r="A532" s="79" t="s">
        <v>461</v>
      </c>
      <c r="B532" s="86">
        <v>351252</v>
      </c>
      <c r="C532" s="47" t="s">
        <v>535</v>
      </c>
      <c r="D532" s="71" t="s">
        <v>1117</v>
      </c>
      <c r="E532" s="71" t="s">
        <v>1146</v>
      </c>
      <c r="F532" s="61">
        <v>35007</v>
      </c>
      <c r="G532" s="62">
        <v>3343</v>
      </c>
      <c r="H532" s="2">
        <f t="shared" si="48"/>
        <v>10.471731977265929</v>
      </c>
      <c r="I532" s="2">
        <f t="shared" si="49"/>
        <v>4.375226266290321</v>
      </c>
      <c r="J532" s="1">
        <f t="shared" si="50"/>
        <v>14626.381408208543</v>
      </c>
      <c r="K532" s="1">
        <f t="shared" si="51"/>
        <v>20380.618591791455</v>
      </c>
      <c r="L532" s="9">
        <f t="shared" si="52"/>
        <v>0.90523785869330331</v>
      </c>
      <c r="M532" s="1">
        <f t="shared" si="53"/>
        <v>18449.307532878225</v>
      </c>
    </row>
    <row r="533" spans="1:13">
      <c r="A533" s="79" t="s">
        <v>461</v>
      </c>
      <c r="B533" s="82">
        <v>351257</v>
      </c>
      <c r="C533" s="47" t="s">
        <v>537</v>
      </c>
      <c r="D533" s="71" t="s">
        <v>1117</v>
      </c>
      <c r="E533" s="71" t="s">
        <v>1146</v>
      </c>
      <c r="F533" s="61">
        <v>0</v>
      </c>
      <c r="G533" s="62">
        <v>0</v>
      </c>
      <c r="H533" s="2">
        <f t="shared" si="48"/>
        <v>0</v>
      </c>
      <c r="I533" s="2">
        <f t="shared" si="49"/>
        <v>4.375226266290321</v>
      </c>
      <c r="J533" s="1">
        <f t="shared" si="50"/>
        <v>0</v>
      </c>
      <c r="K533" s="1">
        <f t="shared" si="51"/>
        <v>0</v>
      </c>
      <c r="L533" s="9">
        <f t="shared" si="52"/>
        <v>0.90523785869330331</v>
      </c>
      <c r="M533" s="1">
        <f t="shared" si="53"/>
        <v>0</v>
      </c>
    </row>
    <row r="534" spans="1:13">
      <c r="A534" s="79" t="s">
        <v>461</v>
      </c>
      <c r="B534" s="86">
        <v>351259</v>
      </c>
      <c r="C534" s="47" t="s">
        <v>538</v>
      </c>
      <c r="D534" s="71" t="s">
        <v>1117</v>
      </c>
      <c r="E534" s="71" t="s">
        <v>1146</v>
      </c>
      <c r="F534" s="61">
        <v>248151</v>
      </c>
      <c r="G534" s="62">
        <v>1637</v>
      </c>
      <c r="H534" s="2">
        <f t="shared" si="48"/>
        <v>151.58888210140501</v>
      </c>
      <c r="I534" s="2">
        <f t="shared" si="49"/>
        <v>4.375226266290321</v>
      </c>
      <c r="J534" s="1">
        <f t="shared" si="50"/>
        <v>7162.2453979172551</v>
      </c>
      <c r="K534" s="1">
        <f t="shared" si="51"/>
        <v>240988.75460208274</v>
      </c>
      <c r="L534" s="9">
        <f t="shared" si="52"/>
        <v>0.90523785869330331</v>
      </c>
      <c r="M534" s="1">
        <f t="shared" si="53"/>
        <v>218152.14418515534</v>
      </c>
    </row>
    <row r="535" spans="1:13">
      <c r="A535" s="79" t="s">
        <v>461</v>
      </c>
      <c r="B535" s="82">
        <v>351260</v>
      </c>
      <c r="C535" s="47" t="s">
        <v>539</v>
      </c>
      <c r="D535" s="71" t="s">
        <v>1117</v>
      </c>
      <c r="E535" s="71" t="s">
        <v>1146</v>
      </c>
      <c r="F535" s="61">
        <v>0</v>
      </c>
      <c r="G535" s="62">
        <v>0</v>
      </c>
      <c r="H535" s="2">
        <f t="shared" si="48"/>
        <v>0</v>
      </c>
      <c r="I535" s="2">
        <f t="shared" si="49"/>
        <v>4.375226266290321</v>
      </c>
      <c r="J535" s="1">
        <f t="shared" si="50"/>
        <v>0</v>
      </c>
      <c r="K535" s="1">
        <f t="shared" si="51"/>
        <v>0</v>
      </c>
      <c r="L535" s="9">
        <f t="shared" si="52"/>
        <v>0.90523785869330331</v>
      </c>
      <c r="M535" s="1">
        <f t="shared" si="53"/>
        <v>0</v>
      </c>
    </row>
    <row r="536" spans="1:13">
      <c r="A536" s="79" t="s">
        <v>461</v>
      </c>
      <c r="B536" s="82">
        <v>351261</v>
      </c>
      <c r="C536" s="47" t="s">
        <v>540</v>
      </c>
      <c r="D536" s="71" t="s">
        <v>1117</v>
      </c>
      <c r="E536" s="71" t="s">
        <v>1146</v>
      </c>
      <c r="F536" s="61">
        <v>0</v>
      </c>
      <c r="G536" s="62">
        <v>0</v>
      </c>
      <c r="H536" s="2">
        <f t="shared" si="48"/>
        <v>0</v>
      </c>
      <c r="I536" s="2">
        <f t="shared" si="49"/>
        <v>4.375226266290321</v>
      </c>
      <c r="J536" s="1">
        <f t="shared" si="50"/>
        <v>0</v>
      </c>
      <c r="K536" s="1">
        <f t="shared" si="51"/>
        <v>0</v>
      </c>
      <c r="L536" s="9">
        <f t="shared" si="52"/>
        <v>0.90523785869330331</v>
      </c>
      <c r="M536" s="1">
        <f t="shared" si="53"/>
        <v>0</v>
      </c>
    </row>
    <row r="537" spans="1:13">
      <c r="A537" s="79" t="s">
        <v>461</v>
      </c>
      <c r="B537" s="86">
        <v>351262</v>
      </c>
      <c r="C537" s="47" t="s">
        <v>541</v>
      </c>
      <c r="D537" s="71" t="s">
        <v>1117</v>
      </c>
      <c r="E537" s="71" t="s">
        <v>1146</v>
      </c>
      <c r="F537" s="61">
        <v>28251</v>
      </c>
      <c r="G537" s="62">
        <v>513</v>
      </c>
      <c r="H537" s="2">
        <f t="shared" si="48"/>
        <v>55.070175438596493</v>
      </c>
      <c r="I537" s="2">
        <f t="shared" si="49"/>
        <v>4.375226266290321</v>
      </c>
      <c r="J537" s="1">
        <f t="shared" si="50"/>
        <v>2244.4910746069345</v>
      </c>
      <c r="K537" s="1">
        <f t="shared" si="51"/>
        <v>26006.508925393064</v>
      </c>
      <c r="L537" s="9">
        <f t="shared" si="52"/>
        <v>0.90523785869330331</v>
      </c>
      <c r="M537" s="1">
        <f t="shared" si="53"/>
        <v>23542.076451711098</v>
      </c>
    </row>
    <row r="538" spans="1:13">
      <c r="A538" s="79" t="s">
        <v>461</v>
      </c>
      <c r="B538" s="86">
        <v>351263</v>
      </c>
      <c r="C538" s="47" t="s">
        <v>542</v>
      </c>
      <c r="D538" s="71" t="s">
        <v>1117</v>
      </c>
      <c r="E538" s="71" t="s">
        <v>1146</v>
      </c>
      <c r="F538" s="61">
        <v>116406</v>
      </c>
      <c r="G538" s="62">
        <v>1409</v>
      </c>
      <c r="H538" s="2">
        <f t="shared" si="48"/>
        <v>82.616039744499645</v>
      </c>
      <c r="I538" s="2">
        <f t="shared" si="49"/>
        <v>4.375226266290321</v>
      </c>
      <c r="J538" s="1">
        <f t="shared" si="50"/>
        <v>6164.6938092030623</v>
      </c>
      <c r="K538" s="1">
        <f t="shared" si="51"/>
        <v>110241.30619079694</v>
      </c>
      <c r="L538" s="9">
        <f t="shared" si="52"/>
        <v>0.90523785869330331</v>
      </c>
      <c r="M538" s="1">
        <f t="shared" si="53"/>
        <v>99794.603955709827</v>
      </c>
    </row>
    <row r="539" spans="1:13">
      <c r="A539" s="79" t="s">
        <v>461</v>
      </c>
      <c r="B539" s="82">
        <v>351264</v>
      </c>
      <c r="C539" s="47" t="s">
        <v>543</v>
      </c>
      <c r="D539" s="71" t="s">
        <v>1117</v>
      </c>
      <c r="E539" s="71" t="s">
        <v>1146</v>
      </c>
      <c r="F539" s="61">
        <v>0</v>
      </c>
      <c r="G539" s="62">
        <v>0</v>
      </c>
      <c r="H539" s="2">
        <f t="shared" si="48"/>
        <v>0</v>
      </c>
      <c r="I539" s="2">
        <f t="shared" si="49"/>
        <v>4.375226266290321</v>
      </c>
      <c r="J539" s="1">
        <f t="shared" si="50"/>
        <v>0</v>
      </c>
      <c r="K539" s="1">
        <f t="shared" si="51"/>
        <v>0</v>
      </c>
      <c r="L539" s="9">
        <f t="shared" si="52"/>
        <v>0.90523785869330331</v>
      </c>
      <c r="M539" s="1">
        <f t="shared" si="53"/>
        <v>0</v>
      </c>
    </row>
    <row r="540" spans="1:13">
      <c r="A540" s="79" t="s">
        <v>461</v>
      </c>
      <c r="B540" s="82">
        <v>351265</v>
      </c>
      <c r="C540" s="47" t="s">
        <v>544</v>
      </c>
      <c r="D540" s="71" t="s">
        <v>1117</v>
      </c>
      <c r="E540" s="71" t="s">
        <v>1146</v>
      </c>
      <c r="F540" s="61">
        <v>0</v>
      </c>
      <c r="G540" s="62">
        <v>0</v>
      </c>
      <c r="H540" s="2">
        <f t="shared" si="48"/>
        <v>0</v>
      </c>
      <c r="I540" s="2">
        <f t="shared" si="49"/>
        <v>4.375226266290321</v>
      </c>
      <c r="J540" s="1">
        <f t="shared" si="50"/>
        <v>0</v>
      </c>
      <c r="K540" s="1">
        <f t="shared" si="51"/>
        <v>0</v>
      </c>
      <c r="L540" s="9">
        <f t="shared" si="52"/>
        <v>0.90523785869330331</v>
      </c>
      <c r="M540" s="1">
        <f t="shared" si="53"/>
        <v>0</v>
      </c>
    </row>
    <row r="541" spans="1:13">
      <c r="A541" s="79" t="s">
        <v>461</v>
      </c>
      <c r="B541" s="82">
        <v>351266</v>
      </c>
      <c r="C541" s="47" t="s">
        <v>545</v>
      </c>
      <c r="D541" s="71" t="s">
        <v>1117</v>
      </c>
      <c r="E541" s="71" t="s">
        <v>1146</v>
      </c>
      <c r="F541" s="61">
        <v>0</v>
      </c>
      <c r="G541" s="62">
        <v>0</v>
      </c>
      <c r="H541" s="2">
        <f t="shared" si="48"/>
        <v>0</v>
      </c>
      <c r="I541" s="2">
        <f t="shared" si="49"/>
        <v>4.375226266290321</v>
      </c>
      <c r="J541" s="1">
        <f t="shared" si="50"/>
        <v>0</v>
      </c>
      <c r="K541" s="1">
        <f t="shared" si="51"/>
        <v>0</v>
      </c>
      <c r="L541" s="9">
        <f t="shared" si="52"/>
        <v>0.90523785869330331</v>
      </c>
      <c r="M541" s="1">
        <f t="shared" si="53"/>
        <v>0</v>
      </c>
    </row>
    <row r="542" spans="1:13">
      <c r="A542" s="79" t="s">
        <v>461</v>
      </c>
      <c r="B542" s="86">
        <v>351269</v>
      </c>
      <c r="C542" s="47" t="s">
        <v>546</v>
      </c>
      <c r="D542" s="71" t="s">
        <v>1117</v>
      </c>
      <c r="E542" s="71" t="s">
        <v>1146</v>
      </c>
      <c r="F542" s="61">
        <v>9471</v>
      </c>
      <c r="G542" s="62">
        <v>550</v>
      </c>
      <c r="H542" s="2">
        <f t="shared" si="48"/>
        <v>17.22</v>
      </c>
      <c r="I542" s="2">
        <f t="shared" si="49"/>
        <v>4.375226266290321</v>
      </c>
      <c r="J542" s="1">
        <f t="shared" si="50"/>
        <v>2406.3744464596766</v>
      </c>
      <c r="K542" s="1">
        <f t="shared" si="51"/>
        <v>7064.6255535403234</v>
      </c>
      <c r="L542" s="9">
        <f t="shared" si="52"/>
        <v>0.90523785869330331</v>
      </c>
      <c r="M542" s="1">
        <f t="shared" si="53"/>
        <v>6395.1665085568347</v>
      </c>
    </row>
    <row r="543" spans="1:13">
      <c r="A543" s="79" t="s">
        <v>461</v>
      </c>
      <c r="B543" s="86">
        <v>351270</v>
      </c>
      <c r="C543" s="47" t="s">
        <v>547</v>
      </c>
      <c r="D543" s="71" t="s">
        <v>1117</v>
      </c>
      <c r="E543" s="71" t="s">
        <v>1146</v>
      </c>
      <c r="F543" s="61">
        <v>9912</v>
      </c>
      <c r="G543" s="62">
        <v>227</v>
      </c>
      <c r="H543" s="2">
        <f t="shared" si="48"/>
        <v>43.665198237885463</v>
      </c>
      <c r="I543" s="2">
        <f t="shared" si="49"/>
        <v>4.375226266290321</v>
      </c>
      <c r="J543" s="1">
        <f t="shared" si="50"/>
        <v>993.17636244790287</v>
      </c>
      <c r="K543" s="1">
        <f t="shared" si="51"/>
        <v>8918.8236375520974</v>
      </c>
      <c r="L543" s="9">
        <f t="shared" si="52"/>
        <v>0.90523785869330331</v>
      </c>
      <c r="M543" s="1">
        <f t="shared" si="53"/>
        <v>8073.656811720879</v>
      </c>
    </row>
    <row r="544" spans="1:13">
      <c r="A544" s="79" t="s">
        <v>461</v>
      </c>
      <c r="B544" s="86">
        <v>351271</v>
      </c>
      <c r="C544" s="47" t="s">
        <v>548</v>
      </c>
      <c r="D544" s="71" t="s">
        <v>1117</v>
      </c>
      <c r="E544" s="71" t="s">
        <v>1146</v>
      </c>
      <c r="F544" s="61">
        <v>41280</v>
      </c>
      <c r="G544" s="62">
        <v>1571</v>
      </c>
      <c r="H544" s="2">
        <f t="shared" si="48"/>
        <v>26.276257161043922</v>
      </c>
      <c r="I544" s="2">
        <f t="shared" si="49"/>
        <v>4.375226266290321</v>
      </c>
      <c r="J544" s="1">
        <f t="shared" si="50"/>
        <v>6873.4804643420939</v>
      </c>
      <c r="K544" s="1">
        <f t="shared" si="51"/>
        <v>34406.519535657906</v>
      </c>
      <c r="L544" s="9">
        <f t="shared" si="52"/>
        <v>0.90523785869330331</v>
      </c>
      <c r="M544" s="1">
        <f t="shared" si="53"/>
        <v>31146.084069548273</v>
      </c>
    </row>
    <row r="545" spans="1:13">
      <c r="A545" s="79" t="s">
        <v>461</v>
      </c>
      <c r="B545" s="87">
        <v>351271</v>
      </c>
      <c r="C545" s="47" t="s">
        <v>548</v>
      </c>
      <c r="D545" s="71" t="s">
        <v>1117</v>
      </c>
      <c r="E545" s="71" t="s">
        <v>1147</v>
      </c>
      <c r="F545" s="61">
        <v>3387</v>
      </c>
      <c r="G545" s="62">
        <v>156</v>
      </c>
      <c r="H545" s="2">
        <f t="shared" si="48"/>
        <v>21.71153846153846</v>
      </c>
      <c r="I545" s="2">
        <f t="shared" si="49"/>
        <v>4.375226266290321</v>
      </c>
      <c r="J545" s="1">
        <f t="shared" si="50"/>
        <v>682.53529754129011</v>
      </c>
      <c r="K545" s="1">
        <f t="shared" si="51"/>
        <v>2704.4647024587098</v>
      </c>
      <c r="L545" s="9">
        <f t="shared" si="52"/>
        <v>0.90523785869330331</v>
      </c>
      <c r="M545" s="1">
        <f t="shared" si="53"/>
        <v>2448.183836165344</v>
      </c>
    </row>
    <row r="546" spans="1:13">
      <c r="A546" s="79" t="s">
        <v>461</v>
      </c>
      <c r="B546" s="82">
        <v>351273</v>
      </c>
      <c r="C546" s="47" t="s">
        <v>549</v>
      </c>
      <c r="D546" s="71" t="s">
        <v>1117</v>
      </c>
      <c r="E546" s="71" t="s">
        <v>1146</v>
      </c>
      <c r="F546" s="61">
        <v>0</v>
      </c>
      <c r="G546" s="62">
        <v>0</v>
      </c>
      <c r="H546" s="2">
        <f t="shared" si="48"/>
        <v>0</v>
      </c>
      <c r="I546" s="2">
        <f t="shared" si="49"/>
        <v>4.375226266290321</v>
      </c>
      <c r="J546" s="1">
        <f t="shared" si="50"/>
        <v>0</v>
      </c>
      <c r="K546" s="1">
        <f t="shared" si="51"/>
        <v>0</v>
      </c>
      <c r="L546" s="9">
        <f t="shared" si="52"/>
        <v>0.90523785869330331</v>
      </c>
      <c r="M546" s="1">
        <f t="shared" si="53"/>
        <v>0</v>
      </c>
    </row>
    <row r="547" spans="1:13">
      <c r="A547" s="79" t="s">
        <v>461</v>
      </c>
      <c r="B547" s="86">
        <v>351275</v>
      </c>
      <c r="C547" s="47" t="s">
        <v>550</v>
      </c>
      <c r="D547" s="71" t="s">
        <v>1117</v>
      </c>
      <c r="E547" s="71" t="s">
        <v>1146</v>
      </c>
      <c r="F547" s="61">
        <v>7386</v>
      </c>
      <c r="G547" s="62">
        <v>146</v>
      </c>
      <c r="H547" s="2">
        <f t="shared" si="48"/>
        <v>50.589041095890408</v>
      </c>
      <c r="I547" s="2">
        <f t="shared" si="49"/>
        <v>4.375226266290321</v>
      </c>
      <c r="J547" s="1">
        <f t="shared" si="50"/>
        <v>638.78303487838684</v>
      </c>
      <c r="K547" s="1">
        <f t="shared" si="51"/>
        <v>6747.2169651216136</v>
      </c>
      <c r="L547" s="9">
        <f t="shared" si="52"/>
        <v>0.90523785869330331</v>
      </c>
      <c r="M547" s="1">
        <f t="shared" si="53"/>
        <v>6107.8362376458181</v>
      </c>
    </row>
    <row r="548" spans="1:13">
      <c r="A548" s="79" t="s">
        <v>461</v>
      </c>
      <c r="B548" s="86">
        <v>351276</v>
      </c>
      <c r="C548" s="47" t="s">
        <v>551</v>
      </c>
      <c r="D548" s="71" t="s">
        <v>1117</v>
      </c>
      <c r="E548" s="71" t="s">
        <v>1146</v>
      </c>
      <c r="F548" s="61">
        <v>186174</v>
      </c>
      <c r="G548" s="62">
        <v>980</v>
      </c>
      <c r="H548" s="2">
        <f t="shared" si="48"/>
        <v>189.9734693877551</v>
      </c>
      <c r="I548" s="2">
        <f t="shared" si="49"/>
        <v>4.375226266290321</v>
      </c>
      <c r="J548" s="1">
        <f t="shared" si="50"/>
        <v>4287.7217409645145</v>
      </c>
      <c r="K548" s="1">
        <f t="shared" si="51"/>
        <v>181886.27825903549</v>
      </c>
      <c r="L548" s="9">
        <f t="shared" si="52"/>
        <v>0.90523785869330331</v>
      </c>
      <c r="M548" s="1">
        <f t="shared" si="53"/>
        <v>164650.34505690361</v>
      </c>
    </row>
    <row r="549" spans="1:13">
      <c r="A549" s="79" t="s">
        <v>461</v>
      </c>
      <c r="B549" s="86">
        <v>351277</v>
      </c>
      <c r="C549" s="47" t="s">
        <v>552</v>
      </c>
      <c r="D549" s="71" t="s">
        <v>1117</v>
      </c>
      <c r="E549" s="71" t="s">
        <v>1146</v>
      </c>
      <c r="F549" s="61">
        <v>29367</v>
      </c>
      <c r="G549" s="62">
        <v>399</v>
      </c>
      <c r="H549" s="2">
        <f t="shared" si="48"/>
        <v>73.601503759398497</v>
      </c>
      <c r="I549" s="2">
        <f t="shared" si="49"/>
        <v>4.375226266290321</v>
      </c>
      <c r="J549" s="1">
        <f t="shared" si="50"/>
        <v>1745.7152802498381</v>
      </c>
      <c r="K549" s="1">
        <f t="shared" si="51"/>
        <v>27621.284719750161</v>
      </c>
      <c r="L549" s="9">
        <f t="shared" si="52"/>
        <v>0.90523785869330331</v>
      </c>
      <c r="M549" s="1">
        <f t="shared" si="53"/>
        <v>25003.832634064696</v>
      </c>
    </row>
    <row r="550" spans="1:13">
      <c r="A550" s="79" t="s">
        <v>461</v>
      </c>
      <c r="B550" s="86">
        <v>351278</v>
      </c>
      <c r="C550" s="47" t="s">
        <v>553</v>
      </c>
      <c r="D550" s="71" t="s">
        <v>1117</v>
      </c>
      <c r="E550" s="71" t="s">
        <v>1146</v>
      </c>
      <c r="F550" s="61">
        <v>7032</v>
      </c>
      <c r="G550" s="62">
        <v>630</v>
      </c>
      <c r="H550" s="2">
        <f t="shared" si="48"/>
        <v>11.161904761904761</v>
      </c>
      <c r="I550" s="2">
        <f t="shared" si="49"/>
        <v>4.375226266290321</v>
      </c>
      <c r="J550" s="1">
        <f t="shared" si="50"/>
        <v>2756.3925477629023</v>
      </c>
      <c r="K550" s="1">
        <f t="shared" si="51"/>
        <v>4275.6074522370982</v>
      </c>
      <c r="L550" s="9">
        <f t="shared" si="52"/>
        <v>0.90523785869330331</v>
      </c>
      <c r="M550" s="1">
        <f t="shared" si="53"/>
        <v>3870.4417346762407</v>
      </c>
    </row>
    <row r="551" spans="1:13">
      <c r="A551" s="79" t="s">
        <v>461</v>
      </c>
      <c r="B551" s="86">
        <v>351280</v>
      </c>
      <c r="C551" s="47" t="s">
        <v>554</v>
      </c>
      <c r="D551" s="71" t="s">
        <v>1117</v>
      </c>
      <c r="E551" s="71" t="s">
        <v>1146</v>
      </c>
      <c r="F551" s="61">
        <v>42165</v>
      </c>
      <c r="G551" s="62">
        <v>312</v>
      </c>
      <c r="H551" s="2">
        <f t="shared" si="48"/>
        <v>135.14423076923077</v>
      </c>
      <c r="I551" s="2">
        <f t="shared" si="49"/>
        <v>4.375226266290321</v>
      </c>
      <c r="J551" s="1">
        <f t="shared" si="50"/>
        <v>1365.0705950825802</v>
      </c>
      <c r="K551" s="1">
        <f t="shared" si="51"/>
        <v>40799.92940491742</v>
      </c>
      <c r="L551" s="9">
        <f t="shared" si="52"/>
        <v>0.90523785869330331</v>
      </c>
      <c r="M551" s="1">
        <f t="shared" si="53"/>
        <v>36933.640729345389</v>
      </c>
    </row>
    <row r="552" spans="1:13">
      <c r="A552" s="79" t="s">
        <v>461</v>
      </c>
      <c r="B552" s="82">
        <v>351282</v>
      </c>
      <c r="C552" s="47" t="s">
        <v>555</v>
      </c>
      <c r="D552" s="71" t="s">
        <v>1117</v>
      </c>
      <c r="E552" s="71" t="s">
        <v>1146</v>
      </c>
      <c r="F552" s="61">
        <v>0</v>
      </c>
      <c r="G552" s="62">
        <v>0</v>
      </c>
      <c r="H552" s="2">
        <f t="shared" si="48"/>
        <v>0</v>
      </c>
      <c r="I552" s="2">
        <f t="shared" si="49"/>
        <v>4.375226266290321</v>
      </c>
      <c r="J552" s="1">
        <f t="shared" si="50"/>
        <v>0</v>
      </c>
      <c r="K552" s="1">
        <f t="shared" si="51"/>
        <v>0</v>
      </c>
      <c r="L552" s="9">
        <f t="shared" si="52"/>
        <v>0.90523785869330331</v>
      </c>
      <c r="M552" s="1">
        <f t="shared" si="53"/>
        <v>0</v>
      </c>
    </row>
    <row r="553" spans="1:13">
      <c r="A553" s="79" t="s">
        <v>461</v>
      </c>
      <c r="B553" s="86">
        <v>351283</v>
      </c>
      <c r="C553" s="47" t="s">
        <v>556</v>
      </c>
      <c r="D553" s="71" t="s">
        <v>1117</v>
      </c>
      <c r="E553" s="71" t="s">
        <v>1146</v>
      </c>
      <c r="F553" s="61">
        <v>11202</v>
      </c>
      <c r="G553" s="62">
        <v>301</v>
      </c>
      <c r="H553" s="2">
        <f t="shared" si="48"/>
        <v>37.215946843853821</v>
      </c>
      <c r="I553" s="2">
        <f t="shared" si="49"/>
        <v>4.375226266290321</v>
      </c>
      <c r="J553" s="1">
        <f t="shared" si="50"/>
        <v>1316.9431061533867</v>
      </c>
      <c r="K553" s="1">
        <f t="shared" si="51"/>
        <v>9885.0568938466131</v>
      </c>
      <c r="L553" s="9">
        <f t="shared" si="52"/>
        <v>0.90523785869330331</v>
      </c>
      <c r="M553" s="1">
        <f t="shared" si="53"/>
        <v>8948.3277356471845</v>
      </c>
    </row>
    <row r="554" spans="1:13">
      <c r="A554" s="79" t="s">
        <v>461</v>
      </c>
      <c r="B554" s="86">
        <v>351284</v>
      </c>
      <c r="C554" s="47" t="s">
        <v>557</v>
      </c>
      <c r="D554" s="71" t="s">
        <v>1117</v>
      </c>
      <c r="E554" s="71" t="s">
        <v>1146</v>
      </c>
      <c r="F554" s="61">
        <v>31272</v>
      </c>
      <c r="G554" s="62">
        <v>608</v>
      </c>
      <c r="H554" s="2">
        <f t="shared" si="48"/>
        <v>51.434210526315788</v>
      </c>
      <c r="I554" s="2">
        <f t="shared" si="49"/>
        <v>4.375226266290321</v>
      </c>
      <c r="J554" s="1">
        <f t="shared" si="50"/>
        <v>2660.1375699045152</v>
      </c>
      <c r="K554" s="1">
        <f t="shared" si="51"/>
        <v>28611.862430095483</v>
      </c>
      <c r="L554" s="9">
        <f t="shared" si="52"/>
        <v>0.90523785869330331</v>
      </c>
      <c r="M554" s="1">
        <f t="shared" si="53"/>
        <v>25900.541079447008</v>
      </c>
    </row>
    <row r="555" spans="1:13">
      <c r="A555" s="79" t="s">
        <v>461</v>
      </c>
      <c r="B555" s="82">
        <v>351285</v>
      </c>
      <c r="C555" s="47" t="s">
        <v>558</v>
      </c>
      <c r="D555" s="71" t="s">
        <v>1117</v>
      </c>
      <c r="E555" s="71" t="s">
        <v>1146</v>
      </c>
      <c r="F555" s="61">
        <v>0</v>
      </c>
      <c r="G555" s="62">
        <v>0</v>
      </c>
      <c r="H555" s="2">
        <f t="shared" si="48"/>
        <v>0</v>
      </c>
      <c r="I555" s="2">
        <f t="shared" si="49"/>
        <v>4.375226266290321</v>
      </c>
      <c r="J555" s="1">
        <f t="shared" si="50"/>
        <v>0</v>
      </c>
      <c r="K555" s="1">
        <f t="shared" si="51"/>
        <v>0</v>
      </c>
      <c r="L555" s="9">
        <f t="shared" si="52"/>
        <v>0.90523785869330331</v>
      </c>
      <c r="M555" s="1">
        <f t="shared" si="53"/>
        <v>0</v>
      </c>
    </row>
    <row r="556" spans="1:13">
      <c r="A556" s="79" t="s">
        <v>461</v>
      </c>
      <c r="B556" s="82">
        <v>351291</v>
      </c>
      <c r="C556" s="47" t="s">
        <v>559</v>
      </c>
      <c r="D556" s="71" t="s">
        <v>1117</v>
      </c>
      <c r="E556" s="71" t="s">
        <v>1146</v>
      </c>
      <c r="F556" s="61">
        <v>0</v>
      </c>
      <c r="G556" s="62">
        <v>0</v>
      </c>
      <c r="H556" s="2">
        <f t="shared" si="48"/>
        <v>0</v>
      </c>
      <c r="I556" s="2">
        <f t="shared" si="49"/>
        <v>4.375226266290321</v>
      </c>
      <c r="J556" s="1">
        <f t="shared" si="50"/>
        <v>0</v>
      </c>
      <c r="K556" s="1">
        <f t="shared" si="51"/>
        <v>0</v>
      </c>
      <c r="L556" s="9">
        <f t="shared" si="52"/>
        <v>0.90523785869330331</v>
      </c>
      <c r="M556" s="1">
        <f t="shared" si="53"/>
        <v>0</v>
      </c>
    </row>
    <row r="557" spans="1:13">
      <c r="A557" s="79" t="s">
        <v>461</v>
      </c>
      <c r="B557" s="86">
        <v>351292</v>
      </c>
      <c r="C557" s="47" t="s">
        <v>560</v>
      </c>
      <c r="D557" s="71" t="s">
        <v>1117</v>
      </c>
      <c r="E557" s="71" t="s">
        <v>1146</v>
      </c>
      <c r="F557" s="61">
        <v>8817</v>
      </c>
      <c r="G557" s="62">
        <v>187</v>
      </c>
      <c r="H557" s="2">
        <f t="shared" si="48"/>
        <v>47.149732620320854</v>
      </c>
      <c r="I557" s="2">
        <f t="shared" si="49"/>
        <v>4.375226266290321</v>
      </c>
      <c r="J557" s="1">
        <f t="shared" si="50"/>
        <v>818.16731179629005</v>
      </c>
      <c r="K557" s="1">
        <f t="shared" si="51"/>
        <v>7998.8326882037099</v>
      </c>
      <c r="L557" s="9">
        <f t="shared" si="52"/>
        <v>0.90523785869330331</v>
      </c>
      <c r="M557" s="1">
        <f t="shared" si="53"/>
        <v>7240.8461747155252</v>
      </c>
    </row>
    <row r="558" spans="1:13">
      <c r="A558" s="79" t="s">
        <v>461</v>
      </c>
      <c r="B558" s="87">
        <v>351292</v>
      </c>
      <c r="C558" s="47" t="s">
        <v>560</v>
      </c>
      <c r="D558" s="71" t="s">
        <v>1117</v>
      </c>
      <c r="E558" s="71" t="s">
        <v>1147</v>
      </c>
      <c r="F558" s="61">
        <v>0</v>
      </c>
      <c r="G558" s="62">
        <v>0</v>
      </c>
      <c r="H558" s="2">
        <f t="shared" si="48"/>
        <v>0</v>
      </c>
      <c r="I558" s="2">
        <f t="shared" si="49"/>
        <v>4.375226266290321</v>
      </c>
      <c r="J558" s="1">
        <f t="shared" si="50"/>
        <v>0</v>
      </c>
      <c r="K558" s="1">
        <f t="shared" si="51"/>
        <v>0</v>
      </c>
      <c r="L558" s="9">
        <f t="shared" si="52"/>
        <v>0.90523785869330331</v>
      </c>
      <c r="M558" s="1">
        <f t="shared" si="53"/>
        <v>0</v>
      </c>
    </row>
    <row r="559" spans="1:13">
      <c r="A559" s="79" t="s">
        <v>461</v>
      </c>
      <c r="B559" s="86">
        <v>351293</v>
      </c>
      <c r="C559" s="47" t="s">
        <v>408</v>
      </c>
      <c r="D559" s="71" t="s">
        <v>1117</v>
      </c>
      <c r="E559" s="71" t="s">
        <v>1146</v>
      </c>
      <c r="F559" s="61">
        <v>22362</v>
      </c>
      <c r="G559" s="62">
        <v>889</v>
      </c>
      <c r="H559" s="2">
        <f t="shared" si="48"/>
        <v>25.154105736782903</v>
      </c>
      <c r="I559" s="2">
        <f t="shared" si="49"/>
        <v>4.375226266290321</v>
      </c>
      <c r="J559" s="1">
        <f t="shared" si="50"/>
        <v>3889.5761507320954</v>
      </c>
      <c r="K559" s="1">
        <f t="shared" si="51"/>
        <v>18472.423849267903</v>
      </c>
      <c r="L559" s="9">
        <f t="shared" si="52"/>
        <v>0.90523785869330331</v>
      </c>
      <c r="M559" s="1">
        <f t="shared" si="53"/>
        <v>16721.937410186383</v>
      </c>
    </row>
    <row r="560" spans="1:13">
      <c r="A560" s="79" t="s">
        <v>461</v>
      </c>
      <c r="B560" s="82">
        <v>351294</v>
      </c>
      <c r="C560" s="47" t="s">
        <v>561</v>
      </c>
      <c r="D560" s="71" t="s">
        <v>1117</v>
      </c>
      <c r="E560" s="71" t="s">
        <v>1146</v>
      </c>
      <c r="F560" s="61">
        <v>0</v>
      </c>
      <c r="G560" s="62">
        <v>0</v>
      </c>
      <c r="H560" s="2">
        <f t="shared" si="48"/>
        <v>0</v>
      </c>
      <c r="I560" s="2">
        <f t="shared" si="49"/>
        <v>4.375226266290321</v>
      </c>
      <c r="J560" s="1">
        <f t="shared" si="50"/>
        <v>0</v>
      </c>
      <c r="K560" s="1">
        <f t="shared" si="51"/>
        <v>0</v>
      </c>
      <c r="L560" s="9">
        <f t="shared" si="52"/>
        <v>0.90523785869330331</v>
      </c>
      <c r="M560" s="1">
        <f t="shared" si="53"/>
        <v>0</v>
      </c>
    </row>
    <row r="561" spans="1:13">
      <c r="A561" s="79" t="s">
        <v>461</v>
      </c>
      <c r="B561" s="82">
        <v>351295</v>
      </c>
      <c r="C561" s="47" t="s">
        <v>562</v>
      </c>
      <c r="D561" s="71" t="s">
        <v>1117</v>
      </c>
      <c r="E561" s="71" t="s">
        <v>1146</v>
      </c>
      <c r="F561" s="61">
        <v>0</v>
      </c>
      <c r="G561" s="62">
        <v>0</v>
      </c>
      <c r="H561" s="2">
        <f t="shared" si="48"/>
        <v>0</v>
      </c>
      <c r="I561" s="2">
        <f t="shared" si="49"/>
        <v>4.375226266290321</v>
      </c>
      <c r="J561" s="1">
        <f t="shared" si="50"/>
        <v>0</v>
      </c>
      <c r="K561" s="1">
        <f t="shared" si="51"/>
        <v>0</v>
      </c>
      <c r="L561" s="9">
        <f t="shared" si="52"/>
        <v>0.90523785869330331</v>
      </c>
      <c r="M561" s="1">
        <f t="shared" si="53"/>
        <v>0</v>
      </c>
    </row>
    <row r="562" spans="1:13">
      <c r="A562" s="79" t="s">
        <v>461</v>
      </c>
      <c r="B562" s="86">
        <v>351297</v>
      </c>
      <c r="C562" s="47" t="s">
        <v>563</v>
      </c>
      <c r="D562" s="71" t="s">
        <v>1117</v>
      </c>
      <c r="E562" s="71" t="s">
        <v>1146</v>
      </c>
      <c r="F562" s="61">
        <v>133116</v>
      </c>
      <c r="G562" s="62">
        <v>1785</v>
      </c>
      <c r="H562" s="2">
        <f t="shared" si="48"/>
        <v>74.574789915966392</v>
      </c>
      <c r="I562" s="2">
        <f t="shared" si="49"/>
        <v>4.375226266290321</v>
      </c>
      <c r="J562" s="1">
        <f t="shared" si="50"/>
        <v>7809.7788853282227</v>
      </c>
      <c r="K562" s="1">
        <f t="shared" si="51"/>
        <v>125306.22111467177</v>
      </c>
      <c r="L562" s="9">
        <f t="shared" si="52"/>
        <v>0.90523785869330331</v>
      </c>
      <c r="M562" s="1">
        <f t="shared" si="53"/>
        <v>113431.93528279506</v>
      </c>
    </row>
    <row r="563" spans="1:13">
      <c r="A563" s="79" t="s">
        <v>461</v>
      </c>
      <c r="B563" s="86">
        <v>351298</v>
      </c>
      <c r="C563" s="47" t="s">
        <v>564</v>
      </c>
      <c r="D563" s="71" t="s">
        <v>1117</v>
      </c>
      <c r="E563" s="71" t="s">
        <v>1146</v>
      </c>
      <c r="F563" s="61">
        <v>282639</v>
      </c>
      <c r="G563" s="62">
        <v>6125</v>
      </c>
      <c r="H563" s="2">
        <f t="shared" si="48"/>
        <v>46.145142857142858</v>
      </c>
      <c r="I563" s="2">
        <f t="shared" si="49"/>
        <v>4.375226266290321</v>
      </c>
      <c r="J563" s="1">
        <f t="shared" si="50"/>
        <v>26798.260881028214</v>
      </c>
      <c r="K563" s="1">
        <f t="shared" si="51"/>
        <v>255840.73911897177</v>
      </c>
      <c r="L563" s="9">
        <f t="shared" si="52"/>
        <v>0.90523785869330331</v>
      </c>
      <c r="M563" s="1">
        <f t="shared" si="53"/>
        <v>231596.72284657005</v>
      </c>
    </row>
    <row r="564" spans="1:13">
      <c r="A564" s="79" t="s">
        <v>461</v>
      </c>
      <c r="B564" s="87">
        <v>351298</v>
      </c>
      <c r="C564" s="47" t="s">
        <v>564</v>
      </c>
      <c r="D564" s="71" t="s">
        <v>1117</v>
      </c>
      <c r="E564" s="71" t="s">
        <v>1147</v>
      </c>
      <c r="F564" s="61">
        <v>0</v>
      </c>
      <c r="G564" s="62">
        <v>700</v>
      </c>
      <c r="H564" s="2">
        <f t="shared" si="48"/>
        <v>0</v>
      </c>
      <c r="I564" s="2">
        <f t="shared" si="49"/>
        <v>4.375226266290321</v>
      </c>
      <c r="J564" s="1">
        <f t="shared" si="50"/>
        <v>0</v>
      </c>
      <c r="K564" s="1">
        <f t="shared" si="51"/>
        <v>0</v>
      </c>
      <c r="L564" s="9">
        <f t="shared" si="52"/>
        <v>0.90523785869330331</v>
      </c>
      <c r="M564" s="1">
        <f t="shared" si="53"/>
        <v>0</v>
      </c>
    </row>
    <row r="565" spans="1:13">
      <c r="A565" s="79" t="s">
        <v>461</v>
      </c>
      <c r="B565" s="86">
        <v>351301</v>
      </c>
      <c r="C565" s="47" t="s">
        <v>1158</v>
      </c>
      <c r="D565" s="71" t="s">
        <v>1117</v>
      </c>
      <c r="E565" s="71" t="s">
        <v>1146</v>
      </c>
      <c r="F565" s="61">
        <v>24027</v>
      </c>
      <c r="G565" s="62">
        <v>487</v>
      </c>
      <c r="H565" s="2">
        <f t="shared" si="48"/>
        <v>49.336755646817245</v>
      </c>
      <c r="I565" s="2">
        <f t="shared" si="49"/>
        <v>4.375226266290321</v>
      </c>
      <c r="J565" s="1">
        <f t="shared" si="50"/>
        <v>2130.7351916833863</v>
      </c>
      <c r="K565" s="1">
        <f t="shared" si="51"/>
        <v>21896.264808316613</v>
      </c>
      <c r="L565" s="9">
        <f t="shared" si="52"/>
        <v>0.90523785869330331</v>
      </c>
      <c r="M565" s="1">
        <f t="shared" si="53"/>
        <v>19821.327868462064</v>
      </c>
    </row>
    <row r="566" spans="1:13">
      <c r="A566" s="79" t="s">
        <v>461</v>
      </c>
      <c r="B566" s="86">
        <v>351302</v>
      </c>
      <c r="C566" s="47" t="s">
        <v>565</v>
      </c>
      <c r="D566" s="71" t="s">
        <v>1117</v>
      </c>
      <c r="E566" s="71" t="s">
        <v>1146</v>
      </c>
      <c r="F566" s="61">
        <v>0</v>
      </c>
      <c r="G566" s="62">
        <v>1067</v>
      </c>
      <c r="H566" s="2">
        <f t="shared" si="48"/>
        <v>0</v>
      </c>
      <c r="I566" s="2">
        <f t="shared" si="49"/>
        <v>4.375226266290321</v>
      </c>
      <c r="J566" s="1">
        <f t="shared" si="50"/>
        <v>0</v>
      </c>
      <c r="K566" s="1">
        <f t="shared" si="51"/>
        <v>0</v>
      </c>
      <c r="L566" s="9">
        <f t="shared" si="52"/>
        <v>0.90523785869330331</v>
      </c>
      <c r="M566" s="1">
        <f t="shared" si="53"/>
        <v>0</v>
      </c>
    </row>
    <row r="567" spans="1:13">
      <c r="A567" s="79" t="s">
        <v>461</v>
      </c>
      <c r="B567" s="86">
        <v>351303</v>
      </c>
      <c r="C567" s="47" t="s">
        <v>566</v>
      </c>
      <c r="D567" s="71" t="s">
        <v>1117</v>
      </c>
      <c r="E567" s="71" t="s">
        <v>1146</v>
      </c>
      <c r="F567" s="61">
        <v>29712</v>
      </c>
      <c r="G567" s="62">
        <v>568</v>
      </c>
      <c r="H567" s="2">
        <f t="shared" si="48"/>
        <v>52.309859154929576</v>
      </c>
      <c r="I567" s="2">
        <f t="shared" si="49"/>
        <v>4.375226266290321</v>
      </c>
      <c r="J567" s="1">
        <f t="shared" si="50"/>
        <v>2485.1285192529022</v>
      </c>
      <c r="K567" s="1">
        <f t="shared" si="51"/>
        <v>27226.871480747097</v>
      </c>
      <c r="L567" s="9">
        <f t="shared" si="52"/>
        <v>0.90523785869330331</v>
      </c>
      <c r="M567" s="1">
        <f t="shared" si="53"/>
        <v>24646.794838149272</v>
      </c>
    </row>
    <row r="568" spans="1:13">
      <c r="A568" s="79" t="s">
        <v>461</v>
      </c>
      <c r="B568" s="86">
        <v>351304</v>
      </c>
      <c r="C568" s="47" t="s">
        <v>567</v>
      </c>
      <c r="D568" s="71" t="s">
        <v>1117</v>
      </c>
      <c r="E568" s="71" t="s">
        <v>1146</v>
      </c>
      <c r="F568" s="61">
        <v>1989</v>
      </c>
      <c r="G568" s="62">
        <v>421</v>
      </c>
      <c r="H568" s="2">
        <f t="shared" si="48"/>
        <v>4.7244655581947743</v>
      </c>
      <c r="I568" s="2">
        <f t="shared" si="49"/>
        <v>4.375226266290321</v>
      </c>
      <c r="J568" s="1">
        <f t="shared" si="50"/>
        <v>1841.9702581082252</v>
      </c>
      <c r="K568" s="1">
        <f t="shared" si="51"/>
        <v>147.02974189177485</v>
      </c>
      <c r="L568" s="9">
        <f t="shared" si="52"/>
        <v>0.90523785869330331</v>
      </c>
      <c r="M568" s="1">
        <f t="shared" si="53"/>
        <v>133.09688871433934</v>
      </c>
    </row>
    <row r="569" spans="1:13">
      <c r="A569" s="79" t="s">
        <v>461</v>
      </c>
      <c r="B569" s="86">
        <v>351305</v>
      </c>
      <c r="C569" s="47" t="s">
        <v>568</v>
      </c>
      <c r="D569" s="71" t="s">
        <v>1117</v>
      </c>
      <c r="E569" s="71" t="s">
        <v>1146</v>
      </c>
      <c r="F569" s="61">
        <v>60960</v>
      </c>
      <c r="G569" s="62">
        <v>555</v>
      </c>
      <c r="H569" s="2">
        <f t="shared" si="48"/>
        <v>109.83783783783784</v>
      </c>
      <c r="I569" s="2">
        <f t="shared" si="49"/>
        <v>4.375226266290321</v>
      </c>
      <c r="J569" s="1">
        <f t="shared" si="50"/>
        <v>2428.2505777911283</v>
      </c>
      <c r="K569" s="1">
        <f t="shared" si="51"/>
        <v>58531.749422208872</v>
      </c>
      <c r="L569" s="9">
        <f t="shared" si="52"/>
        <v>0.90523785869330331</v>
      </c>
      <c r="M569" s="1">
        <f t="shared" si="53"/>
        <v>52985.155512533354</v>
      </c>
    </row>
    <row r="570" spans="1:13">
      <c r="A570" s="79" t="s">
        <v>461</v>
      </c>
      <c r="B570" s="86">
        <v>351306</v>
      </c>
      <c r="C570" s="47" t="s">
        <v>569</v>
      </c>
      <c r="D570" s="71" t="s">
        <v>1117</v>
      </c>
      <c r="E570" s="71" t="s">
        <v>1146</v>
      </c>
      <c r="F570" s="61">
        <v>6243</v>
      </c>
      <c r="G570" s="62">
        <v>651</v>
      </c>
      <c r="H570" s="2">
        <f t="shared" si="48"/>
        <v>9.589861751152073</v>
      </c>
      <c r="I570" s="2">
        <f t="shared" si="49"/>
        <v>4.375226266290321</v>
      </c>
      <c r="J570" s="1">
        <f t="shared" si="50"/>
        <v>2848.2722993549987</v>
      </c>
      <c r="K570" s="1">
        <f t="shared" si="51"/>
        <v>3394.7277006450013</v>
      </c>
      <c r="L570" s="9">
        <f t="shared" si="52"/>
        <v>0.90523785869330331</v>
      </c>
      <c r="M570" s="1">
        <f t="shared" si="53"/>
        <v>3073.0360345787221</v>
      </c>
    </row>
    <row r="571" spans="1:13">
      <c r="A571" s="79" t="s">
        <v>461</v>
      </c>
      <c r="B571" s="87">
        <v>351306</v>
      </c>
      <c r="C571" s="47" t="s">
        <v>569</v>
      </c>
      <c r="D571" s="71" t="s">
        <v>1117</v>
      </c>
      <c r="E571" s="71" t="s">
        <v>1147</v>
      </c>
      <c r="F571" s="61">
        <v>0</v>
      </c>
      <c r="G571" s="62">
        <v>0</v>
      </c>
      <c r="H571" s="2">
        <f t="shared" si="48"/>
        <v>0</v>
      </c>
      <c r="I571" s="2">
        <f t="shared" si="49"/>
        <v>4.375226266290321</v>
      </c>
      <c r="J571" s="1">
        <f t="shared" si="50"/>
        <v>0</v>
      </c>
      <c r="K571" s="1">
        <f t="shared" si="51"/>
        <v>0</v>
      </c>
      <c r="L571" s="9">
        <f t="shared" si="52"/>
        <v>0.90523785869330331</v>
      </c>
      <c r="M571" s="1">
        <f t="shared" si="53"/>
        <v>0</v>
      </c>
    </row>
    <row r="572" spans="1:13">
      <c r="A572" s="79" t="s">
        <v>461</v>
      </c>
      <c r="B572" s="82">
        <v>351307</v>
      </c>
      <c r="C572" s="47" t="s">
        <v>570</v>
      </c>
      <c r="D572" s="71" t="s">
        <v>1117</v>
      </c>
      <c r="E572" s="71" t="s">
        <v>1146</v>
      </c>
      <c r="F572" s="61">
        <v>0</v>
      </c>
      <c r="G572" s="62">
        <v>0</v>
      </c>
      <c r="H572" s="2">
        <f t="shared" si="48"/>
        <v>0</v>
      </c>
      <c r="I572" s="2">
        <f t="shared" si="49"/>
        <v>4.375226266290321</v>
      </c>
      <c r="J572" s="1">
        <f t="shared" si="50"/>
        <v>0</v>
      </c>
      <c r="K572" s="1">
        <f t="shared" si="51"/>
        <v>0</v>
      </c>
      <c r="L572" s="9">
        <f t="shared" si="52"/>
        <v>0.90523785869330331</v>
      </c>
      <c r="M572" s="1">
        <f t="shared" si="53"/>
        <v>0</v>
      </c>
    </row>
    <row r="573" spans="1:13">
      <c r="A573" s="79" t="s">
        <v>461</v>
      </c>
      <c r="B573" s="82">
        <v>351308</v>
      </c>
      <c r="C573" s="47" t="s">
        <v>571</v>
      </c>
      <c r="D573" s="71" t="s">
        <v>1117</v>
      </c>
      <c r="E573" s="71" t="s">
        <v>1146</v>
      </c>
      <c r="F573" s="61">
        <v>0</v>
      </c>
      <c r="G573" s="62">
        <v>0</v>
      </c>
      <c r="H573" s="2">
        <f t="shared" si="48"/>
        <v>0</v>
      </c>
      <c r="I573" s="2">
        <f t="shared" si="49"/>
        <v>4.375226266290321</v>
      </c>
      <c r="J573" s="1">
        <f t="shared" si="50"/>
        <v>0</v>
      </c>
      <c r="K573" s="1">
        <f t="shared" si="51"/>
        <v>0</v>
      </c>
      <c r="L573" s="9">
        <f t="shared" si="52"/>
        <v>0.90523785869330331</v>
      </c>
      <c r="M573" s="1">
        <f t="shared" si="53"/>
        <v>0</v>
      </c>
    </row>
    <row r="574" spans="1:13">
      <c r="A574" s="79" t="s">
        <v>461</v>
      </c>
      <c r="B574" s="82">
        <v>351309</v>
      </c>
      <c r="C574" s="47" t="s">
        <v>572</v>
      </c>
      <c r="D574" s="71" t="s">
        <v>1117</v>
      </c>
      <c r="E574" s="71" t="s">
        <v>1146</v>
      </c>
      <c r="F574" s="61">
        <v>0</v>
      </c>
      <c r="G574" s="62">
        <v>0</v>
      </c>
      <c r="H574" s="2">
        <f t="shared" si="48"/>
        <v>0</v>
      </c>
      <c r="I574" s="2">
        <f t="shared" si="49"/>
        <v>4.375226266290321</v>
      </c>
      <c r="J574" s="1">
        <f t="shared" si="50"/>
        <v>0</v>
      </c>
      <c r="K574" s="1">
        <f t="shared" si="51"/>
        <v>0</v>
      </c>
      <c r="L574" s="9">
        <f t="shared" si="52"/>
        <v>0.90523785869330331</v>
      </c>
      <c r="M574" s="1">
        <f t="shared" si="53"/>
        <v>0</v>
      </c>
    </row>
    <row r="575" spans="1:13">
      <c r="A575" s="79" t="s">
        <v>461</v>
      </c>
      <c r="B575" s="82">
        <v>351310</v>
      </c>
      <c r="C575" s="47" t="s">
        <v>573</v>
      </c>
      <c r="D575" s="71" t="s">
        <v>1117</v>
      </c>
      <c r="E575" s="71" t="s">
        <v>1146</v>
      </c>
      <c r="F575" s="61">
        <v>0</v>
      </c>
      <c r="G575" s="62">
        <v>0</v>
      </c>
      <c r="H575" s="2">
        <f t="shared" si="48"/>
        <v>0</v>
      </c>
      <c r="I575" s="2">
        <f t="shared" si="49"/>
        <v>4.375226266290321</v>
      </c>
      <c r="J575" s="1">
        <f t="shared" si="50"/>
        <v>0</v>
      </c>
      <c r="K575" s="1">
        <f t="shared" si="51"/>
        <v>0</v>
      </c>
      <c r="L575" s="9">
        <f t="shared" si="52"/>
        <v>0.90523785869330331</v>
      </c>
      <c r="M575" s="1">
        <f t="shared" si="53"/>
        <v>0</v>
      </c>
    </row>
    <row r="576" spans="1:13">
      <c r="A576" s="79" t="s">
        <v>461</v>
      </c>
      <c r="B576" s="86">
        <v>351316</v>
      </c>
      <c r="C576" s="47" t="s">
        <v>574</v>
      </c>
      <c r="D576" s="71" t="s">
        <v>1117</v>
      </c>
      <c r="E576" s="71" t="s">
        <v>1146</v>
      </c>
      <c r="F576" s="61">
        <v>35601</v>
      </c>
      <c r="G576" s="62">
        <v>481</v>
      </c>
      <c r="H576" s="2">
        <f t="shared" si="48"/>
        <v>74.014553014553016</v>
      </c>
      <c r="I576" s="2">
        <f t="shared" si="49"/>
        <v>4.375226266290321</v>
      </c>
      <c r="J576" s="1">
        <f t="shared" si="50"/>
        <v>2104.4838340856445</v>
      </c>
      <c r="K576" s="1">
        <f t="shared" si="51"/>
        <v>33496.516165914356</v>
      </c>
      <c r="L576" s="9">
        <f t="shared" si="52"/>
        <v>0.90523785869330331</v>
      </c>
      <c r="M576" s="1">
        <f t="shared" si="53"/>
        <v>30322.314567717931</v>
      </c>
    </row>
    <row r="577" spans="1:13">
      <c r="A577" s="79" t="s">
        <v>461</v>
      </c>
      <c r="B577" s="82">
        <v>351319</v>
      </c>
      <c r="C577" s="47" t="s">
        <v>575</v>
      </c>
      <c r="D577" s="71" t="s">
        <v>1117</v>
      </c>
      <c r="E577" s="71" t="s">
        <v>1146</v>
      </c>
      <c r="F577" s="61">
        <v>0</v>
      </c>
      <c r="G577" s="62">
        <v>0</v>
      </c>
      <c r="H577" s="2">
        <f t="shared" si="48"/>
        <v>0</v>
      </c>
      <c r="I577" s="2">
        <f t="shared" si="49"/>
        <v>4.375226266290321</v>
      </c>
      <c r="J577" s="1">
        <f t="shared" si="50"/>
        <v>0</v>
      </c>
      <c r="K577" s="1">
        <f t="shared" si="51"/>
        <v>0</v>
      </c>
      <c r="L577" s="9">
        <f t="shared" si="52"/>
        <v>0.90523785869330331</v>
      </c>
      <c r="M577" s="1">
        <f t="shared" si="53"/>
        <v>0</v>
      </c>
    </row>
    <row r="578" spans="1:13">
      <c r="A578" s="79" t="s">
        <v>461</v>
      </c>
      <c r="B578" s="86">
        <v>351320</v>
      </c>
      <c r="C578" s="47" t="s">
        <v>576</v>
      </c>
      <c r="D578" s="71" t="s">
        <v>1117</v>
      </c>
      <c r="E578" s="71" t="s">
        <v>1146</v>
      </c>
      <c r="F578" s="61">
        <v>10875</v>
      </c>
      <c r="G578" s="62">
        <v>475</v>
      </c>
      <c r="H578" s="2">
        <f t="shared" si="48"/>
        <v>22.894736842105264</v>
      </c>
      <c r="I578" s="2">
        <f t="shared" si="49"/>
        <v>4.375226266290321</v>
      </c>
      <c r="J578" s="1">
        <f t="shared" si="50"/>
        <v>2078.2324764879027</v>
      </c>
      <c r="K578" s="1">
        <f t="shared" si="51"/>
        <v>8796.7675235120969</v>
      </c>
      <c r="L578" s="9">
        <f t="shared" si="52"/>
        <v>0.90523785869330331</v>
      </c>
      <c r="M578" s="1">
        <f t="shared" si="53"/>
        <v>7963.1669964068833</v>
      </c>
    </row>
    <row r="579" spans="1:13">
      <c r="A579" s="79" t="s">
        <v>461</v>
      </c>
      <c r="B579" s="86">
        <v>351322</v>
      </c>
      <c r="C579" s="47" t="s">
        <v>577</v>
      </c>
      <c r="D579" s="71" t="s">
        <v>1117</v>
      </c>
      <c r="E579" s="71" t="s">
        <v>1146</v>
      </c>
      <c r="F579" s="61">
        <v>11265</v>
      </c>
      <c r="G579" s="62">
        <v>307</v>
      </c>
      <c r="H579" s="2">
        <f t="shared" ref="H579:H642" si="54">IFERROR(F579/G579,0)</f>
        <v>36.693811074918564</v>
      </c>
      <c r="I579" s="2">
        <f t="shared" ref="I579:I642" si="55">$D$1134</f>
        <v>4.375226266290321</v>
      </c>
      <c r="J579" s="1">
        <f t="shared" ref="J579:J642" si="56">MIN(F579,I579*G579)</f>
        <v>1343.1944637511285</v>
      </c>
      <c r="K579" s="1">
        <f t="shared" ref="K579:K642" si="57">F579-J579</f>
        <v>9921.8055362488722</v>
      </c>
      <c r="L579" s="9">
        <f t="shared" ref="L579:L642" si="58">$L$1132</f>
        <v>0.90523785869330331</v>
      </c>
      <c r="M579" s="1">
        <f t="shared" ref="M579:M642" si="59">L579*K579</f>
        <v>8981.5939980052917</v>
      </c>
    </row>
    <row r="580" spans="1:13">
      <c r="A580" s="79" t="s">
        <v>461</v>
      </c>
      <c r="B580" s="86">
        <v>351324</v>
      </c>
      <c r="C580" s="47" t="s">
        <v>578</v>
      </c>
      <c r="D580" s="71" t="s">
        <v>1117</v>
      </c>
      <c r="E580" s="71" t="s">
        <v>1146</v>
      </c>
      <c r="F580" s="61">
        <v>136470</v>
      </c>
      <c r="G580" s="62">
        <v>732</v>
      </c>
      <c r="H580" s="2">
        <f t="shared" si="54"/>
        <v>186.4344262295082</v>
      </c>
      <c r="I580" s="2">
        <f t="shared" si="55"/>
        <v>4.375226266290321</v>
      </c>
      <c r="J580" s="1">
        <f t="shared" si="56"/>
        <v>3202.665626924515</v>
      </c>
      <c r="K580" s="1">
        <f t="shared" si="57"/>
        <v>133267.33437307549</v>
      </c>
      <c r="L580" s="9">
        <f t="shared" si="58"/>
        <v>0.90523785869330331</v>
      </c>
      <c r="M580" s="1">
        <f t="shared" si="59"/>
        <v>120638.63640164731</v>
      </c>
    </row>
    <row r="581" spans="1:13">
      <c r="A581" s="79" t="s">
        <v>461</v>
      </c>
      <c r="B581" s="86">
        <v>351326</v>
      </c>
      <c r="C581" s="47" t="s">
        <v>579</v>
      </c>
      <c r="D581" s="71" t="s">
        <v>1117</v>
      </c>
      <c r="E581" s="71" t="s">
        <v>1146</v>
      </c>
      <c r="F581" s="61">
        <v>53160</v>
      </c>
      <c r="G581" s="62">
        <v>573</v>
      </c>
      <c r="H581" s="2">
        <f t="shared" si="54"/>
        <v>92.774869109947645</v>
      </c>
      <c r="I581" s="2">
        <f t="shared" si="55"/>
        <v>4.375226266290321</v>
      </c>
      <c r="J581" s="1">
        <f t="shared" si="56"/>
        <v>2507.0046505843538</v>
      </c>
      <c r="K581" s="1">
        <f t="shared" si="57"/>
        <v>50652.995349415643</v>
      </c>
      <c r="L581" s="9">
        <f t="shared" si="58"/>
        <v>0.90523785869330331</v>
      </c>
      <c r="M581" s="1">
        <f t="shared" si="59"/>
        <v>45853.009046506872</v>
      </c>
    </row>
    <row r="582" spans="1:13">
      <c r="A582" s="79" t="s">
        <v>461</v>
      </c>
      <c r="B582" s="86">
        <v>351327</v>
      </c>
      <c r="C582" s="47" t="s">
        <v>580</v>
      </c>
      <c r="D582" s="71" t="s">
        <v>1117</v>
      </c>
      <c r="E582" s="71" t="s">
        <v>1146</v>
      </c>
      <c r="F582" s="61">
        <v>45834</v>
      </c>
      <c r="G582" s="62">
        <v>233</v>
      </c>
      <c r="H582" s="2">
        <f t="shared" si="54"/>
        <v>196.71244635193133</v>
      </c>
      <c r="I582" s="2">
        <f t="shared" si="55"/>
        <v>4.375226266290321</v>
      </c>
      <c r="J582" s="1">
        <f t="shared" si="56"/>
        <v>1019.4277200456448</v>
      </c>
      <c r="K582" s="1">
        <f t="shared" si="57"/>
        <v>44814.572279954358</v>
      </c>
      <c r="L582" s="9">
        <f t="shared" si="58"/>
        <v>0.90523785869330331</v>
      </c>
      <c r="M582" s="1">
        <f t="shared" si="59"/>
        <v>40567.847448962151</v>
      </c>
    </row>
    <row r="583" spans="1:13">
      <c r="A583" s="79" t="s">
        <v>461</v>
      </c>
      <c r="B583" s="86">
        <v>351328</v>
      </c>
      <c r="C583" s="47" t="s">
        <v>581</v>
      </c>
      <c r="D583" s="71" t="s">
        <v>1117</v>
      </c>
      <c r="E583" s="71" t="s">
        <v>1146</v>
      </c>
      <c r="F583" s="61">
        <v>226026</v>
      </c>
      <c r="G583" s="62">
        <v>3736</v>
      </c>
      <c r="H583" s="2">
        <f t="shared" si="54"/>
        <v>60.49946466809422</v>
      </c>
      <c r="I583" s="2">
        <f t="shared" si="55"/>
        <v>4.375226266290321</v>
      </c>
      <c r="J583" s="1">
        <f t="shared" si="56"/>
        <v>16345.845330860639</v>
      </c>
      <c r="K583" s="1">
        <f t="shared" si="57"/>
        <v>209680.15466913936</v>
      </c>
      <c r="L583" s="9">
        <f t="shared" si="58"/>
        <v>0.90523785869330331</v>
      </c>
      <c r="M583" s="1">
        <f t="shared" si="59"/>
        <v>189810.41422317235</v>
      </c>
    </row>
    <row r="584" spans="1:13">
      <c r="A584" s="79" t="s">
        <v>461</v>
      </c>
      <c r="B584" s="86">
        <v>351329</v>
      </c>
      <c r="C584" s="47" t="s">
        <v>582</v>
      </c>
      <c r="D584" s="71" t="s">
        <v>1117</v>
      </c>
      <c r="E584" s="71" t="s">
        <v>1146</v>
      </c>
      <c r="F584" s="61">
        <v>75978</v>
      </c>
      <c r="G584" s="62">
        <v>1217</v>
      </c>
      <c r="H584" s="2">
        <f t="shared" si="54"/>
        <v>62.430566967953986</v>
      </c>
      <c r="I584" s="2">
        <f t="shared" si="55"/>
        <v>4.375226266290321</v>
      </c>
      <c r="J584" s="1">
        <f t="shared" si="56"/>
        <v>5324.6503660753206</v>
      </c>
      <c r="K584" s="1">
        <f t="shared" si="57"/>
        <v>70653.349633924678</v>
      </c>
      <c r="L584" s="9">
        <f t="shared" si="58"/>
        <v>0.90523785869330331</v>
      </c>
      <c r="M584" s="1">
        <f t="shared" si="59"/>
        <v>63958.08693212326</v>
      </c>
    </row>
    <row r="585" spans="1:13">
      <c r="A585" s="79" t="s">
        <v>461</v>
      </c>
      <c r="B585" s="86">
        <v>351331</v>
      </c>
      <c r="C585" s="47" t="s">
        <v>583</v>
      </c>
      <c r="D585" s="71" t="s">
        <v>1117</v>
      </c>
      <c r="E585" s="71" t="s">
        <v>1146</v>
      </c>
      <c r="F585" s="61">
        <v>63234</v>
      </c>
      <c r="G585" s="62">
        <v>2977</v>
      </c>
      <c r="H585" s="2">
        <f t="shared" si="54"/>
        <v>21.240846489754787</v>
      </c>
      <c r="I585" s="2">
        <f t="shared" si="55"/>
        <v>4.375226266290321</v>
      </c>
      <c r="J585" s="1">
        <f t="shared" si="56"/>
        <v>13025.048594746286</v>
      </c>
      <c r="K585" s="1">
        <f t="shared" si="57"/>
        <v>50208.951405253712</v>
      </c>
      <c r="L585" s="9">
        <f t="shared" si="58"/>
        <v>0.90523785869330331</v>
      </c>
      <c r="M585" s="1">
        <f t="shared" si="59"/>
        <v>45451.043657327995</v>
      </c>
    </row>
    <row r="586" spans="1:13">
      <c r="A586" s="79" t="s">
        <v>461</v>
      </c>
      <c r="B586" s="86">
        <v>351332</v>
      </c>
      <c r="C586" s="47" t="s">
        <v>584</v>
      </c>
      <c r="D586" s="71" t="s">
        <v>1117</v>
      </c>
      <c r="E586" s="71" t="s">
        <v>1146</v>
      </c>
      <c r="F586" s="61">
        <v>60216</v>
      </c>
      <c r="G586" s="62">
        <v>2301</v>
      </c>
      <c r="H586" s="2">
        <f t="shared" si="54"/>
        <v>26.16949152542373</v>
      </c>
      <c r="I586" s="2">
        <f t="shared" si="55"/>
        <v>4.375226266290321</v>
      </c>
      <c r="J586" s="1">
        <f t="shared" si="56"/>
        <v>10067.395638734028</v>
      </c>
      <c r="K586" s="1">
        <f t="shared" si="57"/>
        <v>50148.604361265971</v>
      </c>
      <c r="L586" s="9">
        <f t="shared" si="58"/>
        <v>0.90523785869330331</v>
      </c>
      <c r="M586" s="1">
        <f t="shared" si="59"/>
        <v>45396.41522845006</v>
      </c>
    </row>
    <row r="587" spans="1:13">
      <c r="A587" s="79" t="s">
        <v>461</v>
      </c>
      <c r="B587" s="82">
        <v>351334</v>
      </c>
      <c r="C587" s="47" t="s">
        <v>585</v>
      </c>
      <c r="D587" s="71" t="s">
        <v>1117</v>
      </c>
      <c r="E587" s="71" t="s">
        <v>1146</v>
      </c>
      <c r="F587" s="61">
        <v>0</v>
      </c>
      <c r="G587" s="62">
        <v>0</v>
      </c>
      <c r="H587" s="2">
        <f t="shared" si="54"/>
        <v>0</v>
      </c>
      <c r="I587" s="2">
        <f t="shared" si="55"/>
        <v>4.375226266290321</v>
      </c>
      <c r="J587" s="1">
        <f t="shared" si="56"/>
        <v>0</v>
      </c>
      <c r="K587" s="1">
        <f t="shared" si="57"/>
        <v>0</v>
      </c>
      <c r="L587" s="9">
        <f t="shared" si="58"/>
        <v>0.90523785869330331</v>
      </c>
      <c r="M587" s="1">
        <f t="shared" si="59"/>
        <v>0</v>
      </c>
    </row>
    <row r="588" spans="1:13">
      <c r="A588" s="79" t="s">
        <v>461</v>
      </c>
      <c r="B588" s="82">
        <v>351335</v>
      </c>
      <c r="C588" s="47" t="s">
        <v>586</v>
      </c>
      <c r="D588" s="71" t="s">
        <v>1117</v>
      </c>
      <c r="E588" s="71" t="s">
        <v>1146</v>
      </c>
      <c r="F588" s="61">
        <v>0</v>
      </c>
      <c r="G588" s="62">
        <v>0</v>
      </c>
      <c r="H588" s="2">
        <f t="shared" si="54"/>
        <v>0</v>
      </c>
      <c r="I588" s="2">
        <f t="shared" si="55"/>
        <v>4.375226266290321</v>
      </c>
      <c r="J588" s="1">
        <f t="shared" si="56"/>
        <v>0</v>
      </c>
      <c r="K588" s="1">
        <f t="shared" si="57"/>
        <v>0</v>
      </c>
      <c r="L588" s="9">
        <f t="shared" si="58"/>
        <v>0.90523785869330331</v>
      </c>
      <c r="M588" s="1">
        <f t="shared" si="59"/>
        <v>0</v>
      </c>
    </row>
    <row r="589" spans="1:13">
      <c r="A589" s="79" t="s">
        <v>461</v>
      </c>
      <c r="B589" s="86">
        <v>351336</v>
      </c>
      <c r="C589" s="47" t="s">
        <v>587</v>
      </c>
      <c r="D589" s="71" t="s">
        <v>1117</v>
      </c>
      <c r="E589" s="71" t="s">
        <v>1146</v>
      </c>
      <c r="F589" s="61">
        <v>0</v>
      </c>
      <c r="G589" s="62">
        <v>931</v>
      </c>
      <c r="H589" s="2">
        <f t="shared" si="54"/>
        <v>0</v>
      </c>
      <c r="I589" s="2">
        <f t="shared" si="55"/>
        <v>4.375226266290321</v>
      </c>
      <c r="J589" s="1">
        <f t="shared" si="56"/>
        <v>0</v>
      </c>
      <c r="K589" s="1">
        <f t="shared" si="57"/>
        <v>0</v>
      </c>
      <c r="L589" s="9">
        <f t="shared" si="58"/>
        <v>0.90523785869330331</v>
      </c>
      <c r="M589" s="1">
        <f t="shared" si="59"/>
        <v>0</v>
      </c>
    </row>
    <row r="590" spans="1:13">
      <c r="A590" s="79" t="s">
        <v>461</v>
      </c>
      <c r="B590" s="86">
        <v>351337</v>
      </c>
      <c r="C590" s="47" t="s">
        <v>588</v>
      </c>
      <c r="D590" s="71" t="s">
        <v>1117</v>
      </c>
      <c r="E590" s="71" t="s">
        <v>1146</v>
      </c>
      <c r="F590" s="61">
        <v>236613</v>
      </c>
      <c r="G590" s="62">
        <v>4771</v>
      </c>
      <c r="H590" s="2">
        <f t="shared" si="54"/>
        <v>49.594005449591279</v>
      </c>
      <c r="I590" s="2">
        <f t="shared" si="55"/>
        <v>4.375226266290321</v>
      </c>
      <c r="J590" s="1">
        <f t="shared" si="56"/>
        <v>20874.20451647112</v>
      </c>
      <c r="K590" s="1">
        <f t="shared" si="57"/>
        <v>215738.79548352887</v>
      </c>
      <c r="L590" s="9">
        <f t="shared" si="58"/>
        <v>0.90523785869330331</v>
      </c>
      <c r="M590" s="1">
        <f t="shared" si="59"/>
        <v>195294.92526058218</v>
      </c>
    </row>
    <row r="591" spans="1:13">
      <c r="A591" s="79" t="s">
        <v>461</v>
      </c>
      <c r="B591" s="82">
        <v>351342</v>
      </c>
      <c r="C591" s="47" t="s">
        <v>589</v>
      </c>
      <c r="D591" s="71" t="s">
        <v>1117</v>
      </c>
      <c r="E591" s="71" t="s">
        <v>1146</v>
      </c>
      <c r="F591" s="61">
        <v>0</v>
      </c>
      <c r="G591" s="62">
        <v>0</v>
      </c>
      <c r="H591" s="2">
        <f t="shared" si="54"/>
        <v>0</v>
      </c>
      <c r="I591" s="2">
        <f t="shared" si="55"/>
        <v>4.375226266290321</v>
      </c>
      <c r="J591" s="1">
        <f t="shared" si="56"/>
        <v>0</v>
      </c>
      <c r="K591" s="1">
        <f t="shared" si="57"/>
        <v>0</v>
      </c>
      <c r="L591" s="9">
        <f t="shared" si="58"/>
        <v>0.90523785869330331</v>
      </c>
      <c r="M591" s="1">
        <f t="shared" si="59"/>
        <v>0</v>
      </c>
    </row>
    <row r="592" spans="1:13">
      <c r="A592" s="79" t="s">
        <v>461</v>
      </c>
      <c r="B592" s="82">
        <v>351343</v>
      </c>
      <c r="C592" s="47" t="s">
        <v>590</v>
      </c>
      <c r="D592" s="71" t="s">
        <v>1117</v>
      </c>
      <c r="E592" s="71" t="s">
        <v>1146</v>
      </c>
      <c r="F592" s="61">
        <v>0</v>
      </c>
      <c r="G592" s="62">
        <v>0</v>
      </c>
      <c r="H592" s="2">
        <f t="shared" si="54"/>
        <v>0</v>
      </c>
      <c r="I592" s="2">
        <f t="shared" si="55"/>
        <v>4.375226266290321</v>
      </c>
      <c r="J592" s="1">
        <f t="shared" si="56"/>
        <v>0</v>
      </c>
      <c r="K592" s="1">
        <f t="shared" si="57"/>
        <v>0</v>
      </c>
      <c r="L592" s="9">
        <f t="shared" si="58"/>
        <v>0.90523785869330331</v>
      </c>
      <c r="M592" s="1">
        <f t="shared" si="59"/>
        <v>0</v>
      </c>
    </row>
    <row r="593" spans="1:13">
      <c r="A593" s="79" t="s">
        <v>461</v>
      </c>
      <c r="B593" s="82">
        <v>351344</v>
      </c>
      <c r="C593" s="47" t="s">
        <v>591</v>
      </c>
      <c r="D593" s="71" t="s">
        <v>1117</v>
      </c>
      <c r="E593" s="71" t="s">
        <v>1146</v>
      </c>
      <c r="F593" s="61">
        <v>0</v>
      </c>
      <c r="G593" s="62">
        <v>0</v>
      </c>
      <c r="H593" s="2">
        <f t="shared" si="54"/>
        <v>0</v>
      </c>
      <c r="I593" s="2">
        <f t="shared" si="55"/>
        <v>4.375226266290321</v>
      </c>
      <c r="J593" s="1">
        <f t="shared" si="56"/>
        <v>0</v>
      </c>
      <c r="K593" s="1">
        <f t="shared" si="57"/>
        <v>0</v>
      </c>
      <c r="L593" s="9">
        <f t="shared" si="58"/>
        <v>0.90523785869330331</v>
      </c>
      <c r="M593" s="1">
        <f t="shared" si="59"/>
        <v>0</v>
      </c>
    </row>
    <row r="594" spans="1:13">
      <c r="A594" s="79" t="s">
        <v>461</v>
      </c>
      <c r="B594" s="86">
        <v>351346</v>
      </c>
      <c r="C594" s="47" t="s">
        <v>592</v>
      </c>
      <c r="D594" s="71" t="s">
        <v>1117</v>
      </c>
      <c r="E594" s="71" t="s">
        <v>1146</v>
      </c>
      <c r="F594" s="61">
        <v>6009</v>
      </c>
      <c r="G594" s="62">
        <v>2933</v>
      </c>
      <c r="H594" s="2">
        <f t="shared" si="54"/>
        <v>2.0487555404023183</v>
      </c>
      <c r="I594" s="2">
        <f t="shared" si="55"/>
        <v>4.375226266290321</v>
      </c>
      <c r="J594" s="1">
        <f t="shared" si="56"/>
        <v>6009</v>
      </c>
      <c r="K594" s="1">
        <f t="shared" si="57"/>
        <v>0</v>
      </c>
      <c r="L594" s="9">
        <f t="shared" si="58"/>
        <v>0.90523785869330331</v>
      </c>
      <c r="M594" s="1">
        <f t="shared" si="59"/>
        <v>0</v>
      </c>
    </row>
    <row r="595" spans="1:13">
      <c r="A595" s="79" t="s">
        <v>461</v>
      </c>
      <c r="B595" s="86">
        <v>351405</v>
      </c>
      <c r="C595" s="47" t="s">
        <v>593</v>
      </c>
      <c r="D595" s="71" t="s">
        <v>1117</v>
      </c>
      <c r="E595" s="71" t="s">
        <v>1146</v>
      </c>
      <c r="F595" s="61">
        <v>51402</v>
      </c>
      <c r="G595" s="62">
        <v>2063</v>
      </c>
      <c r="H595" s="2">
        <f t="shared" si="54"/>
        <v>24.9161415414445</v>
      </c>
      <c r="I595" s="2">
        <f t="shared" si="55"/>
        <v>4.375226266290321</v>
      </c>
      <c r="J595" s="1">
        <f t="shared" si="56"/>
        <v>9026.0917873569324</v>
      </c>
      <c r="K595" s="1">
        <f t="shared" si="57"/>
        <v>42375.908212643066</v>
      </c>
      <c r="L595" s="9">
        <f t="shared" si="58"/>
        <v>0.90523785869330331</v>
      </c>
      <c r="M595" s="1">
        <f t="shared" si="59"/>
        <v>38360.276410596976</v>
      </c>
    </row>
    <row r="596" spans="1:13">
      <c r="A596" s="79" t="s">
        <v>461</v>
      </c>
      <c r="B596" s="86">
        <v>351407</v>
      </c>
      <c r="C596" s="47" t="s">
        <v>594</v>
      </c>
      <c r="D596" s="71" t="s">
        <v>1117</v>
      </c>
      <c r="E596" s="71" t="s">
        <v>1146</v>
      </c>
      <c r="F596" s="61">
        <v>0</v>
      </c>
      <c r="G596" s="62">
        <v>0</v>
      </c>
      <c r="H596" s="2">
        <f t="shared" si="54"/>
        <v>0</v>
      </c>
      <c r="I596" s="2">
        <f t="shared" si="55"/>
        <v>4.375226266290321</v>
      </c>
      <c r="J596" s="1">
        <f t="shared" si="56"/>
        <v>0</v>
      </c>
      <c r="K596" s="1">
        <f t="shared" si="57"/>
        <v>0</v>
      </c>
      <c r="L596" s="9">
        <f t="shared" si="58"/>
        <v>0.90523785869330331</v>
      </c>
      <c r="M596" s="1">
        <f t="shared" si="59"/>
        <v>0</v>
      </c>
    </row>
    <row r="597" spans="1:13">
      <c r="A597" s="79" t="s">
        <v>461</v>
      </c>
      <c r="B597" s="87">
        <v>351407</v>
      </c>
      <c r="C597" s="47" t="s">
        <v>594</v>
      </c>
      <c r="D597" s="71" t="s">
        <v>1117</v>
      </c>
      <c r="E597" s="71" t="s">
        <v>1147</v>
      </c>
      <c r="F597" s="61">
        <v>6036</v>
      </c>
      <c r="G597" s="62">
        <v>180</v>
      </c>
      <c r="H597" s="2">
        <f t="shared" si="54"/>
        <v>33.533333333333331</v>
      </c>
      <c r="I597" s="2">
        <f t="shared" si="55"/>
        <v>4.375226266290321</v>
      </c>
      <c r="J597" s="1">
        <f t="shared" si="56"/>
        <v>787.54072793225782</v>
      </c>
      <c r="K597" s="1">
        <f t="shared" si="57"/>
        <v>5248.4592720677419</v>
      </c>
      <c r="L597" s="9">
        <f t="shared" si="58"/>
        <v>0.90523785869330331</v>
      </c>
      <c r="M597" s="1">
        <f t="shared" si="59"/>
        <v>4751.1040328856161</v>
      </c>
    </row>
    <row r="598" spans="1:13">
      <c r="A598" s="79" t="s">
        <v>461</v>
      </c>
      <c r="B598" s="82">
        <v>351424</v>
      </c>
      <c r="C598" s="47" t="s">
        <v>595</v>
      </c>
      <c r="D598" s="71" t="s">
        <v>1117</v>
      </c>
      <c r="E598" s="71" t="s">
        <v>1146</v>
      </c>
      <c r="F598" s="61">
        <v>0</v>
      </c>
      <c r="G598" s="62">
        <v>0</v>
      </c>
      <c r="H598" s="2">
        <f t="shared" si="54"/>
        <v>0</v>
      </c>
      <c r="I598" s="2">
        <f t="shared" si="55"/>
        <v>4.375226266290321</v>
      </c>
      <c r="J598" s="1">
        <f t="shared" si="56"/>
        <v>0</v>
      </c>
      <c r="K598" s="1">
        <f t="shared" si="57"/>
        <v>0</v>
      </c>
      <c r="L598" s="9">
        <f t="shared" si="58"/>
        <v>0.90523785869330331</v>
      </c>
      <c r="M598" s="1">
        <f t="shared" si="59"/>
        <v>0</v>
      </c>
    </row>
    <row r="599" spans="1:13">
      <c r="A599" s="79" t="s">
        <v>461</v>
      </c>
      <c r="B599" s="86">
        <v>351888</v>
      </c>
      <c r="C599" s="47" t="s">
        <v>596</v>
      </c>
      <c r="D599" s="71" t="s">
        <v>1117</v>
      </c>
      <c r="E599" s="71" t="s">
        <v>1146</v>
      </c>
      <c r="F599" s="61">
        <v>377820</v>
      </c>
      <c r="G599" s="62">
        <v>5017</v>
      </c>
      <c r="H599" s="2">
        <f t="shared" si="54"/>
        <v>75.307952959936216</v>
      </c>
      <c r="I599" s="2">
        <f t="shared" si="55"/>
        <v>4.375226266290321</v>
      </c>
      <c r="J599" s="1">
        <f t="shared" si="56"/>
        <v>21950.51017797854</v>
      </c>
      <c r="K599" s="1">
        <f t="shared" si="57"/>
        <v>355869.48982202145</v>
      </c>
      <c r="L599" s="9">
        <f t="shared" si="58"/>
        <v>0.90523785869330331</v>
      </c>
      <c r="M599" s="1">
        <f t="shared" si="59"/>
        <v>322146.53494076501</v>
      </c>
    </row>
    <row r="600" spans="1:13">
      <c r="A600" s="79" t="s">
        <v>597</v>
      </c>
      <c r="B600" s="86">
        <v>361337</v>
      </c>
      <c r="C600" s="47" t="s">
        <v>588</v>
      </c>
      <c r="D600" s="71" t="s">
        <v>1117</v>
      </c>
      <c r="E600" s="71" t="s">
        <v>1146</v>
      </c>
      <c r="F600" s="61">
        <v>639</v>
      </c>
      <c r="G600" s="62">
        <v>582</v>
      </c>
      <c r="H600" s="2">
        <f t="shared" si="54"/>
        <v>1.097938144329897</v>
      </c>
      <c r="I600" s="2">
        <f t="shared" si="55"/>
        <v>4.375226266290321</v>
      </c>
      <c r="J600" s="1">
        <f t="shared" si="56"/>
        <v>639</v>
      </c>
      <c r="K600" s="1">
        <f t="shared" si="57"/>
        <v>0</v>
      </c>
      <c r="L600" s="9">
        <f t="shared" si="58"/>
        <v>0.90523785869330331</v>
      </c>
      <c r="M600" s="1">
        <f t="shared" si="59"/>
        <v>0</v>
      </c>
    </row>
    <row r="601" spans="1:13">
      <c r="A601" s="79" t="s">
        <v>597</v>
      </c>
      <c r="B601" s="86">
        <v>361346</v>
      </c>
      <c r="C601" s="47" t="s">
        <v>598</v>
      </c>
      <c r="D601" s="71" t="s">
        <v>1117</v>
      </c>
      <c r="E601" s="71" t="s">
        <v>1146</v>
      </c>
      <c r="F601" s="61">
        <v>244719</v>
      </c>
      <c r="G601" s="62">
        <v>6655</v>
      </c>
      <c r="H601" s="2">
        <f t="shared" si="54"/>
        <v>36.772201352366643</v>
      </c>
      <c r="I601" s="2">
        <f t="shared" si="55"/>
        <v>4.375226266290321</v>
      </c>
      <c r="J601" s="1">
        <f t="shared" si="56"/>
        <v>29117.130802162086</v>
      </c>
      <c r="K601" s="1">
        <f t="shared" si="57"/>
        <v>215601.86919783792</v>
      </c>
      <c r="L601" s="9">
        <f t="shared" si="58"/>
        <v>0.90523785869330331</v>
      </c>
      <c r="M601" s="1">
        <f t="shared" si="59"/>
        <v>195170.97440292448</v>
      </c>
    </row>
    <row r="602" spans="1:13">
      <c r="A602" s="79" t="s">
        <v>597</v>
      </c>
      <c r="B602" s="86">
        <v>361347</v>
      </c>
      <c r="C602" s="47" t="s">
        <v>599</v>
      </c>
      <c r="D602" s="71" t="s">
        <v>1117</v>
      </c>
      <c r="E602" s="71" t="s">
        <v>1146</v>
      </c>
      <c r="F602" s="61">
        <v>166332</v>
      </c>
      <c r="G602" s="62">
        <v>3208</v>
      </c>
      <c r="H602" s="2">
        <f t="shared" si="54"/>
        <v>51.849127182044889</v>
      </c>
      <c r="I602" s="2">
        <f t="shared" si="55"/>
        <v>4.375226266290321</v>
      </c>
      <c r="J602" s="1">
        <f t="shared" si="56"/>
        <v>14035.725862259349</v>
      </c>
      <c r="K602" s="1">
        <f t="shared" si="57"/>
        <v>152296.27413774066</v>
      </c>
      <c r="L602" s="9">
        <f t="shared" si="58"/>
        <v>0.90523785869330331</v>
      </c>
      <c r="M602" s="1">
        <f t="shared" si="59"/>
        <v>137864.35308741668</v>
      </c>
    </row>
    <row r="603" spans="1:13">
      <c r="A603" s="79" t="s">
        <v>597</v>
      </c>
      <c r="B603" s="82">
        <v>361348</v>
      </c>
      <c r="C603" s="47" t="s">
        <v>600</v>
      </c>
      <c r="D603" s="71" t="s">
        <v>1117</v>
      </c>
      <c r="E603" s="71" t="s">
        <v>1146</v>
      </c>
      <c r="F603" s="61">
        <v>0</v>
      </c>
      <c r="G603" s="62">
        <v>0</v>
      </c>
      <c r="H603" s="2">
        <f t="shared" si="54"/>
        <v>0</v>
      </c>
      <c r="I603" s="2">
        <f t="shared" si="55"/>
        <v>4.375226266290321</v>
      </c>
      <c r="J603" s="1">
        <f t="shared" si="56"/>
        <v>0</v>
      </c>
      <c r="K603" s="1">
        <f t="shared" si="57"/>
        <v>0</v>
      </c>
      <c r="L603" s="9">
        <f t="shared" si="58"/>
        <v>0.90523785869330331</v>
      </c>
      <c r="M603" s="1">
        <f t="shared" si="59"/>
        <v>0</v>
      </c>
    </row>
    <row r="604" spans="1:13">
      <c r="A604" s="79" t="s">
        <v>597</v>
      </c>
      <c r="B604" s="82">
        <v>361350</v>
      </c>
      <c r="C604" s="47" t="s">
        <v>601</v>
      </c>
      <c r="D604" s="71" t="s">
        <v>1117</v>
      </c>
      <c r="E604" s="71" t="s">
        <v>1146</v>
      </c>
      <c r="F604" s="61">
        <v>0</v>
      </c>
      <c r="G604" s="62">
        <v>0</v>
      </c>
      <c r="H604" s="2">
        <f t="shared" si="54"/>
        <v>0</v>
      </c>
      <c r="I604" s="2">
        <f t="shared" si="55"/>
        <v>4.375226266290321</v>
      </c>
      <c r="J604" s="1">
        <f t="shared" si="56"/>
        <v>0</v>
      </c>
      <c r="K604" s="1">
        <f t="shared" si="57"/>
        <v>0</v>
      </c>
      <c r="L604" s="9">
        <f t="shared" si="58"/>
        <v>0.90523785869330331</v>
      </c>
      <c r="M604" s="1">
        <f t="shared" si="59"/>
        <v>0</v>
      </c>
    </row>
    <row r="605" spans="1:13">
      <c r="A605" s="79" t="s">
        <v>597</v>
      </c>
      <c r="B605" s="86">
        <v>361353</v>
      </c>
      <c r="C605" s="47" t="s">
        <v>602</v>
      </c>
      <c r="D605" s="71" t="s">
        <v>1117</v>
      </c>
      <c r="E605" s="71" t="s">
        <v>1146</v>
      </c>
      <c r="F605" s="61">
        <v>0</v>
      </c>
      <c r="G605" s="62">
        <v>1148</v>
      </c>
      <c r="H605" s="2">
        <f t="shared" si="54"/>
        <v>0</v>
      </c>
      <c r="I605" s="2">
        <f t="shared" si="55"/>
        <v>4.375226266290321</v>
      </c>
      <c r="J605" s="1">
        <f t="shared" si="56"/>
        <v>0</v>
      </c>
      <c r="K605" s="1">
        <f t="shared" si="57"/>
        <v>0</v>
      </c>
      <c r="L605" s="9">
        <f t="shared" si="58"/>
        <v>0.90523785869330331</v>
      </c>
      <c r="M605" s="1">
        <f t="shared" si="59"/>
        <v>0</v>
      </c>
    </row>
    <row r="606" spans="1:13">
      <c r="A606" s="79" t="s">
        <v>597</v>
      </c>
      <c r="B606" s="86">
        <v>361356</v>
      </c>
      <c r="C606" s="47" t="s">
        <v>603</v>
      </c>
      <c r="D606" s="71" t="s">
        <v>1117</v>
      </c>
      <c r="E606" s="71" t="s">
        <v>1146</v>
      </c>
      <c r="F606" s="61">
        <v>1758</v>
      </c>
      <c r="G606" s="62">
        <v>4186</v>
      </c>
      <c r="H606" s="2">
        <f t="shared" si="54"/>
        <v>0.41997133301481127</v>
      </c>
      <c r="I606" s="2">
        <f t="shared" si="55"/>
        <v>4.375226266290321</v>
      </c>
      <c r="J606" s="1">
        <f t="shared" si="56"/>
        <v>1758</v>
      </c>
      <c r="K606" s="1">
        <f t="shared" si="57"/>
        <v>0</v>
      </c>
      <c r="L606" s="9">
        <f t="shared" si="58"/>
        <v>0.90523785869330331</v>
      </c>
      <c r="M606" s="1">
        <f t="shared" si="59"/>
        <v>0</v>
      </c>
    </row>
    <row r="607" spans="1:13">
      <c r="A607" s="79" t="s">
        <v>597</v>
      </c>
      <c r="B607" s="82">
        <v>361358</v>
      </c>
      <c r="C607" s="47" t="s">
        <v>604</v>
      </c>
      <c r="D607" s="71" t="s">
        <v>1117</v>
      </c>
      <c r="E607" s="71" t="s">
        <v>1146</v>
      </c>
      <c r="F607" s="61">
        <v>0</v>
      </c>
      <c r="G607" s="62">
        <v>0</v>
      </c>
      <c r="H607" s="2">
        <f t="shared" si="54"/>
        <v>0</v>
      </c>
      <c r="I607" s="2">
        <f t="shared" si="55"/>
        <v>4.375226266290321</v>
      </c>
      <c r="J607" s="1">
        <f t="shared" si="56"/>
        <v>0</v>
      </c>
      <c r="K607" s="1">
        <f t="shared" si="57"/>
        <v>0</v>
      </c>
      <c r="L607" s="9">
        <f t="shared" si="58"/>
        <v>0.90523785869330331</v>
      </c>
      <c r="M607" s="1">
        <f t="shared" si="59"/>
        <v>0</v>
      </c>
    </row>
    <row r="608" spans="1:13">
      <c r="A608" s="79" t="s">
        <v>597</v>
      </c>
      <c r="B608" s="82">
        <v>361362</v>
      </c>
      <c r="C608" s="47" t="s">
        <v>605</v>
      </c>
      <c r="D608" s="71" t="s">
        <v>1117</v>
      </c>
      <c r="E608" s="71" t="s">
        <v>1146</v>
      </c>
      <c r="F608" s="61">
        <v>0</v>
      </c>
      <c r="G608" s="62">
        <v>0</v>
      </c>
      <c r="H608" s="2">
        <f t="shared" si="54"/>
        <v>0</v>
      </c>
      <c r="I608" s="2">
        <f t="shared" si="55"/>
        <v>4.375226266290321</v>
      </c>
      <c r="J608" s="1">
        <f t="shared" si="56"/>
        <v>0</v>
      </c>
      <c r="K608" s="1">
        <f t="shared" si="57"/>
        <v>0</v>
      </c>
      <c r="L608" s="9">
        <f t="shared" si="58"/>
        <v>0.90523785869330331</v>
      </c>
      <c r="M608" s="1">
        <f t="shared" si="59"/>
        <v>0</v>
      </c>
    </row>
    <row r="609" spans="1:13">
      <c r="A609" s="79" t="s">
        <v>597</v>
      </c>
      <c r="B609" s="82">
        <v>361365</v>
      </c>
      <c r="C609" s="47" t="s">
        <v>606</v>
      </c>
      <c r="D609" s="71" t="s">
        <v>1117</v>
      </c>
      <c r="E609" s="71" t="s">
        <v>1146</v>
      </c>
      <c r="F609" s="61">
        <v>0</v>
      </c>
      <c r="G609" s="62">
        <v>0</v>
      </c>
      <c r="H609" s="2">
        <f t="shared" si="54"/>
        <v>0</v>
      </c>
      <c r="I609" s="2">
        <f t="shared" si="55"/>
        <v>4.375226266290321</v>
      </c>
      <c r="J609" s="1">
        <f t="shared" si="56"/>
        <v>0</v>
      </c>
      <c r="K609" s="1">
        <f t="shared" si="57"/>
        <v>0</v>
      </c>
      <c r="L609" s="9">
        <f t="shared" si="58"/>
        <v>0.90523785869330331</v>
      </c>
      <c r="M609" s="1">
        <f t="shared" si="59"/>
        <v>0</v>
      </c>
    </row>
    <row r="610" spans="1:13">
      <c r="A610" s="79" t="s">
        <v>597</v>
      </c>
      <c r="B610" s="82">
        <v>361370</v>
      </c>
      <c r="C610" s="47" t="s">
        <v>607</v>
      </c>
      <c r="D610" s="71" t="s">
        <v>1117</v>
      </c>
      <c r="E610" s="71" t="s">
        <v>1146</v>
      </c>
      <c r="F610" s="61">
        <v>0</v>
      </c>
      <c r="G610" s="62">
        <v>0</v>
      </c>
      <c r="H610" s="2">
        <f t="shared" si="54"/>
        <v>0</v>
      </c>
      <c r="I610" s="2">
        <f t="shared" si="55"/>
        <v>4.375226266290321</v>
      </c>
      <c r="J610" s="1">
        <f t="shared" si="56"/>
        <v>0</v>
      </c>
      <c r="K610" s="1">
        <f t="shared" si="57"/>
        <v>0</v>
      </c>
      <c r="L610" s="9">
        <f t="shared" si="58"/>
        <v>0.90523785869330331</v>
      </c>
      <c r="M610" s="1">
        <f t="shared" si="59"/>
        <v>0</v>
      </c>
    </row>
    <row r="611" spans="1:13">
      <c r="A611" s="79" t="s">
        <v>597</v>
      </c>
      <c r="B611" s="82">
        <v>361372</v>
      </c>
      <c r="C611" s="47" t="s">
        <v>608</v>
      </c>
      <c r="D611" s="71" t="s">
        <v>1117</v>
      </c>
      <c r="E611" s="71" t="s">
        <v>1146</v>
      </c>
      <c r="F611" s="61">
        <v>0</v>
      </c>
      <c r="G611" s="62">
        <v>0</v>
      </c>
      <c r="H611" s="2">
        <f t="shared" si="54"/>
        <v>0</v>
      </c>
      <c r="I611" s="2">
        <f t="shared" si="55"/>
        <v>4.375226266290321</v>
      </c>
      <c r="J611" s="1">
        <f t="shared" si="56"/>
        <v>0</v>
      </c>
      <c r="K611" s="1">
        <f t="shared" si="57"/>
        <v>0</v>
      </c>
      <c r="L611" s="9">
        <f t="shared" si="58"/>
        <v>0.90523785869330331</v>
      </c>
      <c r="M611" s="1">
        <f t="shared" si="59"/>
        <v>0</v>
      </c>
    </row>
    <row r="612" spans="1:13">
      <c r="A612" s="79" t="s">
        <v>597</v>
      </c>
      <c r="B612" s="86">
        <v>361373</v>
      </c>
      <c r="C612" s="47" t="s">
        <v>609</v>
      </c>
      <c r="D612" s="71" t="s">
        <v>1117</v>
      </c>
      <c r="E612" s="71" t="s">
        <v>1146</v>
      </c>
      <c r="F612" s="61">
        <v>801219</v>
      </c>
      <c r="G612" s="62">
        <v>6887</v>
      </c>
      <c r="H612" s="2">
        <f t="shared" si="54"/>
        <v>116.33788296791056</v>
      </c>
      <c r="I612" s="2">
        <f t="shared" si="55"/>
        <v>4.375226266290321</v>
      </c>
      <c r="J612" s="1">
        <f t="shared" si="56"/>
        <v>30132.183295941439</v>
      </c>
      <c r="K612" s="1">
        <f t="shared" si="57"/>
        <v>771086.81670405855</v>
      </c>
      <c r="L612" s="9">
        <f t="shared" si="58"/>
        <v>0.90523785869330331</v>
      </c>
      <c r="M612" s="1">
        <f t="shared" si="59"/>
        <v>698016.97881981765</v>
      </c>
    </row>
    <row r="613" spans="1:13">
      <c r="A613" s="79" t="s">
        <v>597</v>
      </c>
      <c r="B613" s="82">
        <v>361374</v>
      </c>
      <c r="C613" s="47" t="s">
        <v>610</v>
      </c>
      <c r="D613" s="71" t="s">
        <v>1117</v>
      </c>
      <c r="E613" s="71" t="s">
        <v>1146</v>
      </c>
      <c r="F613" s="61">
        <v>0</v>
      </c>
      <c r="G613" s="62">
        <v>0</v>
      </c>
      <c r="H613" s="2">
        <f t="shared" si="54"/>
        <v>0</v>
      </c>
      <c r="I613" s="2">
        <f t="shared" si="55"/>
        <v>4.375226266290321</v>
      </c>
      <c r="J613" s="1">
        <f t="shared" si="56"/>
        <v>0</v>
      </c>
      <c r="K613" s="1">
        <f t="shared" si="57"/>
        <v>0</v>
      </c>
      <c r="L613" s="9">
        <f t="shared" si="58"/>
        <v>0.90523785869330331</v>
      </c>
      <c r="M613" s="1">
        <f t="shared" si="59"/>
        <v>0</v>
      </c>
    </row>
    <row r="614" spans="1:13">
      <c r="A614" s="79" t="s">
        <v>597</v>
      </c>
      <c r="B614" s="82">
        <v>361381</v>
      </c>
      <c r="C614" s="47" t="s">
        <v>611</v>
      </c>
      <c r="D614" s="71" t="s">
        <v>1117</v>
      </c>
      <c r="E614" s="71" t="s">
        <v>1146</v>
      </c>
      <c r="F614" s="61">
        <v>0</v>
      </c>
      <c r="G614" s="62">
        <v>0</v>
      </c>
      <c r="H614" s="2">
        <f t="shared" si="54"/>
        <v>0</v>
      </c>
      <c r="I614" s="2">
        <f t="shared" si="55"/>
        <v>4.375226266290321</v>
      </c>
      <c r="J614" s="1">
        <f t="shared" si="56"/>
        <v>0</v>
      </c>
      <c r="K614" s="1">
        <f t="shared" si="57"/>
        <v>0</v>
      </c>
      <c r="L614" s="9">
        <f t="shared" si="58"/>
        <v>0.90523785869330331</v>
      </c>
      <c r="M614" s="1">
        <f t="shared" si="59"/>
        <v>0</v>
      </c>
    </row>
    <row r="615" spans="1:13">
      <c r="A615" s="79" t="s">
        <v>597</v>
      </c>
      <c r="B615" s="82">
        <v>361383</v>
      </c>
      <c r="C615" s="47" t="s">
        <v>612</v>
      </c>
      <c r="D615" s="71" t="s">
        <v>1117</v>
      </c>
      <c r="E615" s="71" t="s">
        <v>1146</v>
      </c>
      <c r="F615" s="61">
        <v>0</v>
      </c>
      <c r="G615" s="62">
        <v>0</v>
      </c>
      <c r="H615" s="2">
        <f t="shared" si="54"/>
        <v>0</v>
      </c>
      <c r="I615" s="2">
        <f t="shared" si="55"/>
        <v>4.375226266290321</v>
      </c>
      <c r="J615" s="1">
        <f t="shared" si="56"/>
        <v>0</v>
      </c>
      <c r="K615" s="1">
        <f t="shared" si="57"/>
        <v>0</v>
      </c>
      <c r="L615" s="9">
        <f t="shared" si="58"/>
        <v>0.90523785869330331</v>
      </c>
      <c r="M615" s="1">
        <f t="shared" si="59"/>
        <v>0</v>
      </c>
    </row>
    <row r="616" spans="1:13">
      <c r="A616" s="79" t="s">
        <v>597</v>
      </c>
      <c r="B616" s="82">
        <v>361384</v>
      </c>
      <c r="C616" s="47" t="s">
        <v>613</v>
      </c>
      <c r="D616" s="71" t="s">
        <v>1117</v>
      </c>
      <c r="E616" s="71" t="s">
        <v>1146</v>
      </c>
      <c r="F616" s="61">
        <v>0</v>
      </c>
      <c r="G616" s="62">
        <v>0</v>
      </c>
      <c r="H616" s="2">
        <f t="shared" si="54"/>
        <v>0</v>
      </c>
      <c r="I616" s="2">
        <f t="shared" si="55"/>
        <v>4.375226266290321</v>
      </c>
      <c r="J616" s="1">
        <f t="shared" si="56"/>
        <v>0</v>
      </c>
      <c r="K616" s="1">
        <f t="shared" si="57"/>
        <v>0</v>
      </c>
      <c r="L616" s="9">
        <f t="shared" si="58"/>
        <v>0.90523785869330331</v>
      </c>
      <c r="M616" s="1">
        <f t="shared" si="59"/>
        <v>0</v>
      </c>
    </row>
    <row r="617" spans="1:13">
      <c r="A617" s="79" t="s">
        <v>597</v>
      </c>
      <c r="B617" s="82">
        <v>361385</v>
      </c>
      <c r="C617" s="47" t="s">
        <v>614</v>
      </c>
      <c r="D617" s="71" t="s">
        <v>1117</v>
      </c>
      <c r="E617" s="71" t="s">
        <v>1146</v>
      </c>
      <c r="F617" s="61">
        <v>0</v>
      </c>
      <c r="G617" s="62">
        <v>0</v>
      </c>
      <c r="H617" s="2">
        <f t="shared" si="54"/>
        <v>0</v>
      </c>
      <c r="I617" s="2">
        <f t="shared" si="55"/>
        <v>4.375226266290321</v>
      </c>
      <c r="J617" s="1">
        <f t="shared" si="56"/>
        <v>0</v>
      </c>
      <c r="K617" s="1">
        <f t="shared" si="57"/>
        <v>0</v>
      </c>
      <c r="L617" s="9">
        <f t="shared" si="58"/>
        <v>0.90523785869330331</v>
      </c>
      <c r="M617" s="1">
        <f t="shared" si="59"/>
        <v>0</v>
      </c>
    </row>
    <row r="618" spans="1:13">
      <c r="A618" s="79" t="s">
        <v>597</v>
      </c>
      <c r="B618" s="82">
        <v>361386</v>
      </c>
      <c r="C618" s="47" t="s">
        <v>615</v>
      </c>
      <c r="D618" s="71" t="s">
        <v>1117</v>
      </c>
      <c r="E618" s="71" t="s">
        <v>1146</v>
      </c>
      <c r="F618" s="61">
        <v>0</v>
      </c>
      <c r="G618" s="62">
        <v>0</v>
      </c>
      <c r="H618" s="2">
        <f t="shared" si="54"/>
        <v>0</v>
      </c>
      <c r="I618" s="2">
        <f t="shared" si="55"/>
        <v>4.375226266290321</v>
      </c>
      <c r="J618" s="1">
        <f t="shared" si="56"/>
        <v>0</v>
      </c>
      <c r="K618" s="1">
        <f t="shared" si="57"/>
        <v>0</v>
      </c>
      <c r="L618" s="9">
        <f t="shared" si="58"/>
        <v>0.90523785869330331</v>
      </c>
      <c r="M618" s="1">
        <f t="shared" si="59"/>
        <v>0</v>
      </c>
    </row>
    <row r="619" spans="1:13">
      <c r="A619" s="79" t="s">
        <v>597</v>
      </c>
      <c r="B619" s="86">
        <v>361387</v>
      </c>
      <c r="C619" s="47" t="s">
        <v>616</v>
      </c>
      <c r="D619" s="71" t="s">
        <v>1117</v>
      </c>
      <c r="E619" s="71" t="s">
        <v>1146</v>
      </c>
      <c r="F619" s="61">
        <v>162150</v>
      </c>
      <c r="G619" s="62">
        <v>1150</v>
      </c>
      <c r="H619" s="2">
        <f t="shared" si="54"/>
        <v>141</v>
      </c>
      <c r="I619" s="2">
        <f t="shared" si="55"/>
        <v>4.375226266290321</v>
      </c>
      <c r="J619" s="1">
        <f t="shared" si="56"/>
        <v>5031.5102062338692</v>
      </c>
      <c r="K619" s="1">
        <f t="shared" si="57"/>
        <v>157118.48979376614</v>
      </c>
      <c r="L619" s="9">
        <f t="shared" si="58"/>
        <v>0.90523785869330331</v>
      </c>
      <c r="M619" s="1">
        <f t="shared" si="59"/>
        <v>142229.60526203449</v>
      </c>
    </row>
    <row r="620" spans="1:13">
      <c r="A620" s="79" t="s">
        <v>597</v>
      </c>
      <c r="B620" s="86">
        <v>361389</v>
      </c>
      <c r="C620" s="47" t="s">
        <v>278</v>
      </c>
      <c r="D620" s="71" t="s">
        <v>1117</v>
      </c>
      <c r="E620" s="71" t="s">
        <v>1146</v>
      </c>
      <c r="F620" s="61">
        <v>172173</v>
      </c>
      <c r="G620" s="62">
        <v>931</v>
      </c>
      <c r="H620" s="2">
        <f t="shared" si="54"/>
        <v>184.93340494092374</v>
      </c>
      <c r="I620" s="2">
        <f t="shared" si="55"/>
        <v>4.375226266290321</v>
      </c>
      <c r="J620" s="1">
        <f t="shared" si="56"/>
        <v>4073.3356539162887</v>
      </c>
      <c r="K620" s="1">
        <f t="shared" si="57"/>
        <v>168099.66434608371</v>
      </c>
      <c r="L620" s="9">
        <f t="shared" si="58"/>
        <v>0.90523785869330331</v>
      </c>
      <c r="M620" s="1">
        <f t="shared" si="59"/>
        <v>152170.18019971185</v>
      </c>
    </row>
    <row r="621" spans="1:13">
      <c r="A621" s="79" t="s">
        <v>597</v>
      </c>
      <c r="B621" s="86">
        <v>361390</v>
      </c>
      <c r="C621" s="47" t="s">
        <v>617</v>
      </c>
      <c r="D621" s="71" t="s">
        <v>1117</v>
      </c>
      <c r="E621" s="71" t="s">
        <v>1146</v>
      </c>
      <c r="F621" s="61">
        <v>74814</v>
      </c>
      <c r="G621" s="62">
        <v>1854</v>
      </c>
      <c r="H621" s="2">
        <f t="shared" si="54"/>
        <v>40.35275080906149</v>
      </c>
      <c r="I621" s="2">
        <f t="shared" si="55"/>
        <v>4.375226266290321</v>
      </c>
      <c r="J621" s="1">
        <f t="shared" si="56"/>
        <v>8111.6694977022553</v>
      </c>
      <c r="K621" s="1">
        <f t="shared" si="57"/>
        <v>66702.330502297744</v>
      </c>
      <c r="L621" s="9">
        <f t="shared" si="58"/>
        <v>0.90523785869330331</v>
      </c>
      <c r="M621" s="1">
        <f t="shared" si="59"/>
        <v>60381.474833753018</v>
      </c>
    </row>
    <row r="622" spans="1:13">
      <c r="A622" s="79" t="s">
        <v>597</v>
      </c>
      <c r="B622" s="82">
        <v>361391</v>
      </c>
      <c r="C622" s="47" t="s">
        <v>618</v>
      </c>
      <c r="D622" s="71" t="s">
        <v>1117</v>
      </c>
      <c r="E622" s="71" t="s">
        <v>1146</v>
      </c>
      <c r="F622" s="61">
        <v>0</v>
      </c>
      <c r="G622" s="62">
        <v>0</v>
      </c>
      <c r="H622" s="2">
        <f t="shared" si="54"/>
        <v>0</v>
      </c>
      <c r="I622" s="2">
        <f t="shared" si="55"/>
        <v>4.375226266290321</v>
      </c>
      <c r="J622" s="1">
        <f t="shared" si="56"/>
        <v>0</v>
      </c>
      <c r="K622" s="1">
        <f t="shared" si="57"/>
        <v>0</v>
      </c>
      <c r="L622" s="9">
        <f t="shared" si="58"/>
        <v>0.90523785869330331</v>
      </c>
      <c r="M622" s="1">
        <f t="shared" si="59"/>
        <v>0</v>
      </c>
    </row>
    <row r="623" spans="1:13">
      <c r="A623" s="79" t="s">
        <v>597</v>
      </c>
      <c r="B623" s="86">
        <v>361395</v>
      </c>
      <c r="C623" s="47" t="s">
        <v>619</v>
      </c>
      <c r="D623" s="71" t="s">
        <v>1117</v>
      </c>
      <c r="E623" s="71" t="s">
        <v>1146</v>
      </c>
      <c r="F623" s="61">
        <v>638184</v>
      </c>
      <c r="G623" s="62">
        <v>12334</v>
      </c>
      <c r="H623" s="2">
        <f t="shared" si="54"/>
        <v>51.741851791795035</v>
      </c>
      <c r="I623" s="2">
        <f t="shared" si="55"/>
        <v>4.375226266290321</v>
      </c>
      <c r="J623" s="1">
        <f t="shared" si="56"/>
        <v>53964.04076842482</v>
      </c>
      <c r="K623" s="1">
        <f t="shared" si="57"/>
        <v>584219.95923157514</v>
      </c>
      <c r="L623" s="9">
        <f t="shared" si="58"/>
        <v>0.90523785869330331</v>
      </c>
      <c r="M623" s="1">
        <f t="shared" si="59"/>
        <v>528858.02490068006</v>
      </c>
    </row>
    <row r="624" spans="1:13">
      <c r="A624" s="79" t="s">
        <v>597</v>
      </c>
      <c r="B624" s="86">
        <v>361396</v>
      </c>
      <c r="C624" s="47" t="s">
        <v>620</v>
      </c>
      <c r="D624" s="71" t="s">
        <v>1117</v>
      </c>
      <c r="E624" s="71" t="s">
        <v>1146</v>
      </c>
      <c r="F624" s="61">
        <v>24909</v>
      </c>
      <c r="G624" s="62">
        <v>2602</v>
      </c>
      <c r="H624" s="2">
        <f t="shared" si="54"/>
        <v>9.573020753266718</v>
      </c>
      <c r="I624" s="2">
        <f t="shared" si="55"/>
        <v>4.375226266290321</v>
      </c>
      <c r="J624" s="1">
        <f t="shared" si="56"/>
        <v>11384.338744887415</v>
      </c>
      <c r="K624" s="1">
        <f t="shared" si="57"/>
        <v>13524.661255112585</v>
      </c>
      <c r="L624" s="9">
        <f t="shared" si="58"/>
        <v>0.90523785869330331</v>
      </c>
      <c r="M624" s="1">
        <f t="shared" si="59"/>
        <v>12243.0353941304</v>
      </c>
    </row>
    <row r="625" spans="1:13">
      <c r="A625" s="79" t="s">
        <v>597</v>
      </c>
      <c r="B625" s="82">
        <v>361399</v>
      </c>
      <c r="C625" s="47" t="s">
        <v>621</v>
      </c>
      <c r="D625" s="71" t="s">
        <v>1117</v>
      </c>
      <c r="E625" s="71" t="s">
        <v>1146</v>
      </c>
      <c r="F625" s="61">
        <v>0</v>
      </c>
      <c r="G625" s="62">
        <v>0</v>
      </c>
      <c r="H625" s="2">
        <f t="shared" si="54"/>
        <v>0</v>
      </c>
      <c r="I625" s="2">
        <f t="shared" si="55"/>
        <v>4.375226266290321</v>
      </c>
      <c r="J625" s="1">
        <f t="shared" si="56"/>
        <v>0</v>
      </c>
      <c r="K625" s="1">
        <f t="shared" si="57"/>
        <v>0</v>
      </c>
      <c r="L625" s="9">
        <f t="shared" si="58"/>
        <v>0.90523785869330331</v>
      </c>
      <c r="M625" s="1">
        <f t="shared" si="59"/>
        <v>0</v>
      </c>
    </row>
    <row r="626" spans="1:13">
      <c r="A626" s="79" t="s">
        <v>597</v>
      </c>
      <c r="B626" s="86">
        <v>361401</v>
      </c>
      <c r="C626" s="47" t="s">
        <v>622</v>
      </c>
      <c r="D626" s="71" t="s">
        <v>1117</v>
      </c>
      <c r="E626" s="71" t="s">
        <v>1146</v>
      </c>
      <c r="F626" s="61">
        <v>80625</v>
      </c>
      <c r="G626" s="62">
        <v>1640</v>
      </c>
      <c r="H626" s="2">
        <f t="shared" si="54"/>
        <v>49.161585365853661</v>
      </c>
      <c r="I626" s="2">
        <f t="shared" si="55"/>
        <v>4.375226266290321</v>
      </c>
      <c r="J626" s="1">
        <f t="shared" si="56"/>
        <v>7175.3710767161265</v>
      </c>
      <c r="K626" s="1">
        <f t="shared" si="57"/>
        <v>73449.628923283875</v>
      </c>
      <c r="L626" s="9">
        <f t="shared" si="58"/>
        <v>0.90523785869330331</v>
      </c>
      <c r="M626" s="1">
        <f t="shared" si="59"/>
        <v>66489.384808331219</v>
      </c>
    </row>
    <row r="627" spans="1:13">
      <c r="A627" s="79" t="s">
        <v>597</v>
      </c>
      <c r="B627" s="86">
        <v>361403</v>
      </c>
      <c r="C627" s="47" t="s">
        <v>623</v>
      </c>
      <c r="D627" s="71" t="s">
        <v>1117</v>
      </c>
      <c r="E627" s="71" t="s">
        <v>1146</v>
      </c>
      <c r="F627" s="61">
        <v>4764</v>
      </c>
      <c r="G627" s="62">
        <v>686</v>
      </c>
      <c r="H627" s="2">
        <f t="shared" si="54"/>
        <v>6.944606413994169</v>
      </c>
      <c r="I627" s="2">
        <f t="shared" si="55"/>
        <v>4.375226266290321</v>
      </c>
      <c r="J627" s="1">
        <f t="shared" si="56"/>
        <v>3001.4052186751601</v>
      </c>
      <c r="K627" s="1">
        <f t="shared" si="57"/>
        <v>1762.5947813248399</v>
      </c>
      <c r="L627" s="9">
        <f t="shared" si="58"/>
        <v>0.90523785869330331</v>
      </c>
      <c r="M627" s="1">
        <f t="shared" si="59"/>
        <v>1595.5675255904894</v>
      </c>
    </row>
    <row r="628" spans="1:13">
      <c r="A628" s="79" t="s">
        <v>597</v>
      </c>
      <c r="B628" s="86">
        <v>361404</v>
      </c>
      <c r="C628" s="47" t="s">
        <v>624</v>
      </c>
      <c r="D628" s="71" t="s">
        <v>1117</v>
      </c>
      <c r="E628" s="71" t="s">
        <v>1146</v>
      </c>
      <c r="F628" s="61">
        <v>22863</v>
      </c>
      <c r="G628" s="62">
        <v>800</v>
      </c>
      <c r="H628" s="2">
        <f t="shared" si="54"/>
        <v>28.578749999999999</v>
      </c>
      <c r="I628" s="2">
        <f t="shared" si="55"/>
        <v>4.375226266290321</v>
      </c>
      <c r="J628" s="1">
        <f t="shared" si="56"/>
        <v>3500.1810130322569</v>
      </c>
      <c r="K628" s="1">
        <f t="shared" si="57"/>
        <v>19362.818986967744</v>
      </c>
      <c r="L628" s="9">
        <f t="shared" si="58"/>
        <v>0.90523785869330331</v>
      </c>
      <c r="M628" s="1">
        <f t="shared" si="59"/>
        <v>17527.956798028717</v>
      </c>
    </row>
    <row r="629" spans="1:13">
      <c r="A629" s="79" t="s">
        <v>597</v>
      </c>
      <c r="B629" s="86">
        <v>361405</v>
      </c>
      <c r="C629" s="47" t="s">
        <v>625</v>
      </c>
      <c r="D629" s="71" t="s">
        <v>1117</v>
      </c>
      <c r="E629" s="71" t="s">
        <v>1146</v>
      </c>
      <c r="F629" s="61">
        <v>12228</v>
      </c>
      <c r="G629" s="62">
        <v>582</v>
      </c>
      <c r="H629" s="2">
        <f t="shared" si="54"/>
        <v>21.010309278350515</v>
      </c>
      <c r="I629" s="2">
        <f t="shared" si="55"/>
        <v>4.375226266290321</v>
      </c>
      <c r="J629" s="1">
        <f t="shared" si="56"/>
        <v>2546.3816869809666</v>
      </c>
      <c r="K629" s="1">
        <f t="shared" si="57"/>
        <v>9681.6183130190329</v>
      </c>
      <c r="L629" s="9">
        <f t="shared" si="58"/>
        <v>0.90523785869330331</v>
      </c>
      <c r="M629" s="1">
        <f t="shared" si="59"/>
        <v>8764.1674303632208</v>
      </c>
    </row>
    <row r="630" spans="1:13">
      <c r="A630" s="79" t="s">
        <v>597</v>
      </c>
      <c r="B630" s="82">
        <v>361408</v>
      </c>
      <c r="C630" s="47" t="s">
        <v>626</v>
      </c>
      <c r="D630" s="71" t="s">
        <v>1117</v>
      </c>
      <c r="E630" s="71" t="s">
        <v>1146</v>
      </c>
      <c r="F630" s="61">
        <v>0</v>
      </c>
      <c r="G630" s="62">
        <v>0</v>
      </c>
      <c r="H630" s="2">
        <f t="shared" si="54"/>
        <v>0</v>
      </c>
      <c r="I630" s="2">
        <f t="shared" si="55"/>
        <v>4.375226266290321</v>
      </c>
      <c r="J630" s="1">
        <f t="shared" si="56"/>
        <v>0</v>
      </c>
      <c r="K630" s="1">
        <f t="shared" si="57"/>
        <v>0</v>
      </c>
      <c r="L630" s="9">
        <f t="shared" si="58"/>
        <v>0.90523785869330331</v>
      </c>
      <c r="M630" s="1">
        <f t="shared" si="59"/>
        <v>0</v>
      </c>
    </row>
    <row r="631" spans="1:13">
      <c r="A631" s="79" t="s">
        <v>597</v>
      </c>
      <c r="B631" s="82">
        <v>361409</v>
      </c>
      <c r="C631" s="47" t="s">
        <v>627</v>
      </c>
      <c r="D631" s="71" t="s">
        <v>1117</v>
      </c>
      <c r="E631" s="71" t="s">
        <v>1146</v>
      </c>
      <c r="F631" s="61">
        <v>0</v>
      </c>
      <c r="G631" s="62">
        <v>0</v>
      </c>
      <c r="H631" s="2">
        <f t="shared" si="54"/>
        <v>0</v>
      </c>
      <c r="I631" s="2">
        <f t="shared" si="55"/>
        <v>4.375226266290321</v>
      </c>
      <c r="J631" s="1">
        <f t="shared" si="56"/>
        <v>0</v>
      </c>
      <c r="K631" s="1">
        <f t="shared" si="57"/>
        <v>0</v>
      </c>
      <c r="L631" s="9">
        <f t="shared" si="58"/>
        <v>0.90523785869330331</v>
      </c>
      <c r="M631" s="1">
        <f t="shared" si="59"/>
        <v>0</v>
      </c>
    </row>
    <row r="632" spans="1:13">
      <c r="A632" s="79" t="s">
        <v>597</v>
      </c>
      <c r="B632" s="86">
        <v>361410</v>
      </c>
      <c r="C632" s="47" t="s">
        <v>628</v>
      </c>
      <c r="D632" s="71" t="s">
        <v>1117</v>
      </c>
      <c r="E632" s="71" t="s">
        <v>1146</v>
      </c>
      <c r="F632" s="61">
        <v>128076</v>
      </c>
      <c r="G632" s="62">
        <v>1411</v>
      </c>
      <c r="H632" s="2">
        <f t="shared" si="54"/>
        <v>90.76966690290574</v>
      </c>
      <c r="I632" s="2">
        <f t="shared" si="55"/>
        <v>4.375226266290321</v>
      </c>
      <c r="J632" s="1">
        <f t="shared" si="56"/>
        <v>6173.4442617356426</v>
      </c>
      <c r="K632" s="1">
        <f t="shared" si="57"/>
        <v>121902.55573826436</v>
      </c>
      <c r="L632" s="9">
        <f t="shared" si="58"/>
        <v>0.90523785869330331</v>
      </c>
      <c r="M632" s="1">
        <f t="shared" si="59"/>
        <v>110350.80852574749</v>
      </c>
    </row>
    <row r="633" spans="1:13">
      <c r="A633" s="79" t="s">
        <v>597</v>
      </c>
      <c r="B633" s="86">
        <v>361412</v>
      </c>
      <c r="C633" s="47" t="s">
        <v>629</v>
      </c>
      <c r="D633" s="71" t="s">
        <v>1117</v>
      </c>
      <c r="E633" s="71" t="s">
        <v>1146</v>
      </c>
      <c r="F633" s="61">
        <v>38802</v>
      </c>
      <c r="G633" s="62">
        <v>3475</v>
      </c>
      <c r="H633" s="2">
        <f t="shared" si="54"/>
        <v>11.166043165467626</v>
      </c>
      <c r="I633" s="2">
        <f t="shared" si="55"/>
        <v>4.375226266290321</v>
      </c>
      <c r="J633" s="1">
        <f t="shared" si="56"/>
        <v>15203.911275358865</v>
      </c>
      <c r="K633" s="1">
        <f t="shared" si="57"/>
        <v>23598.088724641137</v>
      </c>
      <c r="L633" s="9">
        <f t="shared" si="58"/>
        <v>0.90523785869330331</v>
      </c>
      <c r="M633" s="1">
        <f t="shared" si="59"/>
        <v>21361.883306348729</v>
      </c>
    </row>
    <row r="634" spans="1:13">
      <c r="A634" s="79" t="s">
        <v>597</v>
      </c>
      <c r="B634" s="82">
        <v>361413</v>
      </c>
      <c r="C634" s="47" t="s">
        <v>630</v>
      </c>
      <c r="D634" s="71" t="s">
        <v>1117</v>
      </c>
      <c r="E634" s="71" t="s">
        <v>1146</v>
      </c>
      <c r="F634" s="61">
        <v>0</v>
      </c>
      <c r="G634" s="62">
        <v>0</v>
      </c>
      <c r="H634" s="2">
        <f t="shared" si="54"/>
        <v>0</v>
      </c>
      <c r="I634" s="2">
        <f t="shared" si="55"/>
        <v>4.375226266290321</v>
      </c>
      <c r="J634" s="1">
        <f t="shared" si="56"/>
        <v>0</v>
      </c>
      <c r="K634" s="1">
        <f t="shared" si="57"/>
        <v>0</v>
      </c>
      <c r="L634" s="9">
        <f t="shared" si="58"/>
        <v>0.90523785869330331</v>
      </c>
      <c r="M634" s="1">
        <f t="shared" si="59"/>
        <v>0</v>
      </c>
    </row>
    <row r="635" spans="1:13">
      <c r="A635" s="79" t="s">
        <v>597</v>
      </c>
      <c r="B635" s="86">
        <v>361419</v>
      </c>
      <c r="C635" s="47" t="s">
        <v>631</v>
      </c>
      <c r="D635" s="71" t="s">
        <v>1117</v>
      </c>
      <c r="E635" s="71" t="s">
        <v>1146</v>
      </c>
      <c r="F635" s="61">
        <v>37098</v>
      </c>
      <c r="G635" s="62">
        <v>282</v>
      </c>
      <c r="H635" s="2">
        <f t="shared" si="54"/>
        <v>131.55319148936169</v>
      </c>
      <c r="I635" s="2">
        <f t="shared" si="55"/>
        <v>4.375226266290321</v>
      </c>
      <c r="J635" s="1">
        <f t="shared" si="56"/>
        <v>1233.8138070938705</v>
      </c>
      <c r="K635" s="1">
        <f t="shared" si="57"/>
        <v>35864.186192906127</v>
      </c>
      <c r="L635" s="9">
        <f t="shared" si="58"/>
        <v>0.90523785869330331</v>
      </c>
      <c r="M635" s="1">
        <f t="shared" si="59"/>
        <v>32465.619113044275</v>
      </c>
    </row>
    <row r="636" spans="1:13">
      <c r="A636" s="79" t="s">
        <v>597</v>
      </c>
      <c r="B636" s="86">
        <v>361422</v>
      </c>
      <c r="C636" s="47" t="s">
        <v>632</v>
      </c>
      <c r="D636" s="71" t="s">
        <v>1117</v>
      </c>
      <c r="E636" s="71" t="s">
        <v>1146</v>
      </c>
      <c r="F636" s="61">
        <v>39366</v>
      </c>
      <c r="G636" s="62">
        <v>1945</v>
      </c>
      <c r="H636" s="2">
        <f t="shared" si="54"/>
        <v>20.239588688946014</v>
      </c>
      <c r="I636" s="2">
        <f t="shared" si="55"/>
        <v>4.375226266290321</v>
      </c>
      <c r="J636" s="1">
        <f t="shared" si="56"/>
        <v>8509.815087934674</v>
      </c>
      <c r="K636" s="1">
        <f t="shared" si="57"/>
        <v>30856.184912065328</v>
      </c>
      <c r="L636" s="9">
        <f t="shared" si="58"/>
        <v>0.90523785869330331</v>
      </c>
      <c r="M636" s="1">
        <f t="shared" si="59"/>
        <v>27932.186757242631</v>
      </c>
    </row>
    <row r="637" spans="1:13">
      <c r="A637" s="79" t="s">
        <v>597</v>
      </c>
      <c r="B637" s="86">
        <v>361423</v>
      </c>
      <c r="C637" s="47" t="s">
        <v>633</v>
      </c>
      <c r="D637" s="71" t="s">
        <v>1117</v>
      </c>
      <c r="E637" s="71" t="s">
        <v>1146</v>
      </c>
      <c r="F637" s="61">
        <v>1230</v>
      </c>
      <c r="G637" s="62">
        <v>773</v>
      </c>
      <c r="H637" s="2">
        <f t="shared" si="54"/>
        <v>1.591203104786546</v>
      </c>
      <c r="I637" s="2">
        <f t="shared" si="55"/>
        <v>4.375226266290321</v>
      </c>
      <c r="J637" s="1">
        <f t="shared" si="56"/>
        <v>1230</v>
      </c>
      <c r="K637" s="1">
        <f t="shared" si="57"/>
        <v>0</v>
      </c>
      <c r="L637" s="9">
        <f t="shared" si="58"/>
        <v>0.90523785869330331</v>
      </c>
      <c r="M637" s="1">
        <f t="shared" si="59"/>
        <v>0</v>
      </c>
    </row>
    <row r="638" spans="1:13">
      <c r="A638" s="79" t="s">
        <v>597</v>
      </c>
      <c r="B638" s="82">
        <v>361424</v>
      </c>
      <c r="C638" s="47" t="s">
        <v>634</v>
      </c>
      <c r="D638" s="71" t="s">
        <v>1117</v>
      </c>
      <c r="E638" s="71" t="s">
        <v>1146</v>
      </c>
      <c r="F638" s="61">
        <v>0</v>
      </c>
      <c r="G638" s="62">
        <v>0</v>
      </c>
      <c r="H638" s="2">
        <f t="shared" si="54"/>
        <v>0</v>
      </c>
      <c r="I638" s="2">
        <f t="shared" si="55"/>
        <v>4.375226266290321</v>
      </c>
      <c r="J638" s="1">
        <f t="shared" si="56"/>
        <v>0</v>
      </c>
      <c r="K638" s="1">
        <f t="shared" si="57"/>
        <v>0</v>
      </c>
      <c r="L638" s="9">
        <f t="shared" si="58"/>
        <v>0.90523785869330331</v>
      </c>
      <c r="M638" s="1">
        <f t="shared" si="59"/>
        <v>0</v>
      </c>
    </row>
    <row r="639" spans="1:13">
      <c r="A639" s="79" t="s">
        <v>597</v>
      </c>
      <c r="B639" s="82">
        <v>361425</v>
      </c>
      <c r="C639" s="47" t="s">
        <v>635</v>
      </c>
      <c r="D639" s="71" t="s">
        <v>1117</v>
      </c>
      <c r="E639" s="71" t="s">
        <v>1146</v>
      </c>
      <c r="F639" s="61">
        <v>0</v>
      </c>
      <c r="G639" s="62">
        <v>0</v>
      </c>
      <c r="H639" s="2">
        <f t="shared" si="54"/>
        <v>0</v>
      </c>
      <c r="I639" s="2">
        <f t="shared" si="55"/>
        <v>4.375226266290321</v>
      </c>
      <c r="J639" s="1">
        <f t="shared" si="56"/>
        <v>0</v>
      </c>
      <c r="K639" s="1">
        <f t="shared" si="57"/>
        <v>0</v>
      </c>
      <c r="L639" s="9">
        <f t="shared" si="58"/>
        <v>0.90523785869330331</v>
      </c>
      <c r="M639" s="1">
        <f t="shared" si="59"/>
        <v>0</v>
      </c>
    </row>
    <row r="640" spans="1:13">
      <c r="A640" s="79" t="s">
        <v>597</v>
      </c>
      <c r="B640" s="86">
        <v>361426</v>
      </c>
      <c r="C640" s="47" t="s">
        <v>636</v>
      </c>
      <c r="D640" s="71" t="s">
        <v>1117</v>
      </c>
      <c r="E640" s="71" t="s">
        <v>1146</v>
      </c>
      <c r="F640" s="61">
        <v>38409</v>
      </c>
      <c r="G640" s="62">
        <v>514</v>
      </c>
      <c r="H640" s="2">
        <f t="shared" si="54"/>
        <v>74.725680933852146</v>
      </c>
      <c r="I640" s="2">
        <f t="shared" si="55"/>
        <v>4.375226266290321</v>
      </c>
      <c r="J640" s="1">
        <f t="shared" si="56"/>
        <v>2248.8663008732251</v>
      </c>
      <c r="K640" s="1">
        <f t="shared" si="57"/>
        <v>36160.133699126774</v>
      </c>
      <c r="L640" s="9">
        <f t="shared" si="58"/>
        <v>0.90523785869330331</v>
      </c>
      <c r="M640" s="1">
        <f t="shared" si="59"/>
        <v>32733.521999861077</v>
      </c>
    </row>
    <row r="641" spans="1:13">
      <c r="A641" s="79" t="s">
        <v>597</v>
      </c>
      <c r="B641" s="82">
        <v>361430</v>
      </c>
      <c r="C641" s="47" t="s">
        <v>637</v>
      </c>
      <c r="D641" s="71" t="s">
        <v>1117</v>
      </c>
      <c r="E641" s="71" t="s">
        <v>1146</v>
      </c>
      <c r="F641" s="61">
        <v>0</v>
      </c>
      <c r="G641" s="62">
        <v>0</v>
      </c>
      <c r="H641" s="2">
        <f t="shared" si="54"/>
        <v>0</v>
      </c>
      <c r="I641" s="2">
        <f t="shared" si="55"/>
        <v>4.375226266290321</v>
      </c>
      <c r="J641" s="1">
        <f t="shared" si="56"/>
        <v>0</v>
      </c>
      <c r="K641" s="1">
        <f t="shared" si="57"/>
        <v>0</v>
      </c>
      <c r="L641" s="9">
        <f t="shared" si="58"/>
        <v>0.90523785869330331</v>
      </c>
      <c r="M641" s="1">
        <f t="shared" si="59"/>
        <v>0</v>
      </c>
    </row>
    <row r="642" spans="1:13">
      <c r="A642" s="79" t="s">
        <v>597</v>
      </c>
      <c r="B642" s="82">
        <v>361431</v>
      </c>
      <c r="C642" s="47" t="s">
        <v>638</v>
      </c>
      <c r="D642" s="71" t="s">
        <v>1117</v>
      </c>
      <c r="E642" s="71" t="s">
        <v>1146</v>
      </c>
      <c r="F642" s="61">
        <v>0</v>
      </c>
      <c r="G642" s="62">
        <v>0</v>
      </c>
      <c r="H642" s="2">
        <f t="shared" si="54"/>
        <v>0</v>
      </c>
      <c r="I642" s="2">
        <f t="shared" si="55"/>
        <v>4.375226266290321</v>
      </c>
      <c r="J642" s="1">
        <f t="shared" si="56"/>
        <v>0</v>
      </c>
      <c r="K642" s="1">
        <f t="shared" si="57"/>
        <v>0</v>
      </c>
      <c r="L642" s="9">
        <f t="shared" si="58"/>
        <v>0.90523785869330331</v>
      </c>
      <c r="M642" s="1">
        <f t="shared" si="59"/>
        <v>0</v>
      </c>
    </row>
    <row r="643" spans="1:13">
      <c r="A643" s="79" t="s">
        <v>597</v>
      </c>
      <c r="B643" s="82">
        <v>361433</v>
      </c>
      <c r="C643" s="47" t="s">
        <v>639</v>
      </c>
      <c r="D643" s="71" t="s">
        <v>1117</v>
      </c>
      <c r="E643" s="71" t="s">
        <v>1146</v>
      </c>
      <c r="F643" s="61">
        <v>0</v>
      </c>
      <c r="G643" s="62">
        <v>0</v>
      </c>
      <c r="H643" s="2">
        <f t="shared" ref="H643:H706" si="60">IFERROR(F643/G643,0)</f>
        <v>0</v>
      </c>
      <c r="I643" s="2">
        <f t="shared" ref="I643:I706" si="61">$D$1134</f>
        <v>4.375226266290321</v>
      </c>
      <c r="J643" s="1">
        <f t="shared" ref="J643:J706" si="62">MIN(F643,I643*G643)</f>
        <v>0</v>
      </c>
      <c r="K643" s="1">
        <f t="shared" ref="K643:K706" si="63">F643-J643</f>
        <v>0</v>
      </c>
      <c r="L643" s="9">
        <f t="shared" ref="L643:L706" si="64">$L$1132</f>
        <v>0.90523785869330331</v>
      </c>
      <c r="M643" s="1">
        <f t="shared" ref="M643:M706" si="65">L643*K643</f>
        <v>0</v>
      </c>
    </row>
    <row r="644" spans="1:13">
      <c r="A644" s="79" t="s">
        <v>597</v>
      </c>
      <c r="B644" s="82">
        <v>361439</v>
      </c>
      <c r="C644" s="47" t="s">
        <v>640</v>
      </c>
      <c r="D644" s="71" t="s">
        <v>1117</v>
      </c>
      <c r="E644" s="71" t="s">
        <v>1146</v>
      </c>
      <c r="F644" s="61">
        <v>0</v>
      </c>
      <c r="G644" s="62">
        <v>0</v>
      </c>
      <c r="H644" s="2">
        <f t="shared" si="60"/>
        <v>0</v>
      </c>
      <c r="I644" s="2">
        <f t="shared" si="61"/>
        <v>4.375226266290321</v>
      </c>
      <c r="J644" s="1">
        <f t="shared" si="62"/>
        <v>0</v>
      </c>
      <c r="K644" s="1">
        <f t="shared" si="63"/>
        <v>0</v>
      </c>
      <c r="L644" s="9">
        <f t="shared" si="64"/>
        <v>0.90523785869330331</v>
      </c>
      <c r="M644" s="1">
        <f t="shared" si="65"/>
        <v>0</v>
      </c>
    </row>
    <row r="645" spans="1:13">
      <c r="A645" s="79" t="s">
        <v>597</v>
      </c>
      <c r="B645" s="82">
        <v>361440</v>
      </c>
      <c r="C645" s="47" t="s">
        <v>641</v>
      </c>
      <c r="D645" s="71" t="s">
        <v>1117</v>
      </c>
      <c r="E645" s="71" t="s">
        <v>1146</v>
      </c>
      <c r="F645" s="61">
        <v>0</v>
      </c>
      <c r="G645" s="62">
        <v>0</v>
      </c>
      <c r="H645" s="2">
        <f t="shared" si="60"/>
        <v>0</v>
      </c>
      <c r="I645" s="2">
        <f t="shared" si="61"/>
        <v>4.375226266290321</v>
      </c>
      <c r="J645" s="1">
        <f t="shared" si="62"/>
        <v>0</v>
      </c>
      <c r="K645" s="1">
        <f t="shared" si="63"/>
        <v>0</v>
      </c>
      <c r="L645" s="9">
        <f t="shared" si="64"/>
        <v>0.90523785869330331</v>
      </c>
      <c r="M645" s="1">
        <f t="shared" si="65"/>
        <v>0</v>
      </c>
    </row>
    <row r="646" spans="1:13">
      <c r="A646" s="79" t="s">
        <v>597</v>
      </c>
      <c r="B646" s="82">
        <v>361442</v>
      </c>
      <c r="C646" s="47" t="s">
        <v>642</v>
      </c>
      <c r="D646" s="71" t="s">
        <v>1117</v>
      </c>
      <c r="E646" s="71" t="s">
        <v>1146</v>
      </c>
      <c r="F646" s="61">
        <v>0</v>
      </c>
      <c r="G646" s="62">
        <v>0</v>
      </c>
      <c r="H646" s="2">
        <f t="shared" si="60"/>
        <v>0</v>
      </c>
      <c r="I646" s="2">
        <f t="shared" si="61"/>
        <v>4.375226266290321</v>
      </c>
      <c r="J646" s="1">
        <f t="shared" si="62"/>
        <v>0</v>
      </c>
      <c r="K646" s="1">
        <f t="shared" si="63"/>
        <v>0</v>
      </c>
      <c r="L646" s="9">
        <f t="shared" si="64"/>
        <v>0.90523785869330331</v>
      </c>
      <c r="M646" s="1">
        <f t="shared" si="65"/>
        <v>0</v>
      </c>
    </row>
    <row r="647" spans="1:13">
      <c r="A647" s="79" t="s">
        <v>597</v>
      </c>
      <c r="B647" s="82">
        <v>361443</v>
      </c>
      <c r="C647" s="47" t="s">
        <v>643</v>
      </c>
      <c r="D647" s="71" t="s">
        <v>1117</v>
      </c>
      <c r="E647" s="71" t="s">
        <v>1146</v>
      </c>
      <c r="F647" s="61">
        <v>0</v>
      </c>
      <c r="G647" s="62">
        <v>0</v>
      </c>
      <c r="H647" s="2">
        <f t="shared" si="60"/>
        <v>0</v>
      </c>
      <c r="I647" s="2">
        <f t="shared" si="61"/>
        <v>4.375226266290321</v>
      </c>
      <c r="J647" s="1">
        <f t="shared" si="62"/>
        <v>0</v>
      </c>
      <c r="K647" s="1">
        <f t="shared" si="63"/>
        <v>0</v>
      </c>
      <c r="L647" s="9">
        <f t="shared" si="64"/>
        <v>0.90523785869330331</v>
      </c>
      <c r="M647" s="1">
        <f t="shared" si="65"/>
        <v>0</v>
      </c>
    </row>
    <row r="648" spans="1:13">
      <c r="A648" s="79" t="s">
        <v>597</v>
      </c>
      <c r="B648" s="82">
        <v>361448</v>
      </c>
      <c r="C648" s="47" t="s">
        <v>644</v>
      </c>
      <c r="D648" s="71" t="s">
        <v>1117</v>
      </c>
      <c r="E648" s="71" t="s">
        <v>1146</v>
      </c>
      <c r="F648" s="61">
        <v>0</v>
      </c>
      <c r="G648" s="62">
        <v>0</v>
      </c>
      <c r="H648" s="2">
        <f t="shared" si="60"/>
        <v>0</v>
      </c>
      <c r="I648" s="2">
        <f t="shared" si="61"/>
        <v>4.375226266290321</v>
      </c>
      <c r="J648" s="1">
        <f t="shared" si="62"/>
        <v>0</v>
      </c>
      <c r="K648" s="1">
        <f t="shared" si="63"/>
        <v>0</v>
      </c>
      <c r="L648" s="9">
        <f t="shared" si="64"/>
        <v>0.90523785869330331</v>
      </c>
      <c r="M648" s="1">
        <f t="shared" si="65"/>
        <v>0</v>
      </c>
    </row>
    <row r="649" spans="1:13">
      <c r="A649" s="79" t="s">
        <v>597</v>
      </c>
      <c r="B649" s="82">
        <v>361450</v>
      </c>
      <c r="C649" s="47" t="s">
        <v>645</v>
      </c>
      <c r="D649" s="71" t="s">
        <v>1117</v>
      </c>
      <c r="E649" s="71" t="s">
        <v>1146</v>
      </c>
      <c r="F649" s="61">
        <v>0</v>
      </c>
      <c r="G649" s="62">
        <v>0</v>
      </c>
      <c r="H649" s="2">
        <f t="shared" si="60"/>
        <v>0</v>
      </c>
      <c r="I649" s="2">
        <f t="shared" si="61"/>
        <v>4.375226266290321</v>
      </c>
      <c r="J649" s="1">
        <f t="shared" si="62"/>
        <v>0</v>
      </c>
      <c r="K649" s="1">
        <f t="shared" si="63"/>
        <v>0</v>
      </c>
      <c r="L649" s="9">
        <f t="shared" si="64"/>
        <v>0.90523785869330331</v>
      </c>
      <c r="M649" s="1">
        <f t="shared" si="65"/>
        <v>0</v>
      </c>
    </row>
    <row r="650" spans="1:13">
      <c r="A650" s="79" t="s">
        <v>597</v>
      </c>
      <c r="B650" s="86">
        <v>361451</v>
      </c>
      <c r="C650" s="47" t="s">
        <v>646</v>
      </c>
      <c r="D650" s="71" t="s">
        <v>1117</v>
      </c>
      <c r="E650" s="71" t="s">
        <v>1146</v>
      </c>
      <c r="F650" s="61">
        <v>349296</v>
      </c>
      <c r="G650" s="62">
        <v>10596</v>
      </c>
      <c r="H650" s="2">
        <f t="shared" si="60"/>
        <v>32.964892412231031</v>
      </c>
      <c r="I650" s="2">
        <f t="shared" si="61"/>
        <v>4.375226266290321</v>
      </c>
      <c r="J650" s="1">
        <f t="shared" si="62"/>
        <v>46359.89751761224</v>
      </c>
      <c r="K650" s="1">
        <f t="shared" si="63"/>
        <v>302936.10248238774</v>
      </c>
      <c r="L650" s="9">
        <f t="shared" si="64"/>
        <v>0.90523785869330331</v>
      </c>
      <c r="M650" s="1">
        <f t="shared" si="65"/>
        <v>274229.22873205174</v>
      </c>
    </row>
    <row r="651" spans="1:13">
      <c r="A651" s="79" t="s">
        <v>597</v>
      </c>
      <c r="B651" s="87">
        <v>361451</v>
      </c>
      <c r="C651" s="47" t="s">
        <v>646</v>
      </c>
      <c r="D651" s="71" t="s">
        <v>1117</v>
      </c>
      <c r="E651" s="71" t="s">
        <v>1147</v>
      </c>
      <c r="F651" s="61">
        <v>2184</v>
      </c>
      <c r="G651" s="62">
        <v>78</v>
      </c>
      <c r="H651" s="2">
        <f t="shared" si="60"/>
        <v>28</v>
      </c>
      <c r="I651" s="2">
        <f t="shared" si="61"/>
        <v>4.375226266290321</v>
      </c>
      <c r="J651" s="1">
        <f t="shared" si="62"/>
        <v>341.26764877064505</v>
      </c>
      <c r="K651" s="1">
        <f t="shared" si="63"/>
        <v>1842.7323512293549</v>
      </c>
      <c r="L651" s="9">
        <f t="shared" si="64"/>
        <v>0.90523785869330331</v>
      </c>
      <c r="M651" s="1">
        <f t="shared" si="65"/>
        <v>1668.1110877717374</v>
      </c>
    </row>
    <row r="652" spans="1:13">
      <c r="A652" s="79" t="s">
        <v>597</v>
      </c>
      <c r="B652" s="82">
        <v>361453</v>
      </c>
      <c r="C652" s="47" t="s">
        <v>647</v>
      </c>
      <c r="D652" s="71" t="s">
        <v>1117</v>
      </c>
      <c r="E652" s="71" t="s">
        <v>1146</v>
      </c>
      <c r="F652" s="61">
        <v>0</v>
      </c>
      <c r="G652" s="62">
        <v>0</v>
      </c>
      <c r="H652" s="2">
        <f t="shared" si="60"/>
        <v>0</v>
      </c>
      <c r="I652" s="2">
        <f t="shared" si="61"/>
        <v>4.375226266290321</v>
      </c>
      <c r="J652" s="1">
        <f t="shared" si="62"/>
        <v>0</v>
      </c>
      <c r="K652" s="1">
        <f t="shared" si="63"/>
        <v>0</v>
      </c>
      <c r="L652" s="9">
        <f t="shared" si="64"/>
        <v>0.90523785869330331</v>
      </c>
      <c r="M652" s="1">
        <f t="shared" si="65"/>
        <v>0</v>
      </c>
    </row>
    <row r="653" spans="1:13">
      <c r="A653" s="79" t="s">
        <v>597</v>
      </c>
      <c r="B653" s="82">
        <v>361454</v>
      </c>
      <c r="C653" s="47" t="s">
        <v>648</v>
      </c>
      <c r="D653" s="71" t="s">
        <v>1117</v>
      </c>
      <c r="E653" s="71" t="s">
        <v>1146</v>
      </c>
      <c r="F653" s="61">
        <v>0</v>
      </c>
      <c r="G653" s="62">
        <v>0</v>
      </c>
      <c r="H653" s="2">
        <f t="shared" si="60"/>
        <v>0</v>
      </c>
      <c r="I653" s="2">
        <f t="shared" si="61"/>
        <v>4.375226266290321</v>
      </c>
      <c r="J653" s="1">
        <f t="shared" si="62"/>
        <v>0</v>
      </c>
      <c r="K653" s="1">
        <f t="shared" si="63"/>
        <v>0</v>
      </c>
      <c r="L653" s="9">
        <f t="shared" si="64"/>
        <v>0.90523785869330331</v>
      </c>
      <c r="M653" s="1">
        <f t="shared" si="65"/>
        <v>0</v>
      </c>
    </row>
    <row r="654" spans="1:13">
      <c r="A654" s="79" t="s">
        <v>597</v>
      </c>
      <c r="B654" s="82">
        <v>361472</v>
      </c>
      <c r="C654" s="47" t="s">
        <v>649</v>
      </c>
      <c r="D654" s="71" t="s">
        <v>1117</v>
      </c>
      <c r="E654" s="71" t="s">
        <v>1146</v>
      </c>
      <c r="F654" s="61">
        <v>0</v>
      </c>
      <c r="G654" s="62">
        <v>0</v>
      </c>
      <c r="H654" s="2">
        <f t="shared" si="60"/>
        <v>0</v>
      </c>
      <c r="I654" s="2">
        <f t="shared" si="61"/>
        <v>4.375226266290321</v>
      </c>
      <c r="J654" s="1">
        <f t="shared" si="62"/>
        <v>0</v>
      </c>
      <c r="K654" s="1">
        <f t="shared" si="63"/>
        <v>0</v>
      </c>
      <c r="L654" s="9">
        <f t="shared" si="64"/>
        <v>0.90523785869330331</v>
      </c>
      <c r="M654" s="1">
        <f t="shared" si="65"/>
        <v>0</v>
      </c>
    </row>
    <row r="655" spans="1:13">
      <c r="A655" s="79" t="s">
        <v>597</v>
      </c>
      <c r="B655" s="82">
        <v>361474</v>
      </c>
      <c r="C655" s="47" t="s">
        <v>650</v>
      </c>
      <c r="D655" s="71" t="s">
        <v>1117</v>
      </c>
      <c r="E655" s="71" t="s">
        <v>1146</v>
      </c>
      <c r="F655" s="61">
        <v>0</v>
      </c>
      <c r="G655" s="62">
        <v>0</v>
      </c>
      <c r="H655" s="2">
        <f t="shared" si="60"/>
        <v>0</v>
      </c>
      <c r="I655" s="2">
        <f t="shared" si="61"/>
        <v>4.375226266290321</v>
      </c>
      <c r="J655" s="1">
        <f t="shared" si="62"/>
        <v>0</v>
      </c>
      <c r="K655" s="1">
        <f t="shared" si="63"/>
        <v>0</v>
      </c>
      <c r="L655" s="9">
        <f t="shared" si="64"/>
        <v>0.90523785869330331</v>
      </c>
      <c r="M655" s="1">
        <f t="shared" si="65"/>
        <v>0</v>
      </c>
    </row>
    <row r="656" spans="1:13">
      <c r="A656" s="79" t="s">
        <v>597</v>
      </c>
      <c r="B656" s="86">
        <v>361475</v>
      </c>
      <c r="C656" s="47" t="s">
        <v>651</v>
      </c>
      <c r="D656" s="71" t="s">
        <v>1117</v>
      </c>
      <c r="E656" s="71" t="s">
        <v>1146</v>
      </c>
      <c r="F656" s="61">
        <v>103491</v>
      </c>
      <c r="G656" s="62">
        <v>3251</v>
      </c>
      <c r="H656" s="2">
        <f t="shared" si="60"/>
        <v>31.833589664718549</v>
      </c>
      <c r="I656" s="2">
        <f t="shared" si="61"/>
        <v>4.375226266290321</v>
      </c>
      <c r="J656" s="1">
        <f t="shared" si="62"/>
        <v>14223.860591709834</v>
      </c>
      <c r="K656" s="1">
        <f t="shared" si="63"/>
        <v>89267.139408290168</v>
      </c>
      <c r="L656" s="9">
        <f t="shared" si="64"/>
        <v>0.90523785869330331</v>
      </c>
      <c r="M656" s="1">
        <f t="shared" si="65"/>
        <v>80807.994129637184</v>
      </c>
    </row>
    <row r="657" spans="1:13">
      <c r="A657" s="79" t="s">
        <v>597</v>
      </c>
      <c r="B657" s="82">
        <v>361476</v>
      </c>
      <c r="C657" s="47" t="s">
        <v>652</v>
      </c>
      <c r="D657" s="71" t="s">
        <v>1117</v>
      </c>
      <c r="E657" s="71" t="s">
        <v>1146</v>
      </c>
      <c r="F657" s="61">
        <v>0</v>
      </c>
      <c r="G657" s="62">
        <v>0</v>
      </c>
      <c r="H657" s="2">
        <f t="shared" si="60"/>
        <v>0</v>
      </c>
      <c r="I657" s="2">
        <f t="shared" si="61"/>
        <v>4.375226266290321</v>
      </c>
      <c r="J657" s="1">
        <f t="shared" si="62"/>
        <v>0</v>
      </c>
      <c r="K657" s="1">
        <f t="shared" si="63"/>
        <v>0</v>
      </c>
      <c r="L657" s="9">
        <f t="shared" si="64"/>
        <v>0.90523785869330331</v>
      </c>
      <c r="M657" s="1">
        <f t="shared" si="65"/>
        <v>0</v>
      </c>
    </row>
    <row r="658" spans="1:13">
      <c r="A658" s="79" t="s">
        <v>597</v>
      </c>
      <c r="B658" s="86">
        <v>361479</v>
      </c>
      <c r="C658" s="47" t="s">
        <v>653</v>
      </c>
      <c r="D658" s="71" t="s">
        <v>1117</v>
      </c>
      <c r="E658" s="71" t="s">
        <v>1146</v>
      </c>
      <c r="F658" s="61">
        <v>0</v>
      </c>
      <c r="G658" s="62">
        <v>7273</v>
      </c>
      <c r="H658" s="2">
        <f t="shared" si="60"/>
        <v>0</v>
      </c>
      <c r="I658" s="2">
        <f t="shared" si="61"/>
        <v>4.375226266290321</v>
      </c>
      <c r="J658" s="1">
        <f t="shared" si="62"/>
        <v>0</v>
      </c>
      <c r="K658" s="1">
        <f t="shared" si="63"/>
        <v>0</v>
      </c>
      <c r="L658" s="9">
        <f t="shared" si="64"/>
        <v>0.90523785869330331</v>
      </c>
      <c r="M658" s="1">
        <f t="shared" si="65"/>
        <v>0</v>
      </c>
    </row>
    <row r="659" spans="1:13">
      <c r="A659" s="79" t="s">
        <v>597</v>
      </c>
      <c r="B659" s="82">
        <v>361483</v>
      </c>
      <c r="C659" s="47" t="s">
        <v>654</v>
      </c>
      <c r="D659" s="71" t="s">
        <v>1117</v>
      </c>
      <c r="E659" s="71" t="s">
        <v>1146</v>
      </c>
      <c r="F659" s="61">
        <v>0</v>
      </c>
      <c r="G659" s="62">
        <v>0</v>
      </c>
      <c r="H659" s="2">
        <f t="shared" si="60"/>
        <v>0</v>
      </c>
      <c r="I659" s="2">
        <f t="shared" si="61"/>
        <v>4.375226266290321</v>
      </c>
      <c r="J659" s="1">
        <f t="shared" si="62"/>
        <v>0</v>
      </c>
      <c r="K659" s="1">
        <f t="shared" si="63"/>
        <v>0</v>
      </c>
      <c r="L659" s="9">
        <f t="shared" si="64"/>
        <v>0.90523785869330331</v>
      </c>
      <c r="M659" s="1">
        <f t="shared" si="65"/>
        <v>0</v>
      </c>
    </row>
    <row r="660" spans="1:13">
      <c r="A660" s="79" t="s">
        <v>597</v>
      </c>
      <c r="B660" s="86">
        <v>361485</v>
      </c>
      <c r="C660" s="47" t="s">
        <v>655</v>
      </c>
      <c r="D660" s="71" t="s">
        <v>1117</v>
      </c>
      <c r="E660" s="71" t="s">
        <v>1146</v>
      </c>
      <c r="F660" s="61">
        <v>89142</v>
      </c>
      <c r="G660" s="62">
        <v>1139</v>
      </c>
      <c r="H660" s="2">
        <f t="shared" si="60"/>
        <v>78.263388937664615</v>
      </c>
      <c r="I660" s="2">
        <f t="shared" si="61"/>
        <v>4.375226266290321</v>
      </c>
      <c r="J660" s="1">
        <f t="shared" si="62"/>
        <v>4983.3827173046757</v>
      </c>
      <c r="K660" s="1">
        <f t="shared" si="63"/>
        <v>84158.617282695326</v>
      </c>
      <c r="L660" s="9">
        <f t="shared" si="64"/>
        <v>0.90523785869330331</v>
      </c>
      <c r="M660" s="1">
        <f t="shared" si="65"/>
        <v>76183.566499576351</v>
      </c>
    </row>
    <row r="661" spans="1:13">
      <c r="A661" s="79" t="s">
        <v>597</v>
      </c>
      <c r="B661" s="82">
        <v>361487</v>
      </c>
      <c r="C661" s="47" t="s">
        <v>656</v>
      </c>
      <c r="D661" s="71" t="s">
        <v>1117</v>
      </c>
      <c r="E661" s="71" t="s">
        <v>1146</v>
      </c>
      <c r="F661" s="61">
        <v>0</v>
      </c>
      <c r="G661" s="62">
        <v>0</v>
      </c>
      <c r="H661" s="2">
        <f t="shared" si="60"/>
        <v>0</v>
      </c>
      <c r="I661" s="2">
        <f t="shared" si="61"/>
        <v>4.375226266290321</v>
      </c>
      <c r="J661" s="1">
        <f t="shared" si="62"/>
        <v>0</v>
      </c>
      <c r="K661" s="1">
        <f t="shared" si="63"/>
        <v>0</v>
      </c>
      <c r="L661" s="9">
        <f t="shared" si="64"/>
        <v>0.90523785869330331</v>
      </c>
      <c r="M661" s="1">
        <f t="shared" si="65"/>
        <v>0</v>
      </c>
    </row>
    <row r="662" spans="1:13">
      <c r="A662" s="79" t="s">
        <v>597</v>
      </c>
      <c r="B662" s="82">
        <v>361491</v>
      </c>
      <c r="C662" s="47" t="s">
        <v>657</v>
      </c>
      <c r="D662" s="71" t="s">
        <v>1117</v>
      </c>
      <c r="E662" s="71" t="s">
        <v>1146</v>
      </c>
      <c r="F662" s="61">
        <v>0</v>
      </c>
      <c r="G662" s="62">
        <v>0</v>
      </c>
      <c r="H662" s="2">
        <f t="shared" si="60"/>
        <v>0</v>
      </c>
      <c r="I662" s="2">
        <f t="shared" si="61"/>
        <v>4.375226266290321</v>
      </c>
      <c r="J662" s="1">
        <f t="shared" si="62"/>
        <v>0</v>
      </c>
      <c r="K662" s="1">
        <f t="shared" si="63"/>
        <v>0</v>
      </c>
      <c r="L662" s="9">
        <f t="shared" si="64"/>
        <v>0.90523785869330331</v>
      </c>
      <c r="M662" s="1">
        <f t="shared" si="65"/>
        <v>0</v>
      </c>
    </row>
    <row r="663" spans="1:13">
      <c r="A663" s="79" t="s">
        <v>597</v>
      </c>
      <c r="B663" s="86">
        <v>361494</v>
      </c>
      <c r="C663" s="47" t="s">
        <v>658</v>
      </c>
      <c r="D663" s="71" t="s">
        <v>1117</v>
      </c>
      <c r="E663" s="71" t="s">
        <v>1146</v>
      </c>
      <c r="F663" s="61">
        <v>128910</v>
      </c>
      <c r="G663" s="62">
        <v>783</v>
      </c>
      <c r="H663" s="2">
        <f t="shared" si="60"/>
        <v>164.63601532567048</v>
      </c>
      <c r="I663" s="2">
        <f t="shared" si="61"/>
        <v>4.375226266290321</v>
      </c>
      <c r="J663" s="1">
        <f t="shared" si="62"/>
        <v>3425.8021665053211</v>
      </c>
      <c r="K663" s="1">
        <f t="shared" si="63"/>
        <v>125484.19783349468</v>
      </c>
      <c r="L663" s="9">
        <f t="shared" si="64"/>
        <v>0.90523785869330331</v>
      </c>
      <c r="M663" s="1">
        <f t="shared" si="65"/>
        <v>113593.04654663957</v>
      </c>
    </row>
    <row r="664" spans="1:13">
      <c r="A664" s="79" t="s">
        <v>597</v>
      </c>
      <c r="B664" s="82">
        <v>361495</v>
      </c>
      <c r="C664" s="47" t="s">
        <v>659</v>
      </c>
      <c r="D664" s="71" t="s">
        <v>1117</v>
      </c>
      <c r="E664" s="71" t="s">
        <v>1146</v>
      </c>
      <c r="F664" s="61">
        <v>0</v>
      </c>
      <c r="G664" s="62">
        <v>0</v>
      </c>
      <c r="H664" s="2">
        <f t="shared" si="60"/>
        <v>0</v>
      </c>
      <c r="I664" s="2">
        <f t="shared" si="61"/>
        <v>4.375226266290321</v>
      </c>
      <c r="J664" s="1">
        <f t="shared" si="62"/>
        <v>0</v>
      </c>
      <c r="K664" s="1">
        <f t="shared" si="63"/>
        <v>0</v>
      </c>
      <c r="L664" s="9">
        <f t="shared" si="64"/>
        <v>0.90523785869330331</v>
      </c>
      <c r="M664" s="1">
        <f t="shared" si="65"/>
        <v>0</v>
      </c>
    </row>
    <row r="665" spans="1:13">
      <c r="A665" s="79" t="s">
        <v>597</v>
      </c>
      <c r="B665" s="86">
        <v>361499</v>
      </c>
      <c r="C665" s="47" t="s">
        <v>660</v>
      </c>
      <c r="D665" s="71" t="s">
        <v>1117</v>
      </c>
      <c r="E665" s="71" t="s">
        <v>1146</v>
      </c>
      <c r="F665" s="61">
        <v>0</v>
      </c>
      <c r="G665" s="62">
        <v>1378</v>
      </c>
      <c r="H665" s="2">
        <f t="shared" si="60"/>
        <v>0</v>
      </c>
      <c r="I665" s="2">
        <f t="shared" si="61"/>
        <v>4.375226266290321</v>
      </c>
      <c r="J665" s="1">
        <f t="shared" si="62"/>
        <v>0</v>
      </c>
      <c r="K665" s="1">
        <f t="shared" si="63"/>
        <v>0</v>
      </c>
      <c r="L665" s="9">
        <f t="shared" si="64"/>
        <v>0.90523785869330331</v>
      </c>
      <c r="M665" s="1">
        <f t="shared" si="65"/>
        <v>0</v>
      </c>
    </row>
    <row r="666" spans="1:13">
      <c r="A666" s="79" t="s">
        <v>597</v>
      </c>
      <c r="B666" s="82">
        <v>361500</v>
      </c>
      <c r="C666" s="47" t="s">
        <v>661</v>
      </c>
      <c r="D666" s="71" t="s">
        <v>1117</v>
      </c>
      <c r="E666" s="71" t="s">
        <v>1146</v>
      </c>
      <c r="F666" s="61">
        <v>0</v>
      </c>
      <c r="G666" s="62">
        <v>0</v>
      </c>
      <c r="H666" s="2">
        <f t="shared" si="60"/>
        <v>0</v>
      </c>
      <c r="I666" s="2">
        <f t="shared" si="61"/>
        <v>4.375226266290321</v>
      </c>
      <c r="J666" s="1">
        <f t="shared" si="62"/>
        <v>0</v>
      </c>
      <c r="K666" s="1">
        <f t="shared" si="63"/>
        <v>0</v>
      </c>
      <c r="L666" s="9">
        <f t="shared" si="64"/>
        <v>0.90523785869330331</v>
      </c>
      <c r="M666" s="1">
        <f t="shared" si="65"/>
        <v>0</v>
      </c>
    </row>
    <row r="667" spans="1:13">
      <c r="A667" s="79" t="s">
        <v>597</v>
      </c>
      <c r="B667" s="86">
        <v>361501</v>
      </c>
      <c r="C667" s="47" t="s">
        <v>662</v>
      </c>
      <c r="D667" s="71" t="s">
        <v>1117</v>
      </c>
      <c r="E667" s="71" t="s">
        <v>1146</v>
      </c>
      <c r="F667" s="61">
        <v>399081</v>
      </c>
      <c r="G667" s="62">
        <v>3464</v>
      </c>
      <c r="H667" s="2">
        <f t="shared" si="60"/>
        <v>115.20814087759815</v>
      </c>
      <c r="I667" s="2">
        <f t="shared" si="61"/>
        <v>4.375226266290321</v>
      </c>
      <c r="J667" s="1">
        <f t="shared" si="62"/>
        <v>15155.783786429673</v>
      </c>
      <c r="K667" s="1">
        <f t="shared" si="63"/>
        <v>383925.21621357033</v>
      </c>
      <c r="L667" s="9">
        <f t="shared" si="64"/>
        <v>0.90523785869330331</v>
      </c>
      <c r="M667" s="1">
        <f t="shared" si="65"/>
        <v>347543.6406235359</v>
      </c>
    </row>
    <row r="668" spans="1:13">
      <c r="A668" s="79" t="s">
        <v>597</v>
      </c>
      <c r="B668" s="82">
        <v>361502</v>
      </c>
      <c r="C668" s="47" t="s">
        <v>663</v>
      </c>
      <c r="D668" s="71" t="s">
        <v>1117</v>
      </c>
      <c r="E668" s="71" t="s">
        <v>1146</v>
      </c>
      <c r="F668" s="61">
        <v>0</v>
      </c>
      <c r="G668" s="62">
        <v>0</v>
      </c>
      <c r="H668" s="2">
        <f t="shared" si="60"/>
        <v>0</v>
      </c>
      <c r="I668" s="2">
        <f t="shared" si="61"/>
        <v>4.375226266290321</v>
      </c>
      <c r="J668" s="1">
        <f t="shared" si="62"/>
        <v>0</v>
      </c>
      <c r="K668" s="1">
        <f t="shared" si="63"/>
        <v>0</v>
      </c>
      <c r="L668" s="9">
        <f t="shared" si="64"/>
        <v>0.90523785869330331</v>
      </c>
      <c r="M668" s="1">
        <f t="shared" si="65"/>
        <v>0</v>
      </c>
    </row>
    <row r="669" spans="1:13">
      <c r="A669" s="79" t="s">
        <v>597</v>
      </c>
      <c r="B669" s="82">
        <v>361505</v>
      </c>
      <c r="C669" s="47" t="s">
        <v>664</v>
      </c>
      <c r="D669" s="71" t="s">
        <v>1117</v>
      </c>
      <c r="E669" s="71" t="s">
        <v>1146</v>
      </c>
      <c r="F669" s="61">
        <v>0</v>
      </c>
      <c r="G669" s="62">
        <v>0</v>
      </c>
      <c r="H669" s="2">
        <f t="shared" si="60"/>
        <v>0</v>
      </c>
      <c r="I669" s="2">
        <f t="shared" si="61"/>
        <v>4.375226266290321</v>
      </c>
      <c r="J669" s="1">
        <f t="shared" si="62"/>
        <v>0</v>
      </c>
      <c r="K669" s="1">
        <f t="shared" si="63"/>
        <v>0</v>
      </c>
      <c r="L669" s="9">
        <f t="shared" si="64"/>
        <v>0.90523785869330331</v>
      </c>
      <c r="M669" s="1">
        <f t="shared" si="65"/>
        <v>0</v>
      </c>
    </row>
    <row r="670" spans="1:13">
      <c r="A670" s="79" t="s">
        <v>597</v>
      </c>
      <c r="B670" s="82">
        <v>361507</v>
      </c>
      <c r="C670" s="47" t="s">
        <v>665</v>
      </c>
      <c r="D670" s="71" t="s">
        <v>1117</v>
      </c>
      <c r="E670" s="71" t="s">
        <v>1146</v>
      </c>
      <c r="F670" s="61">
        <v>0</v>
      </c>
      <c r="G670" s="62">
        <v>0</v>
      </c>
      <c r="H670" s="2">
        <f t="shared" si="60"/>
        <v>0</v>
      </c>
      <c r="I670" s="2">
        <f t="shared" si="61"/>
        <v>4.375226266290321</v>
      </c>
      <c r="J670" s="1">
        <f t="shared" si="62"/>
        <v>0</v>
      </c>
      <c r="K670" s="1">
        <f t="shared" si="63"/>
        <v>0</v>
      </c>
      <c r="L670" s="9">
        <f t="shared" si="64"/>
        <v>0.90523785869330331</v>
      </c>
      <c r="M670" s="1">
        <f t="shared" si="65"/>
        <v>0</v>
      </c>
    </row>
    <row r="671" spans="1:13">
      <c r="A671" s="79" t="s">
        <v>597</v>
      </c>
      <c r="B671" s="82">
        <v>361508</v>
      </c>
      <c r="C671" s="47" t="s">
        <v>666</v>
      </c>
      <c r="D671" s="71" t="s">
        <v>1117</v>
      </c>
      <c r="E671" s="71" t="s">
        <v>1146</v>
      </c>
      <c r="F671" s="61">
        <v>0</v>
      </c>
      <c r="G671" s="62">
        <v>0</v>
      </c>
      <c r="H671" s="2">
        <f t="shared" si="60"/>
        <v>0</v>
      </c>
      <c r="I671" s="2">
        <f t="shared" si="61"/>
        <v>4.375226266290321</v>
      </c>
      <c r="J671" s="1">
        <f t="shared" si="62"/>
        <v>0</v>
      </c>
      <c r="K671" s="1">
        <f t="shared" si="63"/>
        <v>0</v>
      </c>
      <c r="L671" s="9">
        <f t="shared" si="64"/>
        <v>0.90523785869330331</v>
      </c>
      <c r="M671" s="1">
        <f t="shared" si="65"/>
        <v>0</v>
      </c>
    </row>
    <row r="672" spans="1:13">
      <c r="A672" s="79" t="s">
        <v>597</v>
      </c>
      <c r="B672" s="86">
        <v>361510</v>
      </c>
      <c r="C672" s="47" t="s">
        <v>667</v>
      </c>
      <c r="D672" s="71" t="s">
        <v>1117</v>
      </c>
      <c r="E672" s="71" t="s">
        <v>1146</v>
      </c>
      <c r="F672" s="61">
        <v>134409</v>
      </c>
      <c r="G672" s="62">
        <v>749</v>
      </c>
      <c r="H672" s="2">
        <f t="shared" si="60"/>
        <v>179.45126835781042</v>
      </c>
      <c r="I672" s="2">
        <f t="shared" si="61"/>
        <v>4.375226266290321</v>
      </c>
      <c r="J672" s="1">
        <f t="shared" si="62"/>
        <v>3277.0444734514504</v>
      </c>
      <c r="K672" s="1">
        <f t="shared" si="63"/>
        <v>131131.95552654855</v>
      </c>
      <c r="L672" s="9">
        <f t="shared" si="64"/>
        <v>0.90523785869330331</v>
      </c>
      <c r="M672" s="1">
        <f t="shared" si="65"/>
        <v>118705.61062711829</v>
      </c>
    </row>
    <row r="673" spans="1:13" s="35" customFormat="1">
      <c r="A673" s="79" t="s">
        <v>597</v>
      </c>
      <c r="B673" s="86">
        <v>361512</v>
      </c>
      <c r="C673" s="47" t="s">
        <v>668</v>
      </c>
      <c r="D673" s="71" t="s">
        <v>1117</v>
      </c>
      <c r="E673" s="71" t="s">
        <v>1146</v>
      </c>
      <c r="F673" s="61">
        <v>6999</v>
      </c>
      <c r="G673" s="62">
        <v>136</v>
      </c>
      <c r="H673" s="2">
        <f t="shared" si="60"/>
        <v>51.463235294117645</v>
      </c>
      <c r="I673" s="2">
        <f t="shared" si="61"/>
        <v>4.375226266290321</v>
      </c>
      <c r="J673" s="1">
        <f t="shared" si="62"/>
        <v>595.03077221548369</v>
      </c>
      <c r="K673" s="1">
        <f t="shared" si="63"/>
        <v>6403.9692277845161</v>
      </c>
      <c r="L673" s="9">
        <f t="shared" si="64"/>
        <v>0.90523785869330331</v>
      </c>
      <c r="M673" s="1">
        <f t="shared" si="65"/>
        <v>5797.1153908974629</v>
      </c>
    </row>
    <row r="674" spans="1:13">
      <c r="A674" s="79" t="s">
        <v>597</v>
      </c>
      <c r="B674" s="82">
        <v>361515</v>
      </c>
      <c r="C674" s="47" t="s">
        <v>669</v>
      </c>
      <c r="D674" s="71" t="s">
        <v>1117</v>
      </c>
      <c r="E674" s="71" t="s">
        <v>1146</v>
      </c>
      <c r="F674" s="61">
        <v>0</v>
      </c>
      <c r="G674" s="62">
        <v>0</v>
      </c>
      <c r="H674" s="2">
        <f t="shared" si="60"/>
        <v>0</v>
      </c>
      <c r="I674" s="2">
        <f t="shared" si="61"/>
        <v>4.375226266290321</v>
      </c>
      <c r="J674" s="1">
        <f t="shared" si="62"/>
        <v>0</v>
      </c>
      <c r="K674" s="1">
        <f t="shared" si="63"/>
        <v>0</v>
      </c>
      <c r="L674" s="9">
        <f t="shared" si="64"/>
        <v>0.90523785869330331</v>
      </c>
      <c r="M674" s="1">
        <f t="shared" si="65"/>
        <v>0</v>
      </c>
    </row>
    <row r="675" spans="1:13" s="35" customFormat="1">
      <c r="A675" s="79" t="s">
        <v>597</v>
      </c>
      <c r="B675" s="82">
        <v>361654</v>
      </c>
      <c r="C675" s="47" t="s">
        <v>670</v>
      </c>
      <c r="D675" s="71" t="s">
        <v>1117</v>
      </c>
      <c r="E675" s="71" t="s">
        <v>1146</v>
      </c>
      <c r="F675" s="61">
        <v>0</v>
      </c>
      <c r="G675" s="62">
        <v>0</v>
      </c>
      <c r="H675" s="2">
        <f t="shared" si="60"/>
        <v>0</v>
      </c>
      <c r="I675" s="2">
        <f t="shared" si="61"/>
        <v>4.375226266290321</v>
      </c>
      <c r="J675" s="1">
        <f t="shared" si="62"/>
        <v>0</v>
      </c>
      <c r="K675" s="1">
        <f t="shared" si="63"/>
        <v>0</v>
      </c>
      <c r="L675" s="9">
        <f t="shared" si="64"/>
        <v>0.90523785869330331</v>
      </c>
      <c r="M675" s="1">
        <f t="shared" si="65"/>
        <v>0</v>
      </c>
    </row>
    <row r="676" spans="1:13" s="47" customFormat="1">
      <c r="A676" s="79" t="s">
        <v>671</v>
      </c>
      <c r="B676" s="86">
        <v>371516</v>
      </c>
      <c r="C676" s="47" t="s">
        <v>672</v>
      </c>
      <c r="D676" s="71" t="s">
        <v>1117</v>
      </c>
      <c r="E676" s="71" t="s">
        <v>1146</v>
      </c>
      <c r="F676" s="61">
        <v>115041</v>
      </c>
      <c r="G676" s="62">
        <v>1756</v>
      </c>
      <c r="H676" s="2">
        <f t="shared" si="60"/>
        <v>65.513097949886102</v>
      </c>
      <c r="I676" s="2">
        <f t="shared" si="61"/>
        <v>4.375226266290321</v>
      </c>
      <c r="J676" s="1">
        <f t="shared" si="62"/>
        <v>7682.8973236058036</v>
      </c>
      <c r="K676" s="1">
        <f t="shared" si="63"/>
        <v>107358.10267639419</v>
      </c>
      <c r="L676" s="9">
        <f t="shared" si="64"/>
        <v>0.90523785869330331</v>
      </c>
      <c r="M676" s="1">
        <f t="shared" si="65"/>
        <v>97184.618980154875</v>
      </c>
    </row>
    <row r="677" spans="1:13" s="47" customFormat="1">
      <c r="A677" s="79" t="s">
        <v>671</v>
      </c>
      <c r="B677" s="82">
        <v>371517</v>
      </c>
      <c r="C677" s="47" t="s">
        <v>673</v>
      </c>
      <c r="D677" s="71" t="s">
        <v>1117</v>
      </c>
      <c r="E677" s="71" t="s">
        <v>1146</v>
      </c>
      <c r="F677" s="61">
        <v>0</v>
      </c>
      <c r="G677" s="62">
        <v>0</v>
      </c>
      <c r="H677" s="2">
        <f t="shared" si="60"/>
        <v>0</v>
      </c>
      <c r="I677" s="2">
        <f t="shared" si="61"/>
        <v>4.375226266290321</v>
      </c>
      <c r="J677" s="1">
        <f t="shared" si="62"/>
        <v>0</v>
      </c>
      <c r="K677" s="1">
        <f t="shared" si="63"/>
        <v>0</v>
      </c>
      <c r="L677" s="9">
        <f t="shared" si="64"/>
        <v>0.90523785869330331</v>
      </c>
      <c r="M677" s="1">
        <f t="shared" si="65"/>
        <v>0</v>
      </c>
    </row>
    <row r="678" spans="1:13" s="47" customFormat="1">
      <c r="A678" s="79" t="s">
        <v>671</v>
      </c>
      <c r="B678" s="82">
        <v>371518</v>
      </c>
      <c r="C678" s="47" t="s">
        <v>674</v>
      </c>
      <c r="D678" s="71" t="s">
        <v>1117</v>
      </c>
      <c r="E678" s="71" t="s">
        <v>1146</v>
      </c>
      <c r="F678" s="61">
        <v>0</v>
      </c>
      <c r="G678" s="62">
        <v>0</v>
      </c>
      <c r="H678" s="2">
        <f t="shared" si="60"/>
        <v>0</v>
      </c>
      <c r="I678" s="2">
        <f t="shared" si="61"/>
        <v>4.375226266290321</v>
      </c>
      <c r="J678" s="1">
        <f t="shared" si="62"/>
        <v>0</v>
      </c>
      <c r="K678" s="1">
        <f t="shared" si="63"/>
        <v>0</v>
      </c>
      <c r="L678" s="9">
        <f t="shared" si="64"/>
        <v>0.90523785869330331</v>
      </c>
      <c r="M678" s="1">
        <f t="shared" si="65"/>
        <v>0</v>
      </c>
    </row>
    <row r="679" spans="1:13" s="47" customFormat="1">
      <c r="A679" s="79" t="s">
        <v>671</v>
      </c>
      <c r="B679" s="82">
        <v>371524</v>
      </c>
      <c r="C679" s="47" t="s">
        <v>675</v>
      </c>
      <c r="D679" s="71" t="s">
        <v>1117</v>
      </c>
      <c r="E679" s="71" t="s">
        <v>1146</v>
      </c>
      <c r="F679" s="61">
        <v>0</v>
      </c>
      <c r="G679" s="62">
        <v>0</v>
      </c>
      <c r="H679" s="2">
        <f t="shared" si="60"/>
        <v>0</v>
      </c>
      <c r="I679" s="2">
        <f t="shared" si="61"/>
        <v>4.375226266290321</v>
      </c>
      <c r="J679" s="1">
        <f t="shared" si="62"/>
        <v>0</v>
      </c>
      <c r="K679" s="1">
        <f t="shared" si="63"/>
        <v>0</v>
      </c>
      <c r="L679" s="9">
        <f t="shared" si="64"/>
        <v>0.90523785869330331</v>
      </c>
      <c r="M679" s="1">
        <f t="shared" si="65"/>
        <v>0</v>
      </c>
    </row>
    <row r="680" spans="1:13" s="47" customFormat="1">
      <c r="A680" s="79" t="s">
        <v>671</v>
      </c>
      <c r="B680" s="86">
        <v>371525</v>
      </c>
      <c r="C680" s="47" t="s">
        <v>676</v>
      </c>
      <c r="D680" s="71" t="s">
        <v>1117</v>
      </c>
      <c r="E680" s="71" t="s">
        <v>1146</v>
      </c>
      <c r="F680" s="61">
        <v>341616</v>
      </c>
      <c r="G680" s="62">
        <v>1113</v>
      </c>
      <c r="H680" s="2">
        <f t="shared" si="60"/>
        <v>306.93261455525607</v>
      </c>
      <c r="I680" s="2">
        <f t="shared" si="61"/>
        <v>4.375226266290321</v>
      </c>
      <c r="J680" s="1">
        <f t="shared" si="62"/>
        <v>4869.6268343811271</v>
      </c>
      <c r="K680" s="1">
        <f t="shared" si="63"/>
        <v>336746.37316561886</v>
      </c>
      <c r="L680" s="9">
        <f t="shared" si="64"/>
        <v>0.90523785869330331</v>
      </c>
      <c r="M680" s="1">
        <f t="shared" si="65"/>
        <v>304835.56576718087</v>
      </c>
    </row>
    <row r="681" spans="1:13" s="47" customFormat="1">
      <c r="A681" s="79" t="s">
        <v>671</v>
      </c>
      <c r="B681" s="86">
        <v>371526</v>
      </c>
      <c r="C681" s="47" t="s">
        <v>677</v>
      </c>
      <c r="D681" s="71" t="s">
        <v>1117</v>
      </c>
      <c r="E681" s="71" t="s">
        <v>1146</v>
      </c>
      <c r="F681" s="61">
        <v>146202</v>
      </c>
      <c r="G681" s="62">
        <v>1011</v>
      </c>
      <c r="H681" s="2">
        <f t="shared" si="60"/>
        <v>144.61127596439169</v>
      </c>
      <c r="I681" s="2">
        <f t="shared" si="61"/>
        <v>4.375226266290321</v>
      </c>
      <c r="J681" s="1">
        <f t="shared" si="62"/>
        <v>4423.3537552195148</v>
      </c>
      <c r="K681" s="1">
        <f t="shared" si="63"/>
        <v>141778.64624478048</v>
      </c>
      <c r="L681" s="9">
        <f t="shared" si="64"/>
        <v>0.90523785869330331</v>
      </c>
      <c r="M681" s="1">
        <f t="shared" si="65"/>
        <v>128343.39813506043</v>
      </c>
    </row>
    <row r="682" spans="1:13" s="47" customFormat="1">
      <c r="A682" s="79" t="s">
        <v>671</v>
      </c>
      <c r="B682" s="82">
        <v>371530</v>
      </c>
      <c r="C682" s="47" t="s">
        <v>678</v>
      </c>
      <c r="D682" s="71" t="s">
        <v>1117</v>
      </c>
      <c r="E682" s="71" t="s">
        <v>1146</v>
      </c>
      <c r="F682" s="61">
        <v>0</v>
      </c>
      <c r="G682" s="62">
        <v>0</v>
      </c>
      <c r="H682" s="2">
        <f t="shared" si="60"/>
        <v>0</v>
      </c>
      <c r="I682" s="2">
        <f t="shared" si="61"/>
        <v>4.375226266290321</v>
      </c>
      <c r="J682" s="1">
        <f t="shared" si="62"/>
        <v>0</v>
      </c>
      <c r="K682" s="1">
        <f t="shared" si="63"/>
        <v>0</v>
      </c>
      <c r="L682" s="9">
        <f t="shared" si="64"/>
        <v>0.90523785869330331</v>
      </c>
      <c r="M682" s="1">
        <f t="shared" si="65"/>
        <v>0</v>
      </c>
    </row>
    <row r="683" spans="1:13" s="47" customFormat="1">
      <c r="A683" s="79" t="s">
        <v>671</v>
      </c>
      <c r="B683" s="86">
        <v>371531</v>
      </c>
      <c r="C683" s="47" t="s">
        <v>679</v>
      </c>
      <c r="D683" s="71" t="s">
        <v>1117</v>
      </c>
      <c r="E683" s="71" t="s">
        <v>1146</v>
      </c>
      <c r="F683" s="61">
        <v>95895</v>
      </c>
      <c r="G683" s="62">
        <v>646</v>
      </c>
      <c r="H683" s="2">
        <f t="shared" si="60"/>
        <v>148.44427244582045</v>
      </c>
      <c r="I683" s="2">
        <f t="shared" si="61"/>
        <v>4.375226266290321</v>
      </c>
      <c r="J683" s="1">
        <f t="shared" si="62"/>
        <v>2826.3961680235475</v>
      </c>
      <c r="K683" s="1">
        <f t="shared" si="63"/>
        <v>93068.603831976448</v>
      </c>
      <c r="L683" s="9">
        <f t="shared" si="64"/>
        <v>0.90523785869330331</v>
      </c>
      <c r="M683" s="1">
        <f t="shared" si="65"/>
        <v>84249.223644433718</v>
      </c>
    </row>
    <row r="684" spans="1:13" s="47" customFormat="1">
      <c r="A684" s="79" t="s">
        <v>671</v>
      </c>
      <c r="B684" s="80">
        <v>371532</v>
      </c>
      <c r="C684" s="47" t="s">
        <v>609</v>
      </c>
      <c r="D684" s="71" t="s">
        <v>1117</v>
      </c>
      <c r="E684" s="71" t="s">
        <v>1146</v>
      </c>
      <c r="F684" s="61">
        <v>0</v>
      </c>
      <c r="G684" s="62">
        <v>0</v>
      </c>
      <c r="H684" s="2">
        <f t="shared" si="60"/>
        <v>0</v>
      </c>
      <c r="I684" s="2">
        <f t="shared" si="61"/>
        <v>4.375226266290321</v>
      </c>
      <c r="J684" s="1">
        <f t="shared" si="62"/>
        <v>0</v>
      </c>
      <c r="K684" s="1">
        <f t="shared" si="63"/>
        <v>0</v>
      </c>
      <c r="L684" s="9">
        <f t="shared" si="64"/>
        <v>0.90523785869330331</v>
      </c>
      <c r="M684" s="1">
        <f t="shared" si="65"/>
        <v>0</v>
      </c>
    </row>
    <row r="685" spans="1:13" s="47" customFormat="1">
      <c r="A685" s="79" t="s">
        <v>671</v>
      </c>
      <c r="B685" s="88">
        <v>371534</v>
      </c>
      <c r="C685" s="47" t="s">
        <v>680</v>
      </c>
      <c r="D685" s="71" t="s">
        <v>1117</v>
      </c>
      <c r="E685" s="71" t="s">
        <v>1146</v>
      </c>
      <c r="F685" s="61">
        <v>319755</v>
      </c>
      <c r="G685" s="62">
        <v>1486</v>
      </c>
      <c r="H685" s="2">
        <f t="shared" si="60"/>
        <v>215.17833109017496</v>
      </c>
      <c r="I685" s="2">
        <f t="shared" si="61"/>
        <v>4.375226266290321</v>
      </c>
      <c r="J685" s="1">
        <f t="shared" si="62"/>
        <v>6501.586231707417</v>
      </c>
      <c r="K685" s="1">
        <f t="shared" si="63"/>
        <v>313253.41376829258</v>
      </c>
      <c r="L685" s="9">
        <f t="shared" si="64"/>
        <v>0.90523785869330331</v>
      </c>
      <c r="M685" s="1">
        <f t="shared" si="65"/>
        <v>283568.8495079765</v>
      </c>
    </row>
    <row r="686" spans="1:13" s="47" customFormat="1">
      <c r="A686" s="79" t="s">
        <v>671</v>
      </c>
      <c r="B686" s="79">
        <v>371536</v>
      </c>
      <c r="C686" s="47" t="s">
        <v>681</v>
      </c>
      <c r="D686" s="71" t="s">
        <v>1117</v>
      </c>
      <c r="E686" s="71" t="s">
        <v>1146</v>
      </c>
      <c r="F686" s="61">
        <v>0</v>
      </c>
      <c r="G686" s="62">
        <v>0</v>
      </c>
      <c r="H686" s="2">
        <f t="shared" si="60"/>
        <v>0</v>
      </c>
      <c r="I686" s="2">
        <f t="shared" si="61"/>
        <v>4.375226266290321</v>
      </c>
      <c r="J686" s="1">
        <f t="shared" si="62"/>
        <v>0</v>
      </c>
      <c r="K686" s="1">
        <f t="shared" si="63"/>
        <v>0</v>
      </c>
      <c r="L686" s="9">
        <f t="shared" si="64"/>
        <v>0.90523785869330331</v>
      </c>
      <c r="M686" s="1">
        <f t="shared" si="65"/>
        <v>0</v>
      </c>
    </row>
    <row r="687" spans="1:13" s="47" customFormat="1">
      <c r="A687" s="79" t="s">
        <v>671</v>
      </c>
      <c r="B687" s="79">
        <v>371537</v>
      </c>
      <c r="C687" s="47" t="s">
        <v>682</v>
      </c>
      <c r="D687" s="71" t="s">
        <v>1117</v>
      </c>
      <c r="E687" s="71" t="s">
        <v>1146</v>
      </c>
      <c r="F687" s="61">
        <v>0</v>
      </c>
      <c r="G687" s="62">
        <v>0</v>
      </c>
      <c r="H687" s="2">
        <f t="shared" si="60"/>
        <v>0</v>
      </c>
      <c r="I687" s="2">
        <f t="shared" si="61"/>
        <v>4.375226266290321</v>
      </c>
      <c r="J687" s="1">
        <f t="shared" si="62"/>
        <v>0</v>
      </c>
      <c r="K687" s="1">
        <f t="shared" si="63"/>
        <v>0</v>
      </c>
      <c r="L687" s="9">
        <f t="shared" si="64"/>
        <v>0.90523785869330331</v>
      </c>
      <c r="M687" s="1">
        <f t="shared" si="65"/>
        <v>0</v>
      </c>
    </row>
    <row r="688" spans="1:13" s="47" customFormat="1">
      <c r="A688" s="79" t="s">
        <v>671</v>
      </c>
      <c r="B688" s="88">
        <v>371540</v>
      </c>
      <c r="C688" s="47" t="s">
        <v>683</v>
      </c>
      <c r="D688" s="71" t="s">
        <v>1117</v>
      </c>
      <c r="E688" s="71" t="s">
        <v>1146</v>
      </c>
      <c r="F688" s="61">
        <v>193671</v>
      </c>
      <c r="G688" s="62">
        <v>678</v>
      </c>
      <c r="H688" s="2">
        <f t="shared" si="60"/>
        <v>285.65044247787608</v>
      </c>
      <c r="I688" s="2">
        <f t="shared" si="61"/>
        <v>4.375226266290321</v>
      </c>
      <c r="J688" s="1">
        <f t="shared" si="62"/>
        <v>2966.4034085448375</v>
      </c>
      <c r="K688" s="1">
        <f t="shared" si="63"/>
        <v>190704.59659145516</v>
      </c>
      <c r="L688" s="9">
        <f t="shared" si="64"/>
        <v>0.90523785869330331</v>
      </c>
      <c r="M688" s="1">
        <f t="shared" si="65"/>
        <v>172633.02066141911</v>
      </c>
    </row>
    <row r="689" spans="1:13" s="47" customFormat="1">
      <c r="A689" s="79" t="s">
        <v>671</v>
      </c>
      <c r="B689" s="79">
        <v>371542</v>
      </c>
      <c r="C689" s="47" t="s">
        <v>684</v>
      </c>
      <c r="D689" s="71" t="s">
        <v>1117</v>
      </c>
      <c r="E689" s="71" t="s">
        <v>1146</v>
      </c>
      <c r="F689" s="61">
        <v>0</v>
      </c>
      <c r="G689" s="62">
        <v>0</v>
      </c>
      <c r="H689" s="2">
        <f t="shared" si="60"/>
        <v>0</v>
      </c>
      <c r="I689" s="2">
        <f t="shared" si="61"/>
        <v>4.375226266290321</v>
      </c>
      <c r="J689" s="1">
        <f t="shared" si="62"/>
        <v>0</v>
      </c>
      <c r="K689" s="1">
        <f t="shared" si="63"/>
        <v>0</v>
      </c>
      <c r="L689" s="9">
        <f t="shared" si="64"/>
        <v>0.90523785869330331</v>
      </c>
      <c r="M689" s="1">
        <f t="shared" si="65"/>
        <v>0</v>
      </c>
    </row>
    <row r="690" spans="1:13" s="47" customFormat="1">
      <c r="A690" s="79" t="s">
        <v>671</v>
      </c>
      <c r="B690" s="88">
        <v>371553</v>
      </c>
      <c r="C690" s="47" t="s">
        <v>685</v>
      </c>
      <c r="D690" s="71" t="s">
        <v>1117</v>
      </c>
      <c r="E690" s="71" t="s">
        <v>1146</v>
      </c>
      <c r="F690" s="61">
        <v>424224</v>
      </c>
      <c r="G690" s="62">
        <v>2108</v>
      </c>
      <c r="H690" s="2">
        <f t="shared" si="60"/>
        <v>201.24478178368122</v>
      </c>
      <c r="I690" s="2">
        <f t="shared" si="61"/>
        <v>4.375226266290321</v>
      </c>
      <c r="J690" s="1">
        <f t="shared" si="62"/>
        <v>9222.9769693399958</v>
      </c>
      <c r="K690" s="1">
        <f t="shared" si="63"/>
        <v>415001.02303066</v>
      </c>
      <c r="L690" s="9">
        <f t="shared" si="64"/>
        <v>0.90523785869330331</v>
      </c>
      <c r="M690" s="1">
        <f t="shared" si="65"/>
        <v>375674.63744380488</v>
      </c>
    </row>
    <row r="691" spans="1:13" s="47" customFormat="1">
      <c r="A691" s="79" t="s">
        <v>671</v>
      </c>
      <c r="B691" s="88">
        <v>371555</v>
      </c>
      <c r="C691" s="47" t="s">
        <v>686</v>
      </c>
      <c r="D691" s="71" t="s">
        <v>1117</v>
      </c>
      <c r="E691" s="71" t="s">
        <v>1146</v>
      </c>
      <c r="F691" s="61">
        <v>88194</v>
      </c>
      <c r="G691" s="62">
        <v>4813</v>
      </c>
      <c r="H691" s="2">
        <f t="shared" si="60"/>
        <v>18.324122169125285</v>
      </c>
      <c r="I691" s="2">
        <f t="shared" si="61"/>
        <v>4.375226266290321</v>
      </c>
      <c r="J691" s="1">
        <f t="shared" si="62"/>
        <v>21057.964019655315</v>
      </c>
      <c r="K691" s="1">
        <f t="shared" si="63"/>
        <v>67136.035980344692</v>
      </c>
      <c r="L691" s="9">
        <f t="shared" si="64"/>
        <v>0.90523785869330331</v>
      </c>
      <c r="M691" s="1">
        <f t="shared" si="65"/>
        <v>60774.081452003797</v>
      </c>
    </row>
    <row r="692" spans="1:13" s="47" customFormat="1">
      <c r="A692" s="79" t="s">
        <v>671</v>
      </c>
      <c r="B692" s="88">
        <v>371556</v>
      </c>
      <c r="C692" s="47" t="s">
        <v>687</v>
      </c>
      <c r="D692" s="71" t="s">
        <v>1117</v>
      </c>
      <c r="E692" s="71" t="s">
        <v>1146</v>
      </c>
      <c r="F692" s="61">
        <v>71460</v>
      </c>
      <c r="G692" s="62">
        <v>1240</v>
      </c>
      <c r="H692" s="2">
        <f t="shared" si="60"/>
        <v>57.62903225806452</v>
      </c>
      <c r="I692" s="2">
        <f t="shared" si="61"/>
        <v>4.375226266290321</v>
      </c>
      <c r="J692" s="1">
        <f t="shared" si="62"/>
        <v>5425.2805701999978</v>
      </c>
      <c r="K692" s="1">
        <f t="shared" si="63"/>
        <v>66034.719429799996</v>
      </c>
      <c r="L692" s="9">
        <f t="shared" si="64"/>
        <v>0.90523785869330331</v>
      </c>
      <c r="M692" s="1">
        <f t="shared" si="65"/>
        <v>59777.128016045222</v>
      </c>
    </row>
    <row r="693" spans="1:13" s="47" customFormat="1">
      <c r="A693" s="79" t="s">
        <v>671</v>
      </c>
      <c r="B693" s="88">
        <v>371557</v>
      </c>
      <c r="C693" s="47" t="s">
        <v>688</v>
      </c>
      <c r="D693" s="71" t="s">
        <v>1117</v>
      </c>
      <c r="E693" s="71" t="s">
        <v>1146</v>
      </c>
      <c r="F693" s="61">
        <v>132525</v>
      </c>
      <c r="G693" s="62">
        <v>281</v>
      </c>
      <c r="H693" s="2">
        <f t="shared" si="60"/>
        <v>471.61921708185054</v>
      </c>
      <c r="I693" s="2">
        <f t="shared" si="61"/>
        <v>4.375226266290321</v>
      </c>
      <c r="J693" s="1">
        <f t="shared" si="62"/>
        <v>1229.4385808275802</v>
      </c>
      <c r="K693" s="1">
        <f t="shared" si="63"/>
        <v>131295.56141917242</v>
      </c>
      <c r="L693" s="9">
        <f t="shared" si="64"/>
        <v>0.90523785869330331</v>
      </c>
      <c r="M693" s="1">
        <f t="shared" si="65"/>
        <v>118853.71287502673</v>
      </c>
    </row>
    <row r="694" spans="1:13" s="47" customFormat="1">
      <c r="A694" s="79" t="s">
        <v>671</v>
      </c>
      <c r="B694" s="88">
        <v>371558</v>
      </c>
      <c r="C694" s="47" t="s">
        <v>689</v>
      </c>
      <c r="D694" s="71" t="s">
        <v>1117</v>
      </c>
      <c r="E694" s="71" t="s">
        <v>1146</v>
      </c>
      <c r="F694" s="61">
        <v>200058</v>
      </c>
      <c r="G694" s="62">
        <v>717</v>
      </c>
      <c r="H694" s="2">
        <f t="shared" si="60"/>
        <v>279.02092050209205</v>
      </c>
      <c r="I694" s="2">
        <f t="shared" si="61"/>
        <v>4.375226266290321</v>
      </c>
      <c r="J694" s="1">
        <f t="shared" si="62"/>
        <v>3137.0372329301599</v>
      </c>
      <c r="K694" s="1">
        <f t="shared" si="63"/>
        <v>196920.96276706984</v>
      </c>
      <c r="L694" s="9">
        <f t="shared" si="64"/>
        <v>0.90523785869330331</v>
      </c>
      <c r="M694" s="1">
        <f t="shared" si="65"/>
        <v>178260.31066708601</v>
      </c>
    </row>
    <row r="695" spans="1:13" s="47" customFormat="1">
      <c r="A695" s="79" t="s">
        <v>671</v>
      </c>
      <c r="B695" s="88">
        <v>371559</v>
      </c>
      <c r="C695" s="47" t="s">
        <v>690</v>
      </c>
      <c r="D695" s="71" t="s">
        <v>1117</v>
      </c>
      <c r="E695" s="71" t="s">
        <v>1146</v>
      </c>
      <c r="F695" s="61">
        <v>104208</v>
      </c>
      <c r="G695" s="62">
        <v>813</v>
      </c>
      <c r="H695" s="2">
        <f t="shared" si="60"/>
        <v>128.17712177121771</v>
      </c>
      <c r="I695" s="2">
        <f t="shared" si="61"/>
        <v>4.375226266290321</v>
      </c>
      <c r="J695" s="1">
        <f t="shared" si="62"/>
        <v>3557.0589544940308</v>
      </c>
      <c r="K695" s="1">
        <f t="shared" si="63"/>
        <v>100650.94104550597</v>
      </c>
      <c r="L695" s="9">
        <f t="shared" si="64"/>
        <v>0.90523785869330331</v>
      </c>
      <c r="M695" s="1">
        <f t="shared" si="65"/>
        <v>91113.042347499737</v>
      </c>
    </row>
    <row r="696" spans="1:13" s="47" customFormat="1">
      <c r="A696" s="79" t="s">
        <v>671</v>
      </c>
      <c r="B696" s="88">
        <v>371561</v>
      </c>
      <c r="C696" s="47" t="s">
        <v>691</v>
      </c>
      <c r="D696" s="71" t="s">
        <v>1117</v>
      </c>
      <c r="E696" s="71" t="s">
        <v>1146</v>
      </c>
      <c r="F696" s="61">
        <v>14472</v>
      </c>
      <c r="G696" s="62">
        <v>596</v>
      </c>
      <c r="H696" s="2">
        <f t="shared" si="60"/>
        <v>24.281879194630871</v>
      </c>
      <c r="I696" s="2">
        <f t="shared" si="61"/>
        <v>4.375226266290321</v>
      </c>
      <c r="J696" s="1">
        <f t="shared" si="62"/>
        <v>2607.6348547090315</v>
      </c>
      <c r="K696" s="1">
        <f t="shared" si="63"/>
        <v>11864.365145290969</v>
      </c>
      <c r="L696" s="9">
        <f t="shared" si="64"/>
        <v>0.90523785869330331</v>
      </c>
      <c r="M696" s="1">
        <f t="shared" si="65"/>
        <v>10740.072498878659</v>
      </c>
    </row>
    <row r="697" spans="1:13" s="47" customFormat="1">
      <c r="A697" s="79" t="s">
        <v>671</v>
      </c>
      <c r="B697" s="79">
        <v>371562</v>
      </c>
      <c r="C697" s="47" t="s">
        <v>692</v>
      </c>
      <c r="D697" s="71" t="s">
        <v>1117</v>
      </c>
      <c r="E697" s="71" t="s">
        <v>1146</v>
      </c>
      <c r="F697" s="61">
        <v>0</v>
      </c>
      <c r="G697" s="62">
        <v>0</v>
      </c>
      <c r="H697" s="2">
        <f t="shared" si="60"/>
        <v>0</v>
      </c>
      <c r="I697" s="2">
        <f t="shared" si="61"/>
        <v>4.375226266290321</v>
      </c>
      <c r="J697" s="1">
        <f t="shared" si="62"/>
        <v>0</v>
      </c>
      <c r="K697" s="1">
        <f t="shared" si="63"/>
        <v>0</v>
      </c>
      <c r="L697" s="9">
        <f t="shared" si="64"/>
        <v>0.90523785869330331</v>
      </c>
      <c r="M697" s="1">
        <f t="shared" si="65"/>
        <v>0</v>
      </c>
    </row>
    <row r="698" spans="1:13" s="47" customFormat="1">
      <c r="A698" s="79" t="s">
        <v>671</v>
      </c>
      <c r="B698" s="79">
        <v>371563</v>
      </c>
      <c r="C698" s="47" t="s">
        <v>693</v>
      </c>
      <c r="D698" s="71" t="s">
        <v>1117</v>
      </c>
      <c r="E698" s="71" t="s">
        <v>1146</v>
      </c>
      <c r="F698" s="61">
        <v>0</v>
      </c>
      <c r="G698" s="62">
        <v>0</v>
      </c>
      <c r="H698" s="2">
        <f t="shared" si="60"/>
        <v>0</v>
      </c>
      <c r="I698" s="2">
        <f t="shared" si="61"/>
        <v>4.375226266290321</v>
      </c>
      <c r="J698" s="1">
        <f t="shared" si="62"/>
        <v>0</v>
      </c>
      <c r="K698" s="1">
        <f t="shared" si="63"/>
        <v>0</v>
      </c>
      <c r="L698" s="9">
        <f t="shared" si="64"/>
        <v>0.90523785869330331</v>
      </c>
      <c r="M698" s="1">
        <f t="shared" si="65"/>
        <v>0</v>
      </c>
    </row>
    <row r="699" spans="1:13" s="47" customFormat="1">
      <c r="A699" s="79" t="s">
        <v>671</v>
      </c>
      <c r="B699" s="79">
        <v>371565</v>
      </c>
      <c r="C699" s="47" t="s">
        <v>694</v>
      </c>
      <c r="D699" s="71" t="s">
        <v>1117</v>
      </c>
      <c r="E699" s="71" t="s">
        <v>1146</v>
      </c>
      <c r="F699" s="61">
        <v>0</v>
      </c>
      <c r="G699" s="62">
        <v>0</v>
      </c>
      <c r="H699" s="2">
        <f t="shared" si="60"/>
        <v>0</v>
      </c>
      <c r="I699" s="2">
        <f t="shared" si="61"/>
        <v>4.375226266290321</v>
      </c>
      <c r="J699" s="1">
        <f t="shared" si="62"/>
        <v>0</v>
      </c>
      <c r="K699" s="1">
        <f t="shared" si="63"/>
        <v>0</v>
      </c>
      <c r="L699" s="9">
        <f t="shared" si="64"/>
        <v>0.90523785869330331</v>
      </c>
      <c r="M699" s="1">
        <f t="shared" si="65"/>
        <v>0</v>
      </c>
    </row>
    <row r="700" spans="1:13" s="47" customFormat="1">
      <c r="A700" s="79" t="s">
        <v>671</v>
      </c>
      <c r="B700" s="88">
        <v>371567</v>
      </c>
      <c r="C700" s="47" t="s">
        <v>695</v>
      </c>
      <c r="D700" s="71" t="s">
        <v>1117</v>
      </c>
      <c r="E700" s="71" t="s">
        <v>1146</v>
      </c>
      <c r="F700" s="61">
        <v>147267</v>
      </c>
      <c r="G700" s="62">
        <v>393</v>
      </c>
      <c r="H700" s="2">
        <f t="shared" si="60"/>
        <v>374.72519083969468</v>
      </c>
      <c r="I700" s="2">
        <f t="shared" si="61"/>
        <v>4.375226266290321</v>
      </c>
      <c r="J700" s="1">
        <f t="shared" si="62"/>
        <v>1719.4639226520962</v>
      </c>
      <c r="K700" s="1">
        <f t="shared" si="63"/>
        <v>145547.5360773479</v>
      </c>
      <c r="L700" s="9">
        <f t="shared" si="64"/>
        <v>0.90523785869330331</v>
      </c>
      <c r="M700" s="1">
        <f t="shared" si="65"/>
        <v>131755.13989674472</v>
      </c>
    </row>
    <row r="701" spans="1:13" s="47" customFormat="1">
      <c r="A701" s="79" t="s">
        <v>671</v>
      </c>
      <c r="B701" s="79">
        <v>371574</v>
      </c>
      <c r="C701" s="47" t="s">
        <v>696</v>
      </c>
      <c r="D701" s="71" t="s">
        <v>1117</v>
      </c>
      <c r="E701" s="71" t="s">
        <v>1146</v>
      </c>
      <c r="F701" s="61">
        <v>0</v>
      </c>
      <c r="G701" s="62">
        <v>0</v>
      </c>
      <c r="H701" s="2">
        <f t="shared" si="60"/>
        <v>0</v>
      </c>
      <c r="I701" s="2">
        <f t="shared" si="61"/>
        <v>4.375226266290321</v>
      </c>
      <c r="J701" s="1">
        <f t="shared" si="62"/>
        <v>0</v>
      </c>
      <c r="K701" s="1">
        <f t="shared" si="63"/>
        <v>0</v>
      </c>
      <c r="L701" s="9">
        <f t="shared" si="64"/>
        <v>0.90523785869330331</v>
      </c>
      <c r="M701" s="1">
        <f t="shared" si="65"/>
        <v>0</v>
      </c>
    </row>
    <row r="702" spans="1:13" s="47" customFormat="1">
      <c r="A702" s="79" t="s">
        <v>671</v>
      </c>
      <c r="B702" s="88">
        <v>371576</v>
      </c>
      <c r="C702" s="47" t="s">
        <v>697</v>
      </c>
      <c r="D702" s="71" t="s">
        <v>1117</v>
      </c>
      <c r="E702" s="71" t="s">
        <v>1146</v>
      </c>
      <c r="F702" s="61">
        <v>703617</v>
      </c>
      <c r="G702" s="62">
        <v>5482</v>
      </c>
      <c r="H702" s="2">
        <f t="shared" si="60"/>
        <v>128.35041955490698</v>
      </c>
      <c r="I702" s="2">
        <f t="shared" si="61"/>
        <v>4.375226266290321</v>
      </c>
      <c r="J702" s="1">
        <f t="shared" si="62"/>
        <v>23984.990391803538</v>
      </c>
      <c r="K702" s="1">
        <f t="shared" si="63"/>
        <v>679632.00960819644</v>
      </c>
      <c r="L702" s="9">
        <f t="shared" si="64"/>
        <v>0.90523785869330331</v>
      </c>
      <c r="M702" s="1">
        <f t="shared" si="65"/>
        <v>615228.6250771503</v>
      </c>
    </row>
    <row r="703" spans="1:13" s="47" customFormat="1">
      <c r="A703" s="79" t="s">
        <v>671</v>
      </c>
      <c r="B703" s="79">
        <v>371577</v>
      </c>
      <c r="C703" s="47" t="s">
        <v>698</v>
      </c>
      <c r="D703" s="71" t="s">
        <v>1117</v>
      </c>
      <c r="E703" s="71" t="s">
        <v>1146</v>
      </c>
      <c r="F703" s="61">
        <v>0</v>
      </c>
      <c r="G703" s="62">
        <v>0</v>
      </c>
      <c r="H703" s="2">
        <f t="shared" si="60"/>
        <v>0</v>
      </c>
      <c r="I703" s="2">
        <f t="shared" si="61"/>
        <v>4.375226266290321</v>
      </c>
      <c r="J703" s="1">
        <f t="shared" si="62"/>
        <v>0</v>
      </c>
      <c r="K703" s="1">
        <f t="shared" si="63"/>
        <v>0</v>
      </c>
      <c r="L703" s="9">
        <f t="shared" si="64"/>
        <v>0.90523785869330331</v>
      </c>
      <c r="M703" s="1">
        <f t="shared" si="65"/>
        <v>0</v>
      </c>
    </row>
    <row r="704" spans="1:13" s="47" customFormat="1">
      <c r="A704" s="79" t="s">
        <v>671</v>
      </c>
      <c r="B704" s="79">
        <v>371581</v>
      </c>
      <c r="C704" s="47" t="s">
        <v>699</v>
      </c>
      <c r="D704" s="71" t="s">
        <v>1117</v>
      </c>
      <c r="E704" s="71" t="s">
        <v>1146</v>
      </c>
      <c r="F704" s="61">
        <v>0</v>
      </c>
      <c r="G704" s="62">
        <v>0</v>
      </c>
      <c r="H704" s="2">
        <f t="shared" si="60"/>
        <v>0</v>
      </c>
      <c r="I704" s="2">
        <f t="shared" si="61"/>
        <v>4.375226266290321</v>
      </c>
      <c r="J704" s="1">
        <f t="shared" si="62"/>
        <v>0</v>
      </c>
      <c r="K704" s="1">
        <f t="shared" si="63"/>
        <v>0</v>
      </c>
      <c r="L704" s="9">
        <f t="shared" si="64"/>
        <v>0.90523785869330331</v>
      </c>
      <c r="M704" s="1">
        <f t="shared" si="65"/>
        <v>0</v>
      </c>
    </row>
    <row r="705" spans="1:13" s="47" customFormat="1">
      <c r="A705" s="79" t="s">
        <v>671</v>
      </c>
      <c r="B705" s="88">
        <v>371582</v>
      </c>
      <c r="C705" s="47" t="s">
        <v>700</v>
      </c>
      <c r="D705" s="71" t="s">
        <v>1117</v>
      </c>
      <c r="E705" s="71" t="s">
        <v>1146</v>
      </c>
      <c r="F705" s="61">
        <v>144462</v>
      </c>
      <c r="G705" s="62">
        <v>831</v>
      </c>
      <c r="H705" s="2">
        <f t="shared" si="60"/>
        <v>173.84115523465704</v>
      </c>
      <c r="I705" s="2">
        <f t="shared" si="61"/>
        <v>4.375226266290321</v>
      </c>
      <c r="J705" s="1">
        <f t="shared" si="62"/>
        <v>3635.8130272872568</v>
      </c>
      <c r="K705" s="1">
        <f t="shared" si="63"/>
        <v>140826.18697271275</v>
      </c>
      <c r="L705" s="9">
        <f t="shared" si="64"/>
        <v>0.90523785869330331</v>
      </c>
      <c r="M705" s="1">
        <f t="shared" si="65"/>
        <v>127481.19594312126</v>
      </c>
    </row>
    <row r="706" spans="1:13" s="47" customFormat="1">
      <c r="A706" s="79" t="s">
        <v>671</v>
      </c>
      <c r="B706" s="79">
        <v>371586</v>
      </c>
      <c r="C706" s="47" t="s">
        <v>701</v>
      </c>
      <c r="D706" s="71" t="s">
        <v>1117</v>
      </c>
      <c r="E706" s="71" t="s">
        <v>1146</v>
      </c>
      <c r="F706" s="61">
        <v>0</v>
      </c>
      <c r="G706" s="62">
        <v>0</v>
      </c>
      <c r="H706" s="2">
        <f t="shared" si="60"/>
        <v>0</v>
      </c>
      <c r="I706" s="2">
        <f t="shared" si="61"/>
        <v>4.375226266290321</v>
      </c>
      <c r="J706" s="1">
        <f t="shared" si="62"/>
        <v>0</v>
      </c>
      <c r="K706" s="1">
        <f t="shared" si="63"/>
        <v>0</v>
      </c>
      <c r="L706" s="9">
        <f t="shared" si="64"/>
        <v>0.90523785869330331</v>
      </c>
      <c r="M706" s="1">
        <f t="shared" si="65"/>
        <v>0</v>
      </c>
    </row>
    <row r="707" spans="1:13" s="47" customFormat="1">
      <c r="A707" s="79" t="s">
        <v>671</v>
      </c>
      <c r="B707" s="88">
        <v>371590</v>
      </c>
      <c r="C707" s="47" t="s">
        <v>702</v>
      </c>
      <c r="D707" s="71" t="s">
        <v>1117</v>
      </c>
      <c r="E707" s="71" t="s">
        <v>1146</v>
      </c>
      <c r="F707" s="61">
        <v>3333</v>
      </c>
      <c r="G707" s="62">
        <v>57</v>
      </c>
      <c r="H707" s="2">
        <f t="shared" ref="H707:H770" si="66">IFERROR(F707/G707,0)</f>
        <v>58.473684210526315</v>
      </c>
      <c r="I707" s="2">
        <f t="shared" ref="I707:I770" si="67">$D$1134</f>
        <v>4.375226266290321</v>
      </c>
      <c r="J707" s="1">
        <f t="shared" ref="J707:J770" si="68">MIN(F707,I707*G707)</f>
        <v>249.38789717854829</v>
      </c>
      <c r="K707" s="1">
        <f t="shared" ref="K707:K770" si="69">F707-J707</f>
        <v>3083.6121028214516</v>
      </c>
      <c r="L707" s="9">
        <f t="shared" ref="L707:L770" si="70">$L$1132</f>
        <v>0.90523785869330331</v>
      </c>
      <c r="M707" s="1">
        <f t="shared" ref="M707:M770" si="71">L707*K707</f>
        <v>2791.4024169988452</v>
      </c>
    </row>
    <row r="708" spans="1:13" s="47" customFormat="1">
      <c r="A708" s="79" t="s">
        <v>671</v>
      </c>
      <c r="B708" s="88">
        <v>371591</v>
      </c>
      <c r="C708" s="47" t="s">
        <v>703</v>
      </c>
      <c r="D708" s="71" t="s">
        <v>1117</v>
      </c>
      <c r="E708" s="71" t="s">
        <v>1146</v>
      </c>
      <c r="F708" s="61">
        <v>195225</v>
      </c>
      <c r="G708" s="62">
        <v>2471</v>
      </c>
      <c r="H708" s="2">
        <f t="shared" si="66"/>
        <v>79.006475111290982</v>
      </c>
      <c r="I708" s="2">
        <f t="shared" si="67"/>
        <v>4.375226266290321</v>
      </c>
      <c r="J708" s="1">
        <f t="shared" si="68"/>
        <v>10811.184104003383</v>
      </c>
      <c r="K708" s="1">
        <f t="shared" si="69"/>
        <v>184413.81589599661</v>
      </c>
      <c r="L708" s="9">
        <f t="shared" si="70"/>
        <v>0.90523785869330331</v>
      </c>
      <c r="M708" s="1">
        <f t="shared" si="71"/>
        <v>166938.36781515303</v>
      </c>
    </row>
    <row r="709" spans="1:13" s="47" customFormat="1">
      <c r="A709" s="79" t="s">
        <v>671</v>
      </c>
      <c r="B709" s="88">
        <v>371592</v>
      </c>
      <c r="C709" s="47" t="s">
        <v>704</v>
      </c>
      <c r="D709" s="71" t="s">
        <v>1117</v>
      </c>
      <c r="E709" s="71" t="s">
        <v>1146</v>
      </c>
      <c r="F709" s="61">
        <v>115440</v>
      </c>
      <c r="G709" s="62">
        <v>961</v>
      </c>
      <c r="H709" s="2">
        <f t="shared" si="66"/>
        <v>120.12486992715921</v>
      </c>
      <c r="I709" s="2">
        <f t="shared" si="67"/>
        <v>4.375226266290321</v>
      </c>
      <c r="J709" s="1">
        <f t="shared" si="68"/>
        <v>4204.5924419049989</v>
      </c>
      <c r="K709" s="1">
        <f t="shared" si="69"/>
        <v>111235.407558095</v>
      </c>
      <c r="L709" s="9">
        <f t="shared" si="70"/>
        <v>0.90523785869330331</v>
      </c>
      <c r="M709" s="1">
        <f t="shared" si="71"/>
        <v>100694.50214876681</v>
      </c>
    </row>
    <row r="710" spans="1:13" s="47" customFormat="1">
      <c r="A710" s="79" t="s">
        <v>671</v>
      </c>
      <c r="B710" s="88">
        <v>371597</v>
      </c>
      <c r="C710" s="47" t="s">
        <v>705</v>
      </c>
      <c r="D710" s="71" t="s">
        <v>1117</v>
      </c>
      <c r="E710" s="71" t="s">
        <v>1146</v>
      </c>
      <c r="F710" s="61">
        <v>96069</v>
      </c>
      <c r="G710" s="62">
        <v>468</v>
      </c>
      <c r="H710" s="2">
        <f t="shared" si="66"/>
        <v>205.27564102564102</v>
      </c>
      <c r="I710" s="2">
        <f t="shared" si="67"/>
        <v>4.375226266290321</v>
      </c>
      <c r="J710" s="1">
        <f t="shared" si="68"/>
        <v>2047.6058926238702</v>
      </c>
      <c r="K710" s="1">
        <f t="shared" si="69"/>
        <v>94021.394107376123</v>
      </c>
      <c r="L710" s="9">
        <f t="shared" si="70"/>
        <v>0.90523785869330331</v>
      </c>
      <c r="M710" s="1">
        <f t="shared" si="71"/>
        <v>85111.725473120328</v>
      </c>
    </row>
    <row r="711" spans="1:13" s="47" customFormat="1">
      <c r="A711" s="79" t="s">
        <v>671</v>
      </c>
      <c r="B711" s="88">
        <v>372455</v>
      </c>
      <c r="C711" s="47" t="s">
        <v>706</v>
      </c>
      <c r="D711" s="71" t="s">
        <v>1117</v>
      </c>
      <c r="E711" s="71" t="s">
        <v>1146</v>
      </c>
      <c r="F711" s="61">
        <v>131814</v>
      </c>
      <c r="G711" s="62">
        <v>834</v>
      </c>
      <c r="H711" s="2">
        <f t="shared" si="66"/>
        <v>158.0503597122302</v>
      </c>
      <c r="I711" s="2">
        <f t="shared" si="67"/>
        <v>4.375226266290321</v>
      </c>
      <c r="J711" s="1">
        <f t="shared" si="68"/>
        <v>3648.9387060861277</v>
      </c>
      <c r="K711" s="1">
        <f t="shared" si="69"/>
        <v>128165.06129391387</v>
      </c>
      <c r="L711" s="9">
        <f t="shared" si="70"/>
        <v>0.90523785869330331</v>
      </c>
      <c r="M711" s="1">
        <f t="shared" si="71"/>
        <v>116019.86564499856</v>
      </c>
    </row>
    <row r="712" spans="1:13" s="47" customFormat="1">
      <c r="A712" s="79" t="s">
        <v>707</v>
      </c>
      <c r="B712" s="88">
        <v>381447</v>
      </c>
      <c r="C712" s="47" t="s">
        <v>708</v>
      </c>
      <c r="D712" s="71" t="s">
        <v>1117</v>
      </c>
      <c r="E712" s="71" t="s">
        <v>1146</v>
      </c>
      <c r="F712" s="61">
        <v>417615</v>
      </c>
      <c r="G712" s="62">
        <v>11546</v>
      </c>
      <c r="H712" s="2">
        <f t="shared" si="66"/>
        <v>36.169669149489003</v>
      </c>
      <c r="I712" s="2">
        <f t="shared" si="67"/>
        <v>4.375226266290321</v>
      </c>
      <c r="J712" s="1">
        <f t="shared" si="68"/>
        <v>50516.362470588043</v>
      </c>
      <c r="K712" s="1">
        <f t="shared" si="69"/>
        <v>367098.63752941194</v>
      </c>
      <c r="L712" s="9">
        <f t="shared" si="70"/>
        <v>0.90523785869330331</v>
      </c>
      <c r="M712" s="1">
        <f t="shared" si="71"/>
        <v>332311.58456635399</v>
      </c>
    </row>
    <row r="713" spans="1:13" s="47" customFormat="1">
      <c r="A713" s="79" t="s">
        <v>707</v>
      </c>
      <c r="B713" s="89">
        <v>381447</v>
      </c>
      <c r="C713" s="47" t="s">
        <v>708</v>
      </c>
      <c r="D713" s="71" t="s">
        <v>1117</v>
      </c>
      <c r="E713" s="71" t="s">
        <v>1147</v>
      </c>
      <c r="F713" s="61">
        <v>0</v>
      </c>
      <c r="G713" s="62">
        <v>15</v>
      </c>
      <c r="H713" s="2">
        <f t="shared" si="66"/>
        <v>0</v>
      </c>
      <c r="I713" s="2">
        <f t="shared" si="67"/>
        <v>4.375226266290321</v>
      </c>
      <c r="J713" s="1">
        <f t="shared" si="68"/>
        <v>0</v>
      </c>
      <c r="K713" s="1">
        <f t="shared" si="69"/>
        <v>0</v>
      </c>
      <c r="L713" s="9">
        <f t="shared" si="70"/>
        <v>0.90523785869330331</v>
      </c>
      <c r="M713" s="1">
        <f t="shared" si="71"/>
        <v>0</v>
      </c>
    </row>
    <row r="714" spans="1:13" s="47" customFormat="1">
      <c r="A714" s="79" t="s">
        <v>707</v>
      </c>
      <c r="B714" s="88">
        <v>381509</v>
      </c>
      <c r="C714" s="47" t="s">
        <v>668</v>
      </c>
      <c r="D714" s="71" t="s">
        <v>1117</v>
      </c>
      <c r="E714" s="71" t="s">
        <v>1146</v>
      </c>
      <c r="F714" s="61">
        <v>14301</v>
      </c>
      <c r="G714" s="62">
        <v>279</v>
      </c>
      <c r="H714" s="2">
        <f t="shared" si="66"/>
        <v>51.258064516129032</v>
      </c>
      <c r="I714" s="2">
        <f t="shared" si="67"/>
        <v>4.375226266290321</v>
      </c>
      <c r="J714" s="1">
        <f t="shared" si="68"/>
        <v>1220.6881282949996</v>
      </c>
      <c r="K714" s="1">
        <f t="shared" si="69"/>
        <v>13080.311871705</v>
      </c>
      <c r="L714" s="9">
        <f t="shared" si="70"/>
        <v>0.90523785869330331</v>
      </c>
      <c r="M714" s="1">
        <f t="shared" si="71"/>
        <v>11840.793509782829</v>
      </c>
    </row>
    <row r="715" spans="1:13" s="47" customFormat="1">
      <c r="A715" s="79" t="s">
        <v>707</v>
      </c>
      <c r="B715" s="79">
        <v>381601</v>
      </c>
      <c r="C715" s="47" t="s">
        <v>709</v>
      </c>
      <c r="D715" s="71" t="s">
        <v>1117</v>
      </c>
      <c r="E715" s="71" t="s">
        <v>1146</v>
      </c>
      <c r="F715" s="61">
        <v>0</v>
      </c>
      <c r="G715" s="62">
        <v>0</v>
      </c>
      <c r="H715" s="2">
        <f t="shared" si="66"/>
        <v>0</v>
      </c>
      <c r="I715" s="2">
        <f t="shared" si="67"/>
        <v>4.375226266290321</v>
      </c>
      <c r="J715" s="1">
        <f t="shared" si="68"/>
        <v>0</v>
      </c>
      <c r="K715" s="1">
        <f t="shared" si="69"/>
        <v>0</v>
      </c>
      <c r="L715" s="9">
        <f t="shared" si="70"/>
        <v>0.90523785869330331</v>
      </c>
      <c r="M715" s="1">
        <f t="shared" si="71"/>
        <v>0</v>
      </c>
    </row>
    <row r="716" spans="1:13" s="47" customFormat="1">
      <c r="A716" s="79" t="s">
        <v>707</v>
      </c>
      <c r="B716" s="88">
        <v>381604</v>
      </c>
      <c r="C716" s="47" t="s">
        <v>710</v>
      </c>
      <c r="D716" s="71" t="s">
        <v>1117</v>
      </c>
      <c r="E716" s="71" t="s">
        <v>1146</v>
      </c>
      <c r="F716" s="61">
        <v>756960</v>
      </c>
      <c r="G716" s="62">
        <v>5478</v>
      </c>
      <c r="H716" s="2">
        <f t="shared" si="66"/>
        <v>138.18181818181819</v>
      </c>
      <c r="I716" s="2">
        <f t="shared" si="67"/>
        <v>4.375226266290321</v>
      </c>
      <c r="J716" s="1">
        <f t="shared" si="68"/>
        <v>23967.489486738377</v>
      </c>
      <c r="K716" s="1">
        <f t="shared" si="69"/>
        <v>732992.51051326166</v>
      </c>
      <c r="L716" s="9">
        <f t="shared" si="70"/>
        <v>0.90523785869330331</v>
      </c>
      <c r="M716" s="1">
        <f t="shared" si="71"/>
        <v>663532.5706552536</v>
      </c>
    </row>
    <row r="717" spans="1:13" s="47" customFormat="1">
      <c r="A717" s="79" t="s">
        <v>707</v>
      </c>
      <c r="B717" s="88">
        <v>381607</v>
      </c>
      <c r="C717" s="47" t="s">
        <v>711</v>
      </c>
      <c r="D717" s="71" t="s">
        <v>1117</v>
      </c>
      <c r="E717" s="71" t="s">
        <v>1146</v>
      </c>
      <c r="F717" s="61">
        <v>1287399</v>
      </c>
      <c r="G717" s="62">
        <v>6002</v>
      </c>
      <c r="H717" s="2">
        <f t="shared" si="66"/>
        <v>214.49500166611131</v>
      </c>
      <c r="I717" s="2">
        <f t="shared" si="67"/>
        <v>4.375226266290321</v>
      </c>
      <c r="J717" s="1">
        <f t="shared" si="68"/>
        <v>26260.108050274506</v>
      </c>
      <c r="K717" s="1">
        <f t="shared" si="69"/>
        <v>1261138.8919497256</v>
      </c>
      <c r="L717" s="9">
        <f t="shared" si="70"/>
        <v>0.90523785869330331</v>
      </c>
      <c r="M717" s="1">
        <f t="shared" si="71"/>
        <v>1141630.6700634148</v>
      </c>
    </row>
    <row r="718" spans="1:13" s="47" customFormat="1">
      <c r="A718" s="79" t="s">
        <v>707</v>
      </c>
      <c r="B718" s="88">
        <v>381610</v>
      </c>
      <c r="C718" s="47" t="s">
        <v>712</v>
      </c>
      <c r="D718" s="71" t="s">
        <v>1117</v>
      </c>
      <c r="E718" s="71" t="s">
        <v>1146</v>
      </c>
      <c r="F718" s="61">
        <v>366138</v>
      </c>
      <c r="G718" s="62">
        <v>3511</v>
      </c>
      <c r="H718" s="2">
        <f t="shared" si="66"/>
        <v>104.28311022500712</v>
      </c>
      <c r="I718" s="2">
        <f t="shared" si="67"/>
        <v>4.375226266290321</v>
      </c>
      <c r="J718" s="1">
        <f t="shared" si="68"/>
        <v>15361.419420945316</v>
      </c>
      <c r="K718" s="1">
        <f t="shared" si="69"/>
        <v>350776.58057905466</v>
      </c>
      <c r="L718" s="9">
        <f t="shared" si="70"/>
        <v>0.90523785869330331</v>
      </c>
      <c r="M718" s="1">
        <f t="shared" si="71"/>
        <v>317536.24068314239</v>
      </c>
    </row>
    <row r="719" spans="1:13" s="47" customFormat="1">
      <c r="A719" s="79" t="s">
        <v>707</v>
      </c>
      <c r="B719" s="88">
        <v>381611</v>
      </c>
      <c r="C719" s="47" t="s">
        <v>713</v>
      </c>
      <c r="D719" s="71" t="s">
        <v>1117</v>
      </c>
      <c r="E719" s="71" t="s">
        <v>1146</v>
      </c>
      <c r="F719" s="61">
        <v>531549</v>
      </c>
      <c r="G719" s="62">
        <v>7351</v>
      </c>
      <c r="H719" s="2">
        <f t="shared" si="66"/>
        <v>72.309753774996594</v>
      </c>
      <c r="I719" s="2">
        <f t="shared" si="67"/>
        <v>4.375226266290321</v>
      </c>
      <c r="J719" s="1">
        <f t="shared" si="68"/>
        <v>32162.288283500151</v>
      </c>
      <c r="K719" s="1">
        <f t="shared" si="69"/>
        <v>499386.71171649988</v>
      </c>
      <c r="L719" s="9">
        <f t="shared" si="70"/>
        <v>0.90523785869330331</v>
      </c>
      <c r="M719" s="1">
        <f t="shared" si="71"/>
        <v>452063.75757413433</v>
      </c>
    </row>
    <row r="720" spans="1:13" s="47" customFormat="1">
      <c r="A720" s="79" t="s">
        <v>707</v>
      </c>
      <c r="B720" s="88">
        <v>381614</v>
      </c>
      <c r="C720" s="47" t="s">
        <v>714</v>
      </c>
      <c r="D720" s="71" t="s">
        <v>1117</v>
      </c>
      <c r="E720" s="71" t="s">
        <v>1146</v>
      </c>
      <c r="F720" s="61">
        <v>49029</v>
      </c>
      <c r="G720" s="62">
        <v>1112</v>
      </c>
      <c r="H720" s="2">
        <f t="shared" si="66"/>
        <v>44.090827338129493</v>
      </c>
      <c r="I720" s="2">
        <f t="shared" si="67"/>
        <v>4.375226266290321</v>
      </c>
      <c r="J720" s="1">
        <f t="shared" si="68"/>
        <v>4865.2516081148369</v>
      </c>
      <c r="K720" s="1">
        <f t="shared" si="69"/>
        <v>44163.748391885165</v>
      </c>
      <c r="L720" s="9">
        <f t="shared" si="70"/>
        <v>0.90523785869330331</v>
      </c>
      <c r="M720" s="1">
        <f t="shared" si="71"/>
        <v>39978.697026139947</v>
      </c>
    </row>
    <row r="721" spans="1:13" s="47" customFormat="1">
      <c r="A721" s="79" t="s">
        <v>707</v>
      </c>
      <c r="B721" s="88">
        <v>381615</v>
      </c>
      <c r="C721" s="47" t="s">
        <v>715</v>
      </c>
      <c r="D721" s="71" t="s">
        <v>1117</v>
      </c>
      <c r="E721" s="71" t="s">
        <v>1146</v>
      </c>
      <c r="F721" s="61">
        <v>46167</v>
      </c>
      <c r="G721" s="62">
        <v>1484</v>
      </c>
      <c r="H721" s="2">
        <f t="shared" si="66"/>
        <v>31.109838274932613</v>
      </c>
      <c r="I721" s="2">
        <f t="shared" si="67"/>
        <v>4.375226266290321</v>
      </c>
      <c r="J721" s="1">
        <f t="shared" si="68"/>
        <v>6492.8357791748367</v>
      </c>
      <c r="K721" s="1">
        <f t="shared" si="69"/>
        <v>39674.164220825165</v>
      </c>
      <c r="L721" s="9">
        <f t="shared" si="70"/>
        <v>0.90523785869330331</v>
      </c>
      <c r="M721" s="1">
        <f t="shared" si="71"/>
        <v>35914.555464706238</v>
      </c>
    </row>
    <row r="722" spans="1:13" s="47" customFormat="1">
      <c r="A722" s="79" t="s">
        <v>707</v>
      </c>
      <c r="B722" s="79">
        <v>381616</v>
      </c>
      <c r="C722" s="47" t="s">
        <v>716</v>
      </c>
      <c r="D722" s="71" t="s">
        <v>1117</v>
      </c>
      <c r="E722" s="71" t="s">
        <v>1146</v>
      </c>
      <c r="F722" s="61">
        <v>0</v>
      </c>
      <c r="G722" s="62">
        <v>0</v>
      </c>
      <c r="H722" s="2">
        <f t="shared" si="66"/>
        <v>0</v>
      </c>
      <c r="I722" s="2">
        <f t="shared" si="67"/>
        <v>4.375226266290321</v>
      </c>
      <c r="J722" s="1">
        <f t="shared" si="68"/>
        <v>0</v>
      </c>
      <c r="K722" s="1">
        <f t="shared" si="69"/>
        <v>0</v>
      </c>
      <c r="L722" s="9">
        <f t="shared" si="70"/>
        <v>0.90523785869330331</v>
      </c>
      <c r="M722" s="1">
        <f t="shared" si="71"/>
        <v>0</v>
      </c>
    </row>
    <row r="723" spans="1:13" s="47" customFormat="1">
      <c r="A723" s="79" t="s">
        <v>707</v>
      </c>
      <c r="B723" s="88">
        <v>381617</v>
      </c>
      <c r="C723" s="47" t="s">
        <v>717</v>
      </c>
      <c r="D723" s="71" t="s">
        <v>1117</v>
      </c>
      <c r="E723" s="71" t="s">
        <v>1146</v>
      </c>
      <c r="F723" s="61">
        <v>357294</v>
      </c>
      <c r="G723" s="62">
        <v>2168</v>
      </c>
      <c r="H723" s="2">
        <f t="shared" si="66"/>
        <v>164.80350553505534</v>
      </c>
      <c r="I723" s="2">
        <f t="shared" si="67"/>
        <v>4.375226266290321</v>
      </c>
      <c r="J723" s="1">
        <f t="shared" si="68"/>
        <v>9485.490545317416</v>
      </c>
      <c r="K723" s="1">
        <f t="shared" si="69"/>
        <v>347808.50945468259</v>
      </c>
      <c r="L723" s="9">
        <f t="shared" si="70"/>
        <v>0.90523785869330331</v>
      </c>
      <c r="M723" s="1">
        <f t="shared" si="71"/>
        <v>314849.43033406639</v>
      </c>
    </row>
    <row r="724" spans="1:13" s="47" customFormat="1">
      <c r="A724" s="79" t="s">
        <v>707</v>
      </c>
      <c r="B724" s="88">
        <v>381622</v>
      </c>
      <c r="C724" s="47" t="s">
        <v>718</v>
      </c>
      <c r="D724" s="71" t="s">
        <v>1117</v>
      </c>
      <c r="E724" s="71" t="s">
        <v>1146</v>
      </c>
      <c r="F724" s="61">
        <v>22911</v>
      </c>
      <c r="G724" s="62">
        <v>785</v>
      </c>
      <c r="H724" s="2">
        <f t="shared" si="66"/>
        <v>29.185987261146497</v>
      </c>
      <c r="I724" s="2">
        <f t="shared" si="67"/>
        <v>4.375226266290321</v>
      </c>
      <c r="J724" s="1">
        <f t="shared" si="68"/>
        <v>3434.5526190379019</v>
      </c>
      <c r="K724" s="1">
        <f t="shared" si="69"/>
        <v>19476.447380962098</v>
      </c>
      <c r="L724" s="9">
        <f t="shared" si="70"/>
        <v>0.90523785869330331</v>
      </c>
      <c r="M724" s="1">
        <f t="shared" si="71"/>
        <v>17630.817522094923</v>
      </c>
    </row>
    <row r="725" spans="1:13" s="47" customFormat="1">
      <c r="A725" s="79" t="s">
        <v>707</v>
      </c>
      <c r="B725" s="88">
        <v>381625</v>
      </c>
      <c r="C725" s="47" t="s">
        <v>719</v>
      </c>
      <c r="D725" s="71" t="s">
        <v>1117</v>
      </c>
      <c r="E725" s="71" t="s">
        <v>1146</v>
      </c>
      <c r="F725" s="61">
        <v>627735</v>
      </c>
      <c r="G725" s="62">
        <v>5609</v>
      </c>
      <c r="H725" s="2">
        <f t="shared" si="66"/>
        <v>111.91567124264574</v>
      </c>
      <c r="I725" s="2">
        <f t="shared" si="67"/>
        <v>4.375226266290321</v>
      </c>
      <c r="J725" s="1">
        <f t="shared" si="68"/>
        <v>24540.64412762241</v>
      </c>
      <c r="K725" s="1">
        <f t="shared" si="69"/>
        <v>603194.35587237764</v>
      </c>
      <c r="L725" s="9">
        <f t="shared" si="70"/>
        <v>0.90523785869330331</v>
      </c>
      <c r="M725" s="1">
        <f t="shared" si="71"/>
        <v>546034.36708579748</v>
      </c>
    </row>
    <row r="726" spans="1:13" s="47" customFormat="1">
      <c r="A726" s="79" t="s">
        <v>707</v>
      </c>
      <c r="B726" s="89">
        <v>381625</v>
      </c>
      <c r="C726" s="47" t="s">
        <v>719</v>
      </c>
      <c r="D726" s="71" t="s">
        <v>1117</v>
      </c>
      <c r="E726" s="71" t="s">
        <v>1147</v>
      </c>
      <c r="F726" s="61">
        <v>4749</v>
      </c>
      <c r="G726" s="62">
        <v>168</v>
      </c>
      <c r="H726" s="2">
        <f t="shared" si="66"/>
        <v>28.267857142857142</v>
      </c>
      <c r="I726" s="2">
        <f t="shared" si="67"/>
        <v>4.375226266290321</v>
      </c>
      <c r="J726" s="1">
        <f t="shared" si="68"/>
        <v>735.03801273677391</v>
      </c>
      <c r="K726" s="1">
        <f t="shared" si="69"/>
        <v>4013.9619872632261</v>
      </c>
      <c r="L726" s="9">
        <f t="shared" si="70"/>
        <v>0.90523785869330331</v>
      </c>
      <c r="M726" s="1">
        <f t="shared" si="71"/>
        <v>3633.5903542264791</v>
      </c>
    </row>
    <row r="727" spans="1:13" s="47" customFormat="1">
      <c r="A727" s="79" t="s">
        <v>707</v>
      </c>
      <c r="B727" s="88">
        <v>381630</v>
      </c>
      <c r="C727" s="47" t="s">
        <v>720</v>
      </c>
      <c r="D727" s="71" t="s">
        <v>1117</v>
      </c>
      <c r="E727" s="71" t="s">
        <v>1146</v>
      </c>
      <c r="F727" s="61">
        <v>703242</v>
      </c>
      <c r="G727" s="62">
        <v>6246</v>
      </c>
      <c r="H727" s="2">
        <f t="shared" si="66"/>
        <v>112.59077809798271</v>
      </c>
      <c r="I727" s="2">
        <f t="shared" si="67"/>
        <v>4.375226266290321</v>
      </c>
      <c r="J727" s="1">
        <f t="shared" si="68"/>
        <v>27327.663259249344</v>
      </c>
      <c r="K727" s="1">
        <f t="shared" si="69"/>
        <v>675914.3367407507</v>
      </c>
      <c r="L727" s="9">
        <f t="shared" si="70"/>
        <v>0.90523785869330331</v>
      </c>
      <c r="M727" s="1">
        <f t="shared" si="71"/>
        <v>611863.24685130152</v>
      </c>
    </row>
    <row r="728" spans="1:13" s="47" customFormat="1">
      <c r="A728" s="79" t="s">
        <v>707</v>
      </c>
      <c r="B728" s="88">
        <v>381631</v>
      </c>
      <c r="C728" s="47" t="s">
        <v>721</v>
      </c>
      <c r="D728" s="71" t="s">
        <v>1117</v>
      </c>
      <c r="E728" s="71" t="s">
        <v>1146</v>
      </c>
      <c r="F728" s="61">
        <v>297003</v>
      </c>
      <c r="G728" s="62">
        <v>3203</v>
      </c>
      <c r="H728" s="2">
        <f t="shared" si="66"/>
        <v>92.726506400249761</v>
      </c>
      <c r="I728" s="2">
        <f t="shared" si="67"/>
        <v>4.375226266290321</v>
      </c>
      <c r="J728" s="1">
        <f t="shared" si="68"/>
        <v>14013.849730927897</v>
      </c>
      <c r="K728" s="1">
        <f t="shared" si="69"/>
        <v>282989.1502690721</v>
      </c>
      <c r="L728" s="9">
        <f t="shared" si="70"/>
        <v>0.90523785869330331</v>
      </c>
      <c r="M728" s="1">
        <f t="shared" si="71"/>
        <v>256172.49242301227</v>
      </c>
    </row>
    <row r="729" spans="1:13" s="47" customFormat="1">
      <c r="A729" s="79" t="s">
        <v>707</v>
      </c>
      <c r="B729" s="88">
        <v>381632</v>
      </c>
      <c r="C729" s="47" t="s">
        <v>722</v>
      </c>
      <c r="D729" s="71" t="s">
        <v>1117</v>
      </c>
      <c r="E729" s="71" t="s">
        <v>1146</v>
      </c>
      <c r="F729" s="61">
        <v>1217535</v>
      </c>
      <c r="G729" s="62">
        <v>6924</v>
      </c>
      <c r="H729" s="2">
        <f t="shared" si="66"/>
        <v>175.84272097053727</v>
      </c>
      <c r="I729" s="2">
        <f t="shared" si="67"/>
        <v>4.375226266290321</v>
      </c>
      <c r="J729" s="1">
        <f t="shared" si="68"/>
        <v>30294.066667794181</v>
      </c>
      <c r="K729" s="1">
        <f t="shared" si="69"/>
        <v>1187240.9333322058</v>
      </c>
      <c r="L729" s="9">
        <f t="shared" si="70"/>
        <v>0.90523785869330331</v>
      </c>
      <c r="M729" s="1">
        <f t="shared" si="71"/>
        <v>1074735.4402426849</v>
      </c>
    </row>
    <row r="730" spans="1:13" s="47" customFormat="1">
      <c r="A730" s="79" t="s">
        <v>707</v>
      </c>
      <c r="B730" s="88">
        <v>381636</v>
      </c>
      <c r="C730" s="47" t="s">
        <v>723</v>
      </c>
      <c r="D730" s="71" t="s">
        <v>1117</v>
      </c>
      <c r="E730" s="71" t="s">
        <v>1146</v>
      </c>
      <c r="F730" s="61">
        <v>593361</v>
      </c>
      <c r="G730" s="62">
        <v>8260</v>
      </c>
      <c r="H730" s="2">
        <f t="shared" si="66"/>
        <v>71.835472154963682</v>
      </c>
      <c r="I730" s="2">
        <f t="shared" si="67"/>
        <v>4.375226266290321</v>
      </c>
      <c r="J730" s="1">
        <f t="shared" si="68"/>
        <v>36139.368959558051</v>
      </c>
      <c r="K730" s="1">
        <f t="shared" si="69"/>
        <v>557221.63104044192</v>
      </c>
      <c r="L730" s="9">
        <f t="shared" si="70"/>
        <v>0.90523785869330331</v>
      </c>
      <c r="M730" s="1">
        <f t="shared" si="71"/>
        <v>504418.11610063957</v>
      </c>
    </row>
    <row r="731" spans="1:13" s="47" customFormat="1">
      <c r="A731" s="79" t="s">
        <v>707</v>
      </c>
      <c r="B731" s="88">
        <v>381637</v>
      </c>
      <c r="C731" s="47" t="s">
        <v>724</v>
      </c>
      <c r="D731" s="71" t="s">
        <v>1117</v>
      </c>
      <c r="E731" s="71" t="s">
        <v>1146</v>
      </c>
      <c r="F731" s="61">
        <v>1045050</v>
      </c>
      <c r="G731" s="62">
        <v>12146</v>
      </c>
      <c r="H731" s="2">
        <f t="shared" si="66"/>
        <v>86.040671826115599</v>
      </c>
      <c r="I731" s="2">
        <f t="shared" si="67"/>
        <v>4.375226266290321</v>
      </c>
      <c r="J731" s="1">
        <f t="shared" si="68"/>
        <v>53141.498230362238</v>
      </c>
      <c r="K731" s="1">
        <f t="shared" si="69"/>
        <v>991908.50176963781</v>
      </c>
      <c r="L731" s="9">
        <f t="shared" si="70"/>
        <v>0.90523785869330331</v>
      </c>
      <c r="M731" s="1">
        <f t="shared" si="71"/>
        <v>897913.12816162955</v>
      </c>
    </row>
    <row r="732" spans="1:13" s="47" customFormat="1">
      <c r="A732" s="79" t="s">
        <v>707</v>
      </c>
      <c r="B732" s="88">
        <v>381638</v>
      </c>
      <c r="C732" s="47" t="s">
        <v>725</v>
      </c>
      <c r="D732" s="71" t="s">
        <v>1117</v>
      </c>
      <c r="E732" s="71" t="s">
        <v>1146</v>
      </c>
      <c r="F732" s="61">
        <v>22182</v>
      </c>
      <c r="G732" s="62">
        <v>909</v>
      </c>
      <c r="H732" s="2">
        <f t="shared" si="66"/>
        <v>24.402640264026402</v>
      </c>
      <c r="I732" s="2">
        <f t="shared" si="67"/>
        <v>4.375226266290321</v>
      </c>
      <c r="J732" s="1">
        <f t="shared" si="68"/>
        <v>3977.0806760579017</v>
      </c>
      <c r="K732" s="1">
        <f t="shared" si="69"/>
        <v>18204.9193239421</v>
      </c>
      <c r="L732" s="9">
        <f t="shared" si="70"/>
        <v>0.90523785869330331</v>
      </c>
      <c r="M732" s="1">
        <f t="shared" si="71"/>
        <v>16479.782186489687</v>
      </c>
    </row>
    <row r="733" spans="1:13" s="47" customFormat="1">
      <c r="A733" s="79" t="s">
        <v>707</v>
      </c>
      <c r="B733" s="88">
        <v>382247</v>
      </c>
      <c r="C733" s="47" t="s">
        <v>726</v>
      </c>
      <c r="D733" s="71" t="s">
        <v>1117</v>
      </c>
      <c r="E733" s="71" t="s">
        <v>1146</v>
      </c>
      <c r="F733" s="61">
        <v>74484</v>
      </c>
      <c r="G733" s="62">
        <v>210</v>
      </c>
      <c r="H733" s="2">
        <f t="shared" si="66"/>
        <v>354.68571428571431</v>
      </c>
      <c r="I733" s="2">
        <f t="shared" si="67"/>
        <v>4.375226266290321</v>
      </c>
      <c r="J733" s="1">
        <f t="shared" si="68"/>
        <v>918.79751592096738</v>
      </c>
      <c r="K733" s="1">
        <f t="shared" si="69"/>
        <v>73565.202484079025</v>
      </c>
      <c r="L733" s="9">
        <f t="shared" si="70"/>
        <v>0.90523785869330331</v>
      </c>
      <c r="M733" s="1">
        <f t="shared" si="71"/>
        <v>66594.006371026975</v>
      </c>
    </row>
    <row r="734" spans="1:13" s="47" customFormat="1">
      <c r="A734" s="79" t="s">
        <v>707</v>
      </c>
      <c r="B734" s="89">
        <v>382247</v>
      </c>
      <c r="C734" s="47" t="s">
        <v>726</v>
      </c>
      <c r="D734" s="71" t="s">
        <v>1117</v>
      </c>
      <c r="E734" s="71" t="s">
        <v>1147</v>
      </c>
      <c r="F734" s="61">
        <v>0</v>
      </c>
      <c r="G734" s="62">
        <v>6964</v>
      </c>
      <c r="H734" s="2">
        <f t="shared" si="66"/>
        <v>0</v>
      </c>
      <c r="I734" s="2">
        <f t="shared" si="67"/>
        <v>4.375226266290321</v>
      </c>
      <c r="J734" s="1">
        <f t="shared" si="68"/>
        <v>0</v>
      </c>
      <c r="K734" s="1">
        <f t="shared" si="69"/>
        <v>0</v>
      </c>
      <c r="L734" s="9">
        <f t="shared" si="70"/>
        <v>0.90523785869330331</v>
      </c>
      <c r="M734" s="1">
        <f t="shared" si="71"/>
        <v>0</v>
      </c>
    </row>
    <row r="735" spans="1:13" s="47" customFormat="1">
      <c r="A735" s="79" t="s">
        <v>707</v>
      </c>
      <c r="B735" s="88">
        <v>383303</v>
      </c>
      <c r="C735" s="47" t="s">
        <v>727</v>
      </c>
      <c r="D735" s="71" t="s">
        <v>1117</v>
      </c>
      <c r="E735" s="71" t="s">
        <v>1146</v>
      </c>
      <c r="F735" s="61">
        <v>571833</v>
      </c>
      <c r="G735" s="62">
        <v>19529</v>
      </c>
      <c r="H735" s="2">
        <f t="shared" si="66"/>
        <v>29.281222796866199</v>
      </c>
      <c r="I735" s="2">
        <f t="shared" si="67"/>
        <v>4.375226266290321</v>
      </c>
      <c r="J735" s="1">
        <f t="shared" si="68"/>
        <v>85443.793754383674</v>
      </c>
      <c r="K735" s="1">
        <f t="shared" si="69"/>
        <v>486389.20624561631</v>
      </c>
      <c r="L735" s="9">
        <f t="shared" si="70"/>
        <v>0.90523785869330331</v>
      </c>
      <c r="M735" s="1">
        <f t="shared" si="71"/>
        <v>440297.9235533172</v>
      </c>
    </row>
    <row r="736" spans="1:13" s="47" customFormat="1">
      <c r="A736" s="79" t="s">
        <v>707</v>
      </c>
      <c r="B736" s="89">
        <v>383303</v>
      </c>
      <c r="C736" s="47" t="s">
        <v>727</v>
      </c>
      <c r="D736" s="71" t="s">
        <v>1117</v>
      </c>
      <c r="E736" s="71" t="s">
        <v>1147</v>
      </c>
      <c r="F736" s="61">
        <v>0</v>
      </c>
      <c r="G736" s="62">
        <v>507</v>
      </c>
      <c r="H736" s="2">
        <f t="shared" si="66"/>
        <v>0</v>
      </c>
      <c r="I736" s="2">
        <f t="shared" si="67"/>
        <v>4.375226266290321</v>
      </c>
      <c r="J736" s="1">
        <f t="shared" si="68"/>
        <v>0</v>
      </c>
      <c r="K736" s="1">
        <f t="shared" si="69"/>
        <v>0</v>
      </c>
      <c r="L736" s="9">
        <f t="shared" si="70"/>
        <v>0.90523785869330331</v>
      </c>
      <c r="M736" s="1">
        <f t="shared" si="71"/>
        <v>0</v>
      </c>
    </row>
    <row r="737" spans="1:13" s="47" customFormat="1">
      <c r="A737" s="79" t="s">
        <v>728</v>
      </c>
      <c r="B737" s="88">
        <v>391405</v>
      </c>
      <c r="C737" s="47" t="s">
        <v>729</v>
      </c>
      <c r="D737" s="71" t="s">
        <v>1117</v>
      </c>
      <c r="E737" s="71" t="s">
        <v>1146</v>
      </c>
      <c r="F737" s="61">
        <v>0</v>
      </c>
      <c r="G737" s="62">
        <v>0</v>
      </c>
      <c r="H737" s="2">
        <f t="shared" si="66"/>
        <v>0</v>
      </c>
      <c r="I737" s="2">
        <f t="shared" si="67"/>
        <v>4.375226266290321</v>
      </c>
      <c r="J737" s="1">
        <f t="shared" si="68"/>
        <v>0</v>
      </c>
      <c r="K737" s="1">
        <f t="shared" si="69"/>
        <v>0</v>
      </c>
      <c r="L737" s="9">
        <f t="shared" si="70"/>
        <v>0.90523785869330331</v>
      </c>
      <c r="M737" s="1">
        <f t="shared" si="71"/>
        <v>0</v>
      </c>
    </row>
    <row r="738" spans="1:13" s="47" customFormat="1">
      <c r="A738" s="79" t="s">
        <v>728</v>
      </c>
      <c r="B738" s="89">
        <v>391405</v>
      </c>
      <c r="C738" s="47" t="s">
        <v>729</v>
      </c>
      <c r="D738" s="71" t="s">
        <v>1117</v>
      </c>
      <c r="E738" s="71" t="s">
        <v>1147</v>
      </c>
      <c r="F738" s="61">
        <v>0</v>
      </c>
      <c r="G738" s="62">
        <v>500</v>
      </c>
      <c r="H738" s="2">
        <f t="shared" si="66"/>
        <v>0</v>
      </c>
      <c r="I738" s="2">
        <f t="shared" si="67"/>
        <v>4.375226266290321</v>
      </c>
      <c r="J738" s="1">
        <f t="shared" si="68"/>
        <v>0</v>
      </c>
      <c r="K738" s="1">
        <f t="shared" si="69"/>
        <v>0</v>
      </c>
      <c r="L738" s="9">
        <f t="shared" si="70"/>
        <v>0.90523785869330331</v>
      </c>
      <c r="M738" s="1">
        <f t="shared" si="71"/>
        <v>0</v>
      </c>
    </row>
    <row r="739" spans="1:13" s="47" customFormat="1">
      <c r="A739" s="79" t="s">
        <v>728</v>
      </c>
      <c r="B739" s="88">
        <v>391640</v>
      </c>
      <c r="C739" s="47" t="s">
        <v>730</v>
      </c>
      <c r="D739" s="71" t="s">
        <v>1117</v>
      </c>
      <c r="E739" s="71" t="s">
        <v>1146</v>
      </c>
      <c r="F739" s="61">
        <v>33918</v>
      </c>
      <c r="G739" s="62">
        <v>1290</v>
      </c>
      <c r="H739" s="2">
        <f t="shared" si="66"/>
        <v>26.293023255813953</v>
      </c>
      <c r="I739" s="2">
        <f t="shared" si="67"/>
        <v>4.375226266290321</v>
      </c>
      <c r="J739" s="1">
        <f t="shared" si="68"/>
        <v>5644.0418835145138</v>
      </c>
      <c r="K739" s="1">
        <f t="shared" si="69"/>
        <v>28273.958116485486</v>
      </c>
      <c r="L739" s="9">
        <f t="shared" si="70"/>
        <v>0.90523785869330331</v>
      </c>
      <c r="M739" s="1">
        <f t="shared" si="71"/>
        <v>25594.657302151463</v>
      </c>
    </row>
    <row r="740" spans="1:13" s="47" customFormat="1">
      <c r="A740" s="79" t="s">
        <v>728</v>
      </c>
      <c r="B740" s="88">
        <v>391642</v>
      </c>
      <c r="C740" s="47" t="s">
        <v>731</v>
      </c>
      <c r="D740" s="71" t="s">
        <v>1117</v>
      </c>
      <c r="E740" s="71" t="s">
        <v>1146</v>
      </c>
      <c r="F740" s="61">
        <v>69669</v>
      </c>
      <c r="G740" s="62">
        <v>2743</v>
      </c>
      <c r="H740" s="2">
        <f t="shared" si="66"/>
        <v>25.398833394094058</v>
      </c>
      <c r="I740" s="2">
        <f t="shared" si="67"/>
        <v>4.375226266290321</v>
      </c>
      <c r="J740" s="1">
        <f t="shared" si="68"/>
        <v>12001.245648434351</v>
      </c>
      <c r="K740" s="1">
        <f t="shared" si="69"/>
        <v>57667.754351565651</v>
      </c>
      <c r="L740" s="9">
        <f t="shared" si="70"/>
        <v>0.90523785869330331</v>
      </c>
      <c r="M740" s="1">
        <f t="shared" si="71"/>
        <v>52203.034464862714</v>
      </c>
    </row>
    <row r="741" spans="1:13" s="47" customFormat="1">
      <c r="A741" s="79" t="s">
        <v>728</v>
      </c>
      <c r="B741" s="88">
        <v>391647</v>
      </c>
      <c r="C741" s="47" t="s">
        <v>732</v>
      </c>
      <c r="D741" s="71" t="s">
        <v>1117</v>
      </c>
      <c r="E741" s="71" t="s">
        <v>1146</v>
      </c>
      <c r="F741" s="61">
        <v>599673</v>
      </c>
      <c r="G741" s="62">
        <v>2647</v>
      </c>
      <c r="H741" s="2">
        <f t="shared" si="66"/>
        <v>226.54816773706082</v>
      </c>
      <c r="I741" s="2">
        <f t="shared" si="67"/>
        <v>4.375226266290321</v>
      </c>
      <c r="J741" s="1">
        <f t="shared" si="68"/>
        <v>11581.22392687048</v>
      </c>
      <c r="K741" s="1">
        <f t="shared" si="69"/>
        <v>588091.7760731295</v>
      </c>
      <c r="L741" s="9">
        <f t="shared" si="70"/>
        <v>0.90523785869330331</v>
      </c>
      <c r="M741" s="1">
        <f t="shared" si="71"/>
        <v>532362.9400875814</v>
      </c>
    </row>
    <row r="742" spans="1:13" s="47" customFormat="1">
      <c r="A742" s="79" t="s">
        <v>728</v>
      </c>
      <c r="B742" s="88">
        <v>391649</v>
      </c>
      <c r="C742" s="47" t="s">
        <v>733</v>
      </c>
      <c r="D742" s="71" t="s">
        <v>1117</v>
      </c>
      <c r="E742" s="71" t="s">
        <v>1146</v>
      </c>
      <c r="F742" s="61">
        <v>0</v>
      </c>
      <c r="G742" s="62">
        <v>1122</v>
      </c>
      <c r="H742" s="2">
        <f t="shared" si="66"/>
        <v>0</v>
      </c>
      <c r="I742" s="2">
        <f t="shared" si="67"/>
        <v>4.375226266290321</v>
      </c>
      <c r="J742" s="1">
        <f t="shared" si="68"/>
        <v>0</v>
      </c>
      <c r="K742" s="1">
        <f t="shared" si="69"/>
        <v>0</v>
      </c>
      <c r="L742" s="9">
        <f t="shared" si="70"/>
        <v>0.90523785869330331</v>
      </c>
      <c r="M742" s="1">
        <f t="shared" si="71"/>
        <v>0</v>
      </c>
    </row>
    <row r="743" spans="1:13" s="47" customFormat="1">
      <c r="A743" s="79" t="s">
        <v>728</v>
      </c>
      <c r="B743" s="88">
        <v>391650</v>
      </c>
      <c r="C743" s="47" t="s">
        <v>734</v>
      </c>
      <c r="D743" s="71" t="s">
        <v>1117</v>
      </c>
      <c r="E743" s="71" t="s">
        <v>1146</v>
      </c>
      <c r="F743" s="61">
        <v>0</v>
      </c>
      <c r="G743" s="62">
        <v>9533</v>
      </c>
      <c r="H743" s="2">
        <f t="shared" si="66"/>
        <v>0</v>
      </c>
      <c r="I743" s="2">
        <f t="shared" si="67"/>
        <v>4.375226266290321</v>
      </c>
      <c r="J743" s="1">
        <f t="shared" si="68"/>
        <v>0</v>
      </c>
      <c r="K743" s="1">
        <f t="shared" si="69"/>
        <v>0</v>
      </c>
      <c r="L743" s="9">
        <f t="shared" si="70"/>
        <v>0.90523785869330331</v>
      </c>
      <c r="M743" s="1">
        <f t="shared" si="71"/>
        <v>0</v>
      </c>
    </row>
    <row r="744" spans="1:13" s="47" customFormat="1">
      <c r="A744" s="79" t="s">
        <v>728</v>
      </c>
      <c r="B744" s="79">
        <v>391652</v>
      </c>
      <c r="C744" s="47" t="s">
        <v>735</v>
      </c>
      <c r="D744" s="71" t="s">
        <v>1117</v>
      </c>
      <c r="E744" s="71" t="s">
        <v>1146</v>
      </c>
      <c r="F744" s="61">
        <v>0</v>
      </c>
      <c r="G744" s="62">
        <v>0</v>
      </c>
      <c r="H744" s="2">
        <f t="shared" si="66"/>
        <v>0</v>
      </c>
      <c r="I744" s="2">
        <f t="shared" si="67"/>
        <v>4.375226266290321</v>
      </c>
      <c r="J744" s="1">
        <f t="shared" si="68"/>
        <v>0</v>
      </c>
      <c r="K744" s="1">
        <f t="shared" si="69"/>
        <v>0</v>
      </c>
      <c r="L744" s="9">
        <f t="shared" si="70"/>
        <v>0.90523785869330331</v>
      </c>
      <c r="M744" s="1">
        <f t="shared" si="71"/>
        <v>0</v>
      </c>
    </row>
    <row r="745" spans="1:13" s="47" customFormat="1">
      <c r="A745" s="79" t="s">
        <v>728</v>
      </c>
      <c r="B745" s="88">
        <v>391653</v>
      </c>
      <c r="C745" s="47" t="s">
        <v>736</v>
      </c>
      <c r="D745" s="71" t="s">
        <v>1117</v>
      </c>
      <c r="E745" s="71" t="s">
        <v>1146</v>
      </c>
      <c r="F745" s="61">
        <v>10932</v>
      </c>
      <c r="G745" s="62">
        <v>281</v>
      </c>
      <c r="H745" s="2">
        <f t="shared" si="66"/>
        <v>38.903914590747334</v>
      </c>
      <c r="I745" s="2">
        <f t="shared" si="67"/>
        <v>4.375226266290321</v>
      </c>
      <c r="J745" s="1">
        <f t="shared" si="68"/>
        <v>1229.4385808275802</v>
      </c>
      <c r="K745" s="1">
        <f t="shared" si="69"/>
        <v>9702.5614191724198</v>
      </c>
      <c r="L745" s="9">
        <f t="shared" si="70"/>
        <v>0.90523785869330331</v>
      </c>
      <c r="M745" s="1">
        <f t="shared" si="71"/>
        <v>8783.1259229319003</v>
      </c>
    </row>
    <row r="746" spans="1:13" s="47" customFormat="1">
      <c r="A746" s="79" t="s">
        <v>728</v>
      </c>
      <c r="B746" s="88">
        <v>391654</v>
      </c>
      <c r="C746" s="47" t="s">
        <v>670</v>
      </c>
      <c r="D746" s="71" t="s">
        <v>1117</v>
      </c>
      <c r="E746" s="71" t="s">
        <v>1146</v>
      </c>
      <c r="F746" s="61">
        <v>754722</v>
      </c>
      <c r="G746" s="62">
        <v>10337</v>
      </c>
      <c r="H746" s="2">
        <f t="shared" si="66"/>
        <v>73.011705523846373</v>
      </c>
      <c r="I746" s="2">
        <f t="shared" si="67"/>
        <v>4.375226266290321</v>
      </c>
      <c r="J746" s="1">
        <f t="shared" si="68"/>
        <v>45226.713914643049</v>
      </c>
      <c r="K746" s="1">
        <f t="shared" si="69"/>
        <v>709495.28608535696</v>
      </c>
      <c r="L746" s="9">
        <f t="shared" si="70"/>
        <v>0.90523785869330331</v>
      </c>
      <c r="M746" s="1">
        <f t="shared" si="71"/>
        <v>642261.99352890113</v>
      </c>
    </row>
    <row r="747" spans="1:13" s="47" customFormat="1">
      <c r="A747" s="79" t="s">
        <v>728</v>
      </c>
      <c r="B747" s="88">
        <v>391657</v>
      </c>
      <c r="C747" s="47" t="s">
        <v>737</v>
      </c>
      <c r="D747" s="71" t="s">
        <v>1117</v>
      </c>
      <c r="E747" s="71" t="s">
        <v>1146</v>
      </c>
      <c r="F747" s="61">
        <v>24462</v>
      </c>
      <c r="G747" s="62">
        <v>7640</v>
      </c>
      <c r="H747" s="2">
        <f t="shared" si="66"/>
        <v>3.2018324607329842</v>
      </c>
      <c r="I747" s="2">
        <f t="shared" si="67"/>
        <v>4.375226266290321</v>
      </c>
      <c r="J747" s="1">
        <f t="shared" si="68"/>
        <v>24462</v>
      </c>
      <c r="K747" s="1">
        <f t="shared" si="69"/>
        <v>0</v>
      </c>
      <c r="L747" s="9">
        <f t="shared" si="70"/>
        <v>0.90523785869330331</v>
      </c>
      <c r="M747" s="1">
        <f t="shared" si="71"/>
        <v>0</v>
      </c>
    </row>
    <row r="748" spans="1:13" s="47" customFormat="1">
      <c r="A748" s="79" t="s">
        <v>728</v>
      </c>
      <c r="B748" s="88">
        <v>391659</v>
      </c>
      <c r="C748" s="47" t="s">
        <v>738</v>
      </c>
      <c r="D748" s="71" t="s">
        <v>1117</v>
      </c>
      <c r="E748" s="71" t="s">
        <v>1146</v>
      </c>
      <c r="F748" s="61">
        <v>1884264</v>
      </c>
      <c r="G748" s="62">
        <v>12715</v>
      </c>
      <c r="H748" s="2">
        <f t="shared" si="66"/>
        <v>148.19221392056627</v>
      </c>
      <c r="I748" s="2">
        <f t="shared" si="67"/>
        <v>4.375226266290321</v>
      </c>
      <c r="J748" s="1">
        <f t="shared" si="68"/>
        <v>55631.001975881431</v>
      </c>
      <c r="K748" s="1">
        <f t="shared" si="69"/>
        <v>1828632.9980241186</v>
      </c>
      <c r="L748" s="9">
        <f t="shared" si="70"/>
        <v>0.90523785869330331</v>
      </c>
      <c r="M748" s="1">
        <f t="shared" si="71"/>
        <v>1655347.8194672687</v>
      </c>
    </row>
    <row r="749" spans="1:13" s="47" customFormat="1">
      <c r="A749" s="79" t="s">
        <v>728</v>
      </c>
      <c r="B749" s="79">
        <v>391660</v>
      </c>
      <c r="C749" s="47" t="s">
        <v>739</v>
      </c>
      <c r="D749" s="71" t="s">
        <v>1117</v>
      </c>
      <c r="E749" s="71" t="s">
        <v>1146</v>
      </c>
      <c r="F749" s="61">
        <v>0</v>
      </c>
      <c r="G749" s="62">
        <v>0</v>
      </c>
      <c r="H749" s="2">
        <f t="shared" si="66"/>
        <v>0</v>
      </c>
      <c r="I749" s="2">
        <f t="shared" si="67"/>
        <v>4.375226266290321</v>
      </c>
      <c r="J749" s="1">
        <f t="shared" si="68"/>
        <v>0</v>
      </c>
      <c r="K749" s="1">
        <f t="shared" si="69"/>
        <v>0</v>
      </c>
      <c r="L749" s="9">
        <f t="shared" si="70"/>
        <v>0.90523785869330331</v>
      </c>
      <c r="M749" s="1">
        <f t="shared" si="71"/>
        <v>0</v>
      </c>
    </row>
    <row r="750" spans="1:13" s="47" customFormat="1">
      <c r="A750" s="79" t="s">
        <v>728</v>
      </c>
      <c r="B750" s="79">
        <v>391664</v>
      </c>
      <c r="C750" s="47" t="s">
        <v>740</v>
      </c>
      <c r="D750" s="71" t="s">
        <v>1117</v>
      </c>
      <c r="E750" s="71" t="s">
        <v>1146</v>
      </c>
      <c r="F750" s="61">
        <v>0</v>
      </c>
      <c r="G750" s="62">
        <v>0</v>
      </c>
      <c r="H750" s="2">
        <f t="shared" si="66"/>
        <v>0</v>
      </c>
      <c r="I750" s="2">
        <f t="shared" si="67"/>
        <v>4.375226266290321</v>
      </c>
      <c r="J750" s="1">
        <f t="shared" si="68"/>
        <v>0</v>
      </c>
      <c r="K750" s="1">
        <f t="shared" si="69"/>
        <v>0</v>
      </c>
      <c r="L750" s="9">
        <f t="shared" si="70"/>
        <v>0.90523785869330331</v>
      </c>
      <c r="M750" s="1">
        <f t="shared" si="71"/>
        <v>0</v>
      </c>
    </row>
    <row r="751" spans="1:13" s="47" customFormat="1">
      <c r="A751" s="79" t="s">
        <v>728</v>
      </c>
      <c r="B751" s="88">
        <v>391666</v>
      </c>
      <c r="C751" s="47" t="s">
        <v>741</v>
      </c>
      <c r="D751" s="71" t="s">
        <v>1117</v>
      </c>
      <c r="E751" s="71" t="s">
        <v>1146</v>
      </c>
      <c r="F751" s="61">
        <v>44379</v>
      </c>
      <c r="G751" s="62">
        <v>233</v>
      </c>
      <c r="H751" s="2">
        <f t="shared" si="66"/>
        <v>190.46781115879827</v>
      </c>
      <c r="I751" s="2">
        <f t="shared" si="67"/>
        <v>4.375226266290321</v>
      </c>
      <c r="J751" s="1">
        <f t="shared" si="68"/>
        <v>1019.4277200456448</v>
      </c>
      <c r="K751" s="1">
        <f t="shared" si="69"/>
        <v>43359.572279954358</v>
      </c>
      <c r="L751" s="9">
        <f t="shared" si="70"/>
        <v>0.90523785869330331</v>
      </c>
      <c r="M751" s="1">
        <f t="shared" si="71"/>
        <v>39250.726364563394</v>
      </c>
    </row>
    <row r="752" spans="1:13" s="47" customFormat="1">
      <c r="A752" s="79" t="s">
        <v>728</v>
      </c>
      <c r="B752" s="88">
        <v>391667</v>
      </c>
      <c r="C752" s="47" t="s">
        <v>742</v>
      </c>
      <c r="D752" s="71" t="s">
        <v>1117</v>
      </c>
      <c r="E752" s="71" t="s">
        <v>1146</v>
      </c>
      <c r="F752" s="61">
        <v>41358</v>
      </c>
      <c r="G752" s="62">
        <v>398</v>
      </c>
      <c r="H752" s="2">
        <f t="shared" si="66"/>
        <v>103.91457286432161</v>
      </c>
      <c r="I752" s="2">
        <f t="shared" si="67"/>
        <v>4.375226266290321</v>
      </c>
      <c r="J752" s="1">
        <f t="shared" si="68"/>
        <v>1741.3400539835477</v>
      </c>
      <c r="K752" s="1">
        <f t="shared" si="69"/>
        <v>39616.659946016451</v>
      </c>
      <c r="L752" s="9">
        <f t="shared" si="70"/>
        <v>0.90523785869330331</v>
      </c>
      <c r="M752" s="1">
        <f t="shared" si="71"/>
        <v>35862.500418112686</v>
      </c>
    </row>
    <row r="753" spans="1:13" s="47" customFormat="1">
      <c r="A753" s="79" t="s">
        <v>728</v>
      </c>
      <c r="B753" s="88">
        <v>391668</v>
      </c>
      <c r="C753" s="47" t="s">
        <v>743</v>
      </c>
      <c r="D753" s="71" t="s">
        <v>1117</v>
      </c>
      <c r="E753" s="71" t="s">
        <v>1146</v>
      </c>
      <c r="F753" s="61">
        <v>184767</v>
      </c>
      <c r="G753" s="62">
        <v>686</v>
      </c>
      <c r="H753" s="2">
        <f t="shared" si="66"/>
        <v>269.33965014577262</v>
      </c>
      <c r="I753" s="2">
        <f t="shared" si="67"/>
        <v>4.375226266290321</v>
      </c>
      <c r="J753" s="1">
        <f t="shared" si="68"/>
        <v>3001.4052186751601</v>
      </c>
      <c r="K753" s="1">
        <f t="shared" si="69"/>
        <v>181765.59478132485</v>
      </c>
      <c r="L753" s="9">
        <f t="shared" si="70"/>
        <v>0.90523785869330331</v>
      </c>
      <c r="M753" s="1">
        <f t="shared" si="71"/>
        <v>164541.09780396117</v>
      </c>
    </row>
    <row r="754" spans="1:13" s="47" customFormat="1">
      <c r="A754" s="79" t="s">
        <v>728</v>
      </c>
      <c r="B754" s="88">
        <v>391669</v>
      </c>
      <c r="C754" s="47" t="s">
        <v>744</v>
      </c>
      <c r="D754" s="71" t="s">
        <v>1117</v>
      </c>
      <c r="E754" s="71" t="s">
        <v>1146</v>
      </c>
      <c r="F754" s="61">
        <v>45600</v>
      </c>
      <c r="G754" s="62">
        <v>1904</v>
      </c>
      <c r="H754" s="2">
        <f t="shared" si="66"/>
        <v>23.949579831932773</v>
      </c>
      <c r="I754" s="2">
        <f t="shared" si="67"/>
        <v>4.375226266290321</v>
      </c>
      <c r="J754" s="1">
        <f t="shared" si="68"/>
        <v>8330.4308110167713</v>
      </c>
      <c r="K754" s="1">
        <f t="shared" si="69"/>
        <v>37269.569188983231</v>
      </c>
      <c r="L754" s="9">
        <f t="shared" si="70"/>
        <v>0.90523785869330331</v>
      </c>
      <c r="M754" s="1">
        <f t="shared" si="71"/>
        <v>33737.825007057094</v>
      </c>
    </row>
    <row r="755" spans="1:13" s="47" customFormat="1">
      <c r="A755" s="79" t="s">
        <v>728</v>
      </c>
      <c r="B755" s="88">
        <v>391670</v>
      </c>
      <c r="C755" s="47" t="s">
        <v>745</v>
      </c>
      <c r="D755" s="71" t="s">
        <v>1117</v>
      </c>
      <c r="E755" s="71" t="s">
        <v>1146</v>
      </c>
      <c r="F755" s="61">
        <v>473436</v>
      </c>
      <c r="G755" s="62">
        <v>4066</v>
      </c>
      <c r="H755" s="2">
        <f t="shared" si="66"/>
        <v>116.43777668470241</v>
      </c>
      <c r="I755" s="2">
        <f t="shared" si="67"/>
        <v>4.375226266290321</v>
      </c>
      <c r="J755" s="1">
        <f t="shared" si="68"/>
        <v>17789.669998736445</v>
      </c>
      <c r="K755" s="1">
        <f t="shared" si="69"/>
        <v>455646.33000126353</v>
      </c>
      <c r="L755" s="9">
        <f t="shared" si="70"/>
        <v>0.90523785869330331</v>
      </c>
      <c r="M755" s="1">
        <f t="shared" si="71"/>
        <v>412468.30809180601</v>
      </c>
    </row>
    <row r="756" spans="1:13" s="47" customFormat="1">
      <c r="A756" s="79" t="s">
        <v>728</v>
      </c>
      <c r="B756" s="88">
        <v>391671</v>
      </c>
      <c r="C756" s="47" t="s">
        <v>746</v>
      </c>
      <c r="D756" s="71" t="s">
        <v>1117</v>
      </c>
      <c r="E756" s="71" t="s">
        <v>1146</v>
      </c>
      <c r="F756" s="61">
        <v>20067</v>
      </c>
      <c r="G756" s="62">
        <v>1717</v>
      </c>
      <c r="H756" s="2">
        <f t="shared" si="66"/>
        <v>11.687245195107746</v>
      </c>
      <c r="I756" s="2">
        <f t="shared" si="67"/>
        <v>4.375226266290321</v>
      </c>
      <c r="J756" s="1">
        <f t="shared" si="68"/>
        <v>7512.2634992204812</v>
      </c>
      <c r="K756" s="1">
        <f t="shared" si="69"/>
        <v>12554.73650077952</v>
      </c>
      <c r="L756" s="9">
        <f t="shared" si="70"/>
        <v>0.90523785869330331</v>
      </c>
      <c r="M756" s="1">
        <f t="shared" si="71"/>
        <v>11365.022786424308</v>
      </c>
    </row>
    <row r="757" spans="1:13" s="47" customFormat="1">
      <c r="A757" s="79" t="s">
        <v>728</v>
      </c>
      <c r="B757" s="88">
        <v>391674</v>
      </c>
      <c r="C757" s="47" t="s">
        <v>747</v>
      </c>
      <c r="D757" s="71" t="s">
        <v>1117</v>
      </c>
      <c r="E757" s="71" t="s">
        <v>1146</v>
      </c>
      <c r="F757" s="61">
        <v>132273</v>
      </c>
      <c r="G757" s="62">
        <v>1571</v>
      </c>
      <c r="H757" s="2">
        <f t="shared" si="66"/>
        <v>84.196690006365372</v>
      </c>
      <c r="I757" s="2">
        <f t="shared" si="67"/>
        <v>4.375226266290321</v>
      </c>
      <c r="J757" s="1">
        <f t="shared" si="68"/>
        <v>6873.4804643420939</v>
      </c>
      <c r="K757" s="1">
        <f t="shared" si="69"/>
        <v>125399.51953565791</v>
      </c>
      <c r="L757" s="9">
        <f t="shared" si="70"/>
        <v>0.90523785869330331</v>
      </c>
      <c r="M757" s="1">
        <f t="shared" si="71"/>
        <v>113516.39254562803</v>
      </c>
    </row>
    <row r="758" spans="1:13" s="47" customFormat="1">
      <c r="A758" s="79" t="s">
        <v>728</v>
      </c>
      <c r="B758" s="88">
        <v>391676</v>
      </c>
      <c r="C758" s="47" t="s">
        <v>748</v>
      </c>
      <c r="D758" s="71" t="s">
        <v>1117</v>
      </c>
      <c r="E758" s="71" t="s">
        <v>1146</v>
      </c>
      <c r="F758" s="61">
        <v>309504</v>
      </c>
      <c r="G758" s="62">
        <v>4168</v>
      </c>
      <c r="H758" s="2">
        <f t="shared" si="66"/>
        <v>74.257197696737038</v>
      </c>
      <c r="I758" s="2">
        <f t="shared" si="67"/>
        <v>4.375226266290321</v>
      </c>
      <c r="J758" s="1">
        <f t="shared" si="68"/>
        <v>18235.943077898057</v>
      </c>
      <c r="K758" s="1">
        <f t="shared" si="69"/>
        <v>291268.05692210194</v>
      </c>
      <c r="L758" s="9">
        <f t="shared" si="70"/>
        <v>0.90523785869330331</v>
      </c>
      <c r="M758" s="1">
        <f t="shared" si="71"/>
        <v>263666.87215392274</v>
      </c>
    </row>
    <row r="759" spans="1:13" s="47" customFormat="1">
      <c r="A759" s="79" t="s">
        <v>728</v>
      </c>
      <c r="B759" s="88">
        <v>391677</v>
      </c>
      <c r="C759" s="47" t="s">
        <v>749</v>
      </c>
      <c r="D759" s="71" t="s">
        <v>1117</v>
      </c>
      <c r="E759" s="71" t="s">
        <v>1146</v>
      </c>
      <c r="F759" s="61">
        <v>245136</v>
      </c>
      <c r="G759" s="62">
        <v>3960</v>
      </c>
      <c r="H759" s="2">
        <f t="shared" si="66"/>
        <v>61.903030303030306</v>
      </c>
      <c r="I759" s="2">
        <f t="shared" si="67"/>
        <v>4.375226266290321</v>
      </c>
      <c r="J759" s="1">
        <f t="shared" si="68"/>
        <v>17325.896014509672</v>
      </c>
      <c r="K759" s="1">
        <f t="shared" si="69"/>
        <v>227810.10398549034</v>
      </c>
      <c r="L759" s="9">
        <f t="shared" si="70"/>
        <v>0.90523785869330331</v>
      </c>
      <c r="M759" s="1">
        <f t="shared" si="71"/>
        <v>206222.33072052404</v>
      </c>
    </row>
    <row r="760" spans="1:13" s="47" customFormat="1">
      <c r="A760" s="79" t="s">
        <v>728</v>
      </c>
      <c r="B760" s="89">
        <v>391677</v>
      </c>
      <c r="C760" s="47" t="s">
        <v>749</v>
      </c>
      <c r="D760" s="71" t="s">
        <v>1117</v>
      </c>
      <c r="E760" s="71" t="s">
        <v>1147</v>
      </c>
      <c r="F760" s="61">
        <v>0</v>
      </c>
      <c r="G760" s="62">
        <v>0</v>
      </c>
      <c r="H760" s="2">
        <f t="shared" si="66"/>
        <v>0</v>
      </c>
      <c r="I760" s="2">
        <f t="shared" si="67"/>
        <v>4.375226266290321</v>
      </c>
      <c r="J760" s="1">
        <f t="shared" si="68"/>
        <v>0</v>
      </c>
      <c r="K760" s="1">
        <f t="shared" si="69"/>
        <v>0</v>
      </c>
      <c r="L760" s="9">
        <f t="shared" si="70"/>
        <v>0.90523785869330331</v>
      </c>
      <c r="M760" s="1">
        <f t="shared" si="71"/>
        <v>0</v>
      </c>
    </row>
    <row r="761" spans="1:13" s="47" customFormat="1">
      <c r="A761" s="79" t="s">
        <v>728</v>
      </c>
      <c r="B761" s="88">
        <v>391679</v>
      </c>
      <c r="C761" s="47" t="s">
        <v>750</v>
      </c>
      <c r="D761" s="71" t="s">
        <v>1117</v>
      </c>
      <c r="E761" s="71" t="s">
        <v>1146</v>
      </c>
      <c r="F761" s="61">
        <v>57558</v>
      </c>
      <c r="G761" s="62">
        <v>448</v>
      </c>
      <c r="H761" s="2">
        <f t="shared" si="66"/>
        <v>128.47767857142858</v>
      </c>
      <c r="I761" s="2">
        <f t="shared" si="67"/>
        <v>4.375226266290321</v>
      </c>
      <c r="J761" s="1">
        <f t="shared" si="68"/>
        <v>1960.1013672980639</v>
      </c>
      <c r="K761" s="1">
        <f t="shared" si="69"/>
        <v>55597.898632701937</v>
      </c>
      <c r="L761" s="9">
        <f t="shared" si="70"/>
        <v>0.90523785869330331</v>
      </c>
      <c r="M761" s="1">
        <f t="shared" si="71"/>
        <v>50329.322706114435</v>
      </c>
    </row>
    <row r="762" spans="1:13" s="47" customFormat="1">
      <c r="A762" s="79" t="s">
        <v>728</v>
      </c>
      <c r="B762" s="88">
        <v>391680</v>
      </c>
      <c r="C762" s="47" t="s">
        <v>751</v>
      </c>
      <c r="D762" s="71" t="s">
        <v>1117</v>
      </c>
      <c r="E762" s="71" t="s">
        <v>1146</v>
      </c>
      <c r="F762" s="61">
        <v>650376</v>
      </c>
      <c r="G762" s="62">
        <v>8686</v>
      </c>
      <c r="H762" s="2">
        <f t="shared" si="66"/>
        <v>74.876352751554222</v>
      </c>
      <c r="I762" s="2">
        <f t="shared" si="67"/>
        <v>4.375226266290321</v>
      </c>
      <c r="J762" s="1">
        <f t="shared" si="68"/>
        <v>38003.215348997728</v>
      </c>
      <c r="K762" s="1">
        <f t="shared" si="69"/>
        <v>612372.78465100226</v>
      </c>
      <c r="L762" s="9">
        <f t="shared" si="70"/>
        <v>0.90523785869330331</v>
      </c>
      <c r="M762" s="1">
        <f t="shared" si="71"/>
        <v>554343.02829952864</v>
      </c>
    </row>
    <row r="763" spans="1:13" s="47" customFormat="1">
      <c r="A763" s="79" t="s">
        <v>728</v>
      </c>
      <c r="B763" s="89">
        <v>391680</v>
      </c>
      <c r="C763" s="47" t="s">
        <v>751</v>
      </c>
      <c r="D763" s="71" t="s">
        <v>1117</v>
      </c>
      <c r="E763" s="71" t="s">
        <v>1147</v>
      </c>
      <c r="F763" s="61">
        <v>0</v>
      </c>
      <c r="G763" s="62">
        <v>2165</v>
      </c>
      <c r="H763" s="2">
        <f t="shared" si="66"/>
        <v>0</v>
      </c>
      <c r="I763" s="2">
        <f t="shared" si="67"/>
        <v>4.375226266290321</v>
      </c>
      <c r="J763" s="1">
        <f t="shared" si="68"/>
        <v>0</v>
      </c>
      <c r="K763" s="1">
        <f t="shared" si="69"/>
        <v>0</v>
      </c>
      <c r="L763" s="9">
        <f t="shared" si="70"/>
        <v>0.90523785869330331</v>
      </c>
      <c r="M763" s="1">
        <f t="shared" si="71"/>
        <v>0</v>
      </c>
    </row>
    <row r="764" spans="1:13" s="47" customFormat="1">
      <c r="A764" s="79" t="s">
        <v>728</v>
      </c>
      <c r="B764" s="88">
        <v>391682</v>
      </c>
      <c r="C764" s="47" t="s">
        <v>752</v>
      </c>
      <c r="D764" s="71" t="s">
        <v>1117</v>
      </c>
      <c r="E764" s="71" t="s">
        <v>1146</v>
      </c>
      <c r="F764" s="61">
        <v>17895</v>
      </c>
      <c r="G764" s="62">
        <v>383</v>
      </c>
      <c r="H764" s="2">
        <f t="shared" si="66"/>
        <v>46.723237597911229</v>
      </c>
      <c r="I764" s="2">
        <f t="shared" si="67"/>
        <v>4.375226266290321</v>
      </c>
      <c r="J764" s="1">
        <f t="shared" si="68"/>
        <v>1675.7116599891929</v>
      </c>
      <c r="K764" s="1">
        <f t="shared" si="69"/>
        <v>16219.288340010808</v>
      </c>
      <c r="L764" s="9">
        <f t="shared" si="70"/>
        <v>0.90523785869330331</v>
      </c>
      <c r="M764" s="1">
        <f t="shared" si="71"/>
        <v>14682.313846440646</v>
      </c>
    </row>
    <row r="765" spans="1:13" s="47" customFormat="1">
      <c r="A765" s="79" t="s">
        <v>728</v>
      </c>
      <c r="B765" s="88">
        <v>391684</v>
      </c>
      <c r="C765" s="47" t="s">
        <v>753</v>
      </c>
      <c r="D765" s="71" t="s">
        <v>1117</v>
      </c>
      <c r="E765" s="71" t="s">
        <v>1146</v>
      </c>
      <c r="F765" s="61">
        <v>194766</v>
      </c>
      <c r="G765" s="62">
        <v>1687</v>
      </c>
      <c r="H765" s="2">
        <f t="shared" si="66"/>
        <v>115.4510966212211</v>
      </c>
      <c r="I765" s="2">
        <f t="shared" si="67"/>
        <v>4.375226266290321</v>
      </c>
      <c r="J765" s="1">
        <f t="shared" si="68"/>
        <v>7381.0067112317711</v>
      </c>
      <c r="K765" s="1">
        <f t="shared" si="69"/>
        <v>187384.99328876822</v>
      </c>
      <c r="L765" s="9">
        <f t="shared" si="70"/>
        <v>0.90523785869330331</v>
      </c>
      <c r="M765" s="1">
        <f t="shared" si="71"/>
        <v>169627.99007598354</v>
      </c>
    </row>
    <row r="766" spans="1:13" s="47" customFormat="1">
      <c r="A766" s="79" t="s">
        <v>728</v>
      </c>
      <c r="B766" s="88">
        <v>391685</v>
      </c>
      <c r="C766" s="47" t="s">
        <v>754</v>
      </c>
      <c r="D766" s="71" t="s">
        <v>1117</v>
      </c>
      <c r="E766" s="71" t="s">
        <v>1146</v>
      </c>
      <c r="F766" s="61">
        <v>493626</v>
      </c>
      <c r="G766" s="62">
        <v>2894</v>
      </c>
      <c r="H766" s="2">
        <f t="shared" si="66"/>
        <v>170.5687629578438</v>
      </c>
      <c r="I766" s="2">
        <f t="shared" si="67"/>
        <v>4.375226266290321</v>
      </c>
      <c r="J766" s="1">
        <f t="shared" si="68"/>
        <v>12661.904814644189</v>
      </c>
      <c r="K766" s="1">
        <f t="shared" si="69"/>
        <v>480964.09518535581</v>
      </c>
      <c r="L766" s="9">
        <f t="shared" si="70"/>
        <v>0.90523785869330331</v>
      </c>
      <c r="M766" s="1">
        <f t="shared" si="71"/>
        <v>435386.90763395361</v>
      </c>
    </row>
    <row r="767" spans="1:13" s="47" customFormat="1">
      <c r="A767" s="79" t="s">
        <v>728</v>
      </c>
      <c r="B767" s="88">
        <v>391686</v>
      </c>
      <c r="C767" s="47" t="s">
        <v>755</v>
      </c>
      <c r="D767" s="71" t="s">
        <v>1117</v>
      </c>
      <c r="E767" s="71" t="s">
        <v>1146</v>
      </c>
      <c r="F767" s="61">
        <v>1184733</v>
      </c>
      <c r="G767" s="62">
        <v>15037</v>
      </c>
      <c r="H767" s="2">
        <f t="shared" si="66"/>
        <v>78.787856620336498</v>
      </c>
      <c r="I767" s="2">
        <f t="shared" si="67"/>
        <v>4.375226266290321</v>
      </c>
      <c r="J767" s="1">
        <f t="shared" si="68"/>
        <v>65790.277366207563</v>
      </c>
      <c r="K767" s="1">
        <f t="shared" si="69"/>
        <v>1118942.7226337926</v>
      </c>
      <c r="L767" s="9">
        <f t="shared" si="70"/>
        <v>0.90523785869330331</v>
      </c>
      <c r="M767" s="1">
        <f t="shared" si="71"/>
        <v>1012909.3142374692</v>
      </c>
    </row>
    <row r="768" spans="1:13" s="47" customFormat="1">
      <c r="A768" s="79" t="s">
        <v>728</v>
      </c>
      <c r="B768" s="88">
        <v>391688</v>
      </c>
      <c r="C768" s="47" t="s">
        <v>756</v>
      </c>
      <c r="D768" s="71" t="s">
        <v>1117</v>
      </c>
      <c r="E768" s="71" t="s">
        <v>1146</v>
      </c>
      <c r="F768" s="61">
        <v>1449</v>
      </c>
      <c r="G768" s="62">
        <v>910</v>
      </c>
      <c r="H768" s="2">
        <f t="shared" si="66"/>
        <v>1.5923076923076922</v>
      </c>
      <c r="I768" s="2">
        <f t="shared" si="67"/>
        <v>4.375226266290321</v>
      </c>
      <c r="J768" s="1">
        <f t="shared" si="68"/>
        <v>1449</v>
      </c>
      <c r="K768" s="1">
        <f t="shared" si="69"/>
        <v>0</v>
      </c>
      <c r="L768" s="9">
        <f t="shared" si="70"/>
        <v>0.90523785869330331</v>
      </c>
      <c r="M768" s="1">
        <f t="shared" si="71"/>
        <v>0</v>
      </c>
    </row>
    <row r="769" spans="1:13" s="47" customFormat="1">
      <c r="A769" s="79" t="s">
        <v>728</v>
      </c>
      <c r="B769" s="88">
        <v>391689</v>
      </c>
      <c r="C769" s="47" t="s">
        <v>757</v>
      </c>
      <c r="D769" s="71" t="s">
        <v>1117</v>
      </c>
      <c r="E769" s="71" t="s">
        <v>1146</v>
      </c>
      <c r="F769" s="61">
        <v>548226</v>
      </c>
      <c r="G769" s="62">
        <v>3264</v>
      </c>
      <c r="H769" s="2">
        <f t="shared" si="66"/>
        <v>167.96139705882354</v>
      </c>
      <c r="I769" s="2">
        <f t="shared" si="67"/>
        <v>4.375226266290321</v>
      </c>
      <c r="J769" s="1">
        <f t="shared" si="68"/>
        <v>14280.738533171607</v>
      </c>
      <c r="K769" s="1">
        <f t="shared" si="69"/>
        <v>533945.26146682841</v>
      </c>
      <c r="L769" s="9">
        <f t="shared" si="70"/>
        <v>0.90523785869330331</v>
      </c>
      <c r="M769" s="1">
        <f t="shared" si="71"/>
        <v>483347.4651496677</v>
      </c>
    </row>
    <row r="770" spans="1:13" s="47" customFormat="1">
      <c r="A770" s="79" t="s">
        <v>758</v>
      </c>
      <c r="B770" s="79">
        <v>401692</v>
      </c>
      <c r="C770" s="47" t="s">
        <v>759</v>
      </c>
      <c r="D770" s="71" t="s">
        <v>1117</v>
      </c>
      <c r="E770" s="71" t="s">
        <v>1146</v>
      </c>
      <c r="F770" s="61">
        <v>0</v>
      </c>
      <c r="G770" s="62">
        <v>0</v>
      </c>
      <c r="H770" s="2">
        <f t="shared" si="66"/>
        <v>0</v>
      </c>
      <c r="I770" s="2">
        <f t="shared" si="67"/>
        <v>4.375226266290321</v>
      </c>
      <c r="J770" s="1">
        <f t="shared" si="68"/>
        <v>0</v>
      </c>
      <c r="K770" s="1">
        <f t="shared" si="69"/>
        <v>0</v>
      </c>
      <c r="L770" s="9">
        <f t="shared" si="70"/>
        <v>0.90523785869330331</v>
      </c>
      <c r="M770" s="1">
        <f t="shared" si="71"/>
        <v>0</v>
      </c>
    </row>
    <row r="771" spans="1:13" s="47" customFormat="1">
      <c r="A771" s="79" t="s">
        <v>758</v>
      </c>
      <c r="B771" s="88">
        <v>401697</v>
      </c>
      <c r="C771" s="47" t="s">
        <v>760</v>
      </c>
      <c r="D771" s="71" t="s">
        <v>1117</v>
      </c>
      <c r="E771" s="71" t="s">
        <v>1146</v>
      </c>
      <c r="F771" s="61">
        <v>241194</v>
      </c>
      <c r="G771" s="62">
        <v>2384</v>
      </c>
      <c r="H771" s="2">
        <f t="shared" ref="H771:H834" si="72">IFERROR(F771/G771,0)</f>
        <v>101.17197986577182</v>
      </c>
      <c r="I771" s="2">
        <f t="shared" ref="I771:I834" si="73">$D$1134</f>
        <v>4.375226266290321</v>
      </c>
      <c r="J771" s="1">
        <f t="shared" ref="J771:J834" si="74">MIN(F771,I771*G771)</f>
        <v>10430.539418836126</v>
      </c>
      <c r="K771" s="1">
        <f t="shared" ref="K771:K834" si="75">F771-J771</f>
        <v>230763.46058116388</v>
      </c>
      <c r="L771" s="9">
        <f t="shared" ref="L771:L834" si="76">$L$1132</f>
        <v>0.90523785869330331</v>
      </c>
      <c r="M771" s="1">
        <f t="shared" ref="M771:M834" si="77">L771*K771</f>
        <v>208895.82092114928</v>
      </c>
    </row>
    <row r="772" spans="1:13" s="47" customFormat="1">
      <c r="A772" s="79" t="s">
        <v>758</v>
      </c>
      <c r="B772" s="88">
        <v>401698</v>
      </c>
      <c r="C772" s="47" t="s">
        <v>761</v>
      </c>
      <c r="D772" s="71" t="s">
        <v>1117</v>
      </c>
      <c r="E772" s="71" t="s">
        <v>1146</v>
      </c>
      <c r="F772" s="61">
        <v>0</v>
      </c>
      <c r="G772" s="62">
        <v>1872</v>
      </c>
      <c r="H772" s="2">
        <f t="shared" si="72"/>
        <v>0</v>
      </c>
      <c r="I772" s="2">
        <f t="shared" si="73"/>
        <v>4.375226266290321</v>
      </c>
      <c r="J772" s="1">
        <f t="shared" si="74"/>
        <v>0</v>
      </c>
      <c r="K772" s="1">
        <f t="shared" si="75"/>
        <v>0</v>
      </c>
      <c r="L772" s="9">
        <f t="shared" si="76"/>
        <v>0.90523785869330331</v>
      </c>
      <c r="M772" s="1">
        <f t="shared" si="77"/>
        <v>0</v>
      </c>
    </row>
    <row r="773" spans="1:13" s="47" customFormat="1">
      <c r="A773" s="79" t="s">
        <v>758</v>
      </c>
      <c r="B773" s="88">
        <v>401699</v>
      </c>
      <c r="C773" s="47" t="s">
        <v>762</v>
      </c>
      <c r="D773" s="71" t="s">
        <v>1117</v>
      </c>
      <c r="E773" s="71" t="s">
        <v>1146</v>
      </c>
      <c r="F773" s="61">
        <v>15585</v>
      </c>
      <c r="G773" s="62">
        <v>477</v>
      </c>
      <c r="H773" s="2">
        <f t="shared" si="72"/>
        <v>32.672955974842765</v>
      </c>
      <c r="I773" s="2">
        <f t="shared" si="73"/>
        <v>4.375226266290321</v>
      </c>
      <c r="J773" s="1">
        <f t="shared" si="74"/>
        <v>2086.982929020483</v>
      </c>
      <c r="K773" s="1">
        <f t="shared" si="75"/>
        <v>13498.017070979517</v>
      </c>
      <c r="L773" s="9">
        <f t="shared" si="76"/>
        <v>0.90523785869330331</v>
      </c>
      <c r="M773" s="1">
        <f t="shared" si="77"/>
        <v>12218.916069939152</v>
      </c>
    </row>
    <row r="774" spans="1:13" s="47" customFormat="1">
      <c r="A774" s="79" t="s">
        <v>758</v>
      </c>
      <c r="B774" s="88">
        <v>401702</v>
      </c>
      <c r="C774" s="47" t="s">
        <v>763</v>
      </c>
      <c r="D774" s="71" t="s">
        <v>1117</v>
      </c>
      <c r="E774" s="71" t="s">
        <v>1146</v>
      </c>
      <c r="F774" s="61">
        <v>152967</v>
      </c>
      <c r="G774" s="62">
        <v>2485</v>
      </c>
      <c r="H774" s="2">
        <f t="shared" si="72"/>
        <v>61.556136820925552</v>
      </c>
      <c r="I774" s="2">
        <f t="shared" si="73"/>
        <v>4.375226266290321</v>
      </c>
      <c r="J774" s="1">
        <f t="shared" si="74"/>
        <v>10872.437271731447</v>
      </c>
      <c r="K774" s="1">
        <f t="shared" si="75"/>
        <v>142094.56272826856</v>
      </c>
      <c r="L774" s="9">
        <f t="shared" si="76"/>
        <v>0.90523785869330331</v>
      </c>
      <c r="M774" s="1">
        <f t="shared" si="77"/>
        <v>128629.37769609909</v>
      </c>
    </row>
    <row r="775" spans="1:13" s="47" customFormat="1">
      <c r="A775" s="79" t="s">
        <v>758</v>
      </c>
      <c r="B775" s="88">
        <v>401704</v>
      </c>
      <c r="C775" s="47" t="s">
        <v>764</v>
      </c>
      <c r="D775" s="71" t="s">
        <v>1117</v>
      </c>
      <c r="E775" s="71" t="s">
        <v>1146</v>
      </c>
      <c r="F775" s="61">
        <v>172944</v>
      </c>
      <c r="G775" s="62">
        <v>880</v>
      </c>
      <c r="H775" s="2">
        <f t="shared" si="72"/>
        <v>196.52727272727273</v>
      </c>
      <c r="I775" s="2">
        <f t="shared" si="73"/>
        <v>4.375226266290321</v>
      </c>
      <c r="J775" s="1">
        <f t="shared" si="74"/>
        <v>3850.1991143354826</v>
      </c>
      <c r="K775" s="1">
        <f t="shared" si="75"/>
        <v>169093.80088566453</v>
      </c>
      <c r="L775" s="9">
        <f t="shared" si="76"/>
        <v>0.90523785869330331</v>
      </c>
      <c r="M775" s="1">
        <f t="shared" si="77"/>
        <v>153070.11023205076</v>
      </c>
    </row>
    <row r="776" spans="1:13" s="47" customFormat="1">
      <c r="A776" s="79" t="s">
        <v>758</v>
      </c>
      <c r="B776" s="88">
        <v>401709</v>
      </c>
      <c r="C776" s="47" t="s">
        <v>765</v>
      </c>
      <c r="D776" s="71" t="s">
        <v>1117</v>
      </c>
      <c r="E776" s="71" t="s">
        <v>1146</v>
      </c>
      <c r="F776" s="61">
        <v>317487</v>
      </c>
      <c r="G776" s="62">
        <v>3116</v>
      </c>
      <c r="H776" s="2">
        <f t="shared" si="72"/>
        <v>101.8892811296534</v>
      </c>
      <c r="I776" s="2">
        <f t="shared" si="73"/>
        <v>4.375226266290321</v>
      </c>
      <c r="J776" s="1">
        <f t="shared" si="74"/>
        <v>13633.20504576064</v>
      </c>
      <c r="K776" s="1">
        <f t="shared" si="75"/>
        <v>303853.79495423933</v>
      </c>
      <c r="L776" s="9">
        <f t="shared" si="76"/>
        <v>0.90523785869330331</v>
      </c>
      <c r="M776" s="1">
        <f t="shared" si="77"/>
        <v>275059.95870020968</v>
      </c>
    </row>
    <row r="777" spans="1:13" s="47" customFormat="1">
      <c r="A777" s="79" t="s">
        <v>758</v>
      </c>
      <c r="B777" s="88">
        <v>401710</v>
      </c>
      <c r="C777" s="47" t="s">
        <v>766</v>
      </c>
      <c r="D777" s="71" t="s">
        <v>1117</v>
      </c>
      <c r="E777" s="71" t="s">
        <v>1146</v>
      </c>
      <c r="F777" s="61">
        <v>22704</v>
      </c>
      <c r="G777" s="62">
        <v>637</v>
      </c>
      <c r="H777" s="2">
        <f t="shared" si="72"/>
        <v>35.642072213500782</v>
      </c>
      <c r="I777" s="2">
        <f t="shared" si="73"/>
        <v>4.375226266290321</v>
      </c>
      <c r="J777" s="1">
        <f t="shared" si="74"/>
        <v>2787.0191316269343</v>
      </c>
      <c r="K777" s="1">
        <f t="shared" si="75"/>
        <v>19916.980868373066</v>
      </c>
      <c r="L777" s="9">
        <f t="shared" si="76"/>
        <v>0.90523785869330331</v>
      </c>
      <c r="M777" s="1">
        <f t="shared" si="77"/>
        <v>18029.605112921523</v>
      </c>
    </row>
    <row r="778" spans="1:13" s="47" customFormat="1">
      <c r="A778" s="79" t="s">
        <v>758</v>
      </c>
      <c r="B778" s="79">
        <v>401712</v>
      </c>
      <c r="C778" s="47" t="s">
        <v>767</v>
      </c>
      <c r="D778" s="71" t="s">
        <v>1117</v>
      </c>
      <c r="E778" s="71" t="s">
        <v>1146</v>
      </c>
      <c r="F778" s="61">
        <v>0</v>
      </c>
      <c r="G778" s="62">
        <v>0</v>
      </c>
      <c r="H778" s="2">
        <f t="shared" si="72"/>
        <v>0</v>
      </c>
      <c r="I778" s="2">
        <f t="shared" si="73"/>
        <v>4.375226266290321</v>
      </c>
      <c r="J778" s="1">
        <f t="shared" si="74"/>
        <v>0</v>
      </c>
      <c r="K778" s="1">
        <f t="shared" si="75"/>
        <v>0</v>
      </c>
      <c r="L778" s="9">
        <f t="shared" si="76"/>
        <v>0.90523785869330331</v>
      </c>
      <c r="M778" s="1">
        <f t="shared" si="77"/>
        <v>0</v>
      </c>
    </row>
    <row r="779" spans="1:13" s="47" customFormat="1">
      <c r="A779" s="79" t="s">
        <v>758</v>
      </c>
      <c r="B779" s="88">
        <v>401713</v>
      </c>
      <c r="C779" s="47" t="s">
        <v>768</v>
      </c>
      <c r="D779" s="71" t="s">
        <v>1117</v>
      </c>
      <c r="E779" s="71" t="s">
        <v>1146</v>
      </c>
      <c r="F779" s="61">
        <v>479829</v>
      </c>
      <c r="G779" s="62">
        <v>4470</v>
      </c>
      <c r="H779" s="2">
        <f t="shared" si="72"/>
        <v>107.34429530201342</v>
      </c>
      <c r="I779" s="2">
        <f t="shared" si="73"/>
        <v>4.375226266290321</v>
      </c>
      <c r="J779" s="1">
        <f t="shared" si="74"/>
        <v>19557.261410317733</v>
      </c>
      <c r="K779" s="1">
        <f t="shared" si="75"/>
        <v>460271.73858968227</v>
      </c>
      <c r="L779" s="9">
        <f t="shared" si="76"/>
        <v>0.90523785869330331</v>
      </c>
      <c r="M779" s="1">
        <f t="shared" si="77"/>
        <v>416655.40305796784</v>
      </c>
    </row>
    <row r="780" spans="1:13" s="47" customFormat="1">
      <c r="A780" s="79" t="s">
        <v>758</v>
      </c>
      <c r="B780" s="88">
        <v>401718</v>
      </c>
      <c r="C780" s="47" t="s">
        <v>769</v>
      </c>
      <c r="D780" s="71" t="s">
        <v>1117</v>
      </c>
      <c r="E780" s="71" t="s">
        <v>1146</v>
      </c>
      <c r="F780" s="61">
        <v>330855</v>
      </c>
      <c r="G780" s="62">
        <v>6151</v>
      </c>
      <c r="H780" s="2">
        <f t="shared" si="72"/>
        <v>53.788814826857418</v>
      </c>
      <c r="I780" s="2">
        <f t="shared" si="73"/>
        <v>4.375226266290321</v>
      </c>
      <c r="J780" s="1">
        <f t="shared" si="74"/>
        <v>26912.016763951764</v>
      </c>
      <c r="K780" s="1">
        <f t="shared" si="75"/>
        <v>303942.98323604825</v>
      </c>
      <c r="L780" s="9">
        <f t="shared" si="76"/>
        <v>0.90523785869330331</v>
      </c>
      <c r="M780" s="1">
        <f t="shared" si="77"/>
        <v>275140.69530945492</v>
      </c>
    </row>
    <row r="781" spans="1:13" s="47" customFormat="1">
      <c r="A781" s="79" t="s">
        <v>758</v>
      </c>
      <c r="B781" s="88">
        <v>401721</v>
      </c>
      <c r="C781" s="47" t="s">
        <v>770</v>
      </c>
      <c r="D781" s="71" t="s">
        <v>1117</v>
      </c>
      <c r="E781" s="71" t="s">
        <v>1146</v>
      </c>
      <c r="F781" s="61">
        <v>198483</v>
      </c>
      <c r="G781" s="62">
        <v>464</v>
      </c>
      <c r="H781" s="2">
        <f t="shared" si="72"/>
        <v>427.76508620689657</v>
      </c>
      <c r="I781" s="2">
        <f t="shared" si="73"/>
        <v>4.375226266290321</v>
      </c>
      <c r="J781" s="1">
        <f t="shared" si="74"/>
        <v>2030.1049875587089</v>
      </c>
      <c r="K781" s="1">
        <f t="shared" si="75"/>
        <v>196452.89501244129</v>
      </c>
      <c r="L781" s="9">
        <f t="shared" si="76"/>
        <v>0.90523785869330331</v>
      </c>
      <c r="M781" s="1">
        <f t="shared" si="77"/>
        <v>177836.59801516269</v>
      </c>
    </row>
    <row r="782" spans="1:13" s="47" customFormat="1">
      <c r="A782" s="79" t="s">
        <v>758</v>
      </c>
      <c r="B782" s="79">
        <v>401722</v>
      </c>
      <c r="C782" s="47" t="s">
        <v>771</v>
      </c>
      <c r="D782" s="71" t="s">
        <v>1117</v>
      </c>
      <c r="E782" s="71" t="s">
        <v>1146</v>
      </c>
      <c r="F782" s="61">
        <v>0</v>
      </c>
      <c r="G782" s="62">
        <v>0</v>
      </c>
      <c r="H782" s="2">
        <f t="shared" si="72"/>
        <v>0</v>
      </c>
      <c r="I782" s="2">
        <f t="shared" si="73"/>
        <v>4.375226266290321</v>
      </c>
      <c r="J782" s="1">
        <f t="shared" si="74"/>
        <v>0</v>
      </c>
      <c r="K782" s="1">
        <f t="shared" si="75"/>
        <v>0</v>
      </c>
      <c r="L782" s="9">
        <f t="shared" si="76"/>
        <v>0.90523785869330331</v>
      </c>
      <c r="M782" s="1">
        <f t="shared" si="77"/>
        <v>0</v>
      </c>
    </row>
    <row r="783" spans="1:13" s="47" customFormat="1">
      <c r="A783" s="79" t="s">
        <v>758</v>
      </c>
      <c r="B783" s="88">
        <v>401724</v>
      </c>
      <c r="C783" s="47" t="s">
        <v>772</v>
      </c>
      <c r="D783" s="71" t="s">
        <v>1117</v>
      </c>
      <c r="E783" s="71" t="s">
        <v>1146</v>
      </c>
      <c r="F783" s="61">
        <v>1148931</v>
      </c>
      <c r="G783" s="62">
        <v>4391</v>
      </c>
      <c r="H783" s="2">
        <f t="shared" si="72"/>
        <v>261.65588704167618</v>
      </c>
      <c r="I783" s="2">
        <f t="shared" si="73"/>
        <v>4.375226266290321</v>
      </c>
      <c r="J783" s="1">
        <f t="shared" si="74"/>
        <v>19211.618535280799</v>
      </c>
      <c r="K783" s="1">
        <f t="shared" si="75"/>
        <v>1129719.3814647193</v>
      </c>
      <c r="L783" s="9">
        <f t="shared" si="76"/>
        <v>0.90523785869330331</v>
      </c>
      <c r="M783" s="1">
        <f t="shared" si="77"/>
        <v>1022664.7538014456</v>
      </c>
    </row>
    <row r="784" spans="1:13" s="47" customFormat="1">
      <c r="A784" s="79" t="s">
        <v>758</v>
      </c>
      <c r="B784" s="79">
        <v>401726</v>
      </c>
      <c r="C784" s="47" t="s">
        <v>773</v>
      </c>
      <c r="D784" s="71" t="s">
        <v>1117</v>
      </c>
      <c r="E784" s="71" t="s">
        <v>1146</v>
      </c>
      <c r="F784" s="61">
        <v>0</v>
      </c>
      <c r="G784" s="62">
        <v>0</v>
      </c>
      <c r="H784" s="2">
        <f t="shared" si="72"/>
        <v>0</v>
      </c>
      <c r="I784" s="2">
        <f t="shared" si="73"/>
        <v>4.375226266290321</v>
      </c>
      <c r="J784" s="1">
        <f t="shared" si="74"/>
        <v>0</v>
      </c>
      <c r="K784" s="1">
        <f t="shared" si="75"/>
        <v>0</v>
      </c>
      <c r="L784" s="9">
        <f t="shared" si="76"/>
        <v>0.90523785869330331</v>
      </c>
      <c r="M784" s="1">
        <f t="shared" si="77"/>
        <v>0</v>
      </c>
    </row>
    <row r="785" spans="1:13" s="47" customFormat="1">
      <c r="A785" s="79" t="s">
        <v>758</v>
      </c>
      <c r="B785" s="79">
        <v>401729</v>
      </c>
      <c r="C785" s="47" t="s">
        <v>774</v>
      </c>
      <c r="D785" s="71" t="s">
        <v>1117</v>
      </c>
      <c r="E785" s="71" t="s">
        <v>1146</v>
      </c>
      <c r="F785" s="61">
        <v>0</v>
      </c>
      <c r="G785" s="62">
        <v>0</v>
      </c>
      <c r="H785" s="2">
        <f t="shared" si="72"/>
        <v>0</v>
      </c>
      <c r="I785" s="2">
        <f t="shared" si="73"/>
        <v>4.375226266290321</v>
      </c>
      <c r="J785" s="1">
        <f t="shared" si="74"/>
        <v>0</v>
      </c>
      <c r="K785" s="1">
        <f t="shared" si="75"/>
        <v>0</v>
      </c>
      <c r="L785" s="9">
        <f t="shared" si="76"/>
        <v>0.90523785869330331</v>
      </c>
      <c r="M785" s="1">
        <f t="shared" si="77"/>
        <v>0</v>
      </c>
    </row>
    <row r="786" spans="1:13" s="47" customFormat="1">
      <c r="A786" s="79" t="s">
        <v>758</v>
      </c>
      <c r="B786" s="79">
        <v>401733</v>
      </c>
      <c r="C786" s="47" t="s">
        <v>775</v>
      </c>
      <c r="D786" s="71" t="s">
        <v>1117</v>
      </c>
      <c r="E786" s="71" t="s">
        <v>1146</v>
      </c>
      <c r="F786" s="61">
        <v>0</v>
      </c>
      <c r="G786" s="62">
        <v>0</v>
      </c>
      <c r="H786" s="2">
        <f t="shared" si="72"/>
        <v>0</v>
      </c>
      <c r="I786" s="2">
        <f t="shared" si="73"/>
        <v>4.375226266290321</v>
      </c>
      <c r="J786" s="1">
        <f t="shared" si="74"/>
        <v>0</v>
      </c>
      <c r="K786" s="1">
        <f t="shared" si="75"/>
        <v>0</v>
      </c>
      <c r="L786" s="9">
        <f t="shared" si="76"/>
        <v>0.90523785869330331</v>
      </c>
      <c r="M786" s="1">
        <f t="shared" si="77"/>
        <v>0</v>
      </c>
    </row>
    <row r="787" spans="1:13" s="47" customFormat="1">
      <c r="A787" s="79" t="s">
        <v>758</v>
      </c>
      <c r="B787" s="88">
        <v>401734</v>
      </c>
      <c r="C787" s="47" t="s">
        <v>776</v>
      </c>
      <c r="D787" s="71" t="s">
        <v>1117</v>
      </c>
      <c r="E787" s="71" t="s">
        <v>1146</v>
      </c>
      <c r="F787" s="61">
        <v>1300707</v>
      </c>
      <c r="G787" s="62">
        <v>3802</v>
      </c>
      <c r="H787" s="2">
        <f t="shared" si="72"/>
        <v>342.11125723303525</v>
      </c>
      <c r="I787" s="2">
        <f t="shared" si="73"/>
        <v>4.375226266290321</v>
      </c>
      <c r="J787" s="1">
        <f t="shared" si="74"/>
        <v>16634.6102644358</v>
      </c>
      <c r="K787" s="1">
        <f t="shared" si="75"/>
        <v>1284072.3897355641</v>
      </c>
      <c r="L787" s="9">
        <f t="shared" si="76"/>
        <v>0.90523785869330331</v>
      </c>
      <c r="M787" s="1">
        <f t="shared" si="77"/>
        <v>1162390.9404914149</v>
      </c>
    </row>
    <row r="788" spans="1:13" s="47" customFormat="1">
      <c r="A788" s="79" t="s">
        <v>758</v>
      </c>
      <c r="B788" s="79">
        <v>403031</v>
      </c>
      <c r="C788" s="47" t="s">
        <v>777</v>
      </c>
      <c r="D788" s="71" t="s">
        <v>1117</v>
      </c>
      <c r="E788" s="71" t="s">
        <v>1146</v>
      </c>
      <c r="F788" s="61">
        <v>0</v>
      </c>
      <c r="G788" s="62">
        <v>0</v>
      </c>
      <c r="H788" s="2">
        <f t="shared" si="72"/>
        <v>0</v>
      </c>
      <c r="I788" s="2">
        <f t="shared" si="73"/>
        <v>4.375226266290321</v>
      </c>
      <c r="J788" s="1">
        <f t="shared" si="74"/>
        <v>0</v>
      </c>
      <c r="K788" s="1">
        <f t="shared" si="75"/>
        <v>0</v>
      </c>
      <c r="L788" s="9">
        <f t="shared" si="76"/>
        <v>0.90523785869330331</v>
      </c>
      <c r="M788" s="1">
        <f t="shared" si="77"/>
        <v>0</v>
      </c>
    </row>
    <row r="789" spans="1:13" s="47" customFormat="1">
      <c r="A789" s="79" t="s">
        <v>778</v>
      </c>
      <c r="B789" s="88">
        <v>411746</v>
      </c>
      <c r="C789" s="47" t="s">
        <v>779</v>
      </c>
      <c r="D789" s="71" t="s">
        <v>1117</v>
      </c>
      <c r="E789" s="71" t="s">
        <v>1146</v>
      </c>
      <c r="F789" s="61">
        <v>492378</v>
      </c>
      <c r="G789" s="62">
        <v>2229</v>
      </c>
      <c r="H789" s="2">
        <f t="shared" si="72"/>
        <v>220.89636608344549</v>
      </c>
      <c r="I789" s="2">
        <f t="shared" si="73"/>
        <v>4.375226266290321</v>
      </c>
      <c r="J789" s="1">
        <f t="shared" si="74"/>
        <v>9752.3793475611255</v>
      </c>
      <c r="K789" s="1">
        <f t="shared" si="75"/>
        <v>482625.6206524389</v>
      </c>
      <c r="L789" s="9">
        <f t="shared" si="76"/>
        <v>0.90523785869330331</v>
      </c>
      <c r="M789" s="1">
        <f t="shared" si="77"/>
        <v>436890.98338994029</v>
      </c>
    </row>
    <row r="790" spans="1:13" s="47" customFormat="1">
      <c r="A790" s="79" t="s">
        <v>778</v>
      </c>
      <c r="B790" s="89">
        <v>411746</v>
      </c>
      <c r="C790" s="47" t="s">
        <v>779</v>
      </c>
      <c r="D790" s="71" t="s">
        <v>1117</v>
      </c>
      <c r="E790" s="71" t="s">
        <v>1147</v>
      </c>
      <c r="F790" s="61">
        <v>19665</v>
      </c>
      <c r="G790" s="62">
        <v>1111</v>
      </c>
      <c r="H790" s="2">
        <f t="shared" si="72"/>
        <v>17.700270027002702</v>
      </c>
      <c r="I790" s="2">
        <f t="shared" si="73"/>
        <v>4.375226266290321</v>
      </c>
      <c r="J790" s="1">
        <f t="shared" si="74"/>
        <v>4860.8763818485468</v>
      </c>
      <c r="K790" s="1">
        <f t="shared" si="75"/>
        <v>14804.123618151454</v>
      </c>
      <c r="L790" s="9">
        <f t="shared" si="76"/>
        <v>0.90523785869330331</v>
      </c>
      <c r="M790" s="1">
        <f t="shared" si="77"/>
        <v>13401.25316392638</v>
      </c>
    </row>
    <row r="791" spans="1:13" s="47" customFormat="1">
      <c r="A791" s="79" t="s">
        <v>778</v>
      </c>
      <c r="B791" s="88">
        <v>411756</v>
      </c>
      <c r="C791" s="47" t="s">
        <v>780</v>
      </c>
      <c r="D791" s="71" t="s">
        <v>1117</v>
      </c>
      <c r="E791" s="71" t="s">
        <v>1146</v>
      </c>
      <c r="F791" s="61">
        <v>67860</v>
      </c>
      <c r="G791" s="62">
        <v>1136</v>
      </c>
      <c r="H791" s="2">
        <f t="shared" si="72"/>
        <v>59.735915492957744</v>
      </c>
      <c r="I791" s="2">
        <f t="shared" si="73"/>
        <v>4.375226266290321</v>
      </c>
      <c r="J791" s="1">
        <f t="shared" si="74"/>
        <v>4970.2570385058043</v>
      </c>
      <c r="K791" s="1">
        <f t="shared" si="75"/>
        <v>62889.742961494194</v>
      </c>
      <c r="L791" s="9">
        <f t="shared" si="76"/>
        <v>0.90523785869330331</v>
      </c>
      <c r="M791" s="1">
        <f t="shared" si="77"/>
        <v>56930.176252235251</v>
      </c>
    </row>
    <row r="792" spans="1:13" s="47" customFormat="1">
      <c r="A792" s="79" t="s">
        <v>778</v>
      </c>
      <c r="B792" s="88">
        <v>411758</v>
      </c>
      <c r="C792" s="47" t="s">
        <v>781</v>
      </c>
      <c r="D792" s="71" t="s">
        <v>1117</v>
      </c>
      <c r="E792" s="71" t="s">
        <v>1146</v>
      </c>
      <c r="F792" s="61">
        <v>374814</v>
      </c>
      <c r="G792" s="62">
        <v>1799</v>
      </c>
      <c r="H792" s="2">
        <f t="shared" si="72"/>
        <v>208.34574763757644</v>
      </c>
      <c r="I792" s="2">
        <f t="shared" si="73"/>
        <v>4.375226266290321</v>
      </c>
      <c r="J792" s="1">
        <f t="shared" si="74"/>
        <v>7871.0320530562876</v>
      </c>
      <c r="K792" s="1">
        <f t="shared" si="75"/>
        <v>366942.96794694371</v>
      </c>
      <c r="L792" s="9">
        <f t="shared" si="76"/>
        <v>0.90523785869330331</v>
      </c>
      <c r="M792" s="1">
        <f t="shared" si="77"/>
        <v>332170.66656685673</v>
      </c>
    </row>
    <row r="793" spans="1:13" s="47" customFormat="1">
      <c r="A793" s="79" t="s">
        <v>778</v>
      </c>
      <c r="B793" s="88">
        <v>411761</v>
      </c>
      <c r="C793" s="47" t="s">
        <v>782</v>
      </c>
      <c r="D793" s="71" t="s">
        <v>1117</v>
      </c>
      <c r="E793" s="71" t="s">
        <v>1146</v>
      </c>
      <c r="F793" s="61">
        <v>370815</v>
      </c>
      <c r="G793" s="62">
        <v>818</v>
      </c>
      <c r="H793" s="2">
        <f t="shared" si="72"/>
        <v>453.31907090464546</v>
      </c>
      <c r="I793" s="2">
        <f t="shared" si="73"/>
        <v>4.375226266290321</v>
      </c>
      <c r="J793" s="1">
        <f t="shared" si="74"/>
        <v>3578.9350858254825</v>
      </c>
      <c r="K793" s="1">
        <f t="shared" si="75"/>
        <v>367236.06491417449</v>
      </c>
      <c r="L793" s="9">
        <f t="shared" si="76"/>
        <v>0.90523785869330331</v>
      </c>
      <c r="M793" s="1">
        <f t="shared" si="77"/>
        <v>332435.98903786228</v>
      </c>
    </row>
    <row r="794" spans="1:13" s="47" customFormat="1">
      <c r="A794" s="79" t="s">
        <v>778</v>
      </c>
      <c r="B794" s="88">
        <v>411764</v>
      </c>
      <c r="C794" s="47" t="s">
        <v>783</v>
      </c>
      <c r="D794" s="71" t="s">
        <v>1117</v>
      </c>
      <c r="E794" s="71" t="s">
        <v>1146</v>
      </c>
      <c r="F794" s="61">
        <v>162084</v>
      </c>
      <c r="G794" s="62">
        <v>1050</v>
      </c>
      <c r="H794" s="2">
        <f t="shared" si="72"/>
        <v>154.36571428571429</v>
      </c>
      <c r="I794" s="2">
        <f t="shared" si="73"/>
        <v>4.375226266290321</v>
      </c>
      <c r="J794" s="1">
        <f t="shared" si="74"/>
        <v>4593.9875796048373</v>
      </c>
      <c r="K794" s="1">
        <f t="shared" si="75"/>
        <v>157490.01242039516</v>
      </c>
      <c r="L794" s="9">
        <f t="shared" si="76"/>
        <v>0.90523785869330331</v>
      </c>
      <c r="M794" s="1">
        <f t="shared" si="77"/>
        <v>142565.92160902027</v>
      </c>
    </row>
    <row r="795" spans="1:13" s="47" customFormat="1">
      <c r="A795" s="79" t="s">
        <v>778</v>
      </c>
      <c r="B795" s="88">
        <v>411777</v>
      </c>
      <c r="C795" s="47" t="s">
        <v>784</v>
      </c>
      <c r="D795" s="71" t="s">
        <v>1117</v>
      </c>
      <c r="E795" s="71" t="s">
        <v>1146</v>
      </c>
      <c r="F795" s="61">
        <v>679641</v>
      </c>
      <c r="G795" s="62">
        <v>4016</v>
      </c>
      <c r="H795" s="2">
        <f t="shared" si="72"/>
        <v>169.23331673306774</v>
      </c>
      <c r="I795" s="2">
        <f t="shared" si="73"/>
        <v>4.375226266290321</v>
      </c>
      <c r="J795" s="1">
        <f t="shared" si="74"/>
        <v>17570.908685421928</v>
      </c>
      <c r="K795" s="1">
        <f t="shared" si="75"/>
        <v>662070.09131457808</v>
      </c>
      <c r="L795" s="9">
        <f t="shared" si="76"/>
        <v>0.90523785869330331</v>
      </c>
      <c r="M795" s="1">
        <f t="shared" si="77"/>
        <v>599330.91176648845</v>
      </c>
    </row>
    <row r="796" spans="1:13" s="47" customFormat="1">
      <c r="A796" s="79" t="s">
        <v>778</v>
      </c>
      <c r="B796" s="88">
        <v>411778</v>
      </c>
      <c r="C796" s="47" t="s">
        <v>785</v>
      </c>
      <c r="D796" s="71" t="s">
        <v>1117</v>
      </c>
      <c r="E796" s="71" t="s">
        <v>1146</v>
      </c>
      <c r="F796" s="61">
        <v>121926</v>
      </c>
      <c r="G796" s="62">
        <v>242</v>
      </c>
      <c r="H796" s="2">
        <f t="shared" si="72"/>
        <v>503.82644628099172</v>
      </c>
      <c r="I796" s="2">
        <f t="shared" si="73"/>
        <v>4.375226266290321</v>
      </c>
      <c r="J796" s="1">
        <f t="shared" si="74"/>
        <v>1058.8047564422577</v>
      </c>
      <c r="K796" s="1">
        <f t="shared" si="75"/>
        <v>120867.19524355774</v>
      </c>
      <c r="L796" s="9">
        <f t="shared" si="76"/>
        <v>0.90523785869330331</v>
      </c>
      <c r="M796" s="1">
        <f t="shared" si="77"/>
        <v>109413.56100854362</v>
      </c>
    </row>
    <row r="797" spans="1:13" s="47" customFormat="1">
      <c r="A797" s="79" t="s">
        <v>778</v>
      </c>
      <c r="B797" s="89">
        <v>411778</v>
      </c>
      <c r="C797" s="47" t="s">
        <v>785</v>
      </c>
      <c r="D797" s="71" t="s">
        <v>1117</v>
      </c>
      <c r="E797" s="71" t="s">
        <v>1147</v>
      </c>
      <c r="F797" s="61">
        <v>2559</v>
      </c>
      <c r="G797" s="62">
        <v>190</v>
      </c>
      <c r="H797" s="2">
        <f t="shared" si="72"/>
        <v>13.468421052631578</v>
      </c>
      <c r="I797" s="2">
        <f t="shared" si="73"/>
        <v>4.375226266290321</v>
      </c>
      <c r="J797" s="1">
        <f t="shared" si="74"/>
        <v>831.29299059516097</v>
      </c>
      <c r="K797" s="1">
        <f t="shared" si="75"/>
        <v>1727.707009404839</v>
      </c>
      <c r="L797" s="9">
        <f t="shared" si="76"/>
        <v>0.90523785869330331</v>
      </c>
      <c r="M797" s="1">
        <f t="shared" si="77"/>
        <v>1563.9857936430474</v>
      </c>
    </row>
    <row r="798" spans="1:13" s="47" customFormat="1">
      <c r="A798" s="79" t="s">
        <v>778</v>
      </c>
      <c r="B798" s="79">
        <v>411780</v>
      </c>
      <c r="C798" s="47" t="s">
        <v>786</v>
      </c>
      <c r="D798" s="71" t="s">
        <v>1117</v>
      </c>
      <c r="E798" s="71" t="s">
        <v>1146</v>
      </c>
      <c r="F798" s="61">
        <v>0</v>
      </c>
      <c r="G798" s="62">
        <v>0</v>
      </c>
      <c r="H798" s="2">
        <f t="shared" si="72"/>
        <v>0</v>
      </c>
      <c r="I798" s="2">
        <f t="shared" si="73"/>
        <v>4.375226266290321</v>
      </c>
      <c r="J798" s="1">
        <f t="shared" si="74"/>
        <v>0</v>
      </c>
      <c r="K798" s="1">
        <f t="shared" si="75"/>
        <v>0</v>
      </c>
      <c r="L798" s="9">
        <f t="shared" si="76"/>
        <v>0.90523785869330331</v>
      </c>
      <c r="M798" s="1">
        <f t="shared" si="77"/>
        <v>0</v>
      </c>
    </row>
    <row r="799" spans="1:13" s="47" customFormat="1">
      <c r="A799" s="79" t="s">
        <v>778</v>
      </c>
      <c r="B799" s="88">
        <v>411781</v>
      </c>
      <c r="C799" s="47" t="s">
        <v>787</v>
      </c>
      <c r="D799" s="71" t="s">
        <v>1117</v>
      </c>
      <c r="E799" s="71" t="s">
        <v>1146</v>
      </c>
      <c r="F799" s="61">
        <v>48348</v>
      </c>
      <c r="G799" s="62">
        <v>640</v>
      </c>
      <c r="H799" s="2">
        <f t="shared" si="72"/>
        <v>75.543750000000003</v>
      </c>
      <c r="I799" s="2">
        <f t="shared" si="73"/>
        <v>4.375226266290321</v>
      </c>
      <c r="J799" s="1">
        <f t="shared" si="74"/>
        <v>2800.1448104258052</v>
      </c>
      <c r="K799" s="1">
        <f t="shared" si="75"/>
        <v>45547.855189574198</v>
      </c>
      <c r="L799" s="9">
        <f t="shared" si="76"/>
        <v>0.90523785869330331</v>
      </c>
      <c r="M799" s="1">
        <f t="shared" si="77"/>
        <v>41231.642899882812</v>
      </c>
    </row>
    <row r="800" spans="1:13" s="47" customFormat="1">
      <c r="A800" s="79" t="s">
        <v>778</v>
      </c>
      <c r="B800" s="88">
        <v>411782</v>
      </c>
      <c r="C800" s="47" t="s">
        <v>170</v>
      </c>
      <c r="D800" s="71" t="s">
        <v>1117</v>
      </c>
      <c r="E800" s="71" t="s">
        <v>1146</v>
      </c>
      <c r="F800" s="61">
        <v>397284</v>
      </c>
      <c r="G800" s="62">
        <v>1655</v>
      </c>
      <c r="H800" s="2">
        <f t="shared" si="72"/>
        <v>240.05075528700905</v>
      </c>
      <c r="I800" s="2">
        <f t="shared" si="73"/>
        <v>4.375226266290321</v>
      </c>
      <c r="J800" s="1">
        <f t="shared" si="74"/>
        <v>7240.9994707104815</v>
      </c>
      <c r="K800" s="1">
        <f t="shared" si="75"/>
        <v>390043.00052928954</v>
      </c>
      <c r="L800" s="9">
        <f t="shared" si="76"/>
        <v>0.90523785869330331</v>
      </c>
      <c r="M800" s="1">
        <f t="shared" si="77"/>
        <v>353081.69059744501</v>
      </c>
    </row>
    <row r="801" spans="1:13" s="47" customFormat="1">
      <c r="A801" s="79" t="s">
        <v>778</v>
      </c>
      <c r="B801" s="79">
        <v>411785</v>
      </c>
      <c r="C801" s="47" t="s">
        <v>788</v>
      </c>
      <c r="D801" s="71" t="s">
        <v>1117</v>
      </c>
      <c r="E801" s="71" t="s">
        <v>1146</v>
      </c>
      <c r="F801" s="61">
        <v>0</v>
      </c>
      <c r="G801" s="62">
        <v>0</v>
      </c>
      <c r="H801" s="2">
        <f t="shared" si="72"/>
        <v>0</v>
      </c>
      <c r="I801" s="2">
        <f t="shared" si="73"/>
        <v>4.375226266290321</v>
      </c>
      <c r="J801" s="1">
        <f t="shared" si="74"/>
        <v>0</v>
      </c>
      <c r="K801" s="1">
        <f t="shared" si="75"/>
        <v>0</v>
      </c>
      <c r="L801" s="9">
        <f t="shared" si="76"/>
        <v>0.90523785869330331</v>
      </c>
      <c r="M801" s="1">
        <f t="shared" si="77"/>
        <v>0</v>
      </c>
    </row>
    <row r="802" spans="1:13" s="47" customFormat="1">
      <c r="A802" s="79" t="s">
        <v>778</v>
      </c>
      <c r="B802" s="88">
        <v>411788</v>
      </c>
      <c r="C802" s="47" t="s">
        <v>789</v>
      </c>
      <c r="D802" s="71" t="s">
        <v>1117</v>
      </c>
      <c r="E802" s="71" t="s">
        <v>1146</v>
      </c>
      <c r="F802" s="61">
        <v>607659</v>
      </c>
      <c r="G802" s="62">
        <v>1604</v>
      </c>
      <c r="H802" s="2">
        <f t="shared" si="72"/>
        <v>378.83977556109727</v>
      </c>
      <c r="I802" s="2">
        <f t="shared" si="73"/>
        <v>4.375226266290321</v>
      </c>
      <c r="J802" s="1">
        <f t="shared" si="74"/>
        <v>7017.8629311296745</v>
      </c>
      <c r="K802" s="1">
        <f t="shared" si="75"/>
        <v>600641.13706887036</v>
      </c>
      <c r="L802" s="9">
        <f t="shared" si="76"/>
        <v>0.90523785869330331</v>
      </c>
      <c r="M802" s="1">
        <f t="shared" si="77"/>
        <v>543723.09676333505</v>
      </c>
    </row>
    <row r="803" spans="1:13" s="47" customFormat="1">
      <c r="A803" s="79" t="s">
        <v>778</v>
      </c>
      <c r="B803" s="88">
        <v>411791</v>
      </c>
      <c r="C803" s="47" t="s">
        <v>790</v>
      </c>
      <c r="D803" s="71" t="s">
        <v>1117</v>
      </c>
      <c r="E803" s="71" t="s">
        <v>1146</v>
      </c>
      <c r="F803" s="61">
        <v>76044</v>
      </c>
      <c r="G803" s="62">
        <v>253</v>
      </c>
      <c r="H803" s="2">
        <f t="shared" si="72"/>
        <v>300.56916996047431</v>
      </c>
      <c r="I803" s="2">
        <f t="shared" si="73"/>
        <v>4.375226266290321</v>
      </c>
      <c r="J803" s="1">
        <f t="shared" si="74"/>
        <v>1106.9322453714512</v>
      </c>
      <c r="K803" s="1">
        <f t="shared" si="75"/>
        <v>74937.067754628544</v>
      </c>
      <c r="L803" s="9">
        <f t="shared" si="76"/>
        <v>0.90523785869330331</v>
      </c>
      <c r="M803" s="1">
        <f t="shared" si="77"/>
        <v>67835.870750954928</v>
      </c>
    </row>
    <row r="804" spans="1:13" s="47" customFormat="1">
      <c r="A804" s="79" t="s">
        <v>778</v>
      </c>
      <c r="B804" s="88">
        <v>411801</v>
      </c>
      <c r="C804" s="47" t="s">
        <v>791</v>
      </c>
      <c r="D804" s="71" t="s">
        <v>1117</v>
      </c>
      <c r="E804" s="71" t="s">
        <v>1146</v>
      </c>
      <c r="F804" s="61">
        <v>115725</v>
      </c>
      <c r="G804" s="62">
        <v>468</v>
      </c>
      <c r="H804" s="2">
        <f t="shared" si="72"/>
        <v>247.27564102564102</v>
      </c>
      <c r="I804" s="2">
        <f t="shared" si="73"/>
        <v>4.375226266290321</v>
      </c>
      <c r="J804" s="1">
        <f t="shared" si="74"/>
        <v>2047.6058926238702</v>
      </c>
      <c r="K804" s="1">
        <f t="shared" si="75"/>
        <v>113677.39410737612</v>
      </c>
      <c r="L804" s="9">
        <f t="shared" si="76"/>
        <v>0.90523785869330331</v>
      </c>
      <c r="M804" s="1">
        <f t="shared" si="77"/>
        <v>102905.0808235959</v>
      </c>
    </row>
    <row r="805" spans="1:13" s="47" customFormat="1">
      <c r="A805" s="79" t="s">
        <v>778</v>
      </c>
      <c r="B805" s="88">
        <v>411807</v>
      </c>
      <c r="C805" s="47" t="s">
        <v>792</v>
      </c>
      <c r="D805" s="71" t="s">
        <v>1117</v>
      </c>
      <c r="E805" s="71" t="s">
        <v>1146</v>
      </c>
      <c r="F805" s="61">
        <v>18039</v>
      </c>
      <c r="G805" s="62">
        <v>2392</v>
      </c>
      <c r="H805" s="2">
        <f t="shared" si="72"/>
        <v>7.5413879598662206</v>
      </c>
      <c r="I805" s="2">
        <f t="shared" si="73"/>
        <v>4.375226266290321</v>
      </c>
      <c r="J805" s="1">
        <f t="shared" si="74"/>
        <v>10465.541228966447</v>
      </c>
      <c r="K805" s="1">
        <f t="shared" si="75"/>
        <v>7573.4587710335527</v>
      </c>
      <c r="L805" s="9">
        <f t="shared" si="76"/>
        <v>0.90523785869330331</v>
      </c>
      <c r="M805" s="1">
        <f t="shared" si="77"/>
        <v>6855.7816007924293</v>
      </c>
    </row>
    <row r="806" spans="1:13" s="47" customFormat="1">
      <c r="A806" s="79" t="s">
        <v>778</v>
      </c>
      <c r="B806" s="79">
        <v>411808</v>
      </c>
      <c r="C806" s="47" t="s">
        <v>793</v>
      </c>
      <c r="D806" s="71" t="s">
        <v>1117</v>
      </c>
      <c r="E806" s="71" t="s">
        <v>1146</v>
      </c>
      <c r="F806" s="61">
        <v>0</v>
      </c>
      <c r="G806" s="62">
        <v>0</v>
      </c>
      <c r="H806" s="2">
        <f t="shared" si="72"/>
        <v>0</v>
      </c>
      <c r="I806" s="2">
        <f t="shared" si="73"/>
        <v>4.375226266290321</v>
      </c>
      <c r="J806" s="1">
        <f t="shared" si="74"/>
        <v>0</v>
      </c>
      <c r="K806" s="1">
        <f t="shared" si="75"/>
        <v>0</v>
      </c>
      <c r="L806" s="9">
        <f t="shared" si="76"/>
        <v>0.90523785869330331</v>
      </c>
      <c r="M806" s="1">
        <f t="shared" si="77"/>
        <v>0</v>
      </c>
    </row>
    <row r="807" spans="1:13" s="47" customFormat="1">
      <c r="A807" s="79" t="s">
        <v>778</v>
      </c>
      <c r="B807" s="88">
        <v>411809</v>
      </c>
      <c r="C807" s="47" t="s">
        <v>535</v>
      </c>
      <c r="D807" s="71" t="s">
        <v>1117</v>
      </c>
      <c r="E807" s="71" t="s">
        <v>1146</v>
      </c>
      <c r="F807" s="61">
        <v>109185</v>
      </c>
      <c r="G807" s="62">
        <v>466</v>
      </c>
      <c r="H807" s="2">
        <f t="shared" si="72"/>
        <v>234.30257510729615</v>
      </c>
      <c r="I807" s="2">
        <f t="shared" si="73"/>
        <v>4.375226266290321</v>
      </c>
      <c r="J807" s="1">
        <f t="shared" si="74"/>
        <v>2038.8554400912897</v>
      </c>
      <c r="K807" s="1">
        <f t="shared" si="75"/>
        <v>107146.14455990872</v>
      </c>
      <c r="L807" s="9">
        <f t="shared" si="76"/>
        <v>0.90523785869330331</v>
      </c>
      <c r="M807" s="1">
        <f t="shared" si="77"/>
        <v>96992.746468654892</v>
      </c>
    </row>
    <row r="808" spans="1:13" s="47" customFormat="1">
      <c r="A808" s="79" t="s">
        <v>778</v>
      </c>
      <c r="B808" s="88">
        <v>411814</v>
      </c>
      <c r="C808" s="47" t="s">
        <v>794</v>
      </c>
      <c r="D808" s="71" t="s">
        <v>1117</v>
      </c>
      <c r="E808" s="71" t="s">
        <v>1146</v>
      </c>
      <c r="F808" s="61">
        <v>246750</v>
      </c>
      <c r="G808" s="62">
        <v>1213</v>
      </c>
      <c r="H808" s="2">
        <f t="shared" si="72"/>
        <v>203.42126957955483</v>
      </c>
      <c r="I808" s="2">
        <f t="shared" si="73"/>
        <v>4.375226266290321</v>
      </c>
      <c r="J808" s="1">
        <f t="shared" si="74"/>
        <v>5307.149461010159</v>
      </c>
      <c r="K808" s="1">
        <f t="shared" si="75"/>
        <v>241442.85053898985</v>
      </c>
      <c r="L808" s="9">
        <f t="shared" si="76"/>
        <v>0.90523785869330331</v>
      </c>
      <c r="M808" s="1">
        <f t="shared" si="77"/>
        <v>218563.20901872244</v>
      </c>
    </row>
    <row r="809" spans="1:13" s="47" customFormat="1">
      <c r="A809" s="79" t="s">
        <v>778</v>
      </c>
      <c r="B809" s="88">
        <v>411817</v>
      </c>
      <c r="C809" s="47" t="s">
        <v>795</v>
      </c>
      <c r="D809" s="71" t="s">
        <v>1117</v>
      </c>
      <c r="E809" s="71" t="s">
        <v>1146</v>
      </c>
      <c r="F809" s="61">
        <v>252231</v>
      </c>
      <c r="G809" s="62">
        <v>7791</v>
      </c>
      <c r="H809" s="2">
        <f t="shared" si="72"/>
        <v>32.374663072776279</v>
      </c>
      <c r="I809" s="2">
        <f t="shared" si="73"/>
        <v>4.375226266290321</v>
      </c>
      <c r="J809" s="1">
        <f t="shared" si="74"/>
        <v>34087.387840667892</v>
      </c>
      <c r="K809" s="1">
        <f t="shared" si="75"/>
        <v>218143.61215933211</v>
      </c>
      <c r="L809" s="9">
        <f t="shared" si="76"/>
        <v>0.90523785869330331</v>
      </c>
      <c r="M809" s="1">
        <f t="shared" si="77"/>
        <v>197471.85635873626</v>
      </c>
    </row>
    <row r="810" spans="1:13" s="47" customFormat="1">
      <c r="A810" s="79" t="s">
        <v>778</v>
      </c>
      <c r="B810" s="88">
        <v>411818</v>
      </c>
      <c r="C810" s="47" t="s">
        <v>796</v>
      </c>
      <c r="D810" s="71" t="s">
        <v>1117</v>
      </c>
      <c r="E810" s="71" t="s">
        <v>1146</v>
      </c>
      <c r="F810" s="61">
        <v>768120</v>
      </c>
      <c r="G810" s="62">
        <v>9158</v>
      </c>
      <c r="H810" s="2">
        <f t="shared" si="72"/>
        <v>83.874208342432851</v>
      </c>
      <c r="I810" s="2">
        <f t="shared" si="73"/>
        <v>4.375226266290321</v>
      </c>
      <c r="J810" s="1">
        <f t="shared" si="74"/>
        <v>40068.322146686762</v>
      </c>
      <c r="K810" s="1">
        <f t="shared" si="75"/>
        <v>728051.67785331327</v>
      </c>
      <c r="L810" s="9">
        <f t="shared" si="76"/>
        <v>0.90523785869330331</v>
      </c>
      <c r="M810" s="1">
        <f t="shared" si="77"/>
        <v>659059.94187800004</v>
      </c>
    </row>
    <row r="811" spans="1:13" s="47" customFormat="1">
      <c r="A811" s="79" t="s">
        <v>778</v>
      </c>
      <c r="B811" s="88">
        <v>411820</v>
      </c>
      <c r="C811" s="47" t="s">
        <v>797</v>
      </c>
      <c r="D811" s="71" t="s">
        <v>1117</v>
      </c>
      <c r="E811" s="71" t="s">
        <v>1146</v>
      </c>
      <c r="F811" s="61">
        <v>386856</v>
      </c>
      <c r="G811" s="62">
        <v>1491</v>
      </c>
      <c r="H811" s="2">
        <f t="shared" si="72"/>
        <v>259.46076458752515</v>
      </c>
      <c r="I811" s="2">
        <f t="shared" si="73"/>
        <v>4.375226266290321</v>
      </c>
      <c r="J811" s="1">
        <f t="shared" si="74"/>
        <v>6523.4623630388687</v>
      </c>
      <c r="K811" s="1">
        <f t="shared" si="75"/>
        <v>380332.53763696115</v>
      </c>
      <c r="L811" s="9">
        <f t="shared" si="76"/>
        <v>0.90523785869330331</v>
      </c>
      <c r="M811" s="1">
        <f t="shared" si="77"/>
        <v>344291.41196187289</v>
      </c>
    </row>
    <row r="812" spans="1:13" s="47" customFormat="1">
      <c r="A812" s="79" t="s">
        <v>778</v>
      </c>
      <c r="B812" s="88">
        <v>411826</v>
      </c>
      <c r="C812" s="47" t="s">
        <v>798</v>
      </c>
      <c r="D812" s="71" t="s">
        <v>1117</v>
      </c>
      <c r="E812" s="71" t="s">
        <v>1146</v>
      </c>
      <c r="F812" s="61">
        <v>561588</v>
      </c>
      <c r="G812" s="62">
        <v>4910</v>
      </c>
      <c r="H812" s="2">
        <f t="shared" si="72"/>
        <v>114.37637474541752</v>
      </c>
      <c r="I812" s="2">
        <f t="shared" si="73"/>
        <v>4.375226266290321</v>
      </c>
      <c r="J812" s="1">
        <f t="shared" si="74"/>
        <v>21482.360967485474</v>
      </c>
      <c r="K812" s="1">
        <f t="shared" si="75"/>
        <v>540105.63903251453</v>
      </c>
      <c r="L812" s="9">
        <f t="shared" si="76"/>
        <v>0.90523785869330331</v>
      </c>
      <c r="M812" s="1">
        <f t="shared" si="77"/>
        <v>488924.0721459717</v>
      </c>
    </row>
    <row r="813" spans="1:13" s="47" customFormat="1">
      <c r="A813" s="79" t="s">
        <v>778</v>
      </c>
      <c r="B813" s="89">
        <v>411826</v>
      </c>
      <c r="C813" s="47" t="s">
        <v>798</v>
      </c>
      <c r="D813" s="71" t="s">
        <v>1117</v>
      </c>
      <c r="E813" s="71" t="s">
        <v>1147</v>
      </c>
      <c r="F813" s="61">
        <v>53463</v>
      </c>
      <c r="G813" s="62">
        <v>2802</v>
      </c>
      <c r="H813" s="2">
        <f t="shared" si="72"/>
        <v>19.080299785867236</v>
      </c>
      <c r="I813" s="2">
        <f t="shared" si="73"/>
        <v>4.375226266290321</v>
      </c>
      <c r="J813" s="1">
        <f t="shared" si="74"/>
        <v>12259.383998145478</v>
      </c>
      <c r="K813" s="1">
        <f t="shared" si="75"/>
        <v>41203.61600185452</v>
      </c>
      <c r="L813" s="9">
        <f t="shared" si="76"/>
        <v>0.90523785869330331</v>
      </c>
      <c r="M813" s="1">
        <f t="shared" si="77"/>
        <v>37299.073119939916</v>
      </c>
    </row>
    <row r="814" spans="1:13" s="47" customFormat="1">
      <c r="A814" s="79" t="s">
        <v>778</v>
      </c>
      <c r="B814" s="88">
        <v>411827</v>
      </c>
      <c r="C814" s="47" t="s">
        <v>799</v>
      </c>
      <c r="D814" s="71" t="s">
        <v>1117</v>
      </c>
      <c r="E814" s="71" t="s">
        <v>1146</v>
      </c>
      <c r="F814" s="61">
        <v>870735</v>
      </c>
      <c r="G814" s="62">
        <v>2175</v>
      </c>
      <c r="H814" s="2">
        <f t="shared" si="72"/>
        <v>400.33793103448278</v>
      </c>
      <c r="I814" s="2">
        <f t="shared" si="73"/>
        <v>4.375226266290321</v>
      </c>
      <c r="J814" s="1">
        <f t="shared" si="74"/>
        <v>9516.117129181448</v>
      </c>
      <c r="K814" s="1">
        <f t="shared" si="75"/>
        <v>861218.8828708186</v>
      </c>
      <c r="L814" s="9">
        <f t="shared" si="76"/>
        <v>0.90523785869330331</v>
      </c>
      <c r="M814" s="1">
        <f t="shared" si="77"/>
        <v>779607.93739621865</v>
      </c>
    </row>
    <row r="815" spans="1:13" s="47" customFormat="1">
      <c r="A815" s="79" t="s">
        <v>778</v>
      </c>
      <c r="B815" s="79">
        <v>411829</v>
      </c>
      <c r="C815" s="47" t="s">
        <v>800</v>
      </c>
      <c r="D815" s="71" t="s">
        <v>1117</v>
      </c>
      <c r="E815" s="71" t="s">
        <v>1146</v>
      </c>
      <c r="F815" s="61">
        <v>0</v>
      </c>
      <c r="G815" s="62">
        <v>0</v>
      </c>
      <c r="H815" s="2">
        <f t="shared" si="72"/>
        <v>0</v>
      </c>
      <c r="I815" s="2">
        <f t="shared" si="73"/>
        <v>4.375226266290321</v>
      </c>
      <c r="J815" s="1">
        <f t="shared" si="74"/>
        <v>0</v>
      </c>
      <c r="K815" s="1">
        <f t="shared" si="75"/>
        <v>0</v>
      </c>
      <c r="L815" s="9">
        <f t="shared" si="76"/>
        <v>0.90523785869330331</v>
      </c>
      <c r="M815" s="1">
        <f t="shared" si="77"/>
        <v>0</v>
      </c>
    </row>
    <row r="816" spans="1:13" s="47" customFormat="1">
      <c r="A816" s="79" t="s">
        <v>778</v>
      </c>
      <c r="B816" s="88">
        <v>411831</v>
      </c>
      <c r="C816" s="47" t="s">
        <v>801</v>
      </c>
      <c r="D816" s="71" t="s">
        <v>1117</v>
      </c>
      <c r="E816" s="71" t="s">
        <v>1146</v>
      </c>
      <c r="F816" s="61">
        <v>430008</v>
      </c>
      <c r="G816" s="62">
        <v>1254</v>
      </c>
      <c r="H816" s="2">
        <f t="shared" si="72"/>
        <v>342.90909090909093</v>
      </c>
      <c r="I816" s="2">
        <f t="shared" si="73"/>
        <v>4.375226266290321</v>
      </c>
      <c r="J816" s="1">
        <f t="shared" si="74"/>
        <v>5486.5337379280627</v>
      </c>
      <c r="K816" s="1">
        <f t="shared" si="75"/>
        <v>424521.46626207192</v>
      </c>
      <c r="L816" s="9">
        <f t="shared" si="76"/>
        <v>0.90523785869330331</v>
      </c>
      <c r="M816" s="1">
        <f t="shared" si="77"/>
        <v>384292.90308841941</v>
      </c>
    </row>
    <row r="817" spans="1:13" s="47" customFormat="1">
      <c r="A817" s="79" t="s">
        <v>778</v>
      </c>
      <c r="B817" s="88">
        <v>411833</v>
      </c>
      <c r="C817" s="47" t="s">
        <v>802</v>
      </c>
      <c r="D817" s="71" t="s">
        <v>1117</v>
      </c>
      <c r="E817" s="71" t="s">
        <v>1146</v>
      </c>
      <c r="F817" s="61">
        <v>359118</v>
      </c>
      <c r="G817" s="62">
        <v>2763</v>
      </c>
      <c r="H817" s="2">
        <f t="shared" si="72"/>
        <v>129.97394136807819</v>
      </c>
      <c r="I817" s="2">
        <f t="shared" si="73"/>
        <v>4.375226266290321</v>
      </c>
      <c r="J817" s="1">
        <f t="shared" si="74"/>
        <v>12088.750173760156</v>
      </c>
      <c r="K817" s="1">
        <f t="shared" si="75"/>
        <v>347029.24982623983</v>
      </c>
      <c r="L817" s="9">
        <f t="shared" si="76"/>
        <v>0.90523785869330331</v>
      </c>
      <c r="M817" s="1">
        <f t="shared" si="77"/>
        <v>314144.01501664874</v>
      </c>
    </row>
    <row r="818" spans="1:13" s="47" customFormat="1">
      <c r="A818" s="79" t="s">
        <v>778</v>
      </c>
      <c r="B818" s="88">
        <v>411839</v>
      </c>
      <c r="C818" s="47" t="s">
        <v>803</v>
      </c>
      <c r="D818" s="71" t="s">
        <v>1117</v>
      </c>
      <c r="E818" s="71" t="s">
        <v>1146</v>
      </c>
      <c r="F818" s="61">
        <v>822051</v>
      </c>
      <c r="G818" s="62">
        <v>2671</v>
      </c>
      <c r="H818" s="2">
        <f t="shared" si="72"/>
        <v>307.76900037439162</v>
      </c>
      <c r="I818" s="2">
        <f t="shared" si="73"/>
        <v>4.375226266290321</v>
      </c>
      <c r="J818" s="1">
        <f t="shared" si="74"/>
        <v>11686.229357261447</v>
      </c>
      <c r="K818" s="1">
        <f t="shared" si="75"/>
        <v>810364.77064273856</v>
      </c>
      <c r="L818" s="9">
        <f t="shared" si="76"/>
        <v>0.90523785869330331</v>
      </c>
      <c r="M818" s="1">
        <f t="shared" si="77"/>
        <v>733572.86973712256</v>
      </c>
    </row>
    <row r="819" spans="1:13" s="47" customFormat="1">
      <c r="A819" s="79" t="s">
        <v>778</v>
      </c>
      <c r="B819" s="88">
        <v>411840</v>
      </c>
      <c r="C819" s="47" t="s">
        <v>804</v>
      </c>
      <c r="D819" s="71" t="s">
        <v>1117</v>
      </c>
      <c r="E819" s="71" t="s">
        <v>1146</v>
      </c>
      <c r="F819" s="61">
        <v>145947</v>
      </c>
      <c r="G819" s="62">
        <v>1392</v>
      </c>
      <c r="H819" s="2">
        <f t="shared" si="72"/>
        <v>104.84698275862068</v>
      </c>
      <c r="I819" s="2">
        <f t="shared" si="73"/>
        <v>4.375226266290321</v>
      </c>
      <c r="J819" s="1">
        <f t="shared" si="74"/>
        <v>6090.3149626761269</v>
      </c>
      <c r="K819" s="1">
        <f t="shared" si="75"/>
        <v>139856.68503732388</v>
      </c>
      <c r="L819" s="9">
        <f t="shared" si="76"/>
        <v>0.90523785869330331</v>
      </c>
      <c r="M819" s="1">
        <f t="shared" si="77"/>
        <v>126603.56608713082</v>
      </c>
    </row>
    <row r="820" spans="1:13" s="47" customFormat="1">
      <c r="A820" s="79" t="s">
        <v>778</v>
      </c>
      <c r="B820" s="89">
        <v>411840</v>
      </c>
      <c r="C820" s="47" t="s">
        <v>804</v>
      </c>
      <c r="D820" s="71" t="s">
        <v>1117</v>
      </c>
      <c r="E820" s="71" t="s">
        <v>1147</v>
      </c>
      <c r="F820" s="61">
        <v>55278</v>
      </c>
      <c r="G820" s="62">
        <v>3139</v>
      </c>
      <c r="H820" s="2">
        <f t="shared" si="72"/>
        <v>17.610066900286714</v>
      </c>
      <c r="I820" s="2">
        <f t="shared" si="73"/>
        <v>4.375226266290321</v>
      </c>
      <c r="J820" s="1">
        <f t="shared" si="74"/>
        <v>13733.835249885318</v>
      </c>
      <c r="K820" s="1">
        <f t="shared" si="75"/>
        <v>41544.16475011468</v>
      </c>
      <c r="L820" s="9">
        <f t="shared" si="76"/>
        <v>0.90523785869330331</v>
      </c>
      <c r="M820" s="1">
        <f t="shared" si="77"/>
        <v>37607.350739595626</v>
      </c>
    </row>
    <row r="821" spans="1:13" s="47" customFormat="1">
      <c r="A821" s="79" t="s">
        <v>778</v>
      </c>
      <c r="B821" s="88">
        <v>411841</v>
      </c>
      <c r="C821" s="47" t="s">
        <v>805</v>
      </c>
      <c r="D821" s="71" t="s">
        <v>1117</v>
      </c>
      <c r="E821" s="71" t="s">
        <v>1146</v>
      </c>
      <c r="F821" s="61">
        <v>529317</v>
      </c>
      <c r="G821" s="62">
        <v>3942</v>
      </c>
      <c r="H821" s="2">
        <f t="shared" si="72"/>
        <v>134.27625570776254</v>
      </c>
      <c r="I821" s="2">
        <f t="shared" si="73"/>
        <v>4.375226266290321</v>
      </c>
      <c r="J821" s="1">
        <f t="shared" si="74"/>
        <v>17247.141941716447</v>
      </c>
      <c r="K821" s="1">
        <f t="shared" si="75"/>
        <v>512069.85805828357</v>
      </c>
      <c r="L821" s="9">
        <f t="shared" si="76"/>
        <v>0.90523785869330331</v>
      </c>
      <c r="M821" s="1">
        <f t="shared" si="77"/>
        <v>463545.02181006438</v>
      </c>
    </row>
    <row r="822" spans="1:13" s="47" customFormat="1">
      <c r="A822" s="79" t="s">
        <v>778</v>
      </c>
      <c r="B822" s="88">
        <v>411845</v>
      </c>
      <c r="C822" s="47" t="s">
        <v>806</v>
      </c>
      <c r="D822" s="71" t="s">
        <v>1117</v>
      </c>
      <c r="E822" s="71" t="s">
        <v>1146</v>
      </c>
      <c r="F822" s="61">
        <v>393486</v>
      </c>
      <c r="G822" s="62">
        <v>3308</v>
      </c>
      <c r="H822" s="2">
        <f t="shared" si="72"/>
        <v>118.94981862152358</v>
      </c>
      <c r="I822" s="2">
        <f t="shared" si="73"/>
        <v>4.375226266290321</v>
      </c>
      <c r="J822" s="1">
        <f t="shared" si="74"/>
        <v>14473.248488888381</v>
      </c>
      <c r="K822" s="1">
        <f t="shared" si="75"/>
        <v>379012.75151111162</v>
      </c>
      <c r="L822" s="9">
        <f t="shared" si="76"/>
        <v>0.90523785869330331</v>
      </c>
      <c r="M822" s="1">
        <f t="shared" si="77"/>
        <v>343096.69159537577</v>
      </c>
    </row>
    <row r="823" spans="1:13" s="47" customFormat="1">
      <c r="A823" s="79" t="s">
        <v>778</v>
      </c>
      <c r="B823" s="88">
        <v>411847</v>
      </c>
      <c r="C823" s="47" t="s">
        <v>807</v>
      </c>
      <c r="D823" s="71" t="s">
        <v>1117</v>
      </c>
      <c r="E823" s="71" t="s">
        <v>1146</v>
      </c>
      <c r="F823" s="61">
        <v>598443</v>
      </c>
      <c r="G823" s="62">
        <v>1614</v>
      </c>
      <c r="H823" s="2">
        <f t="shared" si="72"/>
        <v>370.78252788104089</v>
      </c>
      <c r="I823" s="2">
        <f t="shared" si="73"/>
        <v>4.375226266290321</v>
      </c>
      <c r="J823" s="1">
        <f t="shared" si="74"/>
        <v>7061.6151937925779</v>
      </c>
      <c r="K823" s="1">
        <f t="shared" si="75"/>
        <v>591381.38480620738</v>
      </c>
      <c r="L823" s="9">
        <f t="shared" si="76"/>
        <v>0.90523785869330331</v>
      </c>
      <c r="M823" s="1">
        <f t="shared" si="77"/>
        <v>535340.81845305162</v>
      </c>
    </row>
    <row r="824" spans="1:13" s="47" customFormat="1">
      <c r="A824" s="79" t="s">
        <v>778</v>
      </c>
      <c r="B824" s="88">
        <v>411849</v>
      </c>
      <c r="C824" s="47" t="s">
        <v>808</v>
      </c>
      <c r="D824" s="71" t="s">
        <v>1117</v>
      </c>
      <c r="E824" s="71" t="s">
        <v>1146</v>
      </c>
      <c r="F824" s="61">
        <v>465630</v>
      </c>
      <c r="G824" s="62">
        <v>1425</v>
      </c>
      <c r="H824" s="2">
        <f t="shared" si="72"/>
        <v>326.7578947368421</v>
      </c>
      <c r="I824" s="2">
        <f t="shared" si="73"/>
        <v>4.375226266290321</v>
      </c>
      <c r="J824" s="1">
        <f t="shared" si="74"/>
        <v>6234.6974294637075</v>
      </c>
      <c r="K824" s="1">
        <f t="shared" si="75"/>
        <v>459395.30257053627</v>
      </c>
      <c r="L824" s="9">
        <f t="shared" si="76"/>
        <v>0.90523785869330331</v>
      </c>
      <c r="M824" s="1">
        <f t="shared" si="77"/>
        <v>415862.01999271446</v>
      </c>
    </row>
    <row r="825" spans="1:13" s="47" customFormat="1">
      <c r="A825" s="79" t="s">
        <v>778</v>
      </c>
      <c r="B825" s="79">
        <v>411852</v>
      </c>
      <c r="C825" s="47" t="s">
        <v>809</v>
      </c>
      <c r="D825" s="71" t="s">
        <v>1117</v>
      </c>
      <c r="E825" s="71" t="s">
        <v>1146</v>
      </c>
      <c r="F825" s="61">
        <v>0</v>
      </c>
      <c r="G825" s="62">
        <v>0</v>
      </c>
      <c r="H825" s="2">
        <f t="shared" si="72"/>
        <v>0</v>
      </c>
      <c r="I825" s="2">
        <f t="shared" si="73"/>
        <v>4.375226266290321</v>
      </c>
      <c r="J825" s="1">
        <f t="shared" si="74"/>
        <v>0</v>
      </c>
      <c r="K825" s="1">
        <f t="shared" si="75"/>
        <v>0</v>
      </c>
      <c r="L825" s="9">
        <f t="shared" si="76"/>
        <v>0.90523785869330331</v>
      </c>
      <c r="M825" s="1">
        <f t="shared" si="77"/>
        <v>0</v>
      </c>
    </row>
    <row r="826" spans="1:13" s="47" customFormat="1">
      <c r="A826" s="79" t="s">
        <v>778</v>
      </c>
      <c r="B826" s="79">
        <v>412030</v>
      </c>
      <c r="C826" s="47" t="s">
        <v>810</v>
      </c>
      <c r="D826" s="71" t="s">
        <v>1117</v>
      </c>
      <c r="E826" s="71" t="s">
        <v>1146</v>
      </c>
      <c r="F826" s="61">
        <v>0</v>
      </c>
      <c r="G826" s="62">
        <v>0</v>
      </c>
      <c r="H826" s="2">
        <f t="shared" si="72"/>
        <v>0</v>
      </c>
      <c r="I826" s="2">
        <f t="shared" si="73"/>
        <v>4.375226266290321</v>
      </c>
      <c r="J826" s="1">
        <f t="shared" si="74"/>
        <v>0</v>
      </c>
      <c r="K826" s="1">
        <f t="shared" si="75"/>
        <v>0</v>
      </c>
      <c r="L826" s="9">
        <f t="shared" si="76"/>
        <v>0.90523785869330331</v>
      </c>
      <c r="M826" s="1">
        <f t="shared" si="77"/>
        <v>0</v>
      </c>
    </row>
    <row r="827" spans="1:13" s="47" customFormat="1">
      <c r="A827" s="79" t="s">
        <v>811</v>
      </c>
      <c r="B827" s="88">
        <v>420463</v>
      </c>
      <c r="C827" s="47" t="s">
        <v>812</v>
      </c>
      <c r="D827" s="71" t="s">
        <v>1117</v>
      </c>
      <c r="E827" s="71" t="s">
        <v>1146</v>
      </c>
      <c r="F827" s="61">
        <v>177879</v>
      </c>
      <c r="G827" s="62">
        <v>1558</v>
      </c>
      <c r="H827" s="2">
        <f t="shared" si="72"/>
        <v>114.17137355584082</v>
      </c>
      <c r="I827" s="2">
        <f t="shared" si="73"/>
        <v>4.375226266290321</v>
      </c>
      <c r="J827" s="1">
        <f t="shared" si="74"/>
        <v>6816.6025228803201</v>
      </c>
      <c r="K827" s="1">
        <f t="shared" si="75"/>
        <v>171062.39747711967</v>
      </c>
      <c r="L827" s="9">
        <f t="shared" si="76"/>
        <v>0.90523785869330331</v>
      </c>
      <c r="M827" s="1">
        <f t="shared" si="77"/>
        <v>154852.15839513054</v>
      </c>
    </row>
    <row r="828" spans="1:13" s="47" customFormat="1">
      <c r="A828" s="79" t="s">
        <v>811</v>
      </c>
      <c r="B828" s="88">
        <v>421206</v>
      </c>
      <c r="C828" s="47" t="s">
        <v>813</v>
      </c>
      <c r="D828" s="71" t="s">
        <v>1117</v>
      </c>
      <c r="E828" s="71" t="s">
        <v>1146</v>
      </c>
      <c r="F828" s="61">
        <v>178116</v>
      </c>
      <c r="G828" s="62">
        <v>716</v>
      </c>
      <c r="H828" s="2">
        <f t="shared" si="72"/>
        <v>248.76536312849163</v>
      </c>
      <c r="I828" s="2">
        <f t="shared" si="73"/>
        <v>4.375226266290321</v>
      </c>
      <c r="J828" s="1">
        <f t="shared" si="74"/>
        <v>3132.6620066638698</v>
      </c>
      <c r="K828" s="1">
        <f t="shared" si="75"/>
        <v>174983.33799333614</v>
      </c>
      <c r="L828" s="9">
        <f t="shared" si="76"/>
        <v>0.90523785869330331</v>
      </c>
      <c r="M828" s="1">
        <f t="shared" si="77"/>
        <v>158401.54219209414</v>
      </c>
    </row>
    <row r="829" spans="1:13" s="47" customFormat="1">
      <c r="A829" s="79" t="s">
        <v>811</v>
      </c>
      <c r="B829" s="88">
        <v>421759</v>
      </c>
      <c r="C829" s="47" t="s">
        <v>814</v>
      </c>
      <c r="D829" s="71" t="s">
        <v>1117</v>
      </c>
      <c r="E829" s="71" t="s">
        <v>1146</v>
      </c>
      <c r="F829" s="61">
        <v>194541</v>
      </c>
      <c r="G829" s="62">
        <v>1869</v>
      </c>
      <c r="H829" s="2">
        <f t="shared" si="72"/>
        <v>104.08828250401284</v>
      </c>
      <c r="I829" s="2">
        <f t="shared" si="73"/>
        <v>4.375226266290321</v>
      </c>
      <c r="J829" s="1">
        <f t="shared" si="74"/>
        <v>8177.2978916966094</v>
      </c>
      <c r="K829" s="1">
        <f t="shared" si="75"/>
        <v>186363.70210830338</v>
      </c>
      <c r="L829" s="9">
        <f t="shared" si="76"/>
        <v>0.90523785869330331</v>
      </c>
      <c r="M829" s="1">
        <f t="shared" si="77"/>
        <v>168703.47863467722</v>
      </c>
    </row>
    <row r="830" spans="1:13" s="47" customFormat="1">
      <c r="A830" s="79" t="s">
        <v>811</v>
      </c>
      <c r="B830" s="88">
        <v>421807</v>
      </c>
      <c r="C830" s="47" t="s">
        <v>815</v>
      </c>
      <c r="D830" s="71" t="s">
        <v>1117</v>
      </c>
      <c r="E830" s="71" t="s">
        <v>1146</v>
      </c>
      <c r="F830" s="61">
        <v>8094</v>
      </c>
      <c r="G830" s="62">
        <v>479</v>
      </c>
      <c r="H830" s="2">
        <f t="shared" si="72"/>
        <v>16.897703549060545</v>
      </c>
      <c r="I830" s="2">
        <f t="shared" si="73"/>
        <v>4.375226266290321</v>
      </c>
      <c r="J830" s="1">
        <f t="shared" si="74"/>
        <v>2095.7333815530637</v>
      </c>
      <c r="K830" s="1">
        <f t="shared" si="75"/>
        <v>5998.2666184469363</v>
      </c>
      <c r="L830" s="9">
        <f t="shared" si="76"/>
        <v>0.90523785869330331</v>
      </c>
      <c r="M830" s="1">
        <f t="shared" si="77"/>
        <v>5429.8580295544261</v>
      </c>
    </row>
    <row r="831" spans="1:13" s="47" customFormat="1">
      <c r="A831" s="79" t="s">
        <v>811</v>
      </c>
      <c r="B831" s="88">
        <v>421860</v>
      </c>
      <c r="C831" s="47" t="s">
        <v>816</v>
      </c>
      <c r="D831" s="71" t="s">
        <v>1117</v>
      </c>
      <c r="E831" s="71" t="s">
        <v>1146</v>
      </c>
      <c r="F831" s="61">
        <v>61215</v>
      </c>
      <c r="G831" s="62">
        <v>288</v>
      </c>
      <c r="H831" s="2">
        <f t="shared" si="72"/>
        <v>212.55208333333334</v>
      </c>
      <c r="I831" s="2">
        <f t="shared" si="73"/>
        <v>4.375226266290321</v>
      </c>
      <c r="J831" s="1">
        <f t="shared" si="74"/>
        <v>1260.0651646916124</v>
      </c>
      <c r="K831" s="1">
        <f t="shared" si="75"/>
        <v>59954.934835308384</v>
      </c>
      <c r="L831" s="9">
        <f t="shared" si="76"/>
        <v>0.90523785869330331</v>
      </c>
      <c r="M831" s="1">
        <f t="shared" si="77"/>
        <v>54273.476828411098</v>
      </c>
    </row>
    <row r="832" spans="1:13" s="47" customFormat="1">
      <c r="A832" s="79" t="s">
        <v>811</v>
      </c>
      <c r="B832" s="88">
        <v>421864</v>
      </c>
      <c r="C832" s="47" t="s">
        <v>817</v>
      </c>
      <c r="D832" s="71" t="s">
        <v>1117</v>
      </c>
      <c r="E832" s="71" t="s">
        <v>1146</v>
      </c>
      <c r="F832" s="61">
        <v>930333</v>
      </c>
      <c r="G832" s="62">
        <v>5165</v>
      </c>
      <c r="H832" s="2">
        <f t="shared" si="72"/>
        <v>180.12255566311714</v>
      </c>
      <c r="I832" s="2">
        <f t="shared" si="73"/>
        <v>4.375226266290321</v>
      </c>
      <c r="J832" s="1">
        <f t="shared" si="74"/>
        <v>22598.043665389509</v>
      </c>
      <c r="K832" s="1">
        <f t="shared" si="75"/>
        <v>907734.95633461047</v>
      </c>
      <c r="L832" s="9">
        <f t="shared" si="76"/>
        <v>0.90523785869330331</v>
      </c>
      <c r="M832" s="1">
        <f t="shared" si="77"/>
        <v>821716.04813340202</v>
      </c>
    </row>
    <row r="833" spans="1:13" s="47" customFormat="1">
      <c r="A833" s="79" t="s">
        <v>811</v>
      </c>
      <c r="B833" s="88">
        <v>421865</v>
      </c>
      <c r="C833" s="47" t="s">
        <v>818</v>
      </c>
      <c r="D833" s="71" t="s">
        <v>1117</v>
      </c>
      <c r="E833" s="71" t="s">
        <v>1146</v>
      </c>
      <c r="F833" s="61">
        <v>64524</v>
      </c>
      <c r="G833" s="62">
        <v>2536</v>
      </c>
      <c r="H833" s="2">
        <f t="shared" si="72"/>
        <v>25.443217665615141</v>
      </c>
      <c r="I833" s="2">
        <f t="shared" si="73"/>
        <v>4.375226266290321</v>
      </c>
      <c r="J833" s="1">
        <f t="shared" si="74"/>
        <v>11095.573811312253</v>
      </c>
      <c r="K833" s="1">
        <f t="shared" si="75"/>
        <v>53428.42618868775</v>
      </c>
      <c r="L833" s="9">
        <f t="shared" si="76"/>
        <v>0.90523785869330331</v>
      </c>
      <c r="M833" s="1">
        <f t="shared" si="77"/>
        <v>48365.434116400909</v>
      </c>
    </row>
    <row r="834" spans="1:13" s="47" customFormat="1">
      <c r="A834" s="79" t="s">
        <v>811</v>
      </c>
      <c r="B834" s="88">
        <v>421866</v>
      </c>
      <c r="C834" s="47" t="s">
        <v>819</v>
      </c>
      <c r="D834" s="71" t="s">
        <v>1117</v>
      </c>
      <c r="E834" s="71" t="s">
        <v>1146</v>
      </c>
      <c r="F834" s="61">
        <v>63345</v>
      </c>
      <c r="G834" s="62">
        <v>1623</v>
      </c>
      <c r="H834" s="2">
        <f t="shared" si="72"/>
        <v>39.029574861367834</v>
      </c>
      <c r="I834" s="2">
        <f t="shared" si="73"/>
        <v>4.375226266290321</v>
      </c>
      <c r="J834" s="1">
        <f t="shared" si="74"/>
        <v>7100.9922301891911</v>
      </c>
      <c r="K834" s="1">
        <f t="shared" si="75"/>
        <v>56244.007769810807</v>
      </c>
      <c r="L834" s="9">
        <f t="shared" si="76"/>
        <v>0.90523785869330331</v>
      </c>
      <c r="M834" s="1">
        <f t="shared" si="77"/>
        <v>50914.205157873046</v>
      </c>
    </row>
    <row r="835" spans="1:13" s="47" customFormat="1">
      <c r="A835" s="79" t="s">
        <v>811</v>
      </c>
      <c r="B835" s="79">
        <v>421874</v>
      </c>
      <c r="C835" s="47" t="s">
        <v>820</v>
      </c>
      <c r="D835" s="71" t="s">
        <v>1117</v>
      </c>
      <c r="E835" s="71" t="s">
        <v>1146</v>
      </c>
      <c r="F835" s="61">
        <v>0</v>
      </c>
      <c r="G835" s="62">
        <v>0</v>
      </c>
      <c r="H835" s="2">
        <f t="shared" ref="H835:H898" si="78">IFERROR(F835/G835,0)</f>
        <v>0</v>
      </c>
      <c r="I835" s="2">
        <f t="shared" ref="I835:I898" si="79">$D$1134</f>
        <v>4.375226266290321</v>
      </c>
      <c r="J835" s="1">
        <f t="shared" ref="J835:J898" si="80">MIN(F835,I835*G835)</f>
        <v>0</v>
      </c>
      <c r="K835" s="1">
        <f t="shared" ref="K835:K898" si="81">F835-J835</f>
        <v>0</v>
      </c>
      <c r="L835" s="9">
        <f t="shared" ref="L835:L898" si="82">$L$1132</f>
        <v>0.90523785869330331</v>
      </c>
      <c r="M835" s="1">
        <f t="shared" ref="M835:M898" si="83">L835*K835</f>
        <v>0</v>
      </c>
    </row>
    <row r="836" spans="1:13" s="47" customFormat="1">
      <c r="A836" s="79" t="s">
        <v>811</v>
      </c>
      <c r="B836" s="88">
        <v>421876</v>
      </c>
      <c r="C836" s="47" t="s">
        <v>821</v>
      </c>
      <c r="D836" s="71" t="s">
        <v>1117</v>
      </c>
      <c r="E836" s="71" t="s">
        <v>1146</v>
      </c>
      <c r="F836" s="61">
        <v>47085</v>
      </c>
      <c r="G836" s="62">
        <v>103</v>
      </c>
      <c r="H836" s="2">
        <f t="shared" si="78"/>
        <v>457.13592233009706</v>
      </c>
      <c r="I836" s="2">
        <f t="shared" si="79"/>
        <v>4.375226266290321</v>
      </c>
      <c r="J836" s="1">
        <f t="shared" si="80"/>
        <v>450.64830542790304</v>
      </c>
      <c r="K836" s="1">
        <f t="shared" si="81"/>
        <v>46634.351694572098</v>
      </c>
      <c r="L836" s="9">
        <f t="shared" si="82"/>
        <v>0.90523785869330331</v>
      </c>
      <c r="M836" s="1">
        <f t="shared" si="83"/>
        <v>42215.180669544869</v>
      </c>
    </row>
    <row r="837" spans="1:13" s="47" customFormat="1">
      <c r="A837" s="79" t="s">
        <v>811</v>
      </c>
      <c r="B837" s="88">
        <v>421882</v>
      </c>
      <c r="C837" s="47" t="s">
        <v>822</v>
      </c>
      <c r="D837" s="71" t="s">
        <v>1117</v>
      </c>
      <c r="E837" s="71" t="s">
        <v>1146</v>
      </c>
      <c r="F837" s="61">
        <v>0</v>
      </c>
      <c r="G837" s="62">
        <v>11270</v>
      </c>
      <c r="H837" s="2">
        <f t="shared" si="78"/>
        <v>0</v>
      </c>
      <c r="I837" s="2">
        <f t="shared" si="79"/>
        <v>4.375226266290321</v>
      </c>
      <c r="J837" s="1">
        <f t="shared" si="80"/>
        <v>0</v>
      </c>
      <c r="K837" s="1">
        <f t="shared" si="81"/>
        <v>0</v>
      </c>
      <c r="L837" s="9">
        <f t="shared" si="82"/>
        <v>0.90523785869330331</v>
      </c>
      <c r="M837" s="1">
        <f t="shared" si="83"/>
        <v>0</v>
      </c>
    </row>
    <row r="838" spans="1:13" s="47" customFormat="1">
      <c r="A838" s="79" t="s">
        <v>811</v>
      </c>
      <c r="B838" s="88">
        <v>421886</v>
      </c>
      <c r="C838" s="47" t="s">
        <v>823</v>
      </c>
      <c r="D838" s="71" t="s">
        <v>1117</v>
      </c>
      <c r="E838" s="71" t="s">
        <v>1146</v>
      </c>
      <c r="F838" s="61">
        <v>92010</v>
      </c>
      <c r="G838" s="62">
        <v>1091</v>
      </c>
      <c r="H838" s="2">
        <f t="shared" si="78"/>
        <v>84.335472043996333</v>
      </c>
      <c r="I838" s="2">
        <f t="shared" si="79"/>
        <v>4.375226266290321</v>
      </c>
      <c r="J838" s="1">
        <f t="shared" si="80"/>
        <v>4773.37185652274</v>
      </c>
      <c r="K838" s="1">
        <f t="shared" si="81"/>
        <v>87236.628143477254</v>
      </c>
      <c r="L838" s="9">
        <f t="shared" si="82"/>
        <v>0.90523785869330331</v>
      </c>
      <c r="M838" s="1">
        <f t="shared" si="83"/>
        <v>78969.898460225304</v>
      </c>
    </row>
    <row r="839" spans="1:13" s="47" customFormat="1">
      <c r="A839" s="79" t="s">
        <v>811</v>
      </c>
      <c r="B839" s="88">
        <v>421887</v>
      </c>
      <c r="C839" s="47" t="s">
        <v>824</v>
      </c>
      <c r="D839" s="71" t="s">
        <v>1117</v>
      </c>
      <c r="E839" s="71" t="s">
        <v>1146</v>
      </c>
      <c r="F839" s="61">
        <v>221727</v>
      </c>
      <c r="G839" s="62">
        <v>1207</v>
      </c>
      <c r="H839" s="2">
        <f t="shared" si="78"/>
        <v>183.70091135045567</v>
      </c>
      <c r="I839" s="2">
        <f t="shared" si="79"/>
        <v>4.375226266290321</v>
      </c>
      <c r="J839" s="1">
        <f t="shared" si="80"/>
        <v>5280.8981034124172</v>
      </c>
      <c r="K839" s="1">
        <f t="shared" si="81"/>
        <v>216446.10189658758</v>
      </c>
      <c r="L839" s="9">
        <f t="shared" si="82"/>
        <v>0.90523785869330331</v>
      </c>
      <c r="M839" s="1">
        <f t="shared" si="83"/>
        <v>195935.20580337947</v>
      </c>
    </row>
    <row r="840" spans="1:13" s="47" customFormat="1">
      <c r="A840" s="79" t="s">
        <v>811</v>
      </c>
      <c r="B840" s="79">
        <v>421888</v>
      </c>
      <c r="C840" s="47" t="s">
        <v>825</v>
      </c>
      <c r="D840" s="71" t="s">
        <v>1117</v>
      </c>
      <c r="E840" s="71" t="s">
        <v>1146</v>
      </c>
      <c r="F840" s="61">
        <v>0</v>
      </c>
      <c r="G840" s="62">
        <v>0</v>
      </c>
      <c r="H840" s="2">
        <f t="shared" si="78"/>
        <v>0</v>
      </c>
      <c r="I840" s="2">
        <f t="shared" si="79"/>
        <v>4.375226266290321</v>
      </c>
      <c r="J840" s="1">
        <f t="shared" si="80"/>
        <v>0</v>
      </c>
      <c r="K840" s="1">
        <f t="shared" si="81"/>
        <v>0</v>
      </c>
      <c r="L840" s="9">
        <f t="shared" si="82"/>
        <v>0.90523785869330331</v>
      </c>
      <c r="M840" s="1">
        <f t="shared" si="83"/>
        <v>0</v>
      </c>
    </row>
    <row r="841" spans="1:13" s="47" customFormat="1">
      <c r="A841" s="79" t="s">
        <v>811</v>
      </c>
      <c r="B841" s="88">
        <v>421890</v>
      </c>
      <c r="C841" s="47" t="s">
        <v>826</v>
      </c>
      <c r="D841" s="71" t="s">
        <v>1117</v>
      </c>
      <c r="E841" s="71" t="s">
        <v>1146</v>
      </c>
      <c r="F841" s="61">
        <v>428448</v>
      </c>
      <c r="G841" s="62">
        <v>2687</v>
      </c>
      <c r="H841" s="2">
        <f t="shared" si="78"/>
        <v>159.45217714923706</v>
      </c>
      <c r="I841" s="2">
        <f t="shared" si="79"/>
        <v>4.375226266290321</v>
      </c>
      <c r="J841" s="1">
        <f t="shared" si="80"/>
        <v>11756.232977522093</v>
      </c>
      <c r="K841" s="1">
        <f t="shared" si="81"/>
        <v>416691.76702247793</v>
      </c>
      <c r="L841" s="9">
        <f t="shared" si="82"/>
        <v>0.90523785869330331</v>
      </c>
      <c r="M841" s="1">
        <f t="shared" si="83"/>
        <v>377205.16291455674</v>
      </c>
    </row>
    <row r="842" spans="1:13" s="47" customFormat="1">
      <c r="A842" s="79" t="s">
        <v>811</v>
      </c>
      <c r="B842" s="88">
        <v>421893</v>
      </c>
      <c r="C842" s="47" t="s">
        <v>827</v>
      </c>
      <c r="D842" s="71" t="s">
        <v>1117</v>
      </c>
      <c r="E842" s="71" t="s">
        <v>1146</v>
      </c>
      <c r="F842" s="61">
        <v>10605</v>
      </c>
      <c r="G842" s="62">
        <v>260</v>
      </c>
      <c r="H842" s="2">
        <f t="shared" si="78"/>
        <v>40.78846153846154</v>
      </c>
      <c r="I842" s="2">
        <f t="shared" si="79"/>
        <v>4.375226266290321</v>
      </c>
      <c r="J842" s="1">
        <f t="shared" si="80"/>
        <v>1137.5588292354835</v>
      </c>
      <c r="K842" s="1">
        <f t="shared" si="81"/>
        <v>9467.4411707645158</v>
      </c>
      <c r="L842" s="9">
        <f t="shared" si="82"/>
        <v>0.90523785869330331</v>
      </c>
      <c r="M842" s="1">
        <f t="shared" si="83"/>
        <v>8570.2861727276904</v>
      </c>
    </row>
    <row r="843" spans="1:13" s="47" customFormat="1">
      <c r="A843" s="79" t="s">
        <v>811</v>
      </c>
      <c r="B843" s="79">
        <v>421900</v>
      </c>
      <c r="C843" s="47" t="s">
        <v>828</v>
      </c>
      <c r="D843" s="71" t="s">
        <v>1117</v>
      </c>
      <c r="E843" s="71" t="s">
        <v>1146</v>
      </c>
      <c r="F843" s="61">
        <v>0</v>
      </c>
      <c r="G843" s="62">
        <v>0</v>
      </c>
      <c r="H843" s="2">
        <f t="shared" si="78"/>
        <v>0</v>
      </c>
      <c r="I843" s="2">
        <f t="shared" si="79"/>
        <v>4.375226266290321</v>
      </c>
      <c r="J843" s="1">
        <f t="shared" si="80"/>
        <v>0</v>
      </c>
      <c r="K843" s="1">
        <f t="shared" si="81"/>
        <v>0</v>
      </c>
      <c r="L843" s="9">
        <f t="shared" si="82"/>
        <v>0.90523785869330331</v>
      </c>
      <c r="M843" s="1">
        <f t="shared" si="83"/>
        <v>0</v>
      </c>
    </row>
    <row r="844" spans="1:13" s="47" customFormat="1">
      <c r="A844" s="79" t="s">
        <v>811</v>
      </c>
      <c r="B844" s="88">
        <v>421901</v>
      </c>
      <c r="C844" s="47" t="s">
        <v>829</v>
      </c>
      <c r="D844" s="71" t="s">
        <v>1117</v>
      </c>
      <c r="E844" s="71" t="s">
        <v>1146</v>
      </c>
      <c r="F844" s="61">
        <v>324528</v>
      </c>
      <c r="G844" s="62">
        <v>3840</v>
      </c>
      <c r="H844" s="2">
        <f t="shared" si="78"/>
        <v>84.512500000000003</v>
      </c>
      <c r="I844" s="2">
        <f t="shared" si="79"/>
        <v>4.375226266290321</v>
      </c>
      <c r="J844" s="1">
        <f t="shared" si="80"/>
        <v>16800.868862554831</v>
      </c>
      <c r="K844" s="1">
        <f t="shared" si="81"/>
        <v>307727.13113744516</v>
      </c>
      <c r="L844" s="9">
        <f t="shared" si="82"/>
        <v>0.90523785869330331</v>
      </c>
      <c r="M844" s="1">
        <f t="shared" si="83"/>
        <v>278566.24925269419</v>
      </c>
    </row>
    <row r="845" spans="1:13" s="47" customFormat="1">
      <c r="A845" s="79" t="s">
        <v>811</v>
      </c>
      <c r="B845" s="79">
        <v>421908</v>
      </c>
      <c r="C845" s="47" t="s">
        <v>830</v>
      </c>
      <c r="D845" s="71" t="s">
        <v>1117</v>
      </c>
      <c r="E845" s="71" t="s">
        <v>1146</v>
      </c>
      <c r="F845" s="61">
        <v>0</v>
      </c>
      <c r="G845" s="62">
        <v>0</v>
      </c>
      <c r="H845" s="2">
        <f t="shared" si="78"/>
        <v>0</v>
      </c>
      <c r="I845" s="2">
        <f t="shared" si="79"/>
        <v>4.375226266290321</v>
      </c>
      <c r="J845" s="1">
        <f t="shared" si="80"/>
        <v>0</v>
      </c>
      <c r="K845" s="1">
        <f t="shared" si="81"/>
        <v>0</v>
      </c>
      <c r="L845" s="9">
        <f t="shared" si="82"/>
        <v>0.90523785869330331</v>
      </c>
      <c r="M845" s="1">
        <f t="shared" si="83"/>
        <v>0</v>
      </c>
    </row>
    <row r="846" spans="1:13" s="47" customFormat="1">
      <c r="A846" s="79" t="s">
        <v>811</v>
      </c>
      <c r="B846" s="88">
        <v>421912</v>
      </c>
      <c r="C846" s="47" t="s">
        <v>831</v>
      </c>
      <c r="D846" s="71" t="s">
        <v>1117</v>
      </c>
      <c r="E846" s="71" t="s">
        <v>1146</v>
      </c>
      <c r="F846" s="61">
        <v>339390</v>
      </c>
      <c r="G846" s="62">
        <v>2751</v>
      </c>
      <c r="H846" s="2">
        <f t="shared" si="78"/>
        <v>123.36968375136314</v>
      </c>
      <c r="I846" s="2">
        <f t="shared" si="79"/>
        <v>4.375226266290321</v>
      </c>
      <c r="J846" s="1">
        <f t="shared" si="80"/>
        <v>12036.247458564672</v>
      </c>
      <c r="K846" s="1">
        <f t="shared" si="81"/>
        <v>327353.7525414353</v>
      </c>
      <c r="L846" s="9">
        <f t="shared" si="82"/>
        <v>0.90523785869330331</v>
      </c>
      <c r="M846" s="1">
        <f t="shared" si="83"/>
        <v>296333.00998582639</v>
      </c>
    </row>
    <row r="847" spans="1:13" s="47" customFormat="1">
      <c r="A847" s="79" t="s">
        <v>811</v>
      </c>
      <c r="B847" s="79">
        <v>421914</v>
      </c>
      <c r="C847" s="47" t="s">
        <v>832</v>
      </c>
      <c r="D847" s="71" t="s">
        <v>1117</v>
      </c>
      <c r="E847" s="71" t="s">
        <v>1146</v>
      </c>
      <c r="F847" s="61">
        <v>0</v>
      </c>
      <c r="G847" s="62">
        <v>0</v>
      </c>
      <c r="H847" s="2">
        <f t="shared" si="78"/>
        <v>0</v>
      </c>
      <c r="I847" s="2">
        <f t="shared" si="79"/>
        <v>4.375226266290321</v>
      </c>
      <c r="J847" s="1">
        <f t="shared" si="80"/>
        <v>0</v>
      </c>
      <c r="K847" s="1">
        <f t="shared" si="81"/>
        <v>0</v>
      </c>
      <c r="L847" s="9">
        <f t="shared" si="82"/>
        <v>0.90523785869330331</v>
      </c>
      <c r="M847" s="1">
        <f t="shared" si="83"/>
        <v>0</v>
      </c>
    </row>
    <row r="848" spans="1:13" s="47" customFormat="1">
      <c r="A848" s="79" t="s">
        <v>811</v>
      </c>
      <c r="B848" s="79">
        <v>421917</v>
      </c>
      <c r="C848" s="47" t="s">
        <v>833</v>
      </c>
      <c r="D848" s="71" t="s">
        <v>1117</v>
      </c>
      <c r="E848" s="71" t="s">
        <v>1146</v>
      </c>
      <c r="F848" s="61">
        <v>0</v>
      </c>
      <c r="G848" s="62">
        <v>0</v>
      </c>
      <c r="H848" s="2">
        <f t="shared" si="78"/>
        <v>0</v>
      </c>
      <c r="I848" s="2">
        <f t="shared" si="79"/>
        <v>4.375226266290321</v>
      </c>
      <c r="J848" s="1">
        <f t="shared" si="80"/>
        <v>0</v>
      </c>
      <c r="K848" s="1">
        <f t="shared" si="81"/>
        <v>0</v>
      </c>
      <c r="L848" s="9">
        <f t="shared" si="82"/>
        <v>0.90523785869330331</v>
      </c>
      <c r="M848" s="1">
        <f t="shared" si="83"/>
        <v>0</v>
      </c>
    </row>
    <row r="849" spans="1:13" s="47" customFormat="1">
      <c r="A849" s="79" t="s">
        <v>811</v>
      </c>
      <c r="B849" s="88">
        <v>421920</v>
      </c>
      <c r="C849" s="47" t="s">
        <v>834</v>
      </c>
      <c r="D849" s="71" t="s">
        <v>1117</v>
      </c>
      <c r="E849" s="71" t="s">
        <v>1146</v>
      </c>
      <c r="F849" s="61">
        <v>193677</v>
      </c>
      <c r="G849" s="62">
        <v>655</v>
      </c>
      <c r="H849" s="2">
        <f t="shared" si="78"/>
        <v>295.69007633587785</v>
      </c>
      <c r="I849" s="2">
        <f t="shared" si="79"/>
        <v>4.375226266290321</v>
      </c>
      <c r="J849" s="1">
        <f t="shared" si="80"/>
        <v>2865.7732044201603</v>
      </c>
      <c r="K849" s="1">
        <f t="shared" si="81"/>
        <v>190811.22679557983</v>
      </c>
      <c r="L849" s="9">
        <f t="shared" si="82"/>
        <v>0.90523785869330331</v>
      </c>
      <c r="M849" s="1">
        <f t="shared" si="83"/>
        <v>172729.54635907293</v>
      </c>
    </row>
    <row r="850" spans="1:13" s="47" customFormat="1">
      <c r="A850" s="79" t="s">
        <v>811</v>
      </c>
      <c r="B850" s="79">
        <v>421927</v>
      </c>
      <c r="C850" s="47" t="s">
        <v>835</v>
      </c>
      <c r="D850" s="71" t="s">
        <v>1117</v>
      </c>
      <c r="E850" s="71" t="s">
        <v>1146</v>
      </c>
      <c r="F850" s="61">
        <v>0</v>
      </c>
      <c r="G850" s="62">
        <v>0</v>
      </c>
      <c r="H850" s="2">
        <f t="shared" si="78"/>
        <v>0</v>
      </c>
      <c r="I850" s="2">
        <f t="shared" si="79"/>
        <v>4.375226266290321</v>
      </c>
      <c r="J850" s="1">
        <f t="shared" si="80"/>
        <v>0</v>
      </c>
      <c r="K850" s="1">
        <f t="shared" si="81"/>
        <v>0</v>
      </c>
      <c r="L850" s="9">
        <f t="shared" si="82"/>
        <v>0.90523785869330331</v>
      </c>
      <c r="M850" s="1">
        <f t="shared" si="83"/>
        <v>0</v>
      </c>
    </row>
    <row r="851" spans="1:13" s="47" customFormat="1">
      <c r="A851" s="79" t="s">
        <v>811</v>
      </c>
      <c r="B851" s="79">
        <v>421928</v>
      </c>
      <c r="C851" s="47" t="s">
        <v>836</v>
      </c>
      <c r="D851" s="71" t="s">
        <v>1117</v>
      </c>
      <c r="E851" s="71" t="s">
        <v>1146</v>
      </c>
      <c r="F851" s="61">
        <v>0</v>
      </c>
      <c r="G851" s="62">
        <v>0</v>
      </c>
      <c r="H851" s="2">
        <f t="shared" si="78"/>
        <v>0</v>
      </c>
      <c r="I851" s="2">
        <f t="shared" si="79"/>
        <v>4.375226266290321</v>
      </c>
      <c r="J851" s="1">
        <f t="shared" si="80"/>
        <v>0</v>
      </c>
      <c r="K851" s="1">
        <f t="shared" si="81"/>
        <v>0</v>
      </c>
      <c r="L851" s="9">
        <f t="shared" si="82"/>
        <v>0.90523785869330331</v>
      </c>
      <c r="M851" s="1">
        <f t="shared" si="83"/>
        <v>0</v>
      </c>
    </row>
    <row r="852" spans="1:13" s="47" customFormat="1">
      <c r="A852" s="79" t="s">
        <v>811</v>
      </c>
      <c r="B852" s="79">
        <v>421929</v>
      </c>
      <c r="C852" s="47" t="s">
        <v>837</v>
      </c>
      <c r="D852" s="71" t="s">
        <v>1117</v>
      </c>
      <c r="E852" s="71" t="s">
        <v>1146</v>
      </c>
      <c r="F852" s="61">
        <v>0</v>
      </c>
      <c r="G852" s="62">
        <v>0</v>
      </c>
      <c r="H852" s="2">
        <f t="shared" si="78"/>
        <v>0</v>
      </c>
      <c r="I852" s="2">
        <f t="shared" si="79"/>
        <v>4.375226266290321</v>
      </c>
      <c r="J852" s="1">
        <f t="shared" si="80"/>
        <v>0</v>
      </c>
      <c r="K852" s="1">
        <f t="shared" si="81"/>
        <v>0</v>
      </c>
      <c r="L852" s="9">
        <f t="shared" si="82"/>
        <v>0.90523785869330331</v>
      </c>
      <c r="M852" s="1">
        <f t="shared" si="83"/>
        <v>0</v>
      </c>
    </row>
    <row r="853" spans="1:13" s="47" customFormat="1">
      <c r="A853" s="79" t="s">
        <v>811</v>
      </c>
      <c r="B853" s="88">
        <v>421931</v>
      </c>
      <c r="C853" s="47" t="s">
        <v>838</v>
      </c>
      <c r="D853" s="71" t="s">
        <v>1117</v>
      </c>
      <c r="E853" s="71" t="s">
        <v>1146</v>
      </c>
      <c r="F853" s="61">
        <v>643434</v>
      </c>
      <c r="G853" s="62">
        <v>5852</v>
      </c>
      <c r="H853" s="2">
        <f t="shared" si="78"/>
        <v>109.95112781954887</v>
      </c>
      <c r="I853" s="2">
        <f t="shared" si="79"/>
        <v>4.375226266290321</v>
      </c>
      <c r="J853" s="1">
        <f t="shared" si="80"/>
        <v>25603.824110330959</v>
      </c>
      <c r="K853" s="1">
        <f t="shared" si="81"/>
        <v>617830.17588966899</v>
      </c>
      <c r="L853" s="9">
        <f t="shared" si="82"/>
        <v>0.90523785869330331</v>
      </c>
      <c r="M853" s="1">
        <f t="shared" si="83"/>
        <v>559283.26545847091</v>
      </c>
    </row>
    <row r="854" spans="1:13" s="47" customFormat="1">
      <c r="A854" s="79" t="s">
        <v>811</v>
      </c>
      <c r="B854" s="79">
        <v>421932</v>
      </c>
      <c r="C854" s="47" t="s">
        <v>839</v>
      </c>
      <c r="D854" s="71" t="s">
        <v>1117</v>
      </c>
      <c r="E854" s="71" t="s">
        <v>1146</v>
      </c>
      <c r="F854" s="61">
        <v>0</v>
      </c>
      <c r="G854" s="62">
        <v>0</v>
      </c>
      <c r="H854" s="2">
        <f t="shared" si="78"/>
        <v>0</v>
      </c>
      <c r="I854" s="2">
        <f t="shared" si="79"/>
        <v>4.375226266290321</v>
      </c>
      <c r="J854" s="1">
        <f t="shared" si="80"/>
        <v>0</v>
      </c>
      <c r="K854" s="1">
        <f t="shared" si="81"/>
        <v>0</v>
      </c>
      <c r="L854" s="9">
        <f t="shared" si="82"/>
        <v>0.90523785869330331</v>
      </c>
      <c r="M854" s="1">
        <f t="shared" si="83"/>
        <v>0</v>
      </c>
    </row>
    <row r="855" spans="1:13" s="47" customFormat="1">
      <c r="A855" s="79" t="s">
        <v>811</v>
      </c>
      <c r="B855" s="79">
        <v>421934</v>
      </c>
      <c r="C855" s="47" t="s">
        <v>840</v>
      </c>
      <c r="D855" s="71" t="s">
        <v>1117</v>
      </c>
      <c r="E855" s="71" t="s">
        <v>1146</v>
      </c>
      <c r="F855" s="61">
        <v>0</v>
      </c>
      <c r="G855" s="62">
        <v>0</v>
      </c>
      <c r="H855" s="2">
        <f t="shared" si="78"/>
        <v>0</v>
      </c>
      <c r="I855" s="2">
        <f t="shared" si="79"/>
        <v>4.375226266290321</v>
      </c>
      <c r="J855" s="1">
        <f t="shared" si="80"/>
        <v>0</v>
      </c>
      <c r="K855" s="1">
        <f t="shared" si="81"/>
        <v>0</v>
      </c>
      <c r="L855" s="9">
        <f t="shared" si="82"/>
        <v>0.90523785869330331</v>
      </c>
      <c r="M855" s="1">
        <f t="shared" si="83"/>
        <v>0</v>
      </c>
    </row>
    <row r="856" spans="1:13" s="47" customFormat="1">
      <c r="A856" s="79" t="s">
        <v>811</v>
      </c>
      <c r="B856" s="88">
        <v>421935</v>
      </c>
      <c r="C856" s="47" t="s">
        <v>841</v>
      </c>
      <c r="D856" s="71" t="s">
        <v>1117</v>
      </c>
      <c r="E856" s="71" t="s">
        <v>1146</v>
      </c>
      <c r="F856" s="61">
        <v>15099</v>
      </c>
      <c r="G856" s="62">
        <v>840</v>
      </c>
      <c r="H856" s="2">
        <f t="shared" si="78"/>
        <v>17.975000000000001</v>
      </c>
      <c r="I856" s="2">
        <f t="shared" si="79"/>
        <v>4.375226266290321</v>
      </c>
      <c r="J856" s="1">
        <f t="shared" si="80"/>
        <v>3675.1900636838695</v>
      </c>
      <c r="K856" s="1">
        <f t="shared" si="81"/>
        <v>11423.809936316131</v>
      </c>
      <c r="L856" s="9">
        <f t="shared" si="82"/>
        <v>0.90523785869330331</v>
      </c>
      <c r="M856" s="1">
        <f t="shared" si="83"/>
        <v>10341.265244870096</v>
      </c>
    </row>
    <row r="857" spans="1:13" s="47" customFormat="1">
      <c r="A857" s="79" t="s">
        <v>811</v>
      </c>
      <c r="B857" s="79">
        <v>421936</v>
      </c>
      <c r="C857" s="47" t="s">
        <v>842</v>
      </c>
      <c r="D857" s="71" t="s">
        <v>1117</v>
      </c>
      <c r="E857" s="71" t="s">
        <v>1146</v>
      </c>
      <c r="F857" s="61">
        <v>0</v>
      </c>
      <c r="G857" s="62">
        <v>0</v>
      </c>
      <c r="H857" s="2">
        <f t="shared" si="78"/>
        <v>0</v>
      </c>
      <c r="I857" s="2">
        <f t="shared" si="79"/>
        <v>4.375226266290321</v>
      </c>
      <c r="J857" s="1">
        <f t="shared" si="80"/>
        <v>0</v>
      </c>
      <c r="K857" s="1">
        <f t="shared" si="81"/>
        <v>0</v>
      </c>
      <c r="L857" s="9">
        <f t="shared" si="82"/>
        <v>0.90523785869330331</v>
      </c>
      <c r="M857" s="1">
        <f t="shared" si="83"/>
        <v>0</v>
      </c>
    </row>
    <row r="858" spans="1:13" s="47" customFormat="1">
      <c r="A858" s="79" t="s">
        <v>811</v>
      </c>
      <c r="B858" s="88">
        <v>421942</v>
      </c>
      <c r="C858" s="47" t="s">
        <v>843</v>
      </c>
      <c r="D858" s="71" t="s">
        <v>1117</v>
      </c>
      <c r="E858" s="71" t="s">
        <v>1146</v>
      </c>
      <c r="F858" s="61">
        <v>33534</v>
      </c>
      <c r="G858" s="62">
        <v>1345</v>
      </c>
      <c r="H858" s="2">
        <f t="shared" si="78"/>
        <v>24.932342007434944</v>
      </c>
      <c r="I858" s="2">
        <f t="shared" si="79"/>
        <v>4.375226266290321</v>
      </c>
      <c r="J858" s="1">
        <f t="shared" si="80"/>
        <v>5884.6793281604814</v>
      </c>
      <c r="K858" s="1">
        <f t="shared" si="81"/>
        <v>27649.320671839519</v>
      </c>
      <c r="L858" s="9">
        <f t="shared" si="82"/>
        <v>0.90523785869330331</v>
      </c>
      <c r="M858" s="1">
        <f t="shared" si="83"/>
        <v>25029.211839300493</v>
      </c>
    </row>
    <row r="859" spans="1:13" s="47" customFormat="1">
      <c r="A859" s="79" t="s">
        <v>811</v>
      </c>
      <c r="B859" s="88">
        <v>421945</v>
      </c>
      <c r="C859" s="47" t="s">
        <v>844</v>
      </c>
      <c r="D859" s="71" t="s">
        <v>1117</v>
      </c>
      <c r="E859" s="71" t="s">
        <v>1146</v>
      </c>
      <c r="F859" s="61">
        <v>41601</v>
      </c>
      <c r="G859" s="62">
        <v>2130</v>
      </c>
      <c r="H859" s="2">
        <f t="shared" si="78"/>
        <v>19.530985915492959</v>
      </c>
      <c r="I859" s="2">
        <f t="shared" si="79"/>
        <v>4.375226266290321</v>
      </c>
      <c r="J859" s="1">
        <f t="shared" si="80"/>
        <v>9319.2319471983828</v>
      </c>
      <c r="K859" s="1">
        <f t="shared" si="81"/>
        <v>32281.768052801617</v>
      </c>
      <c r="L859" s="9">
        <f t="shared" si="82"/>
        <v>0.90523785869330331</v>
      </c>
      <c r="M859" s="1">
        <f t="shared" si="83"/>
        <v>29222.678586952024</v>
      </c>
    </row>
    <row r="860" spans="1:13" s="47" customFormat="1">
      <c r="A860" s="79" t="s">
        <v>811</v>
      </c>
      <c r="B860" s="88">
        <v>421949</v>
      </c>
      <c r="C860" s="47" t="s">
        <v>845</v>
      </c>
      <c r="D860" s="71" t="s">
        <v>1117</v>
      </c>
      <c r="E860" s="71" t="s">
        <v>1146</v>
      </c>
      <c r="F860" s="61">
        <v>354870</v>
      </c>
      <c r="G860" s="62">
        <v>3691</v>
      </c>
      <c r="H860" s="2">
        <f t="shared" si="78"/>
        <v>96.144676239501493</v>
      </c>
      <c r="I860" s="2">
        <f t="shared" si="79"/>
        <v>4.375226266290321</v>
      </c>
      <c r="J860" s="1">
        <f t="shared" si="80"/>
        <v>16148.960148877575</v>
      </c>
      <c r="K860" s="1">
        <f t="shared" si="81"/>
        <v>338721.03985112242</v>
      </c>
      <c r="L860" s="9">
        <f t="shared" si="82"/>
        <v>0.90523785869330331</v>
      </c>
      <c r="M860" s="1">
        <f t="shared" si="83"/>
        <v>306623.10880919913</v>
      </c>
    </row>
    <row r="861" spans="1:13" s="47" customFormat="1">
      <c r="A861" s="79" t="s">
        <v>811</v>
      </c>
      <c r="B861" s="79">
        <v>421951</v>
      </c>
      <c r="C861" s="47" t="s">
        <v>846</v>
      </c>
      <c r="D861" s="71" t="s">
        <v>1117</v>
      </c>
      <c r="E861" s="71" t="s">
        <v>1146</v>
      </c>
      <c r="F861" s="61">
        <v>0</v>
      </c>
      <c r="G861" s="62">
        <v>0</v>
      </c>
      <c r="H861" s="2">
        <f t="shared" si="78"/>
        <v>0</v>
      </c>
      <c r="I861" s="2">
        <f t="shared" si="79"/>
        <v>4.375226266290321</v>
      </c>
      <c r="J861" s="1">
        <f t="shared" si="80"/>
        <v>0</v>
      </c>
      <c r="K861" s="1">
        <f t="shared" si="81"/>
        <v>0</v>
      </c>
      <c r="L861" s="9">
        <f t="shared" si="82"/>
        <v>0.90523785869330331</v>
      </c>
      <c r="M861" s="1">
        <f t="shared" si="83"/>
        <v>0</v>
      </c>
    </row>
    <row r="862" spans="1:13" s="47" customFormat="1">
      <c r="A862" s="79" t="s">
        <v>847</v>
      </c>
      <c r="B862" s="88">
        <v>431704</v>
      </c>
      <c r="C862" s="47" t="s">
        <v>848</v>
      </c>
      <c r="D862" s="71" t="s">
        <v>1117</v>
      </c>
      <c r="E862" s="71" t="s">
        <v>1146</v>
      </c>
      <c r="F862" s="61">
        <v>132327</v>
      </c>
      <c r="G862" s="62">
        <v>913</v>
      </c>
      <c r="H862" s="2">
        <f t="shared" si="78"/>
        <v>144.93647316538883</v>
      </c>
      <c r="I862" s="2">
        <f t="shared" si="79"/>
        <v>4.375226266290321</v>
      </c>
      <c r="J862" s="1">
        <f t="shared" si="80"/>
        <v>3994.5815811230632</v>
      </c>
      <c r="K862" s="1">
        <f t="shared" si="81"/>
        <v>128332.41841887694</v>
      </c>
      <c r="L862" s="9">
        <f t="shared" si="82"/>
        <v>0.90523785869330331</v>
      </c>
      <c r="M862" s="1">
        <f t="shared" si="83"/>
        <v>116171.3636504372</v>
      </c>
    </row>
    <row r="863" spans="1:13" s="47" customFormat="1">
      <c r="A863" s="79" t="s">
        <v>847</v>
      </c>
      <c r="B863" s="88">
        <v>431788</v>
      </c>
      <c r="C863" s="47" t="s">
        <v>849</v>
      </c>
      <c r="D863" s="71" t="s">
        <v>1117</v>
      </c>
      <c r="E863" s="71" t="s">
        <v>1146</v>
      </c>
      <c r="F863" s="61">
        <v>321624</v>
      </c>
      <c r="G863" s="62">
        <v>829</v>
      </c>
      <c r="H863" s="2">
        <f t="shared" si="78"/>
        <v>387.96622436670685</v>
      </c>
      <c r="I863" s="2">
        <f t="shared" si="79"/>
        <v>4.375226266290321</v>
      </c>
      <c r="J863" s="1">
        <f t="shared" si="80"/>
        <v>3627.062574754676</v>
      </c>
      <c r="K863" s="1">
        <f t="shared" si="81"/>
        <v>317996.9374252453</v>
      </c>
      <c r="L863" s="9">
        <f t="shared" si="82"/>
        <v>0.90523785869330331</v>
      </c>
      <c r="M863" s="1">
        <f t="shared" si="83"/>
        <v>287862.86670585739</v>
      </c>
    </row>
    <row r="864" spans="1:13" s="47" customFormat="1">
      <c r="A864" s="79" t="s">
        <v>847</v>
      </c>
      <c r="B864" s="88">
        <v>431831</v>
      </c>
      <c r="C864" s="47" t="s">
        <v>850</v>
      </c>
      <c r="D864" s="71" t="s">
        <v>1117</v>
      </c>
      <c r="E864" s="71" t="s">
        <v>1146</v>
      </c>
      <c r="F864" s="61">
        <v>130413</v>
      </c>
      <c r="G864" s="62">
        <v>288</v>
      </c>
      <c r="H864" s="2">
        <f t="shared" si="78"/>
        <v>452.82291666666669</v>
      </c>
      <c r="I864" s="2">
        <f t="shared" si="79"/>
        <v>4.375226266290321</v>
      </c>
      <c r="J864" s="1">
        <f t="shared" si="80"/>
        <v>1260.0651646916124</v>
      </c>
      <c r="K864" s="1">
        <f t="shared" si="81"/>
        <v>129152.93483530839</v>
      </c>
      <c r="L864" s="9">
        <f t="shared" si="82"/>
        <v>0.90523785869330331</v>
      </c>
      <c r="M864" s="1">
        <f t="shared" si="83"/>
        <v>116914.12617427031</v>
      </c>
    </row>
    <row r="865" spans="1:13" s="47" customFormat="1">
      <c r="A865" s="79" t="s">
        <v>847</v>
      </c>
      <c r="B865" s="88">
        <v>431966</v>
      </c>
      <c r="C865" s="47" t="s">
        <v>851</v>
      </c>
      <c r="D865" s="71" t="s">
        <v>1117</v>
      </c>
      <c r="E865" s="71" t="s">
        <v>1146</v>
      </c>
      <c r="F865" s="61">
        <v>37383</v>
      </c>
      <c r="G865" s="62">
        <v>678</v>
      </c>
      <c r="H865" s="2">
        <f t="shared" si="78"/>
        <v>55.137168141592923</v>
      </c>
      <c r="I865" s="2">
        <f t="shared" si="79"/>
        <v>4.375226266290321</v>
      </c>
      <c r="J865" s="1">
        <f t="shared" si="80"/>
        <v>2966.4034085448375</v>
      </c>
      <c r="K865" s="1">
        <f t="shared" si="81"/>
        <v>34416.596591455163</v>
      </c>
      <c r="L865" s="9">
        <f t="shared" si="82"/>
        <v>0.90523785869330331</v>
      </c>
      <c r="M865" s="1">
        <f t="shared" si="83"/>
        <v>31155.206201960114</v>
      </c>
    </row>
    <row r="866" spans="1:13" s="47" customFormat="1">
      <c r="A866" s="79" t="s">
        <v>847</v>
      </c>
      <c r="B866" s="88">
        <v>431968</v>
      </c>
      <c r="C866" s="47" t="s">
        <v>852</v>
      </c>
      <c r="D866" s="71" t="s">
        <v>1117</v>
      </c>
      <c r="E866" s="71" t="s">
        <v>1146</v>
      </c>
      <c r="F866" s="61">
        <v>0</v>
      </c>
      <c r="G866" s="62">
        <v>1082</v>
      </c>
      <c r="H866" s="2">
        <f t="shared" si="78"/>
        <v>0</v>
      </c>
      <c r="I866" s="2">
        <f t="shared" si="79"/>
        <v>4.375226266290321</v>
      </c>
      <c r="J866" s="1">
        <f t="shared" si="80"/>
        <v>0</v>
      </c>
      <c r="K866" s="1">
        <f t="shared" si="81"/>
        <v>0</v>
      </c>
      <c r="L866" s="9">
        <f t="shared" si="82"/>
        <v>0.90523785869330331</v>
      </c>
      <c r="M866" s="1">
        <f t="shared" si="83"/>
        <v>0</v>
      </c>
    </row>
    <row r="867" spans="1:13" s="47" customFormat="1">
      <c r="A867" s="79" t="s">
        <v>847</v>
      </c>
      <c r="B867" s="88">
        <v>431969</v>
      </c>
      <c r="C867" s="47" t="s">
        <v>853</v>
      </c>
      <c r="D867" s="71" t="s">
        <v>1117</v>
      </c>
      <c r="E867" s="71" t="s">
        <v>1146</v>
      </c>
      <c r="F867" s="61">
        <v>368082</v>
      </c>
      <c r="G867" s="62">
        <v>5689</v>
      </c>
      <c r="H867" s="2">
        <f t="shared" si="78"/>
        <v>64.700650377922301</v>
      </c>
      <c r="I867" s="2">
        <f t="shared" si="79"/>
        <v>4.375226266290321</v>
      </c>
      <c r="J867" s="1">
        <f t="shared" si="80"/>
        <v>24890.662228925637</v>
      </c>
      <c r="K867" s="1">
        <f t="shared" si="81"/>
        <v>343191.33777107438</v>
      </c>
      <c r="L867" s="9">
        <f t="shared" si="82"/>
        <v>0.90523785869330331</v>
      </c>
      <c r="M867" s="1">
        <f t="shared" si="83"/>
        <v>310669.79172597756</v>
      </c>
    </row>
    <row r="868" spans="1:13" s="47" customFormat="1">
      <c r="A868" s="79" t="s">
        <v>847</v>
      </c>
      <c r="B868" s="88">
        <v>431974</v>
      </c>
      <c r="C868" s="47" t="s">
        <v>854</v>
      </c>
      <c r="D868" s="71" t="s">
        <v>1117</v>
      </c>
      <c r="E868" s="71" t="s">
        <v>1146</v>
      </c>
      <c r="F868" s="61">
        <v>132000</v>
      </c>
      <c r="G868" s="62">
        <v>711</v>
      </c>
      <c r="H868" s="2">
        <f t="shared" si="78"/>
        <v>185.65400843881858</v>
      </c>
      <c r="I868" s="2">
        <f t="shared" si="79"/>
        <v>4.375226266290321</v>
      </c>
      <c r="J868" s="1">
        <f t="shared" si="80"/>
        <v>3110.7858753324181</v>
      </c>
      <c r="K868" s="1">
        <f t="shared" si="81"/>
        <v>128889.21412466757</v>
      </c>
      <c r="L868" s="9">
        <f t="shared" si="82"/>
        <v>0.90523785869330331</v>
      </c>
      <c r="M868" s="1">
        <f t="shared" si="83"/>
        <v>116675.39620287674</v>
      </c>
    </row>
    <row r="869" spans="1:13" s="47" customFormat="1">
      <c r="A869" s="79" t="s">
        <v>847</v>
      </c>
      <c r="B869" s="79">
        <v>431976</v>
      </c>
      <c r="C869" s="47" t="s">
        <v>855</v>
      </c>
      <c r="D869" s="71" t="s">
        <v>1117</v>
      </c>
      <c r="E869" s="71" t="s">
        <v>1146</v>
      </c>
      <c r="F869" s="61">
        <v>0</v>
      </c>
      <c r="G869" s="62">
        <v>0</v>
      </c>
      <c r="H869" s="2">
        <f t="shared" si="78"/>
        <v>0</v>
      </c>
      <c r="I869" s="2">
        <f t="shared" si="79"/>
        <v>4.375226266290321</v>
      </c>
      <c r="J869" s="1">
        <f t="shared" si="80"/>
        <v>0</v>
      </c>
      <c r="K869" s="1">
        <f t="shared" si="81"/>
        <v>0</v>
      </c>
      <c r="L869" s="9">
        <f t="shared" si="82"/>
        <v>0.90523785869330331</v>
      </c>
      <c r="M869" s="1">
        <f t="shared" si="83"/>
        <v>0</v>
      </c>
    </row>
    <row r="870" spans="1:13" s="47" customFormat="1">
      <c r="A870" s="79" t="s">
        <v>847</v>
      </c>
      <c r="B870" s="88">
        <v>431977</v>
      </c>
      <c r="C870" s="47" t="s">
        <v>856</v>
      </c>
      <c r="D870" s="71" t="s">
        <v>1117</v>
      </c>
      <c r="E870" s="71" t="s">
        <v>1146</v>
      </c>
      <c r="F870" s="61">
        <v>344364</v>
      </c>
      <c r="G870" s="62">
        <v>1987</v>
      </c>
      <c r="H870" s="2">
        <f t="shared" si="78"/>
        <v>173.30850528434826</v>
      </c>
      <c r="I870" s="2">
        <f t="shared" si="79"/>
        <v>4.375226266290321</v>
      </c>
      <c r="J870" s="1">
        <f t="shared" si="80"/>
        <v>8693.5745911188678</v>
      </c>
      <c r="K870" s="1">
        <f t="shared" si="81"/>
        <v>335670.42540888116</v>
      </c>
      <c r="L870" s="9">
        <f t="shared" si="82"/>
        <v>0.90523785869330331</v>
      </c>
      <c r="M870" s="1">
        <f t="shared" si="83"/>
        <v>303861.57712380576</v>
      </c>
    </row>
    <row r="871" spans="1:13" s="47" customFormat="1">
      <c r="A871" s="79" t="s">
        <v>847</v>
      </c>
      <c r="B871" s="88">
        <v>431979</v>
      </c>
      <c r="C871" s="47" t="s">
        <v>857</v>
      </c>
      <c r="D871" s="71" t="s">
        <v>1117</v>
      </c>
      <c r="E871" s="71" t="s">
        <v>1146</v>
      </c>
      <c r="F871" s="61">
        <v>102015</v>
      </c>
      <c r="G871" s="62">
        <v>1788</v>
      </c>
      <c r="H871" s="2">
        <f t="shared" si="78"/>
        <v>57.055369127516776</v>
      </c>
      <c r="I871" s="2">
        <f t="shared" si="79"/>
        <v>4.375226266290321</v>
      </c>
      <c r="J871" s="1">
        <f t="shared" si="80"/>
        <v>7822.9045641270941</v>
      </c>
      <c r="K871" s="1">
        <f t="shared" si="81"/>
        <v>94192.095435872907</v>
      </c>
      <c r="L871" s="9">
        <f t="shared" si="82"/>
        <v>0.90523785869330331</v>
      </c>
      <c r="M871" s="1">
        <f t="shared" si="83"/>
        <v>85266.250778204863</v>
      </c>
    </row>
    <row r="872" spans="1:13" s="47" customFormat="1">
      <c r="A872" s="79" t="s">
        <v>847</v>
      </c>
      <c r="B872" s="88">
        <v>431980</v>
      </c>
      <c r="C872" s="47" t="s">
        <v>858</v>
      </c>
      <c r="D872" s="71" t="s">
        <v>1117</v>
      </c>
      <c r="E872" s="71" t="s">
        <v>1146</v>
      </c>
      <c r="F872" s="61">
        <v>173007</v>
      </c>
      <c r="G872" s="62">
        <v>5811</v>
      </c>
      <c r="H872" s="2">
        <f t="shared" si="78"/>
        <v>29.77232834279814</v>
      </c>
      <c r="I872" s="2">
        <f t="shared" si="79"/>
        <v>4.375226266290321</v>
      </c>
      <c r="J872" s="1">
        <f t="shared" si="80"/>
        <v>25424.439833413056</v>
      </c>
      <c r="K872" s="1">
        <f t="shared" si="81"/>
        <v>147582.56016658695</v>
      </c>
      <c r="L872" s="9">
        <f t="shared" si="82"/>
        <v>0.90523785869330331</v>
      </c>
      <c r="M872" s="1">
        <f t="shared" si="83"/>
        <v>133597.32074567676</v>
      </c>
    </row>
    <row r="873" spans="1:13" s="47" customFormat="1">
      <c r="A873" s="79" t="s">
        <v>847</v>
      </c>
      <c r="B873" s="79">
        <v>431982</v>
      </c>
      <c r="C873" s="47" t="s">
        <v>859</v>
      </c>
      <c r="D873" s="71" t="s">
        <v>1117</v>
      </c>
      <c r="E873" s="71" t="s">
        <v>1146</v>
      </c>
      <c r="F873" s="61">
        <v>0</v>
      </c>
      <c r="G873" s="62">
        <v>0</v>
      </c>
      <c r="H873" s="2">
        <f t="shared" si="78"/>
        <v>0</v>
      </c>
      <c r="I873" s="2">
        <f t="shared" si="79"/>
        <v>4.375226266290321</v>
      </c>
      <c r="J873" s="1">
        <f t="shared" si="80"/>
        <v>0</v>
      </c>
      <c r="K873" s="1">
        <f t="shared" si="81"/>
        <v>0</v>
      </c>
      <c r="L873" s="9">
        <f t="shared" si="82"/>
        <v>0.90523785869330331</v>
      </c>
      <c r="M873" s="1">
        <f t="shared" si="83"/>
        <v>0</v>
      </c>
    </row>
    <row r="874" spans="1:13" s="47" customFormat="1">
      <c r="A874" s="79" t="s">
        <v>847</v>
      </c>
      <c r="B874" s="79">
        <v>431984</v>
      </c>
      <c r="C874" s="47" t="s">
        <v>860</v>
      </c>
      <c r="D874" s="71" t="s">
        <v>1117</v>
      </c>
      <c r="E874" s="71" t="s">
        <v>1146</v>
      </c>
      <c r="F874" s="61">
        <v>0</v>
      </c>
      <c r="G874" s="62">
        <v>0</v>
      </c>
      <c r="H874" s="2">
        <f t="shared" si="78"/>
        <v>0</v>
      </c>
      <c r="I874" s="2">
        <f t="shared" si="79"/>
        <v>4.375226266290321</v>
      </c>
      <c r="J874" s="1">
        <f t="shared" si="80"/>
        <v>0</v>
      </c>
      <c r="K874" s="1">
        <f t="shared" si="81"/>
        <v>0</v>
      </c>
      <c r="L874" s="9">
        <f t="shared" si="82"/>
        <v>0.90523785869330331</v>
      </c>
      <c r="M874" s="1">
        <f t="shared" si="83"/>
        <v>0</v>
      </c>
    </row>
    <row r="875" spans="1:13" s="47" customFormat="1">
      <c r="A875" s="79" t="s">
        <v>847</v>
      </c>
      <c r="B875" s="79">
        <v>431985</v>
      </c>
      <c r="C875" s="47" t="s">
        <v>861</v>
      </c>
      <c r="D875" s="71" t="s">
        <v>1117</v>
      </c>
      <c r="E875" s="71" t="s">
        <v>1146</v>
      </c>
      <c r="F875" s="61">
        <v>0</v>
      </c>
      <c r="G875" s="62">
        <v>0</v>
      </c>
      <c r="H875" s="2">
        <f t="shared" si="78"/>
        <v>0</v>
      </c>
      <c r="I875" s="2">
        <f t="shared" si="79"/>
        <v>4.375226266290321</v>
      </c>
      <c r="J875" s="1">
        <f t="shared" si="80"/>
        <v>0</v>
      </c>
      <c r="K875" s="1">
        <f t="shared" si="81"/>
        <v>0</v>
      </c>
      <c r="L875" s="9">
        <f t="shared" si="82"/>
        <v>0.90523785869330331</v>
      </c>
      <c r="M875" s="1">
        <f t="shared" si="83"/>
        <v>0</v>
      </c>
    </row>
    <row r="876" spans="1:13" s="47" customFormat="1">
      <c r="A876" s="79" t="s">
        <v>847</v>
      </c>
      <c r="B876" s="79">
        <v>431988</v>
      </c>
      <c r="C876" s="47" t="s">
        <v>862</v>
      </c>
      <c r="D876" s="71" t="s">
        <v>1117</v>
      </c>
      <c r="E876" s="71" t="s">
        <v>1146</v>
      </c>
      <c r="F876" s="61">
        <v>0</v>
      </c>
      <c r="G876" s="62">
        <v>0</v>
      </c>
      <c r="H876" s="2">
        <f t="shared" si="78"/>
        <v>0</v>
      </c>
      <c r="I876" s="2">
        <f t="shared" si="79"/>
        <v>4.375226266290321</v>
      </c>
      <c r="J876" s="1">
        <f t="shared" si="80"/>
        <v>0</v>
      </c>
      <c r="K876" s="1">
        <f t="shared" si="81"/>
        <v>0</v>
      </c>
      <c r="L876" s="9">
        <f t="shared" si="82"/>
        <v>0.90523785869330331</v>
      </c>
      <c r="M876" s="1">
        <f t="shared" si="83"/>
        <v>0</v>
      </c>
    </row>
    <row r="877" spans="1:13" s="47" customFormat="1">
      <c r="A877" s="79" t="s">
        <v>847</v>
      </c>
      <c r="B877" s="88">
        <v>431994</v>
      </c>
      <c r="C877" s="47" t="s">
        <v>863</v>
      </c>
      <c r="D877" s="71" t="s">
        <v>1117</v>
      </c>
      <c r="E877" s="71" t="s">
        <v>1146</v>
      </c>
      <c r="F877" s="61">
        <v>387705</v>
      </c>
      <c r="G877" s="62">
        <v>2491</v>
      </c>
      <c r="H877" s="2">
        <f t="shared" si="78"/>
        <v>155.64231232436774</v>
      </c>
      <c r="I877" s="2">
        <f t="shared" si="79"/>
        <v>4.375226266290321</v>
      </c>
      <c r="J877" s="1">
        <f t="shared" si="80"/>
        <v>10898.68862932919</v>
      </c>
      <c r="K877" s="1">
        <f t="shared" si="81"/>
        <v>376806.3113706708</v>
      </c>
      <c r="L877" s="9">
        <f t="shared" si="82"/>
        <v>0.90523785869330331</v>
      </c>
      <c r="M877" s="1">
        <f t="shared" si="83"/>
        <v>341099.33844730811</v>
      </c>
    </row>
    <row r="878" spans="1:13" s="47" customFormat="1">
      <c r="A878" s="79" t="s">
        <v>847</v>
      </c>
      <c r="B878" s="88">
        <v>431995</v>
      </c>
      <c r="C878" s="47" t="s">
        <v>864</v>
      </c>
      <c r="D878" s="71" t="s">
        <v>1117</v>
      </c>
      <c r="E878" s="71" t="s">
        <v>1146</v>
      </c>
      <c r="F878" s="61">
        <v>180120</v>
      </c>
      <c r="G878" s="62">
        <v>2204</v>
      </c>
      <c r="H878" s="2">
        <f t="shared" si="78"/>
        <v>81.724137931034477</v>
      </c>
      <c r="I878" s="2">
        <f t="shared" si="79"/>
        <v>4.375226266290321</v>
      </c>
      <c r="J878" s="1">
        <f t="shared" si="80"/>
        <v>9642.9986909038671</v>
      </c>
      <c r="K878" s="1">
        <f t="shared" si="81"/>
        <v>170477.00130909614</v>
      </c>
      <c r="L878" s="9">
        <f t="shared" si="82"/>
        <v>0.90523785869330331</v>
      </c>
      <c r="M878" s="1">
        <f t="shared" si="83"/>
        <v>154322.23562150166</v>
      </c>
    </row>
    <row r="879" spans="1:13" s="47" customFormat="1">
      <c r="A879" s="79" t="s">
        <v>847</v>
      </c>
      <c r="B879" s="79">
        <v>432006</v>
      </c>
      <c r="C879" s="47" t="s">
        <v>865</v>
      </c>
      <c r="D879" s="71" t="s">
        <v>1117</v>
      </c>
      <c r="E879" s="71" t="s">
        <v>1146</v>
      </c>
      <c r="F879" s="61">
        <v>0</v>
      </c>
      <c r="G879" s="62">
        <v>0</v>
      </c>
      <c r="H879" s="2">
        <f t="shared" si="78"/>
        <v>0</v>
      </c>
      <c r="I879" s="2">
        <f t="shared" si="79"/>
        <v>4.375226266290321</v>
      </c>
      <c r="J879" s="1">
        <f t="shared" si="80"/>
        <v>0</v>
      </c>
      <c r="K879" s="1">
        <f t="shared" si="81"/>
        <v>0</v>
      </c>
      <c r="L879" s="9">
        <f t="shared" si="82"/>
        <v>0.90523785869330331</v>
      </c>
      <c r="M879" s="1">
        <f t="shared" si="83"/>
        <v>0</v>
      </c>
    </row>
    <row r="880" spans="1:13" s="47" customFormat="1">
      <c r="A880" s="79" t="s">
        <v>847</v>
      </c>
      <c r="B880" s="88">
        <v>432008</v>
      </c>
      <c r="C880" s="47" t="s">
        <v>866</v>
      </c>
      <c r="D880" s="71" t="s">
        <v>1117</v>
      </c>
      <c r="E880" s="71" t="s">
        <v>1146</v>
      </c>
      <c r="F880" s="61">
        <v>131646</v>
      </c>
      <c r="G880" s="62">
        <v>636</v>
      </c>
      <c r="H880" s="2">
        <f t="shared" si="78"/>
        <v>206.99056603773585</v>
      </c>
      <c r="I880" s="2">
        <f t="shared" si="79"/>
        <v>4.375226266290321</v>
      </c>
      <c r="J880" s="1">
        <f t="shared" si="80"/>
        <v>2782.6439053606441</v>
      </c>
      <c r="K880" s="1">
        <f t="shared" si="81"/>
        <v>128863.35609463936</v>
      </c>
      <c r="L880" s="9">
        <f t="shared" si="82"/>
        <v>0.90523785869330331</v>
      </c>
      <c r="M880" s="1">
        <f t="shared" si="83"/>
        <v>116651.98853514397</v>
      </c>
    </row>
    <row r="881" spans="1:13" s="47" customFormat="1">
      <c r="A881" s="79" t="s">
        <v>847</v>
      </c>
      <c r="B881" s="79">
        <v>432010</v>
      </c>
      <c r="C881" s="47" t="s">
        <v>867</v>
      </c>
      <c r="D881" s="71" t="s">
        <v>1117</v>
      </c>
      <c r="E881" s="71" t="s">
        <v>1146</v>
      </c>
      <c r="F881" s="61">
        <v>0</v>
      </c>
      <c r="G881" s="62">
        <v>0</v>
      </c>
      <c r="H881" s="2">
        <f t="shared" si="78"/>
        <v>0</v>
      </c>
      <c r="I881" s="2">
        <f t="shared" si="79"/>
        <v>4.375226266290321</v>
      </c>
      <c r="J881" s="1">
        <f t="shared" si="80"/>
        <v>0</v>
      </c>
      <c r="K881" s="1">
        <f t="shared" si="81"/>
        <v>0</v>
      </c>
      <c r="L881" s="9">
        <f t="shared" si="82"/>
        <v>0.90523785869330331</v>
      </c>
      <c r="M881" s="1">
        <f t="shared" si="83"/>
        <v>0</v>
      </c>
    </row>
    <row r="882" spans="1:13" s="47" customFormat="1">
      <c r="A882" s="79" t="s">
        <v>847</v>
      </c>
      <c r="B882" s="88">
        <v>432013</v>
      </c>
      <c r="C882" s="47" t="s">
        <v>868</v>
      </c>
      <c r="D882" s="71" t="s">
        <v>1117</v>
      </c>
      <c r="E882" s="71" t="s">
        <v>1146</v>
      </c>
      <c r="F882" s="61">
        <v>307527</v>
      </c>
      <c r="G882" s="62">
        <v>959</v>
      </c>
      <c r="H882" s="2">
        <f t="shared" si="78"/>
        <v>320.67466110531802</v>
      </c>
      <c r="I882" s="2">
        <f t="shared" si="79"/>
        <v>4.375226266290321</v>
      </c>
      <c r="J882" s="1">
        <f t="shared" si="80"/>
        <v>4195.8419893724176</v>
      </c>
      <c r="K882" s="1">
        <f t="shared" si="81"/>
        <v>303331.15801062761</v>
      </c>
      <c r="L882" s="9">
        <f t="shared" si="82"/>
        <v>0.90523785869330331</v>
      </c>
      <c r="M882" s="1">
        <f t="shared" si="83"/>
        <v>274586.84795250057</v>
      </c>
    </row>
    <row r="883" spans="1:13" s="47" customFormat="1">
      <c r="A883" s="79" t="s">
        <v>847</v>
      </c>
      <c r="B883" s="79">
        <v>432014</v>
      </c>
      <c r="C883" s="47" t="s">
        <v>869</v>
      </c>
      <c r="D883" s="71" t="s">
        <v>1117</v>
      </c>
      <c r="E883" s="71" t="s">
        <v>1146</v>
      </c>
      <c r="F883" s="61">
        <v>0</v>
      </c>
      <c r="G883" s="62">
        <v>0</v>
      </c>
      <c r="H883" s="2">
        <f t="shared" si="78"/>
        <v>0</v>
      </c>
      <c r="I883" s="2">
        <f t="shared" si="79"/>
        <v>4.375226266290321</v>
      </c>
      <c r="J883" s="1">
        <f t="shared" si="80"/>
        <v>0</v>
      </c>
      <c r="K883" s="1">
        <f t="shared" si="81"/>
        <v>0</v>
      </c>
      <c r="L883" s="9">
        <f t="shared" si="82"/>
        <v>0.90523785869330331</v>
      </c>
      <c r="M883" s="1">
        <f t="shared" si="83"/>
        <v>0</v>
      </c>
    </row>
    <row r="884" spans="1:13" s="47" customFormat="1">
      <c r="A884" s="79" t="s">
        <v>847</v>
      </c>
      <c r="B884" s="88">
        <v>432016</v>
      </c>
      <c r="C884" s="47" t="s">
        <v>870</v>
      </c>
      <c r="D884" s="71" t="s">
        <v>1117</v>
      </c>
      <c r="E884" s="71" t="s">
        <v>1146</v>
      </c>
      <c r="F884" s="61">
        <v>1034589</v>
      </c>
      <c r="G884" s="62">
        <v>8728</v>
      </c>
      <c r="H884" s="2">
        <f t="shared" si="78"/>
        <v>118.53677818515123</v>
      </c>
      <c r="I884" s="2">
        <f t="shared" si="79"/>
        <v>4.375226266290321</v>
      </c>
      <c r="J884" s="1">
        <f t="shared" si="80"/>
        <v>38186.97485218192</v>
      </c>
      <c r="K884" s="1">
        <f t="shared" si="81"/>
        <v>996402.02514781803</v>
      </c>
      <c r="L884" s="9">
        <f t="shared" si="82"/>
        <v>0.90523785869330331</v>
      </c>
      <c r="M884" s="1">
        <f t="shared" si="83"/>
        <v>901980.8356424818</v>
      </c>
    </row>
    <row r="885" spans="1:13" s="47" customFormat="1">
      <c r="A885" s="79" t="s">
        <v>847</v>
      </c>
      <c r="B885" s="88">
        <v>432017</v>
      </c>
      <c r="C885" s="47" t="s">
        <v>871</v>
      </c>
      <c r="D885" s="71" t="s">
        <v>1117</v>
      </c>
      <c r="E885" s="71" t="s">
        <v>1146</v>
      </c>
      <c r="F885" s="61">
        <v>558903</v>
      </c>
      <c r="G885" s="62">
        <v>5142</v>
      </c>
      <c r="H885" s="2">
        <f t="shared" si="78"/>
        <v>108.69369894982498</v>
      </c>
      <c r="I885" s="2">
        <f t="shared" si="79"/>
        <v>4.375226266290321</v>
      </c>
      <c r="J885" s="1">
        <f t="shared" si="80"/>
        <v>22497.41346126483</v>
      </c>
      <c r="K885" s="1">
        <f t="shared" si="81"/>
        <v>536405.5865387352</v>
      </c>
      <c r="L885" s="9">
        <f t="shared" si="82"/>
        <v>0.90523785869330331</v>
      </c>
      <c r="M885" s="1">
        <f t="shared" si="83"/>
        <v>485574.64454945002</v>
      </c>
    </row>
    <row r="886" spans="1:13" s="47" customFormat="1">
      <c r="A886" s="79" t="s">
        <v>847</v>
      </c>
      <c r="B886" s="79">
        <v>432018</v>
      </c>
      <c r="C886" s="47" t="s">
        <v>872</v>
      </c>
      <c r="D886" s="71" t="s">
        <v>1117</v>
      </c>
      <c r="E886" s="71" t="s">
        <v>1146</v>
      </c>
      <c r="F886" s="61">
        <v>0</v>
      </c>
      <c r="G886" s="62">
        <v>0</v>
      </c>
      <c r="H886" s="2">
        <f t="shared" si="78"/>
        <v>0</v>
      </c>
      <c r="I886" s="2">
        <f t="shared" si="79"/>
        <v>4.375226266290321</v>
      </c>
      <c r="J886" s="1">
        <f t="shared" si="80"/>
        <v>0</v>
      </c>
      <c r="K886" s="1">
        <f t="shared" si="81"/>
        <v>0</v>
      </c>
      <c r="L886" s="9">
        <f t="shared" si="82"/>
        <v>0.90523785869330331</v>
      </c>
      <c r="M886" s="1">
        <f t="shared" si="83"/>
        <v>0</v>
      </c>
    </row>
    <row r="887" spans="1:13" s="47" customFormat="1">
      <c r="A887" s="79" t="s">
        <v>847</v>
      </c>
      <c r="B887" s="79">
        <v>432020</v>
      </c>
      <c r="C887" s="47" t="s">
        <v>873</v>
      </c>
      <c r="D887" s="71" t="s">
        <v>1117</v>
      </c>
      <c r="E887" s="71" t="s">
        <v>1146</v>
      </c>
      <c r="F887" s="61">
        <v>0</v>
      </c>
      <c r="G887" s="62">
        <v>0</v>
      </c>
      <c r="H887" s="2">
        <f t="shared" si="78"/>
        <v>0</v>
      </c>
      <c r="I887" s="2">
        <f t="shared" si="79"/>
        <v>4.375226266290321</v>
      </c>
      <c r="J887" s="1">
        <f t="shared" si="80"/>
        <v>0</v>
      </c>
      <c r="K887" s="1">
        <f t="shared" si="81"/>
        <v>0</v>
      </c>
      <c r="L887" s="9">
        <f t="shared" si="82"/>
        <v>0.90523785869330331</v>
      </c>
      <c r="M887" s="1">
        <f t="shared" si="83"/>
        <v>0</v>
      </c>
    </row>
    <row r="888" spans="1:13" s="47" customFormat="1">
      <c r="A888" s="79" t="s">
        <v>847</v>
      </c>
      <c r="B888" s="79">
        <v>432022</v>
      </c>
      <c r="C888" s="47" t="s">
        <v>874</v>
      </c>
      <c r="D888" s="71" t="s">
        <v>1117</v>
      </c>
      <c r="E888" s="71" t="s">
        <v>1146</v>
      </c>
      <c r="F888" s="61">
        <v>0</v>
      </c>
      <c r="G888" s="62">
        <v>0</v>
      </c>
      <c r="H888" s="2">
        <f t="shared" si="78"/>
        <v>0</v>
      </c>
      <c r="I888" s="2">
        <f t="shared" si="79"/>
        <v>4.375226266290321</v>
      </c>
      <c r="J888" s="1">
        <f t="shared" si="80"/>
        <v>0</v>
      </c>
      <c r="K888" s="1">
        <f t="shared" si="81"/>
        <v>0</v>
      </c>
      <c r="L888" s="9">
        <f t="shared" si="82"/>
        <v>0.90523785869330331</v>
      </c>
      <c r="M888" s="1">
        <f t="shared" si="83"/>
        <v>0</v>
      </c>
    </row>
    <row r="889" spans="1:13" s="47" customFormat="1">
      <c r="A889" s="79" t="s">
        <v>847</v>
      </c>
      <c r="B889" s="88">
        <v>432023</v>
      </c>
      <c r="C889" s="47" t="s">
        <v>875</v>
      </c>
      <c r="D889" s="71" t="s">
        <v>1117</v>
      </c>
      <c r="E889" s="71" t="s">
        <v>1146</v>
      </c>
      <c r="F889" s="61">
        <v>213762</v>
      </c>
      <c r="G889" s="62">
        <v>531</v>
      </c>
      <c r="H889" s="2">
        <f t="shared" si="78"/>
        <v>402.56497175141243</v>
      </c>
      <c r="I889" s="2">
        <f t="shared" si="79"/>
        <v>4.375226266290321</v>
      </c>
      <c r="J889" s="1">
        <f t="shared" si="80"/>
        <v>2323.2451474001605</v>
      </c>
      <c r="K889" s="1">
        <f t="shared" si="81"/>
        <v>211438.75485259984</v>
      </c>
      <c r="L889" s="9">
        <f t="shared" si="82"/>
        <v>0.90523785869330331</v>
      </c>
      <c r="M889" s="1">
        <f t="shared" si="83"/>
        <v>191402.36568754577</v>
      </c>
    </row>
    <row r="890" spans="1:13" s="47" customFormat="1">
      <c r="A890" s="79" t="s">
        <v>847</v>
      </c>
      <c r="B890" s="79">
        <v>432025</v>
      </c>
      <c r="C890" s="47" t="s">
        <v>876</v>
      </c>
      <c r="D890" s="71" t="s">
        <v>1117</v>
      </c>
      <c r="E890" s="71" t="s">
        <v>1146</v>
      </c>
      <c r="F890" s="61">
        <v>0</v>
      </c>
      <c r="G890" s="62">
        <v>0</v>
      </c>
      <c r="H890" s="2">
        <f t="shared" si="78"/>
        <v>0</v>
      </c>
      <c r="I890" s="2">
        <f t="shared" si="79"/>
        <v>4.375226266290321</v>
      </c>
      <c r="J890" s="1">
        <f t="shared" si="80"/>
        <v>0</v>
      </c>
      <c r="K890" s="1">
        <f t="shared" si="81"/>
        <v>0</v>
      </c>
      <c r="L890" s="9">
        <f t="shared" si="82"/>
        <v>0.90523785869330331</v>
      </c>
      <c r="M890" s="1">
        <f t="shared" si="83"/>
        <v>0</v>
      </c>
    </row>
    <row r="891" spans="1:13" s="47" customFormat="1">
      <c r="A891" s="79" t="s">
        <v>847</v>
      </c>
      <c r="B891" s="88">
        <v>432029</v>
      </c>
      <c r="C891" s="47" t="s">
        <v>877</v>
      </c>
      <c r="D891" s="71" t="s">
        <v>1117</v>
      </c>
      <c r="E891" s="71" t="s">
        <v>1146</v>
      </c>
      <c r="F891" s="61">
        <v>61479</v>
      </c>
      <c r="G891" s="62">
        <v>124</v>
      </c>
      <c r="H891" s="2">
        <f t="shared" si="78"/>
        <v>495.79838709677421</v>
      </c>
      <c r="I891" s="2">
        <f t="shared" si="79"/>
        <v>4.375226266290321</v>
      </c>
      <c r="J891" s="1">
        <f t="shared" si="80"/>
        <v>542.52805701999978</v>
      </c>
      <c r="K891" s="1">
        <f t="shared" si="81"/>
        <v>60936.471942980002</v>
      </c>
      <c r="L891" s="9">
        <f t="shared" si="82"/>
        <v>0.90523785869330331</v>
      </c>
      <c r="M891" s="1">
        <f t="shared" si="83"/>
        <v>55162.00137798777</v>
      </c>
    </row>
    <row r="892" spans="1:13" s="47" customFormat="1">
      <c r="A892" s="79" t="s">
        <v>847</v>
      </c>
      <c r="B892" s="88">
        <v>432030</v>
      </c>
      <c r="C892" s="47" t="s">
        <v>810</v>
      </c>
      <c r="D892" s="71" t="s">
        <v>1117</v>
      </c>
      <c r="E892" s="71" t="s">
        <v>1146</v>
      </c>
      <c r="F892" s="61">
        <v>198120</v>
      </c>
      <c r="G892" s="62">
        <v>1440</v>
      </c>
      <c r="H892" s="2">
        <f t="shared" si="78"/>
        <v>137.58333333333334</v>
      </c>
      <c r="I892" s="2">
        <f t="shared" si="79"/>
        <v>4.375226266290321</v>
      </c>
      <c r="J892" s="1">
        <f t="shared" si="80"/>
        <v>6300.3258234580626</v>
      </c>
      <c r="K892" s="1">
        <f t="shared" si="81"/>
        <v>191819.67417654194</v>
      </c>
      <c r="L892" s="9">
        <f t="shared" si="82"/>
        <v>0.90523785869330331</v>
      </c>
      <c r="M892" s="1">
        <f t="shared" si="83"/>
        <v>173642.43110681995</v>
      </c>
    </row>
    <row r="893" spans="1:13" s="47" customFormat="1">
      <c r="A893" s="79" t="s">
        <v>847</v>
      </c>
      <c r="B893" s="79">
        <v>432032</v>
      </c>
      <c r="C893" s="47" t="s">
        <v>878</v>
      </c>
      <c r="D893" s="71" t="s">
        <v>1117</v>
      </c>
      <c r="E893" s="71" t="s">
        <v>1146</v>
      </c>
      <c r="F893" s="61">
        <v>0</v>
      </c>
      <c r="G893" s="62">
        <v>0</v>
      </c>
      <c r="H893" s="2">
        <f t="shared" si="78"/>
        <v>0</v>
      </c>
      <c r="I893" s="2">
        <f t="shared" si="79"/>
        <v>4.375226266290321</v>
      </c>
      <c r="J893" s="1">
        <f t="shared" si="80"/>
        <v>0</v>
      </c>
      <c r="K893" s="1">
        <f t="shared" si="81"/>
        <v>0</v>
      </c>
      <c r="L893" s="9">
        <f t="shared" si="82"/>
        <v>0.90523785869330331</v>
      </c>
      <c r="M893" s="1">
        <f t="shared" si="83"/>
        <v>0</v>
      </c>
    </row>
    <row r="894" spans="1:13" s="47" customFormat="1">
      <c r="A894" s="79" t="s">
        <v>847</v>
      </c>
      <c r="B894" s="88">
        <v>432034</v>
      </c>
      <c r="C894" s="47" t="s">
        <v>879</v>
      </c>
      <c r="D894" s="71" t="s">
        <v>1117</v>
      </c>
      <c r="E894" s="71" t="s">
        <v>1146</v>
      </c>
      <c r="F894" s="61">
        <v>48837</v>
      </c>
      <c r="G894" s="62">
        <v>402</v>
      </c>
      <c r="H894" s="2">
        <f t="shared" si="78"/>
        <v>121.48507462686567</v>
      </c>
      <c r="I894" s="2">
        <f t="shared" si="79"/>
        <v>4.375226266290321</v>
      </c>
      <c r="J894" s="1">
        <f t="shared" si="80"/>
        <v>1758.840959048709</v>
      </c>
      <c r="K894" s="1">
        <f t="shared" si="81"/>
        <v>47078.159040951294</v>
      </c>
      <c r="L894" s="9">
        <f t="shared" si="82"/>
        <v>0.90523785869330331</v>
      </c>
      <c r="M894" s="1">
        <f t="shared" si="83"/>
        <v>42616.931881453529</v>
      </c>
    </row>
    <row r="895" spans="1:13" s="47" customFormat="1">
      <c r="A895" s="79" t="s">
        <v>847</v>
      </c>
      <c r="B895" s="88">
        <v>432141</v>
      </c>
      <c r="C895" s="47" t="s">
        <v>880</v>
      </c>
      <c r="D895" s="71" t="s">
        <v>1117</v>
      </c>
      <c r="E895" s="71" t="s">
        <v>1146</v>
      </c>
      <c r="F895" s="61">
        <v>128448</v>
      </c>
      <c r="G895" s="62">
        <v>469</v>
      </c>
      <c r="H895" s="2">
        <f t="shared" si="78"/>
        <v>273.8763326226013</v>
      </c>
      <c r="I895" s="2">
        <f t="shared" si="79"/>
        <v>4.375226266290321</v>
      </c>
      <c r="J895" s="1">
        <f t="shared" si="80"/>
        <v>2051.9811188901604</v>
      </c>
      <c r="K895" s="1">
        <f t="shared" si="81"/>
        <v>126396.01888110983</v>
      </c>
      <c r="L895" s="9">
        <f t="shared" si="82"/>
        <v>0.90523785869330331</v>
      </c>
      <c r="M895" s="1">
        <f t="shared" si="83"/>
        <v>114418.4614792942</v>
      </c>
    </row>
    <row r="896" spans="1:13" s="47" customFormat="1">
      <c r="A896" s="79" t="s">
        <v>881</v>
      </c>
      <c r="B896" s="88">
        <v>440425</v>
      </c>
      <c r="C896" s="47" t="s">
        <v>882</v>
      </c>
      <c r="D896" s="71" t="s">
        <v>1117</v>
      </c>
      <c r="E896" s="71" t="s">
        <v>1146</v>
      </c>
      <c r="F896" s="61">
        <v>56772</v>
      </c>
      <c r="G896" s="62">
        <v>420</v>
      </c>
      <c r="H896" s="2">
        <f t="shared" si="78"/>
        <v>135.17142857142858</v>
      </c>
      <c r="I896" s="2">
        <f t="shared" si="79"/>
        <v>4.375226266290321</v>
      </c>
      <c r="J896" s="1">
        <f t="shared" si="80"/>
        <v>1837.5950318419348</v>
      </c>
      <c r="K896" s="1">
        <f t="shared" si="81"/>
        <v>54934.404968158065</v>
      </c>
      <c r="L896" s="9">
        <f t="shared" si="82"/>
        <v>0.90523785869330331</v>
      </c>
      <c r="M896" s="1">
        <f t="shared" si="83"/>
        <v>49728.703121966173</v>
      </c>
    </row>
    <row r="897" spans="1:13" s="47" customFormat="1">
      <c r="A897" s="79" t="s">
        <v>881</v>
      </c>
      <c r="B897" s="88">
        <v>442038</v>
      </c>
      <c r="C897" s="47" t="s">
        <v>883</v>
      </c>
      <c r="D897" s="71" t="s">
        <v>1117</v>
      </c>
      <c r="E897" s="71" t="s">
        <v>1146</v>
      </c>
      <c r="F897" s="61">
        <v>187818</v>
      </c>
      <c r="G897" s="62">
        <v>721</v>
      </c>
      <c r="H897" s="2">
        <f t="shared" si="78"/>
        <v>260.49653259361997</v>
      </c>
      <c r="I897" s="2">
        <f t="shared" si="79"/>
        <v>4.375226266290321</v>
      </c>
      <c r="J897" s="1">
        <f t="shared" si="80"/>
        <v>3154.5381379953214</v>
      </c>
      <c r="K897" s="1">
        <f t="shared" si="81"/>
        <v>184663.46186200468</v>
      </c>
      <c r="L897" s="9">
        <f t="shared" si="82"/>
        <v>0.90523785869330331</v>
      </c>
      <c r="M897" s="1">
        <f t="shared" si="83"/>
        <v>167164.35679485361</v>
      </c>
    </row>
    <row r="898" spans="1:13" s="47" customFormat="1">
      <c r="A898" s="79" t="s">
        <v>881</v>
      </c>
      <c r="B898" s="88">
        <v>442039</v>
      </c>
      <c r="C898" s="47" t="s">
        <v>884</v>
      </c>
      <c r="D898" s="71" t="s">
        <v>1117</v>
      </c>
      <c r="E898" s="71" t="s">
        <v>1146</v>
      </c>
      <c r="F898" s="61">
        <v>1585425</v>
      </c>
      <c r="G898" s="62">
        <v>4822</v>
      </c>
      <c r="H898" s="2">
        <f t="shared" si="78"/>
        <v>328.78992119452511</v>
      </c>
      <c r="I898" s="2">
        <f t="shared" si="79"/>
        <v>4.375226266290321</v>
      </c>
      <c r="J898" s="1">
        <f t="shared" si="80"/>
        <v>21097.341056051926</v>
      </c>
      <c r="K898" s="1">
        <f t="shared" si="81"/>
        <v>1564327.6589439481</v>
      </c>
      <c r="L898" s="9">
        <f t="shared" si="82"/>
        <v>0.90523785869330331</v>
      </c>
      <c r="M898" s="1">
        <f t="shared" si="83"/>
        <v>1416088.6202771277</v>
      </c>
    </row>
    <row r="899" spans="1:13" s="47" customFormat="1">
      <c r="A899" s="79" t="s">
        <v>881</v>
      </c>
      <c r="B899" s="88">
        <v>442040</v>
      </c>
      <c r="C899" s="47" t="s">
        <v>885</v>
      </c>
      <c r="D899" s="71" t="s">
        <v>1117</v>
      </c>
      <c r="E899" s="71" t="s">
        <v>1146</v>
      </c>
      <c r="F899" s="61">
        <v>537321</v>
      </c>
      <c r="G899" s="62">
        <v>3018</v>
      </c>
      <c r="H899" s="2">
        <f t="shared" ref="H899:H962" si="84">IFERROR(F899/G899,0)</f>
        <v>178.03876739562625</v>
      </c>
      <c r="I899" s="2">
        <f t="shared" ref="I899:I962" si="85">$D$1134</f>
        <v>4.375226266290321</v>
      </c>
      <c r="J899" s="1">
        <f t="shared" ref="J899:J962" si="86">MIN(F899,I899*G899)</f>
        <v>13204.432871664188</v>
      </c>
      <c r="K899" s="1">
        <f t="shared" ref="K899:K962" si="87">F899-J899</f>
        <v>524116.56712833582</v>
      </c>
      <c r="L899" s="9">
        <f t="shared" ref="L899:L962" si="88">$L$1132</f>
        <v>0.90523785869330331</v>
      </c>
      <c r="M899" s="1">
        <f t="shared" ref="M899:M962" si="89">L899*K899</f>
        <v>474450.1589329397</v>
      </c>
    </row>
    <row r="900" spans="1:13" s="47" customFormat="1">
      <c r="A900" s="79" t="s">
        <v>881</v>
      </c>
      <c r="B900" s="79">
        <v>442041</v>
      </c>
      <c r="C900" s="47" t="s">
        <v>886</v>
      </c>
      <c r="D900" s="71" t="s">
        <v>1117</v>
      </c>
      <c r="E900" s="71" t="s">
        <v>1146</v>
      </c>
      <c r="F900" s="61">
        <v>0</v>
      </c>
      <c r="G900" s="62">
        <v>0</v>
      </c>
      <c r="H900" s="2">
        <f t="shared" si="84"/>
        <v>0</v>
      </c>
      <c r="I900" s="2">
        <f t="shared" si="85"/>
        <v>4.375226266290321</v>
      </c>
      <c r="J900" s="1">
        <f t="shared" si="86"/>
        <v>0</v>
      </c>
      <c r="K900" s="1">
        <f t="shared" si="87"/>
        <v>0</v>
      </c>
      <c r="L900" s="9">
        <f t="shared" si="88"/>
        <v>0.90523785869330331</v>
      </c>
      <c r="M900" s="1">
        <f t="shared" si="89"/>
        <v>0</v>
      </c>
    </row>
    <row r="901" spans="1:13" s="47" customFormat="1">
      <c r="A901" s="79" t="s">
        <v>881</v>
      </c>
      <c r="B901" s="79">
        <v>442043</v>
      </c>
      <c r="C901" s="47" t="s">
        <v>887</v>
      </c>
      <c r="D901" s="71" t="s">
        <v>1117</v>
      </c>
      <c r="E901" s="71" t="s">
        <v>1146</v>
      </c>
      <c r="F901" s="61">
        <v>0</v>
      </c>
      <c r="G901" s="62">
        <v>0</v>
      </c>
      <c r="H901" s="2">
        <f t="shared" si="84"/>
        <v>0</v>
      </c>
      <c r="I901" s="2">
        <f t="shared" si="85"/>
        <v>4.375226266290321</v>
      </c>
      <c r="J901" s="1">
        <f t="shared" si="86"/>
        <v>0</v>
      </c>
      <c r="K901" s="1">
        <f t="shared" si="87"/>
        <v>0</v>
      </c>
      <c r="L901" s="9">
        <f t="shared" si="88"/>
        <v>0.90523785869330331</v>
      </c>
      <c r="M901" s="1">
        <f t="shared" si="89"/>
        <v>0</v>
      </c>
    </row>
    <row r="902" spans="1:13" s="47" customFormat="1">
      <c r="A902" s="79" t="s">
        <v>881</v>
      </c>
      <c r="B902" s="88">
        <v>442046</v>
      </c>
      <c r="C902" s="47" t="s">
        <v>888</v>
      </c>
      <c r="D902" s="71" t="s">
        <v>1117</v>
      </c>
      <c r="E902" s="71" t="s">
        <v>1146</v>
      </c>
      <c r="F902" s="61">
        <v>587973</v>
      </c>
      <c r="G902" s="62">
        <v>3517</v>
      </c>
      <c r="H902" s="2">
        <f t="shared" si="84"/>
        <v>167.18026727324425</v>
      </c>
      <c r="I902" s="2">
        <f t="shared" si="85"/>
        <v>4.375226266290321</v>
      </c>
      <c r="J902" s="1">
        <f t="shared" si="86"/>
        <v>15387.670778543059</v>
      </c>
      <c r="K902" s="1">
        <f t="shared" si="87"/>
        <v>572585.32922145689</v>
      </c>
      <c r="L902" s="9">
        <f t="shared" si="88"/>
        <v>0.90523785869330331</v>
      </c>
      <c r="M902" s="1">
        <f t="shared" si="89"/>
        <v>518325.91734363174</v>
      </c>
    </row>
    <row r="903" spans="1:13" s="47" customFormat="1">
      <c r="A903" s="79" t="s">
        <v>881</v>
      </c>
      <c r="B903" s="79">
        <v>442052</v>
      </c>
      <c r="C903" s="47" t="s">
        <v>889</v>
      </c>
      <c r="D903" s="71" t="s">
        <v>1117</v>
      </c>
      <c r="E903" s="71" t="s">
        <v>1146</v>
      </c>
      <c r="F903" s="61">
        <v>0</v>
      </c>
      <c r="G903" s="62">
        <v>0</v>
      </c>
      <c r="H903" s="2">
        <f t="shared" si="84"/>
        <v>0</v>
      </c>
      <c r="I903" s="2">
        <f t="shared" si="85"/>
        <v>4.375226266290321</v>
      </c>
      <c r="J903" s="1">
        <f t="shared" si="86"/>
        <v>0</v>
      </c>
      <c r="K903" s="1">
        <f t="shared" si="87"/>
        <v>0</v>
      </c>
      <c r="L903" s="9">
        <f t="shared" si="88"/>
        <v>0.90523785869330331</v>
      </c>
      <c r="M903" s="1">
        <f t="shared" si="89"/>
        <v>0</v>
      </c>
    </row>
    <row r="904" spans="1:13" s="47" customFormat="1">
      <c r="A904" s="79" t="s">
        <v>881</v>
      </c>
      <c r="B904" s="88">
        <v>442057</v>
      </c>
      <c r="C904" s="47" t="s">
        <v>890</v>
      </c>
      <c r="D904" s="71" t="s">
        <v>1117</v>
      </c>
      <c r="E904" s="71" t="s">
        <v>1146</v>
      </c>
      <c r="F904" s="61">
        <v>645543</v>
      </c>
      <c r="G904" s="62">
        <v>1615</v>
      </c>
      <c r="H904" s="2">
        <f t="shared" si="84"/>
        <v>399.7170278637771</v>
      </c>
      <c r="I904" s="2">
        <f t="shared" si="85"/>
        <v>4.375226266290321</v>
      </c>
      <c r="J904" s="1">
        <f t="shared" si="86"/>
        <v>7065.990420058868</v>
      </c>
      <c r="K904" s="1">
        <f t="shared" si="87"/>
        <v>638477.00957994116</v>
      </c>
      <c r="L904" s="9">
        <f t="shared" si="88"/>
        <v>0.90523785869330331</v>
      </c>
      <c r="M904" s="1">
        <f t="shared" si="89"/>
        <v>577973.56097704964</v>
      </c>
    </row>
    <row r="905" spans="1:13" s="47" customFormat="1">
      <c r="A905" s="79" t="s">
        <v>881</v>
      </c>
      <c r="B905" s="79">
        <v>442059</v>
      </c>
      <c r="C905" s="47" t="s">
        <v>891</v>
      </c>
      <c r="D905" s="71" t="s">
        <v>1117</v>
      </c>
      <c r="E905" s="71" t="s">
        <v>1146</v>
      </c>
      <c r="F905" s="61">
        <v>0</v>
      </c>
      <c r="G905" s="62">
        <v>0</v>
      </c>
      <c r="H905" s="2">
        <f t="shared" si="84"/>
        <v>0</v>
      </c>
      <c r="I905" s="2">
        <f t="shared" si="85"/>
        <v>4.375226266290321</v>
      </c>
      <c r="J905" s="1">
        <f t="shared" si="86"/>
        <v>0</v>
      </c>
      <c r="K905" s="1">
        <f t="shared" si="87"/>
        <v>0</v>
      </c>
      <c r="L905" s="9">
        <f t="shared" si="88"/>
        <v>0.90523785869330331</v>
      </c>
      <c r="M905" s="1">
        <f t="shared" si="89"/>
        <v>0</v>
      </c>
    </row>
    <row r="906" spans="1:13" s="47" customFormat="1">
      <c r="A906" s="79" t="s">
        <v>881</v>
      </c>
      <c r="B906" s="79">
        <v>442060</v>
      </c>
      <c r="C906" s="47" t="s">
        <v>892</v>
      </c>
      <c r="D906" s="71" t="s">
        <v>1117</v>
      </c>
      <c r="E906" s="71" t="s">
        <v>1146</v>
      </c>
      <c r="F906" s="61">
        <v>0</v>
      </c>
      <c r="G906" s="62">
        <v>0</v>
      </c>
      <c r="H906" s="2">
        <f t="shared" si="84"/>
        <v>0</v>
      </c>
      <c r="I906" s="2">
        <f t="shared" si="85"/>
        <v>4.375226266290321</v>
      </c>
      <c r="J906" s="1">
        <f t="shared" si="86"/>
        <v>0</v>
      </c>
      <c r="K906" s="1">
        <f t="shared" si="87"/>
        <v>0</v>
      </c>
      <c r="L906" s="9">
        <f t="shared" si="88"/>
        <v>0.90523785869330331</v>
      </c>
      <c r="M906" s="1">
        <f t="shared" si="89"/>
        <v>0</v>
      </c>
    </row>
    <row r="907" spans="1:13" s="47" customFormat="1">
      <c r="A907" s="79" t="s">
        <v>881</v>
      </c>
      <c r="B907" s="88">
        <v>442061</v>
      </c>
      <c r="C907" s="47" t="s">
        <v>893</v>
      </c>
      <c r="D907" s="71" t="s">
        <v>1117</v>
      </c>
      <c r="E907" s="71" t="s">
        <v>1146</v>
      </c>
      <c r="F907" s="61">
        <v>477393</v>
      </c>
      <c r="G907" s="62">
        <v>1318</v>
      </c>
      <c r="H907" s="2">
        <f t="shared" si="84"/>
        <v>362.2101669195751</v>
      </c>
      <c r="I907" s="2">
        <f t="shared" si="85"/>
        <v>4.375226266290321</v>
      </c>
      <c r="J907" s="1">
        <f t="shared" si="86"/>
        <v>5766.5482189706427</v>
      </c>
      <c r="K907" s="1">
        <f t="shared" si="87"/>
        <v>471626.45178102935</v>
      </c>
      <c r="L907" s="9">
        <f t="shared" si="88"/>
        <v>0.90523785869330331</v>
      </c>
      <c r="M907" s="1">
        <f t="shared" si="89"/>
        <v>426934.11931337946</v>
      </c>
    </row>
    <row r="908" spans="1:13" s="47" customFormat="1">
      <c r="A908" s="79" t="s">
        <v>881</v>
      </c>
      <c r="B908" s="88">
        <v>442065</v>
      </c>
      <c r="C908" s="47" t="s">
        <v>894</v>
      </c>
      <c r="D908" s="71" t="s">
        <v>1117</v>
      </c>
      <c r="E908" s="71" t="s">
        <v>1146</v>
      </c>
      <c r="F908" s="61">
        <v>24858</v>
      </c>
      <c r="G908" s="62">
        <v>695</v>
      </c>
      <c r="H908" s="2">
        <f t="shared" si="84"/>
        <v>35.766906474820146</v>
      </c>
      <c r="I908" s="2">
        <f t="shared" si="85"/>
        <v>4.375226266290321</v>
      </c>
      <c r="J908" s="1">
        <f t="shared" si="86"/>
        <v>3040.7822550717729</v>
      </c>
      <c r="K908" s="1">
        <f t="shared" si="87"/>
        <v>21817.217744928228</v>
      </c>
      <c r="L908" s="9">
        <f t="shared" si="88"/>
        <v>0.90523785869330331</v>
      </c>
      <c r="M908" s="1">
        <f t="shared" si="89"/>
        <v>19749.771474064368</v>
      </c>
    </row>
    <row r="909" spans="1:13" s="47" customFormat="1">
      <c r="A909" s="79" t="s">
        <v>881</v>
      </c>
      <c r="B909" s="88">
        <v>442066</v>
      </c>
      <c r="C909" s="47" t="s">
        <v>895</v>
      </c>
      <c r="D909" s="71" t="s">
        <v>1117</v>
      </c>
      <c r="E909" s="71" t="s">
        <v>1146</v>
      </c>
      <c r="F909" s="61">
        <v>303570</v>
      </c>
      <c r="G909" s="62">
        <v>690</v>
      </c>
      <c r="H909" s="2">
        <f t="shared" si="84"/>
        <v>439.95652173913044</v>
      </c>
      <c r="I909" s="2">
        <f t="shared" si="85"/>
        <v>4.375226266290321</v>
      </c>
      <c r="J909" s="1">
        <f t="shared" si="86"/>
        <v>3018.9061237403216</v>
      </c>
      <c r="K909" s="1">
        <f t="shared" si="87"/>
        <v>300551.09387625969</v>
      </c>
      <c r="L909" s="9">
        <f t="shared" si="88"/>
        <v>0.90523785869330331</v>
      </c>
      <c r="M909" s="1">
        <f t="shared" si="89"/>
        <v>272070.22864847531</v>
      </c>
    </row>
    <row r="910" spans="1:13" s="47" customFormat="1">
      <c r="A910" s="79" t="s">
        <v>881</v>
      </c>
      <c r="B910" s="88">
        <v>442068</v>
      </c>
      <c r="C910" s="47" t="s">
        <v>896</v>
      </c>
      <c r="D910" s="71" t="s">
        <v>1117</v>
      </c>
      <c r="E910" s="71" t="s">
        <v>1146</v>
      </c>
      <c r="F910" s="61">
        <v>1616403</v>
      </c>
      <c r="G910" s="62">
        <v>17536</v>
      </c>
      <c r="H910" s="2">
        <f t="shared" si="84"/>
        <v>92.176265967153284</v>
      </c>
      <c r="I910" s="2">
        <f t="shared" si="85"/>
        <v>4.375226266290321</v>
      </c>
      <c r="J910" s="1">
        <f t="shared" si="86"/>
        <v>76723.967805667067</v>
      </c>
      <c r="K910" s="1">
        <f t="shared" si="87"/>
        <v>1539679.0321943329</v>
      </c>
      <c r="L910" s="9">
        <f t="shared" si="88"/>
        <v>0.90523785869330331</v>
      </c>
      <c r="M910" s="1">
        <f t="shared" si="89"/>
        <v>1393775.7501785755</v>
      </c>
    </row>
    <row r="911" spans="1:13" s="47" customFormat="1">
      <c r="A911" s="79" t="s">
        <v>881</v>
      </c>
      <c r="B911" s="88">
        <v>442069</v>
      </c>
      <c r="C911" s="47" t="s">
        <v>897</v>
      </c>
      <c r="D911" s="71" t="s">
        <v>1117</v>
      </c>
      <c r="E911" s="71" t="s">
        <v>1146</v>
      </c>
      <c r="F911" s="61">
        <v>24051</v>
      </c>
      <c r="G911" s="62">
        <v>636</v>
      </c>
      <c r="H911" s="2">
        <f t="shared" si="84"/>
        <v>37.816037735849058</v>
      </c>
      <c r="I911" s="2">
        <f t="shared" si="85"/>
        <v>4.375226266290321</v>
      </c>
      <c r="J911" s="1">
        <f t="shared" si="86"/>
        <v>2782.6439053606441</v>
      </c>
      <c r="K911" s="1">
        <f t="shared" si="87"/>
        <v>21268.356094639355</v>
      </c>
      <c r="L911" s="9">
        <f t="shared" si="88"/>
        <v>0.90523785869330331</v>
      </c>
      <c r="M911" s="1">
        <f t="shared" si="89"/>
        <v>19252.921129037997</v>
      </c>
    </row>
    <row r="912" spans="1:13" s="47" customFormat="1">
      <c r="A912" s="79" t="s">
        <v>881</v>
      </c>
      <c r="B912" s="79">
        <v>442070</v>
      </c>
      <c r="C912" s="47" t="s">
        <v>898</v>
      </c>
      <c r="D912" s="71" t="s">
        <v>1117</v>
      </c>
      <c r="E912" s="71" t="s">
        <v>1146</v>
      </c>
      <c r="F912" s="61">
        <v>0</v>
      </c>
      <c r="G912" s="62">
        <v>0</v>
      </c>
      <c r="H912" s="2">
        <f t="shared" si="84"/>
        <v>0</v>
      </c>
      <c r="I912" s="2">
        <f t="shared" si="85"/>
        <v>4.375226266290321</v>
      </c>
      <c r="J912" s="1">
        <f t="shared" si="86"/>
        <v>0</v>
      </c>
      <c r="K912" s="1">
        <f t="shared" si="87"/>
        <v>0</v>
      </c>
      <c r="L912" s="9">
        <f t="shared" si="88"/>
        <v>0.90523785869330331</v>
      </c>
      <c r="M912" s="1">
        <f t="shared" si="89"/>
        <v>0</v>
      </c>
    </row>
    <row r="913" spans="1:13" s="47" customFormat="1">
      <c r="A913" s="79" t="s">
        <v>881</v>
      </c>
      <c r="B913" s="79">
        <v>442071</v>
      </c>
      <c r="C913" s="47" t="s">
        <v>899</v>
      </c>
      <c r="D913" s="71" t="s">
        <v>1117</v>
      </c>
      <c r="E913" s="71" t="s">
        <v>1146</v>
      </c>
      <c r="F913" s="61">
        <v>0</v>
      </c>
      <c r="G913" s="62">
        <v>0</v>
      </c>
      <c r="H913" s="2">
        <f t="shared" si="84"/>
        <v>0</v>
      </c>
      <c r="I913" s="2">
        <f t="shared" si="85"/>
        <v>4.375226266290321</v>
      </c>
      <c r="J913" s="1">
        <f t="shared" si="86"/>
        <v>0</v>
      </c>
      <c r="K913" s="1">
        <f t="shared" si="87"/>
        <v>0</v>
      </c>
      <c r="L913" s="9">
        <f t="shared" si="88"/>
        <v>0.90523785869330331</v>
      </c>
      <c r="M913" s="1">
        <f t="shared" si="89"/>
        <v>0</v>
      </c>
    </row>
    <row r="914" spans="1:13" s="47" customFormat="1">
      <c r="A914" s="79" t="s">
        <v>881</v>
      </c>
      <c r="B914" s="88">
        <v>442073</v>
      </c>
      <c r="C914" s="47" t="s">
        <v>900</v>
      </c>
      <c r="D914" s="71" t="s">
        <v>1117</v>
      </c>
      <c r="E914" s="71" t="s">
        <v>1146</v>
      </c>
      <c r="F914" s="61">
        <v>35334</v>
      </c>
      <c r="G914" s="62">
        <v>82</v>
      </c>
      <c r="H914" s="2">
        <f t="shared" si="84"/>
        <v>430.90243902439022</v>
      </c>
      <c r="I914" s="2">
        <f t="shared" si="85"/>
        <v>4.375226266290321</v>
      </c>
      <c r="J914" s="1">
        <f t="shared" si="86"/>
        <v>358.7685538358063</v>
      </c>
      <c r="K914" s="1">
        <f t="shared" si="87"/>
        <v>34975.231446164194</v>
      </c>
      <c r="L914" s="9">
        <f t="shared" si="88"/>
        <v>0.90523785869330331</v>
      </c>
      <c r="M914" s="1">
        <f t="shared" si="89"/>
        <v>31660.90362162836</v>
      </c>
    </row>
    <row r="915" spans="1:13" s="47" customFormat="1">
      <c r="A915" s="79" t="s">
        <v>881</v>
      </c>
      <c r="B915" s="88">
        <v>442076</v>
      </c>
      <c r="C915" s="47" t="s">
        <v>901</v>
      </c>
      <c r="D915" s="71" t="s">
        <v>1117</v>
      </c>
      <c r="E915" s="71" t="s">
        <v>1146</v>
      </c>
      <c r="F915" s="61">
        <v>337599</v>
      </c>
      <c r="G915" s="62">
        <v>2110</v>
      </c>
      <c r="H915" s="2">
        <f t="shared" si="84"/>
        <v>159.99952606635071</v>
      </c>
      <c r="I915" s="2">
        <f t="shared" si="85"/>
        <v>4.375226266290321</v>
      </c>
      <c r="J915" s="1">
        <f t="shared" si="86"/>
        <v>9231.7274218725779</v>
      </c>
      <c r="K915" s="1">
        <f t="shared" si="87"/>
        <v>328367.27257812745</v>
      </c>
      <c r="L915" s="9">
        <f t="shared" si="88"/>
        <v>0.90523785869330331</v>
      </c>
      <c r="M915" s="1">
        <f t="shared" si="89"/>
        <v>297250.48669358436</v>
      </c>
    </row>
    <row r="916" spans="1:13" s="47" customFormat="1">
      <c r="A916" s="79" t="s">
        <v>881</v>
      </c>
      <c r="B916" s="88">
        <v>442083</v>
      </c>
      <c r="C916" s="47" t="s">
        <v>902</v>
      </c>
      <c r="D916" s="71" t="s">
        <v>1117</v>
      </c>
      <c r="E916" s="71" t="s">
        <v>1146</v>
      </c>
      <c r="F916" s="61">
        <v>372771</v>
      </c>
      <c r="G916" s="62">
        <v>30201</v>
      </c>
      <c r="H916" s="2">
        <f t="shared" si="84"/>
        <v>12.343001887354724</v>
      </c>
      <c r="I916" s="2">
        <f t="shared" si="85"/>
        <v>4.375226266290321</v>
      </c>
      <c r="J916" s="1">
        <f t="shared" si="86"/>
        <v>132136.20846823399</v>
      </c>
      <c r="K916" s="1">
        <f t="shared" si="87"/>
        <v>240634.79153176601</v>
      </c>
      <c r="L916" s="9">
        <f t="shared" si="88"/>
        <v>0.90523785869330331</v>
      </c>
      <c r="M916" s="1">
        <f t="shared" si="89"/>
        <v>217831.72341332529</v>
      </c>
    </row>
    <row r="917" spans="1:13" s="47" customFormat="1">
      <c r="A917" s="79" t="s">
        <v>881</v>
      </c>
      <c r="B917" s="88">
        <v>442086</v>
      </c>
      <c r="C917" s="47" t="s">
        <v>903</v>
      </c>
      <c r="D917" s="71" t="s">
        <v>1117</v>
      </c>
      <c r="E917" s="71" t="s">
        <v>1146</v>
      </c>
      <c r="F917" s="61">
        <v>1213620</v>
      </c>
      <c r="G917" s="62">
        <v>12491</v>
      </c>
      <c r="H917" s="2">
        <f t="shared" si="84"/>
        <v>97.159554879513252</v>
      </c>
      <c r="I917" s="2">
        <f t="shared" si="85"/>
        <v>4.375226266290321</v>
      </c>
      <c r="J917" s="1">
        <f t="shared" si="86"/>
        <v>54650.951292232399</v>
      </c>
      <c r="K917" s="1">
        <f t="shared" si="87"/>
        <v>1158969.0487077676</v>
      </c>
      <c r="L917" s="9">
        <f t="shared" si="88"/>
        <v>0.90523785869330331</v>
      </c>
      <c r="M917" s="1">
        <f t="shared" si="89"/>
        <v>1049142.6599440344</v>
      </c>
    </row>
    <row r="918" spans="1:13" s="47" customFormat="1">
      <c r="A918" s="79" t="s">
        <v>881</v>
      </c>
      <c r="B918" s="88">
        <v>442090</v>
      </c>
      <c r="C918" s="47" t="s">
        <v>904</v>
      </c>
      <c r="D918" s="71" t="s">
        <v>1117</v>
      </c>
      <c r="E918" s="71" t="s">
        <v>1146</v>
      </c>
      <c r="F918" s="61">
        <v>581433</v>
      </c>
      <c r="G918" s="62">
        <v>1576</v>
      </c>
      <c r="H918" s="2">
        <f t="shared" si="84"/>
        <v>368.92956852791878</v>
      </c>
      <c r="I918" s="2">
        <f t="shared" si="85"/>
        <v>4.375226266290321</v>
      </c>
      <c r="J918" s="1">
        <f t="shared" si="86"/>
        <v>6895.3565956735456</v>
      </c>
      <c r="K918" s="1">
        <f t="shared" si="87"/>
        <v>574537.6434043264</v>
      </c>
      <c r="L918" s="9">
        <f t="shared" si="88"/>
        <v>0.90523785869330331</v>
      </c>
      <c r="M918" s="1">
        <f t="shared" si="89"/>
        <v>520093.22605402913</v>
      </c>
    </row>
    <row r="919" spans="1:13" s="47" customFormat="1">
      <c r="A919" s="79" t="s">
        <v>881</v>
      </c>
      <c r="B919" s="88">
        <v>442091</v>
      </c>
      <c r="C919" s="47" t="s">
        <v>905</v>
      </c>
      <c r="D919" s="71" t="s">
        <v>1117</v>
      </c>
      <c r="E919" s="71" t="s">
        <v>1146</v>
      </c>
      <c r="F919" s="61">
        <v>0</v>
      </c>
      <c r="G919" s="62">
        <v>9217</v>
      </c>
      <c r="H919" s="2">
        <f t="shared" si="84"/>
        <v>0</v>
      </c>
      <c r="I919" s="2">
        <f t="shared" si="85"/>
        <v>4.375226266290321</v>
      </c>
      <c r="J919" s="1">
        <f t="shared" si="86"/>
        <v>0</v>
      </c>
      <c r="K919" s="1">
        <f t="shared" si="87"/>
        <v>0</v>
      </c>
      <c r="L919" s="9">
        <f t="shared" si="88"/>
        <v>0.90523785869330331</v>
      </c>
      <c r="M919" s="1">
        <f t="shared" si="89"/>
        <v>0</v>
      </c>
    </row>
    <row r="920" spans="1:13" s="47" customFormat="1">
      <c r="A920" s="79" t="s">
        <v>881</v>
      </c>
      <c r="B920" s="79">
        <v>442093</v>
      </c>
      <c r="C920" s="47" t="s">
        <v>906</v>
      </c>
      <c r="D920" s="71" t="s">
        <v>1117</v>
      </c>
      <c r="E920" s="71" t="s">
        <v>1146</v>
      </c>
      <c r="F920" s="61">
        <v>0</v>
      </c>
      <c r="G920" s="62">
        <v>0</v>
      </c>
      <c r="H920" s="2">
        <f t="shared" si="84"/>
        <v>0</v>
      </c>
      <c r="I920" s="2">
        <f t="shared" si="85"/>
        <v>4.375226266290321</v>
      </c>
      <c r="J920" s="1">
        <f t="shared" si="86"/>
        <v>0</v>
      </c>
      <c r="K920" s="1">
        <f t="shared" si="87"/>
        <v>0</v>
      </c>
      <c r="L920" s="9">
        <f t="shared" si="88"/>
        <v>0.90523785869330331</v>
      </c>
      <c r="M920" s="1">
        <f t="shared" si="89"/>
        <v>0</v>
      </c>
    </row>
    <row r="921" spans="1:13" s="47" customFormat="1">
      <c r="A921" s="79" t="s">
        <v>881</v>
      </c>
      <c r="B921" s="88">
        <v>442103</v>
      </c>
      <c r="C921" s="47" t="s">
        <v>907</v>
      </c>
      <c r="D921" s="71" t="s">
        <v>1117</v>
      </c>
      <c r="E921" s="71" t="s">
        <v>1146</v>
      </c>
      <c r="F921" s="61">
        <v>139050</v>
      </c>
      <c r="G921" s="62">
        <v>718</v>
      </c>
      <c r="H921" s="2">
        <f t="shared" si="84"/>
        <v>193.66295264623955</v>
      </c>
      <c r="I921" s="2">
        <f t="shared" si="85"/>
        <v>4.375226266290321</v>
      </c>
      <c r="J921" s="1">
        <f t="shared" si="86"/>
        <v>3141.4124591964505</v>
      </c>
      <c r="K921" s="1">
        <f t="shared" si="87"/>
        <v>135908.58754080354</v>
      </c>
      <c r="L921" s="9">
        <f t="shared" si="88"/>
        <v>0.90523785869330331</v>
      </c>
      <c r="M921" s="1">
        <f t="shared" si="89"/>
        <v>123029.59876346836</v>
      </c>
    </row>
    <row r="922" spans="1:13" s="47" customFormat="1">
      <c r="A922" s="79" t="s">
        <v>881</v>
      </c>
      <c r="B922" s="88">
        <v>442104</v>
      </c>
      <c r="C922" s="47" t="s">
        <v>908</v>
      </c>
      <c r="D922" s="71" t="s">
        <v>1117</v>
      </c>
      <c r="E922" s="71" t="s">
        <v>1146</v>
      </c>
      <c r="F922" s="61">
        <v>189705</v>
      </c>
      <c r="G922" s="62">
        <v>389</v>
      </c>
      <c r="H922" s="2">
        <f t="shared" si="84"/>
        <v>487.67352185089976</v>
      </c>
      <c r="I922" s="2">
        <f t="shared" si="85"/>
        <v>4.375226266290321</v>
      </c>
      <c r="J922" s="1">
        <f t="shared" si="86"/>
        <v>1701.9630175869349</v>
      </c>
      <c r="K922" s="1">
        <f t="shared" si="87"/>
        <v>188003.03698241306</v>
      </c>
      <c r="L922" s="9">
        <f t="shared" si="88"/>
        <v>0.90523785869330331</v>
      </c>
      <c r="M922" s="1">
        <f t="shared" si="89"/>
        <v>170187.4666257975</v>
      </c>
    </row>
    <row r="923" spans="1:13" s="47" customFormat="1">
      <c r="A923" s="79" t="s">
        <v>881</v>
      </c>
      <c r="B923" s="88">
        <v>442105</v>
      </c>
      <c r="C923" s="47" t="s">
        <v>909</v>
      </c>
      <c r="D923" s="71" t="s">
        <v>1117</v>
      </c>
      <c r="E923" s="71" t="s">
        <v>1146</v>
      </c>
      <c r="F923" s="61">
        <v>220335</v>
      </c>
      <c r="G923" s="62">
        <v>1187</v>
      </c>
      <c r="H923" s="2">
        <f t="shared" si="84"/>
        <v>185.62342038753158</v>
      </c>
      <c r="I923" s="2">
        <f t="shared" si="85"/>
        <v>4.375226266290321</v>
      </c>
      <c r="J923" s="1">
        <f t="shared" si="86"/>
        <v>5193.3935780866113</v>
      </c>
      <c r="K923" s="1">
        <f t="shared" si="87"/>
        <v>215141.6064219134</v>
      </c>
      <c r="L923" s="9">
        <f t="shared" si="88"/>
        <v>0.90523785869330331</v>
      </c>
      <c r="M923" s="1">
        <f t="shared" si="89"/>
        <v>194754.32711321031</v>
      </c>
    </row>
    <row r="924" spans="1:13" s="47" customFormat="1">
      <c r="A924" s="79" t="s">
        <v>881</v>
      </c>
      <c r="B924" s="88">
        <v>442107</v>
      </c>
      <c r="C924" s="47" t="s">
        <v>910</v>
      </c>
      <c r="D924" s="71" t="s">
        <v>1117</v>
      </c>
      <c r="E924" s="71" t="s">
        <v>1146</v>
      </c>
      <c r="F924" s="61">
        <v>0</v>
      </c>
      <c r="G924" s="62">
        <v>5121</v>
      </c>
      <c r="H924" s="2">
        <f t="shared" si="84"/>
        <v>0</v>
      </c>
      <c r="I924" s="2">
        <f t="shared" si="85"/>
        <v>4.375226266290321</v>
      </c>
      <c r="J924" s="1">
        <f t="shared" si="86"/>
        <v>0</v>
      </c>
      <c r="K924" s="1">
        <f t="shared" si="87"/>
        <v>0</v>
      </c>
      <c r="L924" s="9">
        <f t="shared" si="88"/>
        <v>0.90523785869330331</v>
      </c>
      <c r="M924" s="1">
        <f t="shared" si="89"/>
        <v>0</v>
      </c>
    </row>
    <row r="925" spans="1:13" s="47" customFormat="1">
      <c r="A925" s="79" t="s">
        <v>881</v>
      </c>
      <c r="B925" s="79">
        <v>442112</v>
      </c>
      <c r="C925" s="47" t="s">
        <v>911</v>
      </c>
      <c r="D925" s="71" t="s">
        <v>1117</v>
      </c>
      <c r="E925" s="71" t="s">
        <v>1146</v>
      </c>
      <c r="F925" s="61">
        <v>0</v>
      </c>
      <c r="G925" s="62">
        <v>0</v>
      </c>
      <c r="H925" s="2">
        <f t="shared" si="84"/>
        <v>0</v>
      </c>
      <c r="I925" s="2">
        <f t="shared" si="85"/>
        <v>4.375226266290321</v>
      </c>
      <c r="J925" s="1">
        <f t="shared" si="86"/>
        <v>0</v>
      </c>
      <c r="K925" s="1">
        <f t="shared" si="87"/>
        <v>0</v>
      </c>
      <c r="L925" s="9">
        <f t="shared" si="88"/>
        <v>0.90523785869330331</v>
      </c>
      <c r="M925" s="1">
        <f t="shared" si="89"/>
        <v>0</v>
      </c>
    </row>
    <row r="926" spans="1:13" s="47" customFormat="1">
      <c r="A926" s="79" t="s">
        <v>881</v>
      </c>
      <c r="B926" s="88">
        <v>442116</v>
      </c>
      <c r="C926" s="47" t="s">
        <v>912</v>
      </c>
      <c r="D926" s="71" t="s">
        <v>1117</v>
      </c>
      <c r="E926" s="71" t="s">
        <v>1146</v>
      </c>
      <c r="F926" s="61">
        <v>319797</v>
      </c>
      <c r="G926" s="62">
        <v>3373</v>
      </c>
      <c r="H926" s="2">
        <f t="shared" si="84"/>
        <v>94.810850874592347</v>
      </c>
      <c r="I926" s="2">
        <f t="shared" si="85"/>
        <v>4.375226266290321</v>
      </c>
      <c r="J926" s="1">
        <f t="shared" si="86"/>
        <v>14757.638196197253</v>
      </c>
      <c r="K926" s="1">
        <f t="shared" si="87"/>
        <v>305039.36180380272</v>
      </c>
      <c r="L926" s="9">
        <f t="shared" si="88"/>
        <v>0.90523785869330331</v>
      </c>
      <c r="M926" s="1">
        <f t="shared" si="89"/>
        <v>276133.17869644618</v>
      </c>
    </row>
    <row r="927" spans="1:13" s="47" customFormat="1">
      <c r="A927" s="79" t="s">
        <v>881</v>
      </c>
      <c r="B927" s="88">
        <v>442130</v>
      </c>
      <c r="C927" s="47" t="s">
        <v>913</v>
      </c>
      <c r="D927" s="71" t="s">
        <v>1117</v>
      </c>
      <c r="E927" s="71" t="s">
        <v>1146</v>
      </c>
      <c r="F927" s="61">
        <v>604266</v>
      </c>
      <c r="G927" s="62">
        <v>9481</v>
      </c>
      <c r="H927" s="2">
        <f t="shared" si="84"/>
        <v>63.7344162008227</v>
      </c>
      <c r="I927" s="2">
        <f t="shared" si="85"/>
        <v>4.375226266290321</v>
      </c>
      <c r="J927" s="1">
        <f t="shared" si="86"/>
        <v>41481.52023069853</v>
      </c>
      <c r="K927" s="1">
        <f t="shared" si="87"/>
        <v>562784.47976930148</v>
      </c>
      <c r="L927" s="9">
        <f t="shared" si="88"/>
        <v>0.90523785869330331</v>
      </c>
      <c r="M927" s="1">
        <f t="shared" si="89"/>
        <v>509453.81737218716</v>
      </c>
    </row>
    <row r="928" spans="1:13" s="47" customFormat="1">
      <c r="A928" s="79" t="s">
        <v>881</v>
      </c>
      <c r="B928" s="79">
        <v>442131</v>
      </c>
      <c r="C928" s="47" t="s">
        <v>914</v>
      </c>
      <c r="D928" s="71" t="s">
        <v>1117</v>
      </c>
      <c r="E928" s="71" t="s">
        <v>1146</v>
      </c>
      <c r="F928" s="61">
        <v>0</v>
      </c>
      <c r="G928" s="62">
        <v>0</v>
      </c>
      <c r="H928" s="2">
        <f t="shared" si="84"/>
        <v>0</v>
      </c>
      <c r="I928" s="2">
        <f t="shared" si="85"/>
        <v>4.375226266290321</v>
      </c>
      <c r="J928" s="1">
        <f t="shared" si="86"/>
        <v>0</v>
      </c>
      <c r="K928" s="1">
        <f t="shared" si="87"/>
        <v>0</v>
      </c>
      <c r="L928" s="9">
        <f t="shared" si="88"/>
        <v>0.90523785869330331</v>
      </c>
      <c r="M928" s="1">
        <f t="shared" si="89"/>
        <v>0</v>
      </c>
    </row>
    <row r="929" spans="1:13" s="47" customFormat="1">
      <c r="A929" s="79" t="s">
        <v>881</v>
      </c>
      <c r="B929" s="79">
        <v>442134</v>
      </c>
      <c r="C929" s="47" t="s">
        <v>915</v>
      </c>
      <c r="D929" s="71" t="s">
        <v>1117</v>
      </c>
      <c r="E929" s="71" t="s">
        <v>1146</v>
      </c>
      <c r="F929" s="61">
        <v>0</v>
      </c>
      <c r="G929" s="62">
        <v>0</v>
      </c>
      <c r="H929" s="2">
        <f t="shared" si="84"/>
        <v>0</v>
      </c>
      <c r="I929" s="2">
        <f t="shared" si="85"/>
        <v>4.375226266290321</v>
      </c>
      <c r="J929" s="1">
        <f t="shared" si="86"/>
        <v>0</v>
      </c>
      <c r="K929" s="1">
        <f t="shared" si="87"/>
        <v>0</v>
      </c>
      <c r="L929" s="9">
        <f t="shared" si="88"/>
        <v>0.90523785869330331</v>
      </c>
      <c r="M929" s="1">
        <f t="shared" si="89"/>
        <v>0</v>
      </c>
    </row>
    <row r="930" spans="1:13" s="47" customFormat="1">
      <c r="A930" s="79" t="s">
        <v>881</v>
      </c>
      <c r="B930" s="88">
        <v>442135</v>
      </c>
      <c r="C930" s="47" t="s">
        <v>916</v>
      </c>
      <c r="D930" s="71" t="s">
        <v>1117</v>
      </c>
      <c r="E930" s="71" t="s">
        <v>1146</v>
      </c>
      <c r="F930" s="61">
        <v>519348</v>
      </c>
      <c r="G930" s="62">
        <v>3768</v>
      </c>
      <c r="H930" s="2">
        <f t="shared" si="84"/>
        <v>137.83121019108279</v>
      </c>
      <c r="I930" s="2">
        <f t="shared" si="85"/>
        <v>4.375226266290321</v>
      </c>
      <c r="J930" s="1">
        <f t="shared" si="86"/>
        <v>16485.852571381929</v>
      </c>
      <c r="K930" s="1">
        <f t="shared" si="87"/>
        <v>502862.14742861805</v>
      </c>
      <c r="L930" s="9">
        <f t="shared" si="88"/>
        <v>0.90523785869330331</v>
      </c>
      <c r="M930" s="1">
        <f t="shared" si="89"/>
        <v>455209.85355619842</v>
      </c>
    </row>
    <row r="931" spans="1:13" s="47" customFormat="1">
      <c r="A931" s="79" t="s">
        <v>881</v>
      </c>
      <c r="B931" s="88">
        <v>442141</v>
      </c>
      <c r="C931" s="47" t="s">
        <v>880</v>
      </c>
      <c r="D931" s="71" t="s">
        <v>1117</v>
      </c>
      <c r="E931" s="71" t="s">
        <v>1146</v>
      </c>
      <c r="F931" s="61">
        <v>282483</v>
      </c>
      <c r="G931" s="62">
        <v>1205</v>
      </c>
      <c r="H931" s="2">
        <f t="shared" si="84"/>
        <v>234.42572614107883</v>
      </c>
      <c r="I931" s="2">
        <f t="shared" si="85"/>
        <v>4.375226266290321</v>
      </c>
      <c r="J931" s="1">
        <f t="shared" si="86"/>
        <v>5272.1476508798369</v>
      </c>
      <c r="K931" s="1">
        <f t="shared" si="87"/>
        <v>277210.85234912019</v>
      </c>
      <c r="L931" s="9">
        <f t="shared" si="88"/>
        <v>0.90523785869330331</v>
      </c>
      <c r="M931" s="1">
        <f t="shared" si="89"/>
        <v>250941.75838706302</v>
      </c>
    </row>
    <row r="932" spans="1:13" s="47" customFormat="1">
      <c r="A932" s="79" t="s">
        <v>881</v>
      </c>
      <c r="B932" s="88">
        <v>442143</v>
      </c>
      <c r="C932" s="47" t="s">
        <v>917</v>
      </c>
      <c r="D932" s="71" t="s">
        <v>1117</v>
      </c>
      <c r="E932" s="71" t="s">
        <v>1146</v>
      </c>
      <c r="F932" s="61">
        <v>486900</v>
      </c>
      <c r="G932" s="62">
        <v>3671</v>
      </c>
      <c r="H932" s="2">
        <f t="shared" si="84"/>
        <v>132.63415962952874</v>
      </c>
      <c r="I932" s="2">
        <f t="shared" si="85"/>
        <v>4.375226266290321</v>
      </c>
      <c r="J932" s="1">
        <f t="shared" si="86"/>
        <v>16061.455623551768</v>
      </c>
      <c r="K932" s="1">
        <f t="shared" si="87"/>
        <v>470838.5443764482</v>
      </c>
      <c r="L932" s="9">
        <f t="shared" si="88"/>
        <v>0.90523785869330331</v>
      </c>
      <c r="M932" s="1">
        <f t="shared" si="89"/>
        <v>426220.87570160785</v>
      </c>
    </row>
    <row r="933" spans="1:13" s="47" customFormat="1">
      <c r="A933" s="79" t="s">
        <v>881</v>
      </c>
      <c r="B933" s="88">
        <v>442150</v>
      </c>
      <c r="C933" s="47" t="s">
        <v>918</v>
      </c>
      <c r="D933" s="71" t="s">
        <v>1117</v>
      </c>
      <c r="E933" s="71" t="s">
        <v>1146</v>
      </c>
      <c r="F933" s="61">
        <v>0</v>
      </c>
      <c r="G933" s="62">
        <v>642</v>
      </c>
      <c r="H933" s="2">
        <f t="shared" si="84"/>
        <v>0</v>
      </c>
      <c r="I933" s="2">
        <f t="shared" si="85"/>
        <v>4.375226266290321</v>
      </c>
      <c r="J933" s="1">
        <f t="shared" si="86"/>
        <v>0</v>
      </c>
      <c r="K933" s="1">
        <f t="shared" si="87"/>
        <v>0</v>
      </c>
      <c r="L933" s="9">
        <f t="shared" si="88"/>
        <v>0.90523785869330331</v>
      </c>
      <c r="M933" s="1">
        <f t="shared" si="89"/>
        <v>0</v>
      </c>
    </row>
    <row r="934" spans="1:13" s="47" customFormat="1">
      <c r="A934" s="79" t="s">
        <v>881</v>
      </c>
      <c r="B934" s="79">
        <v>442151</v>
      </c>
      <c r="C934" s="47" t="s">
        <v>919</v>
      </c>
      <c r="D934" s="71" t="s">
        <v>1117</v>
      </c>
      <c r="E934" s="71" t="s">
        <v>1146</v>
      </c>
      <c r="F934" s="61">
        <v>0</v>
      </c>
      <c r="G934" s="62">
        <v>0</v>
      </c>
      <c r="H934" s="2">
        <f t="shared" si="84"/>
        <v>0</v>
      </c>
      <c r="I934" s="2">
        <f t="shared" si="85"/>
        <v>4.375226266290321</v>
      </c>
      <c r="J934" s="1">
        <f t="shared" si="86"/>
        <v>0</v>
      </c>
      <c r="K934" s="1">
        <f t="shared" si="87"/>
        <v>0</v>
      </c>
      <c r="L934" s="9">
        <f t="shared" si="88"/>
        <v>0.90523785869330331</v>
      </c>
      <c r="M934" s="1">
        <f t="shared" si="89"/>
        <v>0</v>
      </c>
    </row>
    <row r="935" spans="1:13" s="47" customFormat="1">
      <c r="A935" s="79" t="s">
        <v>881</v>
      </c>
      <c r="B935" s="88">
        <v>442159</v>
      </c>
      <c r="C935" s="47" t="s">
        <v>920</v>
      </c>
      <c r="D935" s="71" t="s">
        <v>1117</v>
      </c>
      <c r="E935" s="71" t="s">
        <v>1146</v>
      </c>
      <c r="F935" s="61">
        <v>1938477</v>
      </c>
      <c r="G935" s="62">
        <v>4961</v>
      </c>
      <c r="H935" s="2">
        <f t="shared" si="84"/>
        <v>390.74319693610158</v>
      </c>
      <c r="I935" s="2">
        <f t="shared" si="85"/>
        <v>4.375226266290321</v>
      </c>
      <c r="J935" s="1">
        <f t="shared" si="86"/>
        <v>21705.497507066284</v>
      </c>
      <c r="K935" s="1">
        <f t="shared" si="87"/>
        <v>1916771.5024929338</v>
      </c>
      <c r="L935" s="9">
        <f t="shared" si="88"/>
        <v>0.90523785869330331</v>
      </c>
      <c r="M935" s="1">
        <f t="shared" si="89"/>
        <v>1735134.130521049</v>
      </c>
    </row>
    <row r="936" spans="1:13" s="47" customFormat="1">
      <c r="A936" s="79" t="s">
        <v>881</v>
      </c>
      <c r="B936" s="79">
        <v>442166</v>
      </c>
      <c r="C936" s="47" t="s">
        <v>921</v>
      </c>
      <c r="D936" s="71" t="s">
        <v>1117</v>
      </c>
      <c r="E936" s="71" t="s">
        <v>1146</v>
      </c>
      <c r="F936" s="61">
        <v>0</v>
      </c>
      <c r="G936" s="62">
        <v>0</v>
      </c>
      <c r="H936" s="2">
        <f t="shared" si="84"/>
        <v>0</v>
      </c>
      <c r="I936" s="2">
        <f t="shared" si="85"/>
        <v>4.375226266290321</v>
      </c>
      <c r="J936" s="1">
        <f t="shared" si="86"/>
        <v>0</v>
      </c>
      <c r="K936" s="1">
        <f t="shared" si="87"/>
        <v>0</v>
      </c>
      <c r="L936" s="9">
        <f t="shared" si="88"/>
        <v>0.90523785869330331</v>
      </c>
      <c r="M936" s="1">
        <f t="shared" si="89"/>
        <v>0</v>
      </c>
    </row>
    <row r="937" spans="1:13" s="47" customFormat="1">
      <c r="A937" s="79" t="s">
        <v>881</v>
      </c>
      <c r="B937" s="79">
        <v>442168</v>
      </c>
      <c r="C937" s="47" t="s">
        <v>922</v>
      </c>
      <c r="D937" s="71" t="s">
        <v>1117</v>
      </c>
      <c r="E937" s="71" t="s">
        <v>1146</v>
      </c>
      <c r="F937" s="61">
        <v>0</v>
      </c>
      <c r="G937" s="62">
        <v>0</v>
      </c>
      <c r="H937" s="2">
        <f t="shared" si="84"/>
        <v>0</v>
      </c>
      <c r="I937" s="2">
        <f t="shared" si="85"/>
        <v>4.375226266290321</v>
      </c>
      <c r="J937" s="1">
        <f t="shared" si="86"/>
        <v>0</v>
      </c>
      <c r="K937" s="1">
        <f t="shared" si="87"/>
        <v>0</v>
      </c>
      <c r="L937" s="9">
        <f t="shared" si="88"/>
        <v>0.90523785869330331</v>
      </c>
      <c r="M937" s="1">
        <f t="shared" si="89"/>
        <v>0</v>
      </c>
    </row>
    <row r="938" spans="1:13" s="47" customFormat="1">
      <c r="A938" s="79" t="s">
        <v>881</v>
      </c>
      <c r="B938" s="88">
        <v>442170</v>
      </c>
      <c r="C938" s="47" t="s">
        <v>923</v>
      </c>
      <c r="D938" s="71" t="s">
        <v>1117</v>
      </c>
      <c r="E938" s="71" t="s">
        <v>1146</v>
      </c>
      <c r="F938" s="61">
        <v>463977</v>
      </c>
      <c r="G938" s="62">
        <v>1175</v>
      </c>
      <c r="H938" s="2">
        <f t="shared" si="84"/>
        <v>394.87404255319149</v>
      </c>
      <c r="I938" s="2">
        <f t="shared" si="85"/>
        <v>4.375226266290321</v>
      </c>
      <c r="J938" s="1">
        <f t="shared" si="86"/>
        <v>5140.8908628911267</v>
      </c>
      <c r="K938" s="1">
        <f t="shared" si="87"/>
        <v>458836.1091371089</v>
      </c>
      <c r="L938" s="9">
        <f t="shared" si="88"/>
        <v>0.90523785869330331</v>
      </c>
      <c r="M938" s="1">
        <f t="shared" si="89"/>
        <v>415355.81692644331</v>
      </c>
    </row>
    <row r="939" spans="1:13" s="47" customFormat="1">
      <c r="A939" s="79" t="s">
        <v>881</v>
      </c>
      <c r="B939" s="79">
        <v>442262</v>
      </c>
      <c r="C939" s="47" t="s">
        <v>924</v>
      </c>
      <c r="D939" s="71" t="s">
        <v>1117</v>
      </c>
      <c r="E939" s="71" t="s">
        <v>1146</v>
      </c>
      <c r="F939" s="61">
        <v>0</v>
      </c>
      <c r="G939" s="62">
        <v>0</v>
      </c>
      <c r="H939" s="2">
        <f t="shared" si="84"/>
        <v>0</v>
      </c>
      <c r="I939" s="2">
        <f t="shared" si="85"/>
        <v>4.375226266290321</v>
      </c>
      <c r="J939" s="1">
        <f t="shared" si="86"/>
        <v>0</v>
      </c>
      <c r="K939" s="1">
        <f t="shared" si="87"/>
        <v>0</v>
      </c>
      <c r="L939" s="9">
        <f t="shared" si="88"/>
        <v>0.90523785869330331</v>
      </c>
      <c r="M939" s="1">
        <f t="shared" si="89"/>
        <v>0</v>
      </c>
    </row>
    <row r="940" spans="1:13" s="47" customFormat="1">
      <c r="A940" s="79" t="s">
        <v>925</v>
      </c>
      <c r="B940" s="79">
        <v>450815</v>
      </c>
      <c r="C940" s="47" t="s">
        <v>926</v>
      </c>
      <c r="D940" s="71" t="s">
        <v>1117</v>
      </c>
      <c r="E940" s="71" t="s">
        <v>1146</v>
      </c>
      <c r="F940" s="61">
        <v>0</v>
      </c>
      <c r="G940" s="62">
        <v>0</v>
      </c>
      <c r="H940" s="2">
        <f t="shared" si="84"/>
        <v>0</v>
      </c>
      <c r="I940" s="2">
        <f t="shared" si="85"/>
        <v>4.375226266290321</v>
      </c>
      <c r="J940" s="1">
        <f t="shared" si="86"/>
        <v>0</v>
      </c>
      <c r="K940" s="1">
        <f t="shared" si="87"/>
        <v>0</v>
      </c>
      <c r="L940" s="9">
        <f t="shared" si="88"/>
        <v>0.90523785869330331</v>
      </c>
      <c r="M940" s="1">
        <f t="shared" si="89"/>
        <v>0</v>
      </c>
    </row>
    <row r="941" spans="1:13" s="47" customFormat="1">
      <c r="A941" s="79" t="s">
        <v>925</v>
      </c>
      <c r="B941" s="88">
        <v>452169</v>
      </c>
      <c r="C941" s="47" t="s">
        <v>927</v>
      </c>
      <c r="D941" s="71" t="s">
        <v>1117</v>
      </c>
      <c r="E941" s="71" t="s">
        <v>1146</v>
      </c>
      <c r="F941" s="61">
        <v>447423</v>
      </c>
      <c r="G941" s="62">
        <v>2418</v>
      </c>
      <c r="H941" s="2">
        <f t="shared" si="84"/>
        <v>185.03846153846155</v>
      </c>
      <c r="I941" s="2">
        <f t="shared" si="85"/>
        <v>4.375226266290321</v>
      </c>
      <c r="J941" s="1">
        <f t="shared" si="86"/>
        <v>10579.297111889997</v>
      </c>
      <c r="K941" s="1">
        <f t="shared" si="87"/>
        <v>436843.70288811001</v>
      </c>
      <c r="L941" s="9">
        <f t="shared" si="88"/>
        <v>0.90523785869330331</v>
      </c>
      <c r="M941" s="1">
        <f t="shared" si="89"/>
        <v>395447.45818608633</v>
      </c>
    </row>
    <row r="942" spans="1:13" s="47" customFormat="1">
      <c r="A942" s="79" t="s">
        <v>925</v>
      </c>
      <c r="B942" s="79">
        <v>452171</v>
      </c>
      <c r="C942" s="47" t="s">
        <v>928</v>
      </c>
      <c r="D942" s="71" t="s">
        <v>1117</v>
      </c>
      <c r="E942" s="71" t="s">
        <v>1146</v>
      </c>
      <c r="F942" s="61">
        <v>0</v>
      </c>
      <c r="G942" s="62">
        <v>0</v>
      </c>
      <c r="H942" s="2">
        <f t="shared" si="84"/>
        <v>0</v>
      </c>
      <c r="I942" s="2">
        <f t="shared" si="85"/>
        <v>4.375226266290321</v>
      </c>
      <c r="J942" s="1">
        <f t="shared" si="86"/>
        <v>0</v>
      </c>
      <c r="K942" s="1">
        <f t="shared" si="87"/>
        <v>0</v>
      </c>
      <c r="L942" s="9">
        <f t="shared" si="88"/>
        <v>0.90523785869330331</v>
      </c>
      <c r="M942" s="1">
        <f t="shared" si="89"/>
        <v>0</v>
      </c>
    </row>
    <row r="943" spans="1:13" s="47" customFormat="1">
      <c r="A943" s="79" t="s">
        <v>925</v>
      </c>
      <c r="B943" s="88">
        <v>452173</v>
      </c>
      <c r="C943" s="47" t="s">
        <v>929</v>
      </c>
      <c r="D943" s="71" t="s">
        <v>1117</v>
      </c>
      <c r="E943" s="71" t="s">
        <v>1146</v>
      </c>
      <c r="F943" s="61">
        <v>387945</v>
      </c>
      <c r="G943" s="62">
        <v>3487</v>
      </c>
      <c r="H943" s="2">
        <f t="shared" si="84"/>
        <v>111.25466016633209</v>
      </c>
      <c r="I943" s="2">
        <f t="shared" si="85"/>
        <v>4.375226266290321</v>
      </c>
      <c r="J943" s="1">
        <f t="shared" si="86"/>
        <v>15256.413990554349</v>
      </c>
      <c r="K943" s="1">
        <f t="shared" si="87"/>
        <v>372688.58600944566</v>
      </c>
      <c r="L943" s="9">
        <f t="shared" si="88"/>
        <v>0.90523785869330331</v>
      </c>
      <c r="M943" s="1">
        <f t="shared" si="89"/>
        <v>337371.8175586256</v>
      </c>
    </row>
    <row r="944" spans="1:13" s="47" customFormat="1">
      <c r="A944" s="79" t="s">
        <v>925</v>
      </c>
      <c r="B944" s="79">
        <v>452174</v>
      </c>
      <c r="C944" s="47" t="s">
        <v>930</v>
      </c>
      <c r="D944" s="71" t="s">
        <v>1117</v>
      </c>
      <c r="E944" s="71" t="s">
        <v>1146</v>
      </c>
      <c r="F944" s="61">
        <v>0</v>
      </c>
      <c r="G944" s="62">
        <v>0</v>
      </c>
      <c r="H944" s="2">
        <f t="shared" si="84"/>
        <v>0</v>
      </c>
      <c r="I944" s="2">
        <f t="shared" si="85"/>
        <v>4.375226266290321</v>
      </c>
      <c r="J944" s="1">
        <f t="shared" si="86"/>
        <v>0</v>
      </c>
      <c r="K944" s="1">
        <f t="shared" si="87"/>
        <v>0</v>
      </c>
      <c r="L944" s="9">
        <f t="shared" si="88"/>
        <v>0.90523785869330331</v>
      </c>
      <c r="M944" s="1">
        <f t="shared" si="89"/>
        <v>0</v>
      </c>
    </row>
    <row r="945" spans="1:13" s="47" customFormat="1">
      <c r="A945" s="79" t="s">
        <v>925</v>
      </c>
      <c r="B945" s="88">
        <v>452176</v>
      </c>
      <c r="C945" s="47" t="s">
        <v>931</v>
      </c>
      <c r="D945" s="71" t="s">
        <v>1117</v>
      </c>
      <c r="E945" s="71" t="s">
        <v>1146</v>
      </c>
      <c r="F945" s="61">
        <v>738189</v>
      </c>
      <c r="G945" s="62">
        <v>3237</v>
      </c>
      <c r="H945" s="2">
        <f t="shared" si="84"/>
        <v>228.04726598702501</v>
      </c>
      <c r="I945" s="2">
        <f t="shared" si="85"/>
        <v>4.375226266290321</v>
      </c>
      <c r="J945" s="1">
        <f t="shared" si="86"/>
        <v>14162.607423981768</v>
      </c>
      <c r="K945" s="1">
        <f t="shared" si="87"/>
        <v>724026.39257601823</v>
      </c>
      <c r="L945" s="9">
        <f t="shared" si="88"/>
        <v>0.90523785869330331</v>
      </c>
      <c r="M945" s="1">
        <f t="shared" si="89"/>
        <v>655416.10125295178</v>
      </c>
    </row>
    <row r="946" spans="1:13" s="47" customFormat="1">
      <c r="A946" s="79" t="s">
        <v>925</v>
      </c>
      <c r="B946" s="88">
        <v>452179</v>
      </c>
      <c r="C946" s="47" t="s">
        <v>932</v>
      </c>
      <c r="D946" s="71" t="s">
        <v>1117</v>
      </c>
      <c r="E946" s="71" t="s">
        <v>1146</v>
      </c>
      <c r="F946" s="61">
        <v>1419282</v>
      </c>
      <c r="G946" s="62">
        <v>3836</v>
      </c>
      <c r="H946" s="2">
        <f t="shared" si="84"/>
        <v>369.99009384775809</v>
      </c>
      <c r="I946" s="2">
        <f t="shared" si="85"/>
        <v>4.375226266290321</v>
      </c>
      <c r="J946" s="1">
        <f t="shared" si="86"/>
        <v>16783.367957489671</v>
      </c>
      <c r="K946" s="1">
        <f t="shared" si="87"/>
        <v>1402498.6320425104</v>
      </c>
      <c r="L946" s="9">
        <f t="shared" si="88"/>
        <v>0.90523785869330331</v>
      </c>
      <c r="M946" s="1">
        <f t="shared" si="89"/>
        <v>1269594.8584904491</v>
      </c>
    </row>
    <row r="947" spans="1:13" s="47" customFormat="1">
      <c r="A947" s="79" t="s">
        <v>925</v>
      </c>
      <c r="B947" s="79">
        <v>452191</v>
      </c>
      <c r="C947" s="47" t="s">
        <v>933</v>
      </c>
      <c r="D947" s="71" t="s">
        <v>1117</v>
      </c>
      <c r="E947" s="71" t="s">
        <v>1146</v>
      </c>
      <c r="F947" s="61">
        <v>0</v>
      </c>
      <c r="G947" s="62">
        <v>0</v>
      </c>
      <c r="H947" s="2">
        <f t="shared" si="84"/>
        <v>0</v>
      </c>
      <c r="I947" s="2">
        <f t="shared" si="85"/>
        <v>4.375226266290321</v>
      </c>
      <c r="J947" s="1">
        <f t="shared" si="86"/>
        <v>0</v>
      </c>
      <c r="K947" s="1">
        <f t="shared" si="87"/>
        <v>0</v>
      </c>
      <c r="L947" s="9">
        <f t="shared" si="88"/>
        <v>0.90523785869330331</v>
      </c>
      <c r="M947" s="1">
        <f t="shared" si="89"/>
        <v>0</v>
      </c>
    </row>
    <row r="948" spans="1:13" s="47" customFormat="1">
      <c r="A948" s="79" t="s">
        <v>925</v>
      </c>
      <c r="B948" s="88">
        <v>452200</v>
      </c>
      <c r="C948" s="47" t="s">
        <v>934</v>
      </c>
      <c r="D948" s="71" t="s">
        <v>1117</v>
      </c>
      <c r="E948" s="71" t="s">
        <v>1146</v>
      </c>
      <c r="F948" s="61">
        <v>325266</v>
      </c>
      <c r="G948" s="62">
        <v>846</v>
      </c>
      <c r="H948" s="2">
        <f t="shared" si="84"/>
        <v>384.47517730496452</v>
      </c>
      <c r="I948" s="2">
        <f t="shared" si="85"/>
        <v>4.375226266290321</v>
      </c>
      <c r="J948" s="1">
        <f t="shared" si="86"/>
        <v>3701.4414212816114</v>
      </c>
      <c r="K948" s="1">
        <f t="shared" si="87"/>
        <v>321564.5585787184</v>
      </c>
      <c r="L948" s="9">
        <f t="shared" si="88"/>
        <v>0.90523785869330331</v>
      </c>
      <c r="M948" s="1">
        <f t="shared" si="89"/>
        <v>291092.41243945633</v>
      </c>
    </row>
    <row r="949" spans="1:13" s="47" customFormat="1">
      <c r="A949" s="79" t="s">
        <v>925</v>
      </c>
      <c r="B949" s="88">
        <v>452226</v>
      </c>
      <c r="C949" s="47" t="s">
        <v>935</v>
      </c>
      <c r="D949" s="71" t="s">
        <v>1117</v>
      </c>
      <c r="E949" s="71" t="s">
        <v>1146</v>
      </c>
      <c r="F949" s="61">
        <v>378936</v>
      </c>
      <c r="G949" s="62">
        <v>1390</v>
      </c>
      <c r="H949" s="2">
        <f t="shared" si="84"/>
        <v>272.61582733812952</v>
      </c>
      <c r="I949" s="2">
        <f t="shared" si="85"/>
        <v>4.375226266290321</v>
      </c>
      <c r="J949" s="1">
        <f t="shared" si="86"/>
        <v>6081.5645101435457</v>
      </c>
      <c r="K949" s="1">
        <f t="shared" si="87"/>
        <v>372854.43548985646</v>
      </c>
      <c r="L949" s="9">
        <f t="shared" si="88"/>
        <v>0.90523785869330331</v>
      </c>
      <c r="M949" s="1">
        <f t="shared" si="89"/>
        <v>337521.95078713808</v>
      </c>
    </row>
    <row r="950" spans="1:13" s="47" customFormat="1">
      <c r="A950" s="79" t="s">
        <v>925</v>
      </c>
      <c r="B950" s="88">
        <v>453334</v>
      </c>
      <c r="C950" s="47" t="s">
        <v>936</v>
      </c>
      <c r="D950" s="71" t="s">
        <v>1117</v>
      </c>
      <c r="E950" s="71" t="s">
        <v>1146</v>
      </c>
      <c r="F950" s="61">
        <v>536988</v>
      </c>
      <c r="G950" s="62">
        <v>3118</v>
      </c>
      <c r="H950" s="2">
        <f t="shared" si="84"/>
        <v>172.22193713919179</v>
      </c>
      <c r="I950" s="2">
        <f t="shared" si="85"/>
        <v>4.375226266290321</v>
      </c>
      <c r="J950" s="1">
        <f t="shared" si="86"/>
        <v>13641.95549829322</v>
      </c>
      <c r="K950" s="1">
        <f t="shared" si="87"/>
        <v>523346.04450170678</v>
      </c>
      <c r="L950" s="9">
        <f t="shared" si="88"/>
        <v>0.90523785869330331</v>
      </c>
      <c r="M950" s="1">
        <f t="shared" si="89"/>
        <v>473752.65268033528</v>
      </c>
    </row>
    <row r="951" spans="1:13" s="47" customFormat="1">
      <c r="A951" s="79" t="s">
        <v>925</v>
      </c>
      <c r="B951" s="88">
        <v>457991</v>
      </c>
      <c r="C951" s="47" t="s">
        <v>937</v>
      </c>
      <c r="D951" s="71" t="s">
        <v>1117</v>
      </c>
      <c r="E951" s="71" t="s">
        <v>1146</v>
      </c>
      <c r="F951" s="61">
        <v>251877</v>
      </c>
      <c r="G951" s="62">
        <v>989</v>
      </c>
      <c r="H951" s="2">
        <f t="shared" si="84"/>
        <v>254.67846309403438</v>
      </c>
      <c r="I951" s="2">
        <f t="shared" si="85"/>
        <v>4.375226266290321</v>
      </c>
      <c r="J951" s="1">
        <f t="shared" si="86"/>
        <v>4327.0987773611278</v>
      </c>
      <c r="K951" s="1">
        <f t="shared" si="87"/>
        <v>247549.90122263887</v>
      </c>
      <c r="L951" s="9">
        <f t="shared" si="88"/>
        <v>0.90523785869330331</v>
      </c>
      <c r="M951" s="1">
        <f t="shared" si="89"/>
        <v>224091.54250252037</v>
      </c>
    </row>
    <row r="952" spans="1:13" s="47" customFormat="1">
      <c r="A952" s="79" t="s">
        <v>925</v>
      </c>
      <c r="B952" s="89">
        <v>457991</v>
      </c>
      <c r="C952" s="47" t="s">
        <v>937</v>
      </c>
      <c r="D952" s="71" t="s">
        <v>1117</v>
      </c>
      <c r="E952" s="71" t="s">
        <v>1147</v>
      </c>
      <c r="F952" s="61">
        <v>0</v>
      </c>
      <c r="G952" s="62">
        <v>2427</v>
      </c>
      <c r="H952" s="2">
        <f t="shared" si="84"/>
        <v>0</v>
      </c>
      <c r="I952" s="2">
        <f t="shared" si="85"/>
        <v>4.375226266290321</v>
      </c>
      <c r="J952" s="1">
        <f t="shared" si="86"/>
        <v>0</v>
      </c>
      <c r="K952" s="1">
        <f t="shared" si="87"/>
        <v>0</v>
      </c>
      <c r="L952" s="9">
        <f t="shared" si="88"/>
        <v>0.90523785869330331</v>
      </c>
      <c r="M952" s="1">
        <f t="shared" si="89"/>
        <v>0</v>
      </c>
    </row>
    <row r="953" spans="1:13" s="47" customFormat="1">
      <c r="A953" s="79" t="s">
        <v>938</v>
      </c>
      <c r="B953" s="88">
        <v>462178</v>
      </c>
      <c r="C953" s="47" t="s">
        <v>939</v>
      </c>
      <c r="D953" s="71" t="s">
        <v>1117</v>
      </c>
      <c r="E953" s="71" t="s">
        <v>1146</v>
      </c>
      <c r="F953" s="61">
        <v>43770</v>
      </c>
      <c r="G953" s="62">
        <v>102</v>
      </c>
      <c r="H953" s="2">
        <f t="shared" si="84"/>
        <v>429.11764705882354</v>
      </c>
      <c r="I953" s="2">
        <f t="shared" si="85"/>
        <v>4.375226266290321</v>
      </c>
      <c r="J953" s="1">
        <f t="shared" si="86"/>
        <v>446.27307916161271</v>
      </c>
      <c r="K953" s="1">
        <f t="shared" si="87"/>
        <v>43323.726920838388</v>
      </c>
      <c r="L953" s="9">
        <f t="shared" si="88"/>
        <v>0.90523785869330331</v>
      </c>
      <c r="M953" s="1">
        <f t="shared" si="89"/>
        <v>39218.277788433159</v>
      </c>
    </row>
    <row r="954" spans="1:13" s="47" customFormat="1">
      <c r="A954" s="79" t="s">
        <v>938</v>
      </c>
      <c r="B954" s="79">
        <v>462181</v>
      </c>
      <c r="C954" s="47" t="s">
        <v>940</v>
      </c>
      <c r="D954" s="71" t="s">
        <v>1117</v>
      </c>
      <c r="E954" s="71" t="s">
        <v>1146</v>
      </c>
      <c r="F954" s="61">
        <v>0</v>
      </c>
      <c r="G954" s="62">
        <v>0</v>
      </c>
      <c r="H954" s="2">
        <f t="shared" si="84"/>
        <v>0</v>
      </c>
      <c r="I954" s="2">
        <f t="shared" si="85"/>
        <v>4.375226266290321</v>
      </c>
      <c r="J954" s="1">
        <f t="shared" si="86"/>
        <v>0</v>
      </c>
      <c r="K954" s="1">
        <f t="shared" si="87"/>
        <v>0</v>
      </c>
      <c r="L954" s="9">
        <f t="shared" si="88"/>
        <v>0.90523785869330331</v>
      </c>
      <c r="M954" s="1">
        <f t="shared" si="89"/>
        <v>0</v>
      </c>
    </row>
    <row r="955" spans="1:13" s="47" customFormat="1">
      <c r="A955" s="79" t="s">
        <v>938</v>
      </c>
      <c r="B955" s="88">
        <v>462182</v>
      </c>
      <c r="C955" s="47" t="s">
        <v>941</v>
      </c>
      <c r="D955" s="71" t="s">
        <v>1117</v>
      </c>
      <c r="E955" s="71" t="s">
        <v>1146</v>
      </c>
      <c r="F955" s="61">
        <v>204348</v>
      </c>
      <c r="G955" s="62">
        <v>649</v>
      </c>
      <c r="H955" s="2">
        <f t="shared" si="84"/>
        <v>314.86594761171034</v>
      </c>
      <c r="I955" s="2">
        <f t="shared" si="85"/>
        <v>4.375226266290321</v>
      </c>
      <c r="J955" s="1">
        <f t="shared" si="86"/>
        <v>2839.5218468224184</v>
      </c>
      <c r="K955" s="1">
        <f t="shared" si="87"/>
        <v>201508.4781531776</v>
      </c>
      <c r="L955" s="9">
        <f t="shared" si="88"/>
        <v>0.90523785869330331</v>
      </c>
      <c r="M955" s="1">
        <f t="shared" si="89"/>
        <v>182413.10327192879</v>
      </c>
    </row>
    <row r="956" spans="1:13" s="47" customFormat="1">
      <c r="A956" s="79" t="s">
        <v>938</v>
      </c>
      <c r="B956" s="79">
        <v>462184</v>
      </c>
      <c r="C956" s="47" t="s">
        <v>942</v>
      </c>
      <c r="D956" s="71" t="s">
        <v>1117</v>
      </c>
      <c r="E956" s="71" t="s">
        <v>1146</v>
      </c>
      <c r="F956" s="61">
        <v>0</v>
      </c>
      <c r="G956" s="62">
        <v>0</v>
      </c>
      <c r="H956" s="2">
        <f t="shared" si="84"/>
        <v>0</v>
      </c>
      <c r="I956" s="2">
        <f t="shared" si="85"/>
        <v>4.375226266290321</v>
      </c>
      <c r="J956" s="1">
        <f t="shared" si="86"/>
        <v>0</v>
      </c>
      <c r="K956" s="1">
        <f t="shared" si="87"/>
        <v>0</v>
      </c>
      <c r="L956" s="9">
        <f t="shared" si="88"/>
        <v>0.90523785869330331</v>
      </c>
      <c r="M956" s="1">
        <f t="shared" si="89"/>
        <v>0</v>
      </c>
    </row>
    <row r="957" spans="1:13" s="47" customFormat="1">
      <c r="A957" s="79" t="s">
        <v>938</v>
      </c>
      <c r="B957" s="88">
        <v>462186</v>
      </c>
      <c r="C957" s="47" t="s">
        <v>943</v>
      </c>
      <c r="D957" s="71" t="s">
        <v>1117</v>
      </c>
      <c r="E957" s="71" t="s">
        <v>1146</v>
      </c>
      <c r="F957" s="61">
        <v>372018</v>
      </c>
      <c r="G957" s="62">
        <v>3517</v>
      </c>
      <c r="H957" s="2">
        <f t="shared" si="84"/>
        <v>105.77708274097242</v>
      </c>
      <c r="I957" s="2">
        <f t="shared" si="85"/>
        <v>4.375226266290321</v>
      </c>
      <c r="J957" s="1">
        <f t="shared" si="86"/>
        <v>15387.670778543059</v>
      </c>
      <c r="K957" s="1">
        <f t="shared" si="87"/>
        <v>356630.32922145695</v>
      </c>
      <c r="L957" s="9">
        <f t="shared" si="88"/>
        <v>0.90523785869330331</v>
      </c>
      <c r="M957" s="1">
        <f t="shared" si="89"/>
        <v>322835.27556951949</v>
      </c>
    </row>
    <row r="958" spans="1:13" s="47" customFormat="1">
      <c r="A958" s="79" t="s">
        <v>938</v>
      </c>
      <c r="B958" s="88">
        <v>462188</v>
      </c>
      <c r="C958" s="47" t="s">
        <v>944</v>
      </c>
      <c r="D958" s="71" t="s">
        <v>1117</v>
      </c>
      <c r="E958" s="71" t="s">
        <v>1146</v>
      </c>
      <c r="F958" s="61">
        <v>74988</v>
      </c>
      <c r="G958" s="62">
        <v>405</v>
      </c>
      <c r="H958" s="2">
        <f t="shared" si="84"/>
        <v>185.15555555555557</v>
      </c>
      <c r="I958" s="2">
        <f t="shared" si="85"/>
        <v>4.375226266290321</v>
      </c>
      <c r="J958" s="1">
        <f t="shared" si="86"/>
        <v>1771.9666378475799</v>
      </c>
      <c r="K958" s="1">
        <f t="shared" si="87"/>
        <v>73216.033362152419</v>
      </c>
      <c r="L958" s="9">
        <f t="shared" si="88"/>
        <v>0.90523785869330331</v>
      </c>
      <c r="M958" s="1">
        <f t="shared" si="89"/>
        <v>66277.925262772318</v>
      </c>
    </row>
    <row r="959" spans="1:13" s="47" customFormat="1">
      <c r="A959" s="79" t="s">
        <v>938</v>
      </c>
      <c r="B959" s="79">
        <v>462190</v>
      </c>
      <c r="C959" s="47" t="s">
        <v>945</v>
      </c>
      <c r="D959" s="71" t="s">
        <v>1117</v>
      </c>
      <c r="E959" s="71" t="s">
        <v>1146</v>
      </c>
      <c r="F959" s="61">
        <v>0</v>
      </c>
      <c r="G959" s="62">
        <v>0</v>
      </c>
      <c r="H959" s="2">
        <f t="shared" si="84"/>
        <v>0</v>
      </c>
      <c r="I959" s="2">
        <f t="shared" si="85"/>
        <v>4.375226266290321</v>
      </c>
      <c r="J959" s="1">
        <f t="shared" si="86"/>
        <v>0</v>
      </c>
      <c r="K959" s="1">
        <f t="shared" si="87"/>
        <v>0</v>
      </c>
      <c r="L959" s="9">
        <f t="shared" si="88"/>
        <v>0.90523785869330331</v>
      </c>
      <c r="M959" s="1">
        <f t="shared" si="89"/>
        <v>0</v>
      </c>
    </row>
    <row r="960" spans="1:13" s="47" customFormat="1">
      <c r="A960" s="79" t="s">
        <v>938</v>
      </c>
      <c r="B960" s="79">
        <v>462193</v>
      </c>
      <c r="C960" s="47" t="s">
        <v>946</v>
      </c>
      <c r="D960" s="71" t="s">
        <v>1117</v>
      </c>
      <c r="E960" s="71" t="s">
        <v>1146</v>
      </c>
      <c r="F960" s="61">
        <v>0</v>
      </c>
      <c r="G960" s="62">
        <v>0</v>
      </c>
      <c r="H960" s="2">
        <f t="shared" si="84"/>
        <v>0</v>
      </c>
      <c r="I960" s="2">
        <f t="shared" si="85"/>
        <v>4.375226266290321</v>
      </c>
      <c r="J960" s="1">
        <f t="shared" si="86"/>
        <v>0</v>
      </c>
      <c r="K960" s="1">
        <f t="shared" si="87"/>
        <v>0</v>
      </c>
      <c r="L960" s="9">
        <f t="shared" si="88"/>
        <v>0.90523785869330331</v>
      </c>
      <c r="M960" s="1">
        <f t="shared" si="89"/>
        <v>0</v>
      </c>
    </row>
    <row r="961" spans="1:13" s="47" customFormat="1">
      <c r="A961" s="79" t="s">
        <v>938</v>
      </c>
      <c r="B961" s="88">
        <v>462194</v>
      </c>
      <c r="C961" s="47" t="s">
        <v>947</v>
      </c>
      <c r="D961" s="71" t="s">
        <v>1117</v>
      </c>
      <c r="E961" s="71" t="s">
        <v>1146</v>
      </c>
      <c r="F961" s="61">
        <v>160110</v>
      </c>
      <c r="G961" s="62">
        <v>639</v>
      </c>
      <c r="H961" s="2">
        <f t="shared" si="84"/>
        <v>250.56338028169014</v>
      </c>
      <c r="I961" s="2">
        <f t="shared" si="85"/>
        <v>4.375226266290321</v>
      </c>
      <c r="J961" s="1">
        <f t="shared" si="86"/>
        <v>2795.769584159515</v>
      </c>
      <c r="K961" s="1">
        <f t="shared" si="87"/>
        <v>157314.23041584049</v>
      </c>
      <c r="L961" s="9">
        <f t="shared" si="88"/>
        <v>0.90523785869330331</v>
      </c>
      <c r="M961" s="1">
        <f t="shared" si="89"/>
        <v>142406.79708362036</v>
      </c>
    </row>
    <row r="962" spans="1:13" s="47" customFormat="1">
      <c r="A962" s="79" t="s">
        <v>938</v>
      </c>
      <c r="B962" s="88">
        <v>462195</v>
      </c>
      <c r="C962" s="47" t="s">
        <v>948</v>
      </c>
      <c r="D962" s="71" t="s">
        <v>1117</v>
      </c>
      <c r="E962" s="71" t="s">
        <v>1146</v>
      </c>
      <c r="F962" s="61">
        <v>45672</v>
      </c>
      <c r="G962" s="62">
        <v>136</v>
      </c>
      <c r="H962" s="2">
        <f t="shared" si="84"/>
        <v>335.8235294117647</v>
      </c>
      <c r="I962" s="2">
        <f t="shared" si="85"/>
        <v>4.375226266290321</v>
      </c>
      <c r="J962" s="1">
        <f t="shared" si="86"/>
        <v>595.03077221548369</v>
      </c>
      <c r="K962" s="1">
        <f t="shared" si="87"/>
        <v>45076.969227784517</v>
      </c>
      <c r="L962" s="9">
        <f t="shared" si="88"/>
        <v>0.90523785869330331</v>
      </c>
      <c r="M962" s="1">
        <f t="shared" si="89"/>
        <v>40805.379100143582</v>
      </c>
    </row>
    <row r="963" spans="1:13" s="47" customFormat="1">
      <c r="A963" s="79" t="s">
        <v>938</v>
      </c>
      <c r="B963" s="88">
        <v>462196</v>
      </c>
      <c r="C963" s="47" t="s">
        <v>949</v>
      </c>
      <c r="D963" s="71" t="s">
        <v>1117</v>
      </c>
      <c r="E963" s="71" t="s">
        <v>1146</v>
      </c>
      <c r="F963" s="61">
        <v>10128</v>
      </c>
      <c r="G963" s="62">
        <v>210</v>
      </c>
      <c r="H963" s="2">
        <f t="shared" ref="H963:H1026" si="90">IFERROR(F963/G963,0)</f>
        <v>48.228571428571428</v>
      </c>
      <c r="I963" s="2">
        <f t="shared" ref="I963:I1026" si="91">$D$1134</f>
        <v>4.375226266290321</v>
      </c>
      <c r="J963" s="1">
        <f t="shared" ref="J963:J1026" si="92">MIN(F963,I963*G963)</f>
        <v>918.79751592096738</v>
      </c>
      <c r="K963" s="1">
        <f t="shared" ref="K963:K1026" si="93">F963-J963</f>
        <v>9209.2024840790327</v>
      </c>
      <c r="L963" s="9">
        <f t="shared" ref="L963:L1026" si="94">$L$1132</f>
        <v>0.90523785869330331</v>
      </c>
      <c r="M963" s="1">
        <f t="shared" ref="M963:M1026" si="95">L963*K963</f>
        <v>8336.5187369607538</v>
      </c>
    </row>
    <row r="964" spans="1:13" s="47" customFormat="1">
      <c r="A964" s="79" t="s">
        <v>938</v>
      </c>
      <c r="B964" s="88">
        <v>462197</v>
      </c>
      <c r="C964" s="47" t="s">
        <v>950</v>
      </c>
      <c r="D964" s="71" t="s">
        <v>1117</v>
      </c>
      <c r="E964" s="71" t="s">
        <v>1146</v>
      </c>
      <c r="F964" s="61">
        <v>225333</v>
      </c>
      <c r="G964" s="62">
        <v>1392</v>
      </c>
      <c r="H964" s="2">
        <f t="shared" si="90"/>
        <v>161.87715517241378</v>
      </c>
      <c r="I964" s="2">
        <f t="shared" si="91"/>
        <v>4.375226266290321</v>
      </c>
      <c r="J964" s="1">
        <f t="shared" si="92"/>
        <v>6090.3149626761269</v>
      </c>
      <c r="K964" s="1">
        <f t="shared" si="93"/>
        <v>219242.68503732388</v>
      </c>
      <c r="L964" s="9">
        <f t="shared" si="94"/>
        <v>0.90523785869330331</v>
      </c>
      <c r="M964" s="1">
        <f t="shared" si="95"/>
        <v>198466.77873735741</v>
      </c>
    </row>
    <row r="965" spans="1:13" s="47" customFormat="1">
      <c r="A965" s="79" t="s">
        <v>938</v>
      </c>
      <c r="B965" s="79">
        <v>462198</v>
      </c>
      <c r="C965" s="47" t="s">
        <v>951</v>
      </c>
      <c r="D965" s="71" t="s">
        <v>1117</v>
      </c>
      <c r="E965" s="71" t="s">
        <v>1146</v>
      </c>
      <c r="F965" s="61">
        <v>0</v>
      </c>
      <c r="G965" s="62">
        <v>0</v>
      </c>
      <c r="H965" s="2">
        <f t="shared" si="90"/>
        <v>0</v>
      </c>
      <c r="I965" s="2">
        <f t="shared" si="91"/>
        <v>4.375226266290321</v>
      </c>
      <c r="J965" s="1">
        <f t="shared" si="92"/>
        <v>0</v>
      </c>
      <c r="K965" s="1">
        <f t="shared" si="93"/>
        <v>0</v>
      </c>
      <c r="L965" s="9">
        <f t="shared" si="94"/>
        <v>0.90523785869330331</v>
      </c>
      <c r="M965" s="1">
        <f t="shared" si="95"/>
        <v>0</v>
      </c>
    </row>
    <row r="966" spans="1:13" s="47" customFormat="1">
      <c r="A966" s="79" t="s">
        <v>938</v>
      </c>
      <c r="B966" s="88">
        <v>462199</v>
      </c>
      <c r="C966" s="47" t="s">
        <v>952</v>
      </c>
      <c r="D966" s="71" t="s">
        <v>1117</v>
      </c>
      <c r="E966" s="71" t="s">
        <v>1146</v>
      </c>
      <c r="F966" s="61">
        <v>444501</v>
      </c>
      <c r="G966" s="62">
        <v>1056</v>
      </c>
      <c r="H966" s="2">
        <f t="shared" si="90"/>
        <v>420.92897727272725</v>
      </c>
      <c r="I966" s="2">
        <f t="shared" si="91"/>
        <v>4.375226266290321</v>
      </c>
      <c r="J966" s="1">
        <f t="shared" si="92"/>
        <v>4620.2389372025791</v>
      </c>
      <c r="K966" s="1">
        <f t="shared" si="93"/>
        <v>439880.76106279739</v>
      </c>
      <c r="L966" s="9">
        <f t="shared" si="94"/>
        <v>0.90523785869330331</v>
      </c>
      <c r="M966" s="1">
        <f t="shared" si="95"/>
        <v>398196.71822486731</v>
      </c>
    </row>
    <row r="967" spans="1:13" s="47" customFormat="1">
      <c r="A967" s="79" t="s">
        <v>938</v>
      </c>
      <c r="B967" s="79">
        <v>462201</v>
      </c>
      <c r="C967" s="47" t="s">
        <v>953</v>
      </c>
      <c r="D967" s="71" t="s">
        <v>1117</v>
      </c>
      <c r="E967" s="71" t="s">
        <v>1146</v>
      </c>
      <c r="F967" s="61">
        <v>0</v>
      </c>
      <c r="G967" s="62">
        <v>0</v>
      </c>
      <c r="H967" s="2">
        <f t="shared" si="90"/>
        <v>0</v>
      </c>
      <c r="I967" s="2">
        <f t="shared" si="91"/>
        <v>4.375226266290321</v>
      </c>
      <c r="J967" s="1">
        <f t="shared" si="92"/>
        <v>0</v>
      </c>
      <c r="K967" s="1">
        <f t="shared" si="93"/>
        <v>0</v>
      </c>
      <c r="L967" s="9">
        <f t="shared" si="94"/>
        <v>0.90523785869330331</v>
      </c>
      <c r="M967" s="1">
        <f t="shared" si="95"/>
        <v>0</v>
      </c>
    </row>
    <row r="968" spans="1:13" s="47" customFormat="1">
      <c r="A968" s="79" t="s">
        <v>938</v>
      </c>
      <c r="B968" s="88">
        <v>462202</v>
      </c>
      <c r="C968" s="47" t="s">
        <v>954</v>
      </c>
      <c r="D968" s="71" t="s">
        <v>1117</v>
      </c>
      <c r="E968" s="71" t="s">
        <v>1146</v>
      </c>
      <c r="F968" s="61">
        <v>56202</v>
      </c>
      <c r="G968" s="62">
        <v>163</v>
      </c>
      <c r="H968" s="2">
        <f t="shared" si="90"/>
        <v>344.79754601226995</v>
      </c>
      <c r="I968" s="2">
        <f t="shared" si="91"/>
        <v>4.375226266290321</v>
      </c>
      <c r="J968" s="1">
        <f t="shared" si="92"/>
        <v>713.16188140532233</v>
      </c>
      <c r="K968" s="1">
        <f t="shared" si="93"/>
        <v>55488.838118594678</v>
      </c>
      <c r="L968" s="9">
        <f t="shared" si="94"/>
        <v>0.90523785869330331</v>
      </c>
      <c r="M968" s="1">
        <f t="shared" si="95"/>
        <v>50230.596999855989</v>
      </c>
    </row>
    <row r="969" spans="1:13" s="47" customFormat="1">
      <c r="A969" s="79" t="s">
        <v>938</v>
      </c>
      <c r="B969" s="88">
        <v>462203</v>
      </c>
      <c r="C969" s="47" t="s">
        <v>955</v>
      </c>
      <c r="D969" s="71" t="s">
        <v>1117</v>
      </c>
      <c r="E969" s="71" t="s">
        <v>1146</v>
      </c>
      <c r="F969" s="61">
        <v>185259</v>
      </c>
      <c r="G969" s="62">
        <v>1901</v>
      </c>
      <c r="H969" s="2">
        <f t="shared" si="90"/>
        <v>97.453445554971069</v>
      </c>
      <c r="I969" s="2">
        <f t="shared" si="91"/>
        <v>4.375226266290321</v>
      </c>
      <c r="J969" s="1">
        <f t="shared" si="92"/>
        <v>8317.3051322178999</v>
      </c>
      <c r="K969" s="1">
        <f t="shared" si="93"/>
        <v>176941.69486778209</v>
      </c>
      <c r="L969" s="9">
        <f t="shared" si="94"/>
        <v>0.90523785869330331</v>
      </c>
      <c r="M969" s="1">
        <f t="shared" si="95"/>
        <v>160174.32097567493</v>
      </c>
    </row>
    <row r="970" spans="1:13" s="47" customFormat="1">
      <c r="A970" s="79" t="s">
        <v>938</v>
      </c>
      <c r="B970" s="88">
        <v>462206</v>
      </c>
      <c r="C970" s="47" t="s">
        <v>956</v>
      </c>
      <c r="D970" s="71" t="s">
        <v>1117</v>
      </c>
      <c r="E970" s="71" t="s">
        <v>1146</v>
      </c>
      <c r="F970" s="61">
        <v>3495</v>
      </c>
      <c r="G970" s="62">
        <v>60</v>
      </c>
      <c r="H970" s="2">
        <f t="shared" si="90"/>
        <v>58.25</v>
      </c>
      <c r="I970" s="2">
        <f t="shared" si="91"/>
        <v>4.375226266290321</v>
      </c>
      <c r="J970" s="1">
        <f t="shared" si="92"/>
        <v>262.51357597741924</v>
      </c>
      <c r="K970" s="1">
        <f t="shared" si="93"/>
        <v>3232.4864240225806</v>
      </c>
      <c r="L970" s="9">
        <f t="shared" si="94"/>
        <v>0.90523785869330331</v>
      </c>
      <c r="M970" s="1">
        <f t="shared" si="95"/>
        <v>2926.1690887373743</v>
      </c>
    </row>
    <row r="971" spans="1:13" s="47" customFormat="1">
      <c r="A971" s="79" t="s">
        <v>938</v>
      </c>
      <c r="B971" s="79">
        <v>462207</v>
      </c>
      <c r="C971" s="47" t="s">
        <v>957</v>
      </c>
      <c r="D971" s="71" t="s">
        <v>1117</v>
      </c>
      <c r="E971" s="71" t="s">
        <v>1146</v>
      </c>
      <c r="F971" s="61">
        <v>0</v>
      </c>
      <c r="G971" s="62">
        <v>0</v>
      </c>
      <c r="H971" s="2">
        <f t="shared" si="90"/>
        <v>0</v>
      </c>
      <c r="I971" s="2">
        <f t="shared" si="91"/>
        <v>4.375226266290321</v>
      </c>
      <c r="J971" s="1">
        <f t="shared" si="92"/>
        <v>0</v>
      </c>
      <c r="K971" s="1">
        <f t="shared" si="93"/>
        <v>0</v>
      </c>
      <c r="L971" s="9">
        <f t="shared" si="94"/>
        <v>0.90523785869330331</v>
      </c>
      <c r="M971" s="1">
        <f t="shared" si="95"/>
        <v>0</v>
      </c>
    </row>
    <row r="972" spans="1:13" s="47" customFormat="1">
      <c r="A972" s="79" t="s">
        <v>938</v>
      </c>
      <c r="B972" s="88">
        <v>462209</v>
      </c>
      <c r="C972" s="47" t="s">
        <v>958</v>
      </c>
      <c r="D972" s="71" t="s">
        <v>1117</v>
      </c>
      <c r="E972" s="71" t="s">
        <v>1146</v>
      </c>
      <c r="F972" s="61">
        <v>338754</v>
      </c>
      <c r="G972" s="62">
        <v>1570</v>
      </c>
      <c r="H972" s="2">
        <f t="shared" si="90"/>
        <v>215.76687898089173</v>
      </c>
      <c r="I972" s="2">
        <f t="shared" si="91"/>
        <v>4.375226266290321</v>
      </c>
      <c r="J972" s="1">
        <f t="shared" si="92"/>
        <v>6869.1052380758038</v>
      </c>
      <c r="K972" s="1">
        <f t="shared" si="93"/>
        <v>331884.89476192422</v>
      </c>
      <c r="L972" s="9">
        <f t="shared" si="94"/>
        <v>0.90523785869330331</v>
      </c>
      <c r="M972" s="1">
        <f t="shared" si="95"/>
        <v>300434.77146693663</v>
      </c>
    </row>
    <row r="973" spans="1:13" s="47" customFormat="1">
      <c r="A973" s="79" t="s">
        <v>938</v>
      </c>
      <c r="B973" s="88">
        <v>462210</v>
      </c>
      <c r="C973" s="47" t="s">
        <v>959</v>
      </c>
      <c r="D973" s="71" t="s">
        <v>1117</v>
      </c>
      <c r="E973" s="71" t="s">
        <v>1146</v>
      </c>
      <c r="F973" s="61">
        <v>3834</v>
      </c>
      <c r="G973" s="62">
        <v>67</v>
      </c>
      <c r="H973" s="2">
        <f t="shared" si="90"/>
        <v>57.223880597014926</v>
      </c>
      <c r="I973" s="2">
        <f t="shared" si="91"/>
        <v>4.375226266290321</v>
      </c>
      <c r="J973" s="1">
        <f t="shared" si="92"/>
        <v>293.14015984145152</v>
      </c>
      <c r="K973" s="1">
        <f t="shared" si="93"/>
        <v>3540.8598401585486</v>
      </c>
      <c r="L973" s="9">
        <f t="shared" si="94"/>
        <v>0.90523785869330331</v>
      </c>
      <c r="M973" s="1">
        <f t="shared" si="95"/>
        <v>3205.3203796382368</v>
      </c>
    </row>
    <row r="974" spans="1:13" s="47" customFormat="1">
      <c r="A974" s="79" t="s">
        <v>960</v>
      </c>
      <c r="B974" s="88">
        <v>472213</v>
      </c>
      <c r="C974" s="47" t="s">
        <v>961</v>
      </c>
      <c r="D974" s="71" t="s">
        <v>1117</v>
      </c>
      <c r="E974" s="71" t="s">
        <v>1146</v>
      </c>
      <c r="F974" s="61">
        <v>558861</v>
      </c>
      <c r="G974" s="62">
        <v>3487</v>
      </c>
      <c r="H974" s="2">
        <f t="shared" si="90"/>
        <v>160.26985947806136</v>
      </c>
      <c r="I974" s="2">
        <f t="shared" si="91"/>
        <v>4.375226266290321</v>
      </c>
      <c r="J974" s="1">
        <f t="shared" si="92"/>
        <v>15256.413990554349</v>
      </c>
      <c r="K974" s="1">
        <f t="shared" si="93"/>
        <v>543604.5860094456</v>
      </c>
      <c r="L974" s="9">
        <f t="shared" si="94"/>
        <v>0.90523785869330331</v>
      </c>
      <c r="M974" s="1">
        <f t="shared" si="95"/>
        <v>492091.45141505013</v>
      </c>
    </row>
    <row r="975" spans="1:13" s="47" customFormat="1">
      <c r="A975" s="79" t="s">
        <v>960</v>
      </c>
      <c r="B975" s="79">
        <v>472215</v>
      </c>
      <c r="C975" s="47" t="s">
        <v>962</v>
      </c>
      <c r="D975" s="71" t="s">
        <v>1117</v>
      </c>
      <c r="E975" s="71" t="s">
        <v>1146</v>
      </c>
      <c r="F975" s="61">
        <v>0</v>
      </c>
      <c r="G975" s="62">
        <v>0</v>
      </c>
      <c r="H975" s="2">
        <f t="shared" si="90"/>
        <v>0</v>
      </c>
      <c r="I975" s="2">
        <f t="shared" si="91"/>
        <v>4.375226266290321</v>
      </c>
      <c r="J975" s="1">
        <f t="shared" si="92"/>
        <v>0</v>
      </c>
      <c r="K975" s="1">
        <f t="shared" si="93"/>
        <v>0</v>
      </c>
      <c r="L975" s="9">
        <f t="shared" si="94"/>
        <v>0.90523785869330331</v>
      </c>
      <c r="M975" s="1">
        <f t="shared" si="95"/>
        <v>0</v>
      </c>
    </row>
    <row r="976" spans="1:13" s="47" customFormat="1">
      <c r="A976" s="79" t="s">
        <v>960</v>
      </c>
      <c r="B976" s="88">
        <v>472218</v>
      </c>
      <c r="C976" s="47" t="s">
        <v>963</v>
      </c>
      <c r="D976" s="71" t="s">
        <v>1117</v>
      </c>
      <c r="E976" s="71" t="s">
        <v>1146</v>
      </c>
      <c r="F976" s="61">
        <v>228339</v>
      </c>
      <c r="G976" s="62">
        <v>1858</v>
      </c>
      <c r="H976" s="2">
        <f t="shared" si="90"/>
        <v>122.89504843918192</v>
      </c>
      <c r="I976" s="2">
        <f t="shared" si="91"/>
        <v>4.375226266290321</v>
      </c>
      <c r="J976" s="1">
        <f t="shared" si="92"/>
        <v>8129.1704027674159</v>
      </c>
      <c r="K976" s="1">
        <f t="shared" si="93"/>
        <v>220209.82959723257</v>
      </c>
      <c r="L976" s="9">
        <f t="shared" si="94"/>
        <v>0.90523785869330331</v>
      </c>
      <c r="M976" s="1">
        <f t="shared" si="95"/>
        <v>199342.27460781601</v>
      </c>
    </row>
    <row r="977" spans="1:13" s="47" customFormat="1">
      <c r="A977" s="79" t="s">
        <v>960</v>
      </c>
      <c r="B977" s="88">
        <v>472220</v>
      </c>
      <c r="C977" s="47" t="s">
        <v>964</v>
      </c>
      <c r="D977" s="71" t="s">
        <v>1117</v>
      </c>
      <c r="E977" s="71" t="s">
        <v>1146</v>
      </c>
      <c r="F977" s="61">
        <v>158160</v>
      </c>
      <c r="G977" s="62">
        <v>946</v>
      </c>
      <c r="H977" s="2">
        <f t="shared" si="90"/>
        <v>167.18816067653276</v>
      </c>
      <c r="I977" s="2">
        <f t="shared" si="91"/>
        <v>4.375226266290321</v>
      </c>
      <c r="J977" s="1">
        <f t="shared" si="92"/>
        <v>4138.9640479106438</v>
      </c>
      <c r="K977" s="1">
        <f t="shared" si="93"/>
        <v>154021.03595208935</v>
      </c>
      <c r="L977" s="9">
        <f t="shared" si="94"/>
        <v>0.90523785869330331</v>
      </c>
      <c r="M977" s="1">
        <f t="shared" si="95"/>
        <v>139425.67277899364</v>
      </c>
    </row>
    <row r="978" spans="1:13" s="47" customFormat="1">
      <c r="A978" s="79" t="s">
        <v>960</v>
      </c>
      <c r="B978" s="88">
        <v>472221</v>
      </c>
      <c r="C978" s="47" t="s">
        <v>278</v>
      </c>
      <c r="D978" s="71" t="s">
        <v>1117</v>
      </c>
      <c r="E978" s="71" t="s">
        <v>1146</v>
      </c>
      <c r="F978" s="61">
        <v>61944</v>
      </c>
      <c r="G978" s="62">
        <v>1649</v>
      </c>
      <c r="H978" s="2">
        <f t="shared" si="90"/>
        <v>37.56458459672529</v>
      </c>
      <c r="I978" s="2">
        <f t="shared" si="91"/>
        <v>4.375226266290321</v>
      </c>
      <c r="J978" s="1">
        <f t="shared" si="92"/>
        <v>7214.7481131127397</v>
      </c>
      <c r="K978" s="1">
        <f t="shared" si="93"/>
        <v>54729.251886887258</v>
      </c>
      <c r="L978" s="9">
        <f t="shared" si="94"/>
        <v>0.90523785869330331</v>
      </c>
      <c r="M978" s="1">
        <f t="shared" si="95"/>
        <v>49542.990785972252</v>
      </c>
    </row>
    <row r="979" spans="1:13" s="47" customFormat="1">
      <c r="A979" s="79" t="s">
        <v>960</v>
      </c>
      <c r="B979" s="88">
        <v>472226</v>
      </c>
      <c r="C979" s="47" t="s">
        <v>965</v>
      </c>
      <c r="D979" s="71" t="s">
        <v>1117</v>
      </c>
      <c r="E979" s="71" t="s">
        <v>1146</v>
      </c>
      <c r="F979" s="61">
        <v>155352</v>
      </c>
      <c r="G979" s="62">
        <v>917</v>
      </c>
      <c r="H979" s="2">
        <f t="shared" si="90"/>
        <v>169.4133042529989</v>
      </c>
      <c r="I979" s="2">
        <f t="shared" si="91"/>
        <v>4.375226266290321</v>
      </c>
      <c r="J979" s="1">
        <f t="shared" si="92"/>
        <v>4012.0824861882243</v>
      </c>
      <c r="K979" s="1">
        <f t="shared" si="93"/>
        <v>151339.91751381179</v>
      </c>
      <c r="L979" s="9">
        <f t="shared" si="94"/>
        <v>0.90523785869330331</v>
      </c>
      <c r="M979" s="1">
        <f t="shared" si="95"/>
        <v>136998.62286502414</v>
      </c>
    </row>
    <row r="980" spans="1:13" s="47" customFormat="1">
      <c r="A980" s="79" t="s">
        <v>960</v>
      </c>
      <c r="B980" s="89">
        <v>472226</v>
      </c>
      <c r="C980" s="47" t="s">
        <v>965</v>
      </c>
      <c r="D980" s="71" t="s">
        <v>1117</v>
      </c>
      <c r="E980" s="71" t="s">
        <v>1147</v>
      </c>
      <c r="F980" s="61">
        <v>0</v>
      </c>
      <c r="G980" s="62">
        <v>0</v>
      </c>
      <c r="H980" s="2">
        <f t="shared" si="90"/>
        <v>0</v>
      </c>
      <c r="I980" s="2">
        <f t="shared" si="91"/>
        <v>4.375226266290321</v>
      </c>
      <c r="J980" s="1">
        <f t="shared" si="92"/>
        <v>0</v>
      </c>
      <c r="K980" s="1">
        <f t="shared" si="93"/>
        <v>0</v>
      </c>
      <c r="L980" s="9">
        <f t="shared" si="94"/>
        <v>0.90523785869330331</v>
      </c>
      <c r="M980" s="1">
        <f t="shared" si="95"/>
        <v>0</v>
      </c>
    </row>
    <row r="981" spans="1:13" s="47" customFormat="1">
      <c r="A981" s="79" t="s">
        <v>960</v>
      </c>
      <c r="B981" s="79">
        <v>472227</v>
      </c>
      <c r="C981" s="47" t="s">
        <v>966</v>
      </c>
      <c r="D981" s="71" t="s">
        <v>1117</v>
      </c>
      <c r="E981" s="71" t="s">
        <v>1146</v>
      </c>
      <c r="F981" s="61">
        <v>0</v>
      </c>
      <c r="G981" s="62">
        <v>0</v>
      </c>
      <c r="H981" s="2">
        <f t="shared" si="90"/>
        <v>0</v>
      </c>
      <c r="I981" s="2">
        <f t="shared" si="91"/>
        <v>4.375226266290321</v>
      </c>
      <c r="J981" s="1">
        <f t="shared" si="92"/>
        <v>0</v>
      </c>
      <c r="K981" s="1">
        <f t="shared" si="93"/>
        <v>0</v>
      </c>
      <c r="L981" s="9">
        <f t="shared" si="94"/>
        <v>0.90523785869330331</v>
      </c>
      <c r="M981" s="1">
        <f t="shared" si="95"/>
        <v>0</v>
      </c>
    </row>
    <row r="982" spans="1:13" s="47" customFormat="1">
      <c r="A982" s="79" t="s">
        <v>960</v>
      </c>
      <c r="B982" s="79">
        <v>472230</v>
      </c>
      <c r="C982" s="47" t="s">
        <v>967</v>
      </c>
      <c r="D982" s="71" t="s">
        <v>1117</v>
      </c>
      <c r="E982" s="71" t="s">
        <v>1146</v>
      </c>
      <c r="F982" s="61">
        <v>0</v>
      </c>
      <c r="G982" s="62">
        <v>0</v>
      </c>
      <c r="H982" s="2">
        <f t="shared" si="90"/>
        <v>0</v>
      </c>
      <c r="I982" s="2">
        <f t="shared" si="91"/>
        <v>4.375226266290321</v>
      </c>
      <c r="J982" s="1">
        <f t="shared" si="92"/>
        <v>0</v>
      </c>
      <c r="K982" s="1">
        <f t="shared" si="93"/>
        <v>0</v>
      </c>
      <c r="L982" s="9">
        <f t="shared" si="94"/>
        <v>0.90523785869330331</v>
      </c>
      <c r="M982" s="1">
        <f t="shared" si="95"/>
        <v>0</v>
      </c>
    </row>
    <row r="983" spans="1:13" s="47" customFormat="1">
      <c r="A983" s="79" t="s">
        <v>960</v>
      </c>
      <c r="B983" s="79">
        <v>472231</v>
      </c>
      <c r="C983" s="47" t="s">
        <v>968</v>
      </c>
      <c r="D983" s="71" t="s">
        <v>1117</v>
      </c>
      <c r="E983" s="71" t="s">
        <v>1146</v>
      </c>
      <c r="F983" s="61">
        <v>0</v>
      </c>
      <c r="G983" s="62">
        <v>0</v>
      </c>
      <c r="H983" s="2">
        <f t="shared" si="90"/>
        <v>0</v>
      </c>
      <c r="I983" s="2">
        <f t="shared" si="91"/>
        <v>4.375226266290321</v>
      </c>
      <c r="J983" s="1">
        <f t="shared" si="92"/>
        <v>0</v>
      </c>
      <c r="K983" s="1">
        <f t="shared" si="93"/>
        <v>0</v>
      </c>
      <c r="L983" s="9">
        <f t="shared" si="94"/>
        <v>0.90523785869330331</v>
      </c>
      <c r="M983" s="1">
        <f t="shared" si="95"/>
        <v>0</v>
      </c>
    </row>
    <row r="984" spans="1:13" s="47" customFormat="1">
      <c r="A984" s="79" t="s">
        <v>960</v>
      </c>
      <c r="B984" s="88">
        <v>472232</v>
      </c>
      <c r="C984" s="47" t="s">
        <v>969</v>
      </c>
      <c r="D984" s="71" t="s">
        <v>1117</v>
      </c>
      <c r="E984" s="71" t="s">
        <v>1146</v>
      </c>
      <c r="F984" s="61">
        <v>151788</v>
      </c>
      <c r="G984" s="62">
        <v>951</v>
      </c>
      <c r="H984" s="2">
        <f t="shared" si="90"/>
        <v>159.60883280757099</v>
      </c>
      <c r="I984" s="2">
        <f t="shared" si="91"/>
        <v>4.375226266290321</v>
      </c>
      <c r="J984" s="1">
        <f t="shared" si="92"/>
        <v>4160.8401792420955</v>
      </c>
      <c r="K984" s="1">
        <f t="shared" si="93"/>
        <v>147627.15982075789</v>
      </c>
      <c r="L984" s="9">
        <f t="shared" si="94"/>
        <v>0.90523785869330331</v>
      </c>
      <c r="M984" s="1">
        <f t="shared" si="95"/>
        <v>133637.69404111695</v>
      </c>
    </row>
    <row r="985" spans="1:13" s="47" customFormat="1">
      <c r="A985" s="79" t="s">
        <v>960</v>
      </c>
      <c r="B985" s="79">
        <v>472233</v>
      </c>
      <c r="C985" s="47" t="s">
        <v>970</v>
      </c>
      <c r="D985" s="71" t="s">
        <v>1117</v>
      </c>
      <c r="E985" s="71" t="s">
        <v>1146</v>
      </c>
      <c r="F985" s="61">
        <v>0</v>
      </c>
      <c r="G985" s="62">
        <v>0</v>
      </c>
      <c r="H985" s="2">
        <f t="shared" si="90"/>
        <v>0</v>
      </c>
      <c r="I985" s="2">
        <f t="shared" si="91"/>
        <v>4.375226266290321</v>
      </c>
      <c r="J985" s="1">
        <f t="shared" si="92"/>
        <v>0</v>
      </c>
      <c r="K985" s="1">
        <f t="shared" si="93"/>
        <v>0</v>
      </c>
      <c r="L985" s="9">
        <f t="shared" si="94"/>
        <v>0.90523785869330331</v>
      </c>
      <c r="M985" s="1">
        <f t="shared" si="95"/>
        <v>0</v>
      </c>
    </row>
    <row r="986" spans="1:13" s="47" customFormat="1">
      <c r="A986" s="79" t="s">
        <v>960</v>
      </c>
      <c r="B986" s="88">
        <v>472295</v>
      </c>
      <c r="C986" s="47" t="s">
        <v>971</v>
      </c>
      <c r="D986" s="71" t="s">
        <v>1117</v>
      </c>
      <c r="E986" s="71" t="s">
        <v>1146</v>
      </c>
      <c r="F986" s="61">
        <v>143091</v>
      </c>
      <c r="G986" s="62">
        <v>5469</v>
      </c>
      <c r="H986" s="2">
        <f t="shared" si="90"/>
        <v>26.16401535929786</v>
      </c>
      <c r="I986" s="2">
        <f t="shared" si="91"/>
        <v>4.375226266290321</v>
      </c>
      <c r="J986" s="1">
        <f t="shared" si="92"/>
        <v>23928.112450341767</v>
      </c>
      <c r="K986" s="1">
        <f t="shared" si="93"/>
        <v>119162.88754965823</v>
      </c>
      <c r="L986" s="9">
        <f t="shared" si="94"/>
        <v>0.90523785869330331</v>
      </c>
      <c r="M986" s="1">
        <f t="shared" si="95"/>
        <v>107870.75716116351</v>
      </c>
    </row>
    <row r="987" spans="1:13" s="47" customFormat="1">
      <c r="A987" s="79" t="s">
        <v>960</v>
      </c>
      <c r="B987" s="79">
        <v>472423</v>
      </c>
      <c r="C987" s="47" t="s">
        <v>972</v>
      </c>
      <c r="D987" s="71" t="s">
        <v>1117</v>
      </c>
      <c r="E987" s="71" t="s">
        <v>1146</v>
      </c>
      <c r="F987" s="61">
        <v>0</v>
      </c>
      <c r="G987" s="62">
        <v>0</v>
      </c>
      <c r="H987" s="2">
        <f t="shared" si="90"/>
        <v>0</v>
      </c>
      <c r="I987" s="2">
        <f t="shared" si="91"/>
        <v>4.375226266290321</v>
      </c>
      <c r="J987" s="1">
        <f t="shared" si="92"/>
        <v>0</v>
      </c>
      <c r="K987" s="1">
        <f t="shared" si="93"/>
        <v>0</v>
      </c>
      <c r="L987" s="9">
        <f t="shared" si="94"/>
        <v>0.90523785869330331</v>
      </c>
      <c r="M987" s="1">
        <f t="shared" si="95"/>
        <v>0</v>
      </c>
    </row>
    <row r="988" spans="1:13" s="47" customFormat="1">
      <c r="A988" s="79" t="s">
        <v>960</v>
      </c>
      <c r="B988" s="79">
        <v>473333</v>
      </c>
      <c r="C988" s="47" t="s">
        <v>973</v>
      </c>
      <c r="D988" s="71" t="s">
        <v>1117</v>
      </c>
      <c r="E988" s="71" t="s">
        <v>1146</v>
      </c>
      <c r="F988" s="61">
        <v>0</v>
      </c>
      <c r="G988" s="62">
        <v>0</v>
      </c>
      <c r="H988" s="2">
        <f t="shared" si="90"/>
        <v>0</v>
      </c>
      <c r="I988" s="2">
        <f t="shared" si="91"/>
        <v>4.375226266290321</v>
      </c>
      <c r="J988" s="1">
        <f t="shared" si="92"/>
        <v>0</v>
      </c>
      <c r="K988" s="1">
        <f t="shared" si="93"/>
        <v>0</v>
      </c>
      <c r="L988" s="9">
        <f t="shared" si="94"/>
        <v>0.90523785869330331</v>
      </c>
      <c r="M988" s="1">
        <f t="shared" si="95"/>
        <v>0</v>
      </c>
    </row>
    <row r="989" spans="1:13" s="47" customFormat="1">
      <c r="A989" s="79" t="s">
        <v>974</v>
      </c>
      <c r="B989" s="79">
        <v>482235</v>
      </c>
      <c r="C989" s="47" t="s">
        <v>975</v>
      </c>
      <c r="D989" s="71" t="s">
        <v>1117</v>
      </c>
      <c r="E989" s="71" t="s">
        <v>1146</v>
      </c>
      <c r="F989" s="61">
        <v>0</v>
      </c>
      <c r="G989" s="62">
        <v>0</v>
      </c>
      <c r="H989" s="2">
        <f t="shared" si="90"/>
        <v>0</v>
      </c>
      <c r="I989" s="2">
        <f t="shared" si="91"/>
        <v>4.375226266290321</v>
      </c>
      <c r="J989" s="1">
        <f t="shared" si="92"/>
        <v>0</v>
      </c>
      <c r="K989" s="1">
        <f t="shared" si="93"/>
        <v>0</v>
      </c>
      <c r="L989" s="9">
        <f t="shared" si="94"/>
        <v>0.90523785869330331</v>
      </c>
      <c r="M989" s="1">
        <f t="shared" si="95"/>
        <v>0</v>
      </c>
    </row>
    <row r="990" spans="1:13" s="47" customFormat="1">
      <c r="A990" s="79" t="s">
        <v>974</v>
      </c>
      <c r="B990" s="79">
        <v>482241</v>
      </c>
      <c r="C990" s="47" t="s">
        <v>976</v>
      </c>
      <c r="D990" s="71" t="s">
        <v>1117</v>
      </c>
      <c r="E990" s="71" t="s">
        <v>1146</v>
      </c>
      <c r="F990" s="61">
        <v>0</v>
      </c>
      <c r="G990" s="62">
        <v>0</v>
      </c>
      <c r="H990" s="2">
        <f t="shared" si="90"/>
        <v>0</v>
      </c>
      <c r="I990" s="2">
        <f t="shared" si="91"/>
        <v>4.375226266290321</v>
      </c>
      <c r="J990" s="1">
        <f t="shared" si="92"/>
        <v>0</v>
      </c>
      <c r="K990" s="1">
        <f t="shared" si="93"/>
        <v>0</v>
      </c>
      <c r="L990" s="9">
        <f t="shared" si="94"/>
        <v>0.90523785869330331</v>
      </c>
      <c r="M990" s="1">
        <f t="shared" si="95"/>
        <v>0</v>
      </c>
    </row>
    <row r="991" spans="1:13" s="47" customFormat="1">
      <c r="A991" s="79" t="s">
        <v>974</v>
      </c>
      <c r="B991" s="88">
        <v>482242</v>
      </c>
      <c r="C991" s="47" t="s">
        <v>977</v>
      </c>
      <c r="D991" s="71" t="s">
        <v>1117</v>
      </c>
      <c r="E991" s="71" t="s">
        <v>1146</v>
      </c>
      <c r="F991" s="61">
        <v>747090</v>
      </c>
      <c r="G991" s="62">
        <v>2551</v>
      </c>
      <c r="H991" s="2">
        <f t="shared" si="90"/>
        <v>292.86162289298312</v>
      </c>
      <c r="I991" s="2">
        <f t="shared" si="91"/>
        <v>4.375226266290321</v>
      </c>
      <c r="J991" s="1">
        <f t="shared" si="92"/>
        <v>11161.202205306608</v>
      </c>
      <c r="K991" s="1">
        <f t="shared" si="93"/>
        <v>735928.79779469338</v>
      </c>
      <c r="L991" s="9">
        <f t="shared" si="94"/>
        <v>0.90523785869330331</v>
      </c>
      <c r="M991" s="1">
        <f t="shared" si="95"/>
        <v>666190.60906640522</v>
      </c>
    </row>
    <row r="992" spans="1:13" s="47" customFormat="1">
      <c r="A992" s="79" t="s">
        <v>974</v>
      </c>
      <c r="B992" s="79">
        <v>482244</v>
      </c>
      <c r="C992" s="47" t="s">
        <v>978</v>
      </c>
      <c r="D992" s="71" t="s">
        <v>1117</v>
      </c>
      <c r="E992" s="71" t="s">
        <v>1146</v>
      </c>
      <c r="F992" s="61">
        <v>0</v>
      </c>
      <c r="G992" s="62">
        <v>0</v>
      </c>
      <c r="H992" s="2">
        <f t="shared" si="90"/>
        <v>0</v>
      </c>
      <c r="I992" s="2">
        <f t="shared" si="91"/>
        <v>4.375226266290321</v>
      </c>
      <c r="J992" s="1">
        <f t="shared" si="92"/>
        <v>0</v>
      </c>
      <c r="K992" s="1">
        <f t="shared" si="93"/>
        <v>0</v>
      </c>
      <c r="L992" s="9">
        <f t="shared" si="94"/>
        <v>0.90523785869330331</v>
      </c>
      <c r="M992" s="1">
        <f t="shared" si="95"/>
        <v>0</v>
      </c>
    </row>
    <row r="993" spans="1:13" s="47" customFormat="1">
      <c r="A993" s="79" t="s">
        <v>974</v>
      </c>
      <c r="B993" s="79">
        <v>482246</v>
      </c>
      <c r="C993" s="47" t="s">
        <v>979</v>
      </c>
      <c r="D993" s="71" t="s">
        <v>1117</v>
      </c>
      <c r="E993" s="71" t="s">
        <v>1146</v>
      </c>
      <c r="F993" s="61">
        <v>0</v>
      </c>
      <c r="G993" s="62">
        <v>0</v>
      </c>
      <c r="H993" s="2">
        <f t="shared" si="90"/>
        <v>0</v>
      </c>
      <c r="I993" s="2">
        <f t="shared" si="91"/>
        <v>4.375226266290321</v>
      </c>
      <c r="J993" s="1">
        <f t="shared" si="92"/>
        <v>0</v>
      </c>
      <c r="K993" s="1">
        <f t="shared" si="93"/>
        <v>0</v>
      </c>
      <c r="L993" s="9">
        <f t="shared" si="94"/>
        <v>0.90523785869330331</v>
      </c>
      <c r="M993" s="1">
        <f t="shared" si="95"/>
        <v>0</v>
      </c>
    </row>
    <row r="994" spans="1:13" s="47" customFormat="1">
      <c r="A994" s="79" t="s">
        <v>974</v>
      </c>
      <c r="B994" s="88">
        <v>482247</v>
      </c>
      <c r="C994" s="47" t="s">
        <v>980</v>
      </c>
      <c r="D994" s="71" t="s">
        <v>1117</v>
      </c>
      <c r="E994" s="71" t="s">
        <v>1146</v>
      </c>
      <c r="F994" s="61">
        <v>1344078</v>
      </c>
      <c r="G994" s="62">
        <v>10435</v>
      </c>
      <c r="H994" s="2">
        <f t="shared" si="90"/>
        <v>128.80479156684237</v>
      </c>
      <c r="I994" s="2">
        <f t="shared" si="91"/>
        <v>4.375226266290321</v>
      </c>
      <c r="J994" s="1">
        <f t="shared" si="92"/>
        <v>45655.486088739497</v>
      </c>
      <c r="K994" s="1">
        <f t="shared" si="93"/>
        <v>1298422.5139112605</v>
      </c>
      <c r="L994" s="9">
        <f t="shared" si="94"/>
        <v>0.90523785869330331</v>
      </c>
      <c r="M994" s="1">
        <f t="shared" si="95"/>
        <v>1175381.2161722053</v>
      </c>
    </row>
    <row r="995" spans="1:13" s="47" customFormat="1">
      <c r="A995" s="79" t="s">
        <v>974</v>
      </c>
      <c r="B995" s="88">
        <v>482248</v>
      </c>
      <c r="C995" s="47" t="s">
        <v>981</v>
      </c>
      <c r="D995" s="71" t="s">
        <v>1117</v>
      </c>
      <c r="E995" s="71" t="s">
        <v>1146</v>
      </c>
      <c r="F995" s="61">
        <v>274575</v>
      </c>
      <c r="G995" s="62">
        <v>1433</v>
      </c>
      <c r="H995" s="2">
        <f t="shared" si="90"/>
        <v>191.60851360781578</v>
      </c>
      <c r="I995" s="2">
        <f t="shared" si="91"/>
        <v>4.375226266290321</v>
      </c>
      <c r="J995" s="1">
        <f t="shared" si="92"/>
        <v>6269.6992395940297</v>
      </c>
      <c r="K995" s="1">
        <f t="shared" si="93"/>
        <v>268305.30076040595</v>
      </c>
      <c r="L995" s="9">
        <f t="shared" si="94"/>
        <v>0.90523785869330331</v>
      </c>
      <c r="M995" s="1">
        <f t="shared" si="95"/>
        <v>242880.11593641262</v>
      </c>
    </row>
    <row r="996" spans="1:13" s="47" customFormat="1">
      <c r="A996" s="79" t="s">
        <v>974</v>
      </c>
      <c r="B996" s="88">
        <v>482250</v>
      </c>
      <c r="C996" s="47" t="s">
        <v>982</v>
      </c>
      <c r="D996" s="71" t="s">
        <v>1117</v>
      </c>
      <c r="E996" s="71" t="s">
        <v>1146</v>
      </c>
      <c r="F996" s="61">
        <v>421299</v>
      </c>
      <c r="G996" s="62">
        <v>3800</v>
      </c>
      <c r="H996" s="2">
        <f t="shared" si="90"/>
        <v>110.86815789473684</v>
      </c>
      <c r="I996" s="2">
        <f t="shared" si="91"/>
        <v>4.375226266290321</v>
      </c>
      <c r="J996" s="1">
        <f t="shared" si="92"/>
        <v>16625.859811903221</v>
      </c>
      <c r="K996" s="1">
        <f t="shared" si="93"/>
        <v>404673.14018809679</v>
      </c>
      <c r="L996" s="9">
        <f t="shared" si="94"/>
        <v>0.90523785869330331</v>
      </c>
      <c r="M996" s="1">
        <f t="shared" si="95"/>
        <v>366325.44689456769</v>
      </c>
    </row>
    <row r="997" spans="1:13" s="47" customFormat="1">
      <c r="A997" s="79" t="s">
        <v>974</v>
      </c>
      <c r="B997" s="79">
        <v>482251</v>
      </c>
      <c r="C997" s="47" t="s">
        <v>983</v>
      </c>
      <c r="D997" s="71" t="s">
        <v>1117</v>
      </c>
      <c r="E997" s="71" t="s">
        <v>1146</v>
      </c>
      <c r="F997" s="61">
        <v>0</v>
      </c>
      <c r="G997" s="62">
        <v>0</v>
      </c>
      <c r="H997" s="2">
        <f t="shared" si="90"/>
        <v>0</v>
      </c>
      <c r="I997" s="2">
        <f t="shared" si="91"/>
        <v>4.375226266290321</v>
      </c>
      <c r="J997" s="1">
        <f t="shared" si="92"/>
        <v>0</v>
      </c>
      <c r="K997" s="1">
        <f t="shared" si="93"/>
        <v>0</v>
      </c>
      <c r="L997" s="9">
        <f t="shared" si="94"/>
        <v>0.90523785869330331</v>
      </c>
      <c r="M997" s="1">
        <f t="shared" si="95"/>
        <v>0</v>
      </c>
    </row>
    <row r="998" spans="1:13" s="47" customFormat="1">
      <c r="A998" s="79" t="s">
        <v>974</v>
      </c>
      <c r="B998" s="79">
        <v>482252</v>
      </c>
      <c r="C998" s="47" t="s">
        <v>984</v>
      </c>
      <c r="D998" s="71" t="s">
        <v>1117</v>
      </c>
      <c r="E998" s="71" t="s">
        <v>1146</v>
      </c>
      <c r="F998" s="61">
        <v>0</v>
      </c>
      <c r="G998" s="62">
        <v>0</v>
      </c>
      <c r="H998" s="2">
        <f t="shared" si="90"/>
        <v>0</v>
      </c>
      <c r="I998" s="2">
        <f t="shared" si="91"/>
        <v>4.375226266290321</v>
      </c>
      <c r="J998" s="1">
        <f t="shared" si="92"/>
        <v>0</v>
      </c>
      <c r="K998" s="1">
        <f t="shared" si="93"/>
        <v>0</v>
      </c>
      <c r="L998" s="9">
        <f t="shared" si="94"/>
        <v>0.90523785869330331</v>
      </c>
      <c r="M998" s="1">
        <f t="shared" si="95"/>
        <v>0</v>
      </c>
    </row>
    <row r="999" spans="1:13" s="47" customFormat="1">
      <c r="A999" s="79" t="s">
        <v>974</v>
      </c>
      <c r="B999" s="79">
        <v>482254</v>
      </c>
      <c r="C999" s="47" t="s">
        <v>985</v>
      </c>
      <c r="D999" s="71" t="s">
        <v>1117</v>
      </c>
      <c r="E999" s="71" t="s">
        <v>1146</v>
      </c>
      <c r="F999" s="61">
        <v>0</v>
      </c>
      <c r="G999" s="62">
        <v>0</v>
      </c>
      <c r="H999" s="2">
        <f t="shared" si="90"/>
        <v>0</v>
      </c>
      <c r="I999" s="2">
        <f t="shared" si="91"/>
        <v>4.375226266290321</v>
      </c>
      <c r="J999" s="1">
        <f t="shared" si="92"/>
        <v>0</v>
      </c>
      <c r="K999" s="1">
        <f t="shared" si="93"/>
        <v>0</v>
      </c>
      <c r="L999" s="9">
        <f t="shared" si="94"/>
        <v>0.90523785869330331</v>
      </c>
      <c r="M999" s="1">
        <f t="shared" si="95"/>
        <v>0</v>
      </c>
    </row>
    <row r="1000" spans="1:13" s="47" customFormat="1">
      <c r="A1000" s="79" t="s">
        <v>974</v>
      </c>
      <c r="B1000" s="88">
        <v>482255</v>
      </c>
      <c r="C1000" s="47" t="s">
        <v>986</v>
      </c>
      <c r="D1000" s="71" t="s">
        <v>1117</v>
      </c>
      <c r="E1000" s="71" t="s">
        <v>1146</v>
      </c>
      <c r="F1000" s="61">
        <v>1316883</v>
      </c>
      <c r="G1000" s="62">
        <v>10014</v>
      </c>
      <c r="H1000" s="2">
        <f t="shared" si="90"/>
        <v>131.50419412822049</v>
      </c>
      <c r="I1000" s="2">
        <f t="shared" si="91"/>
        <v>4.375226266290321</v>
      </c>
      <c r="J1000" s="1">
        <f t="shared" si="92"/>
        <v>43813.515830631273</v>
      </c>
      <c r="K1000" s="1">
        <f t="shared" si="93"/>
        <v>1273069.4841693686</v>
      </c>
      <c r="L1000" s="9">
        <f t="shared" si="94"/>
        <v>0.90523785869330331</v>
      </c>
      <c r="M1000" s="1">
        <f t="shared" si="95"/>
        <v>1152430.6938172674</v>
      </c>
    </row>
    <row r="1001" spans="1:13" s="47" customFormat="1">
      <c r="A1001" s="79" t="s">
        <v>974</v>
      </c>
      <c r="B1001" s="88">
        <v>482257</v>
      </c>
      <c r="C1001" s="47" t="s">
        <v>987</v>
      </c>
      <c r="D1001" s="71" t="s">
        <v>1117</v>
      </c>
      <c r="E1001" s="71" t="s">
        <v>1146</v>
      </c>
      <c r="F1001" s="61">
        <v>2365155</v>
      </c>
      <c r="G1001" s="62">
        <v>9001</v>
      </c>
      <c r="H1001" s="2">
        <f t="shared" si="90"/>
        <v>262.76580379957784</v>
      </c>
      <c r="I1001" s="2">
        <f t="shared" si="91"/>
        <v>4.375226266290321</v>
      </c>
      <c r="J1001" s="1">
        <f t="shared" si="92"/>
        <v>39381.411622879175</v>
      </c>
      <c r="K1001" s="1">
        <f t="shared" si="93"/>
        <v>2325773.5883771209</v>
      </c>
      <c r="L1001" s="9">
        <f t="shared" si="94"/>
        <v>0.90523785869330331</v>
      </c>
      <c r="M1001" s="1">
        <f t="shared" si="95"/>
        <v>2105378.302947945</v>
      </c>
    </row>
    <row r="1002" spans="1:13" s="47" customFormat="1">
      <c r="A1002" s="79" t="s">
        <v>974</v>
      </c>
      <c r="B1002" s="79">
        <v>483308</v>
      </c>
      <c r="C1002" s="47" t="s">
        <v>988</v>
      </c>
      <c r="D1002" s="71" t="s">
        <v>1117</v>
      </c>
      <c r="E1002" s="71" t="s">
        <v>1146</v>
      </c>
      <c r="F1002" s="61">
        <v>0</v>
      </c>
      <c r="G1002" s="62">
        <v>0</v>
      </c>
      <c r="H1002" s="2">
        <f t="shared" si="90"/>
        <v>0</v>
      </c>
      <c r="I1002" s="2">
        <f t="shared" si="91"/>
        <v>4.375226266290321</v>
      </c>
      <c r="J1002" s="1">
        <f t="shared" si="92"/>
        <v>0</v>
      </c>
      <c r="K1002" s="1">
        <f t="shared" si="93"/>
        <v>0</v>
      </c>
      <c r="L1002" s="9">
        <f t="shared" si="94"/>
        <v>0.90523785869330331</v>
      </c>
      <c r="M1002" s="1">
        <f t="shared" si="95"/>
        <v>0</v>
      </c>
    </row>
    <row r="1003" spans="1:13" s="47" customFormat="1">
      <c r="A1003" s="79" t="s">
        <v>974</v>
      </c>
      <c r="B1003" s="88">
        <v>483310</v>
      </c>
      <c r="C1003" s="47" t="s">
        <v>989</v>
      </c>
      <c r="D1003" s="71" t="s">
        <v>1117</v>
      </c>
      <c r="E1003" s="71" t="s">
        <v>1146</v>
      </c>
      <c r="F1003" s="61">
        <v>1379508</v>
      </c>
      <c r="G1003" s="62">
        <v>6524</v>
      </c>
      <c r="H1003" s="2">
        <f t="shared" si="90"/>
        <v>211.45125689760883</v>
      </c>
      <c r="I1003" s="2">
        <f t="shared" si="91"/>
        <v>4.375226266290321</v>
      </c>
      <c r="J1003" s="1">
        <f t="shared" si="92"/>
        <v>28543.976161278053</v>
      </c>
      <c r="K1003" s="1">
        <f t="shared" si="93"/>
        <v>1350964.0238387219</v>
      </c>
      <c r="L1003" s="9">
        <f t="shared" si="94"/>
        <v>0.90523785869330331</v>
      </c>
      <c r="M1003" s="1">
        <f t="shared" si="95"/>
        <v>1222943.7801114535</v>
      </c>
    </row>
    <row r="1004" spans="1:13" s="47" customFormat="1">
      <c r="A1004" s="79" t="s">
        <v>990</v>
      </c>
      <c r="B1004" s="88">
        <v>491231</v>
      </c>
      <c r="C1004" s="47" t="s">
        <v>991</v>
      </c>
      <c r="D1004" s="71" t="s">
        <v>1117</v>
      </c>
      <c r="E1004" s="71" t="s">
        <v>1146</v>
      </c>
      <c r="F1004" s="61">
        <v>243663</v>
      </c>
      <c r="G1004" s="62">
        <v>1187</v>
      </c>
      <c r="H1004" s="2">
        <f t="shared" si="90"/>
        <v>205.27632687447345</v>
      </c>
      <c r="I1004" s="2">
        <f t="shared" si="91"/>
        <v>4.375226266290321</v>
      </c>
      <c r="J1004" s="1">
        <f t="shared" si="92"/>
        <v>5193.3935780866113</v>
      </c>
      <c r="K1004" s="1">
        <f t="shared" si="93"/>
        <v>238469.6064219134</v>
      </c>
      <c r="L1004" s="9">
        <f t="shared" si="94"/>
        <v>0.90523785869330331</v>
      </c>
      <c r="M1004" s="1">
        <f t="shared" si="95"/>
        <v>215871.71588080769</v>
      </c>
    </row>
    <row r="1005" spans="1:13" s="47" customFormat="1">
      <c r="A1005" s="79" t="s">
        <v>990</v>
      </c>
      <c r="B1005" s="88">
        <v>492066</v>
      </c>
      <c r="C1005" s="47" t="s">
        <v>992</v>
      </c>
      <c r="D1005" s="71" t="s">
        <v>1117</v>
      </c>
      <c r="E1005" s="71" t="s">
        <v>1146</v>
      </c>
      <c r="F1005" s="61">
        <v>106293</v>
      </c>
      <c r="G1005" s="62">
        <v>465</v>
      </c>
      <c r="H1005" s="2">
        <f t="shared" si="90"/>
        <v>228.58709677419355</v>
      </c>
      <c r="I1005" s="2">
        <f t="shared" si="91"/>
        <v>4.375226266290321</v>
      </c>
      <c r="J1005" s="1">
        <f t="shared" si="92"/>
        <v>2034.4802138249993</v>
      </c>
      <c r="K1005" s="1">
        <f t="shared" si="93"/>
        <v>104258.51978617501</v>
      </c>
      <c r="L1005" s="9">
        <f t="shared" si="94"/>
        <v>0.90523785869330331</v>
      </c>
      <c r="M1005" s="1">
        <f t="shared" si="95"/>
        <v>94378.759201770459</v>
      </c>
    </row>
    <row r="1006" spans="1:13" s="47" customFormat="1">
      <c r="A1006" s="79" t="s">
        <v>990</v>
      </c>
      <c r="B1006" s="88">
        <v>492176</v>
      </c>
      <c r="C1006" s="47" t="s">
        <v>993</v>
      </c>
      <c r="D1006" s="71" t="s">
        <v>1117</v>
      </c>
      <c r="E1006" s="71" t="s">
        <v>1146</v>
      </c>
      <c r="F1006" s="61">
        <v>225891</v>
      </c>
      <c r="G1006" s="62">
        <v>621</v>
      </c>
      <c r="H1006" s="2">
        <f t="shared" si="90"/>
        <v>363.75362318840581</v>
      </c>
      <c r="I1006" s="2">
        <f t="shared" si="91"/>
        <v>4.375226266290321</v>
      </c>
      <c r="J1006" s="1">
        <f t="shared" si="92"/>
        <v>2717.0155113662895</v>
      </c>
      <c r="K1006" s="1">
        <f t="shared" si="93"/>
        <v>223173.98448863372</v>
      </c>
      <c r="L1006" s="9">
        <f t="shared" si="94"/>
        <v>0.90523785869330331</v>
      </c>
      <c r="M1006" s="1">
        <f t="shared" si="95"/>
        <v>202025.53983454328</v>
      </c>
    </row>
    <row r="1007" spans="1:13" s="47" customFormat="1">
      <c r="A1007" s="79" t="s">
        <v>990</v>
      </c>
      <c r="B1007" s="88">
        <v>492259</v>
      </c>
      <c r="C1007" s="47" t="s">
        <v>994</v>
      </c>
      <c r="D1007" s="71" t="s">
        <v>1117</v>
      </c>
      <c r="E1007" s="71" t="s">
        <v>1146</v>
      </c>
      <c r="F1007" s="61">
        <v>262911</v>
      </c>
      <c r="G1007" s="62">
        <v>669</v>
      </c>
      <c r="H1007" s="2">
        <f t="shared" si="90"/>
        <v>392.99103139013454</v>
      </c>
      <c r="I1007" s="2">
        <f t="shared" si="91"/>
        <v>4.375226266290321</v>
      </c>
      <c r="J1007" s="1">
        <f t="shared" si="92"/>
        <v>2927.0263721482247</v>
      </c>
      <c r="K1007" s="1">
        <f t="shared" si="93"/>
        <v>259983.97362785178</v>
      </c>
      <c r="L1007" s="9">
        <f t="shared" si="94"/>
        <v>0.90523785869330331</v>
      </c>
      <c r="M1007" s="1">
        <f t="shared" si="95"/>
        <v>235347.33558145279</v>
      </c>
    </row>
    <row r="1008" spans="1:13" s="47" customFormat="1">
      <c r="A1008" s="79" t="s">
        <v>990</v>
      </c>
      <c r="B1008" s="88">
        <v>492262</v>
      </c>
      <c r="C1008" s="47" t="s">
        <v>995</v>
      </c>
      <c r="D1008" s="71" t="s">
        <v>1117</v>
      </c>
      <c r="E1008" s="71" t="s">
        <v>1146</v>
      </c>
      <c r="F1008" s="61">
        <v>2055882</v>
      </c>
      <c r="G1008" s="62">
        <v>8829</v>
      </c>
      <c r="H1008" s="2">
        <f t="shared" si="90"/>
        <v>232.85558953448862</v>
      </c>
      <c r="I1008" s="2">
        <f t="shared" si="91"/>
        <v>4.375226266290321</v>
      </c>
      <c r="J1008" s="1">
        <f t="shared" si="92"/>
        <v>38628.872705077243</v>
      </c>
      <c r="K1008" s="1">
        <f t="shared" si="93"/>
        <v>2017253.1272949227</v>
      </c>
      <c r="L1008" s="9">
        <f t="shared" si="94"/>
        <v>0.90523785869330331</v>
      </c>
      <c r="M1008" s="1">
        <f t="shared" si="95"/>
        <v>1826093.9013948254</v>
      </c>
    </row>
    <row r="1009" spans="1:13" s="47" customFormat="1">
      <c r="A1009" s="79" t="s">
        <v>990</v>
      </c>
      <c r="B1009" s="88">
        <v>492263</v>
      </c>
      <c r="C1009" s="47" t="s">
        <v>996</v>
      </c>
      <c r="D1009" s="71" t="s">
        <v>1117</v>
      </c>
      <c r="E1009" s="71" t="s">
        <v>1146</v>
      </c>
      <c r="F1009" s="61">
        <v>493638</v>
      </c>
      <c r="G1009" s="62">
        <v>1600</v>
      </c>
      <c r="H1009" s="2">
        <f t="shared" si="90"/>
        <v>308.52375000000001</v>
      </c>
      <c r="I1009" s="2">
        <f t="shared" si="91"/>
        <v>4.375226266290321</v>
      </c>
      <c r="J1009" s="1">
        <f t="shared" si="92"/>
        <v>7000.3620260645139</v>
      </c>
      <c r="K1009" s="1">
        <f t="shared" si="93"/>
        <v>486637.63797393546</v>
      </c>
      <c r="L1009" s="9">
        <f t="shared" si="94"/>
        <v>0.90523785869330331</v>
      </c>
      <c r="M1009" s="1">
        <f t="shared" si="95"/>
        <v>440522.81335909228</v>
      </c>
    </row>
    <row r="1010" spans="1:13" s="47" customFormat="1">
      <c r="A1010" s="79" t="s">
        <v>990</v>
      </c>
      <c r="B1010" s="88">
        <v>492264</v>
      </c>
      <c r="C1010" s="47" t="s">
        <v>997</v>
      </c>
      <c r="D1010" s="71" t="s">
        <v>1117</v>
      </c>
      <c r="E1010" s="71" t="s">
        <v>1146</v>
      </c>
      <c r="F1010" s="61">
        <v>500712</v>
      </c>
      <c r="G1010" s="62">
        <v>1484</v>
      </c>
      <c r="H1010" s="2">
        <f t="shared" si="90"/>
        <v>337.40700808625337</v>
      </c>
      <c r="I1010" s="2">
        <f t="shared" si="91"/>
        <v>4.375226266290321</v>
      </c>
      <c r="J1010" s="1">
        <f t="shared" si="92"/>
        <v>6492.8357791748367</v>
      </c>
      <c r="K1010" s="1">
        <f t="shared" si="93"/>
        <v>494219.16422082519</v>
      </c>
      <c r="L1010" s="9">
        <f t="shared" si="94"/>
        <v>0.90523785869330331</v>
      </c>
      <c r="M1010" s="1">
        <f t="shared" si="95"/>
        <v>447385.89794445381</v>
      </c>
    </row>
    <row r="1011" spans="1:13" s="47" customFormat="1">
      <c r="A1011" s="79" t="s">
        <v>990</v>
      </c>
      <c r="B1011" s="88">
        <v>492265</v>
      </c>
      <c r="C1011" s="47" t="s">
        <v>998</v>
      </c>
      <c r="D1011" s="71" t="s">
        <v>1117</v>
      </c>
      <c r="E1011" s="71" t="s">
        <v>1146</v>
      </c>
      <c r="F1011" s="61">
        <v>317616</v>
      </c>
      <c r="G1011" s="62">
        <v>3229</v>
      </c>
      <c r="H1011" s="2">
        <f t="shared" si="90"/>
        <v>98.363580055744819</v>
      </c>
      <c r="I1011" s="2">
        <f t="shared" si="91"/>
        <v>4.375226266290321</v>
      </c>
      <c r="J1011" s="1">
        <f t="shared" si="92"/>
        <v>14127.605613851447</v>
      </c>
      <c r="K1011" s="1">
        <f t="shared" si="93"/>
        <v>303488.39438614855</v>
      </c>
      <c r="L1011" s="9">
        <f t="shared" si="94"/>
        <v>0.90523785869330331</v>
      </c>
      <c r="M1011" s="1">
        <f t="shared" si="95"/>
        <v>274729.18427238584</v>
      </c>
    </row>
    <row r="1012" spans="1:13" s="47" customFormat="1">
      <c r="A1012" s="79" t="s">
        <v>990</v>
      </c>
      <c r="B1012" s="79">
        <v>492268</v>
      </c>
      <c r="C1012" s="47" t="s">
        <v>999</v>
      </c>
      <c r="D1012" s="71" t="s">
        <v>1117</v>
      </c>
      <c r="E1012" s="71" t="s">
        <v>1146</v>
      </c>
      <c r="F1012" s="61">
        <v>0</v>
      </c>
      <c r="G1012" s="62">
        <v>0</v>
      </c>
      <c r="H1012" s="2">
        <f t="shared" si="90"/>
        <v>0</v>
      </c>
      <c r="I1012" s="2">
        <f t="shared" si="91"/>
        <v>4.375226266290321</v>
      </c>
      <c r="J1012" s="1">
        <f t="shared" si="92"/>
        <v>0</v>
      </c>
      <c r="K1012" s="1">
        <f t="shared" si="93"/>
        <v>0</v>
      </c>
      <c r="L1012" s="9">
        <f t="shared" si="94"/>
        <v>0.90523785869330331</v>
      </c>
      <c r="M1012" s="1">
        <f t="shared" si="95"/>
        <v>0</v>
      </c>
    </row>
    <row r="1013" spans="1:13" s="47" customFormat="1">
      <c r="A1013" s="79" t="s">
        <v>990</v>
      </c>
      <c r="B1013" s="88">
        <v>492270</v>
      </c>
      <c r="C1013" s="47" t="s">
        <v>1000</v>
      </c>
      <c r="D1013" s="71" t="s">
        <v>1117</v>
      </c>
      <c r="E1013" s="71" t="s">
        <v>1146</v>
      </c>
      <c r="F1013" s="61">
        <v>681843</v>
      </c>
      <c r="G1013" s="62">
        <v>2407</v>
      </c>
      <c r="H1013" s="2">
        <f t="shared" si="90"/>
        <v>283.27503115911924</v>
      </c>
      <c r="I1013" s="2">
        <f t="shared" si="91"/>
        <v>4.375226266290321</v>
      </c>
      <c r="J1013" s="1">
        <f t="shared" si="92"/>
        <v>10531.169622960802</v>
      </c>
      <c r="K1013" s="1">
        <f t="shared" si="93"/>
        <v>671311.83037703915</v>
      </c>
      <c r="L1013" s="9">
        <f t="shared" si="94"/>
        <v>0.90523785869330331</v>
      </c>
      <c r="M1013" s="1">
        <f t="shared" si="95"/>
        <v>607696.88384599297</v>
      </c>
    </row>
    <row r="1014" spans="1:13" s="47" customFormat="1">
      <c r="A1014" s="79" t="s">
        <v>990</v>
      </c>
      <c r="B1014" s="79">
        <v>492272</v>
      </c>
      <c r="C1014" s="47" t="s">
        <v>1001</v>
      </c>
      <c r="D1014" s="71" t="s">
        <v>1117</v>
      </c>
      <c r="E1014" s="71" t="s">
        <v>1146</v>
      </c>
      <c r="F1014" s="61">
        <v>0</v>
      </c>
      <c r="G1014" s="62">
        <v>0</v>
      </c>
      <c r="H1014" s="2">
        <f t="shared" si="90"/>
        <v>0</v>
      </c>
      <c r="I1014" s="2">
        <f t="shared" si="91"/>
        <v>4.375226266290321</v>
      </c>
      <c r="J1014" s="1">
        <f t="shared" si="92"/>
        <v>0</v>
      </c>
      <c r="K1014" s="1">
        <f t="shared" si="93"/>
        <v>0</v>
      </c>
      <c r="L1014" s="9">
        <f t="shared" si="94"/>
        <v>0.90523785869330331</v>
      </c>
      <c r="M1014" s="1">
        <f t="shared" si="95"/>
        <v>0</v>
      </c>
    </row>
    <row r="1015" spans="1:13" s="47" customFormat="1">
      <c r="A1015" s="79" t="s">
        <v>990</v>
      </c>
      <c r="B1015" s="88">
        <v>493403</v>
      </c>
      <c r="C1015" s="47" t="s">
        <v>1002</v>
      </c>
      <c r="D1015" s="71" t="s">
        <v>1117</v>
      </c>
      <c r="E1015" s="71" t="s">
        <v>1146</v>
      </c>
      <c r="F1015" s="61">
        <v>1323507</v>
      </c>
      <c r="G1015" s="62">
        <v>3592</v>
      </c>
      <c r="H1015" s="2">
        <f t="shared" si="90"/>
        <v>368.45963251670378</v>
      </c>
      <c r="I1015" s="2">
        <f t="shared" si="91"/>
        <v>4.375226266290321</v>
      </c>
      <c r="J1015" s="1">
        <f t="shared" si="92"/>
        <v>15715.812748514832</v>
      </c>
      <c r="K1015" s="1">
        <f t="shared" si="93"/>
        <v>1307791.1872514852</v>
      </c>
      <c r="L1015" s="9">
        <f t="shared" si="94"/>
        <v>0.90523785869330331</v>
      </c>
      <c r="M1015" s="1">
        <f t="shared" si="95"/>
        <v>1183862.0939655073</v>
      </c>
    </row>
    <row r="1016" spans="1:13" s="47" customFormat="1">
      <c r="A1016" s="79" t="s">
        <v>1003</v>
      </c>
      <c r="B1016" s="88">
        <v>500758</v>
      </c>
      <c r="C1016" s="47" t="s">
        <v>1004</v>
      </c>
      <c r="D1016" s="71" t="s">
        <v>1117</v>
      </c>
      <c r="E1016" s="71" t="s">
        <v>1146</v>
      </c>
      <c r="F1016" s="61">
        <v>0</v>
      </c>
      <c r="G1016" s="62">
        <v>2542</v>
      </c>
      <c r="H1016" s="2">
        <f t="shared" si="90"/>
        <v>0</v>
      </c>
      <c r="I1016" s="2">
        <f t="shared" si="91"/>
        <v>4.375226266290321</v>
      </c>
      <c r="J1016" s="1">
        <f t="shared" si="92"/>
        <v>0</v>
      </c>
      <c r="K1016" s="1">
        <f t="shared" si="93"/>
        <v>0</v>
      </c>
      <c r="L1016" s="9">
        <f t="shared" si="94"/>
        <v>0.90523785869330331</v>
      </c>
      <c r="M1016" s="1">
        <f t="shared" si="95"/>
        <v>0</v>
      </c>
    </row>
    <row r="1017" spans="1:13" s="47" customFormat="1">
      <c r="A1017" s="79" t="s">
        <v>1003</v>
      </c>
      <c r="B1017" s="79">
        <v>502277</v>
      </c>
      <c r="C1017" s="47" t="s">
        <v>1005</v>
      </c>
      <c r="D1017" s="71" t="s">
        <v>1117</v>
      </c>
      <c r="E1017" s="71" t="s">
        <v>1146</v>
      </c>
      <c r="F1017" s="61">
        <v>0</v>
      </c>
      <c r="G1017" s="62">
        <v>0</v>
      </c>
      <c r="H1017" s="2">
        <f t="shared" si="90"/>
        <v>0</v>
      </c>
      <c r="I1017" s="2">
        <f t="shared" si="91"/>
        <v>4.375226266290321</v>
      </c>
      <c r="J1017" s="1">
        <f t="shared" si="92"/>
        <v>0</v>
      </c>
      <c r="K1017" s="1">
        <f t="shared" si="93"/>
        <v>0</v>
      </c>
      <c r="L1017" s="9">
        <f t="shared" si="94"/>
        <v>0.90523785869330331</v>
      </c>
      <c r="M1017" s="1">
        <f t="shared" si="95"/>
        <v>0</v>
      </c>
    </row>
    <row r="1018" spans="1:13" s="47" customFormat="1">
      <c r="A1018" s="79" t="s">
        <v>1003</v>
      </c>
      <c r="B1018" s="88">
        <v>502278</v>
      </c>
      <c r="C1018" s="47" t="s">
        <v>1006</v>
      </c>
      <c r="D1018" s="71" t="s">
        <v>1117</v>
      </c>
      <c r="E1018" s="71" t="s">
        <v>1146</v>
      </c>
      <c r="F1018" s="61">
        <v>0</v>
      </c>
      <c r="G1018" s="62">
        <v>3471</v>
      </c>
      <c r="H1018" s="2">
        <f t="shared" si="90"/>
        <v>0</v>
      </c>
      <c r="I1018" s="2">
        <f t="shared" si="91"/>
        <v>4.375226266290321</v>
      </c>
      <c r="J1018" s="1">
        <f t="shared" si="92"/>
        <v>0</v>
      </c>
      <c r="K1018" s="1">
        <f t="shared" si="93"/>
        <v>0</v>
      </c>
      <c r="L1018" s="9">
        <f t="shared" si="94"/>
        <v>0.90523785869330331</v>
      </c>
      <c r="M1018" s="1">
        <f t="shared" si="95"/>
        <v>0</v>
      </c>
    </row>
    <row r="1019" spans="1:13" s="47" customFormat="1">
      <c r="A1019" s="79" t="s">
        <v>1003</v>
      </c>
      <c r="B1019" s="89">
        <v>502278</v>
      </c>
      <c r="C1019" s="47" t="s">
        <v>1006</v>
      </c>
      <c r="D1019" s="71" t="s">
        <v>1117</v>
      </c>
      <c r="E1019" s="71" t="s">
        <v>1147</v>
      </c>
      <c r="F1019" s="61">
        <v>0</v>
      </c>
      <c r="G1019" s="62">
        <v>7077</v>
      </c>
      <c r="H1019" s="2">
        <f t="shared" si="90"/>
        <v>0</v>
      </c>
      <c r="I1019" s="2">
        <f t="shared" si="91"/>
        <v>4.375226266290321</v>
      </c>
      <c r="J1019" s="1">
        <f t="shared" si="92"/>
        <v>0</v>
      </c>
      <c r="K1019" s="1">
        <f t="shared" si="93"/>
        <v>0</v>
      </c>
      <c r="L1019" s="9">
        <f t="shared" si="94"/>
        <v>0.90523785869330331</v>
      </c>
      <c r="M1019" s="1">
        <f t="shared" si="95"/>
        <v>0</v>
      </c>
    </row>
    <row r="1020" spans="1:13" s="47" customFormat="1">
      <c r="A1020" s="79" t="s">
        <v>1003</v>
      </c>
      <c r="B1020" s="79">
        <v>502279</v>
      </c>
      <c r="C1020" s="47" t="s">
        <v>1007</v>
      </c>
      <c r="D1020" s="71" t="s">
        <v>1117</v>
      </c>
      <c r="E1020" s="71" t="s">
        <v>1146</v>
      </c>
      <c r="F1020" s="61">
        <v>0</v>
      </c>
      <c r="G1020" s="62">
        <v>0</v>
      </c>
      <c r="H1020" s="2">
        <f t="shared" si="90"/>
        <v>0</v>
      </c>
      <c r="I1020" s="2">
        <f t="shared" si="91"/>
        <v>4.375226266290321</v>
      </c>
      <c r="J1020" s="1">
        <f t="shared" si="92"/>
        <v>0</v>
      </c>
      <c r="K1020" s="1">
        <f t="shared" si="93"/>
        <v>0</v>
      </c>
      <c r="L1020" s="9">
        <f t="shared" si="94"/>
        <v>0.90523785869330331</v>
      </c>
      <c r="M1020" s="1">
        <f t="shared" si="95"/>
        <v>0</v>
      </c>
    </row>
    <row r="1021" spans="1:13" s="47" customFormat="1">
      <c r="A1021" s="79" t="s">
        <v>1003</v>
      </c>
      <c r="B1021" s="88">
        <v>502282</v>
      </c>
      <c r="C1021" s="47" t="s">
        <v>1008</v>
      </c>
      <c r="D1021" s="71" t="s">
        <v>1117</v>
      </c>
      <c r="E1021" s="71" t="s">
        <v>1146</v>
      </c>
      <c r="F1021" s="61">
        <v>0</v>
      </c>
      <c r="G1021" s="62">
        <v>1421</v>
      </c>
      <c r="H1021" s="2">
        <f t="shared" si="90"/>
        <v>0</v>
      </c>
      <c r="I1021" s="2">
        <f t="shared" si="91"/>
        <v>4.375226266290321</v>
      </c>
      <c r="J1021" s="1">
        <f t="shared" si="92"/>
        <v>0</v>
      </c>
      <c r="K1021" s="1">
        <f t="shared" si="93"/>
        <v>0</v>
      </c>
      <c r="L1021" s="9">
        <f t="shared" si="94"/>
        <v>0.90523785869330331</v>
      </c>
      <c r="M1021" s="1">
        <f t="shared" si="95"/>
        <v>0</v>
      </c>
    </row>
    <row r="1022" spans="1:13" s="47" customFormat="1">
      <c r="A1022" s="79" t="s">
        <v>1003</v>
      </c>
      <c r="B1022" s="89">
        <v>502282</v>
      </c>
      <c r="C1022" s="47" t="s">
        <v>1008</v>
      </c>
      <c r="D1022" s="71" t="s">
        <v>1117</v>
      </c>
      <c r="E1022" s="71" t="s">
        <v>1147</v>
      </c>
      <c r="F1022" s="61">
        <v>0</v>
      </c>
      <c r="G1022" s="62">
        <v>981</v>
      </c>
      <c r="H1022" s="2">
        <f t="shared" si="90"/>
        <v>0</v>
      </c>
      <c r="I1022" s="2">
        <f t="shared" si="91"/>
        <v>4.375226266290321</v>
      </c>
      <c r="J1022" s="1">
        <f t="shared" si="92"/>
        <v>0</v>
      </c>
      <c r="K1022" s="1">
        <f t="shared" si="93"/>
        <v>0</v>
      </c>
      <c r="L1022" s="9">
        <f t="shared" si="94"/>
        <v>0.90523785869330331</v>
      </c>
      <c r="M1022" s="1">
        <f t="shared" si="95"/>
        <v>0</v>
      </c>
    </row>
    <row r="1023" spans="1:13" s="47" customFormat="1">
      <c r="A1023" s="79" t="s">
        <v>1003</v>
      </c>
      <c r="B1023" s="79">
        <v>502283</v>
      </c>
      <c r="C1023" s="47" t="s">
        <v>1009</v>
      </c>
      <c r="D1023" s="71" t="s">
        <v>1117</v>
      </c>
      <c r="E1023" s="71" t="s">
        <v>1146</v>
      </c>
      <c r="F1023" s="61">
        <v>0</v>
      </c>
      <c r="G1023" s="62">
        <v>0</v>
      </c>
      <c r="H1023" s="2">
        <f t="shared" si="90"/>
        <v>0</v>
      </c>
      <c r="I1023" s="2">
        <f t="shared" si="91"/>
        <v>4.375226266290321</v>
      </c>
      <c r="J1023" s="1">
        <f t="shared" si="92"/>
        <v>0</v>
      </c>
      <c r="K1023" s="1">
        <f t="shared" si="93"/>
        <v>0</v>
      </c>
      <c r="L1023" s="9">
        <f t="shared" si="94"/>
        <v>0.90523785869330331</v>
      </c>
      <c r="M1023" s="1">
        <f t="shared" si="95"/>
        <v>0</v>
      </c>
    </row>
    <row r="1024" spans="1:13" s="47" customFormat="1">
      <c r="A1024" s="79" t="s">
        <v>1003</v>
      </c>
      <c r="B1024" s="88">
        <v>502284</v>
      </c>
      <c r="C1024" s="47" t="s">
        <v>1010</v>
      </c>
      <c r="D1024" s="71" t="s">
        <v>1117</v>
      </c>
      <c r="E1024" s="71" t="s">
        <v>1146</v>
      </c>
      <c r="F1024" s="61">
        <v>187302</v>
      </c>
      <c r="G1024" s="62">
        <v>780</v>
      </c>
      <c r="H1024" s="2">
        <f t="shared" si="90"/>
        <v>240.13076923076923</v>
      </c>
      <c r="I1024" s="2">
        <f t="shared" si="91"/>
        <v>4.375226266290321</v>
      </c>
      <c r="J1024" s="1">
        <f t="shared" si="92"/>
        <v>3412.6764877064502</v>
      </c>
      <c r="K1024" s="1">
        <f t="shared" si="93"/>
        <v>183889.32351229354</v>
      </c>
      <c r="L1024" s="9">
        <f t="shared" si="94"/>
        <v>0.90523785869330331</v>
      </c>
      <c r="M1024" s="1">
        <f t="shared" si="95"/>
        <v>166463.57745282873</v>
      </c>
    </row>
    <row r="1025" spans="1:13" s="47" customFormat="1">
      <c r="A1025" s="79" t="s">
        <v>1003</v>
      </c>
      <c r="B1025" s="88">
        <v>502286</v>
      </c>
      <c r="C1025" s="47" t="s">
        <v>1011</v>
      </c>
      <c r="D1025" s="71" t="s">
        <v>1117</v>
      </c>
      <c r="E1025" s="71" t="s">
        <v>1146</v>
      </c>
      <c r="F1025" s="61">
        <v>522642</v>
      </c>
      <c r="G1025" s="62">
        <v>11498</v>
      </c>
      <c r="H1025" s="2">
        <f t="shared" si="90"/>
        <v>45.455035658375373</v>
      </c>
      <c r="I1025" s="2">
        <f t="shared" si="91"/>
        <v>4.375226266290321</v>
      </c>
      <c r="J1025" s="1">
        <f t="shared" si="92"/>
        <v>50306.351609806108</v>
      </c>
      <c r="K1025" s="1">
        <f t="shared" si="93"/>
        <v>472335.64839019388</v>
      </c>
      <c r="L1025" s="9">
        <f t="shared" si="94"/>
        <v>0.90523785869330331</v>
      </c>
      <c r="M1025" s="1">
        <f t="shared" si="95"/>
        <v>427576.11093325214</v>
      </c>
    </row>
    <row r="1026" spans="1:13" s="47" customFormat="1">
      <c r="A1026" s="79" t="s">
        <v>1003</v>
      </c>
      <c r="B1026" s="79">
        <v>502287</v>
      </c>
      <c r="C1026" s="47" t="s">
        <v>1012</v>
      </c>
      <c r="D1026" s="71" t="s">
        <v>1117</v>
      </c>
      <c r="E1026" s="71" t="s">
        <v>1146</v>
      </c>
      <c r="F1026" s="61">
        <v>0</v>
      </c>
      <c r="G1026" s="62">
        <v>0</v>
      </c>
      <c r="H1026" s="2">
        <f t="shared" si="90"/>
        <v>0</v>
      </c>
      <c r="I1026" s="2">
        <f t="shared" si="91"/>
        <v>4.375226266290321</v>
      </c>
      <c r="J1026" s="1">
        <f t="shared" si="92"/>
        <v>0</v>
      </c>
      <c r="K1026" s="1">
        <f t="shared" si="93"/>
        <v>0</v>
      </c>
      <c r="L1026" s="9">
        <f t="shared" si="94"/>
        <v>0.90523785869330331</v>
      </c>
      <c r="M1026" s="1">
        <f t="shared" si="95"/>
        <v>0</v>
      </c>
    </row>
    <row r="1027" spans="1:13" s="47" customFormat="1">
      <c r="A1027" s="79" t="s">
        <v>1003</v>
      </c>
      <c r="B1027" s="88">
        <v>502288</v>
      </c>
      <c r="C1027" s="47" t="s">
        <v>1013</v>
      </c>
      <c r="D1027" s="71" t="s">
        <v>1117</v>
      </c>
      <c r="E1027" s="71" t="s">
        <v>1146</v>
      </c>
      <c r="F1027" s="61">
        <v>240951</v>
      </c>
      <c r="G1027" s="62">
        <v>4634</v>
      </c>
      <c r="H1027" s="2">
        <f t="shared" ref="H1027:H1090" si="96">IFERROR(F1027/G1027,0)</f>
        <v>51.996331463098834</v>
      </c>
      <c r="I1027" s="2">
        <f t="shared" ref="I1027:I1090" si="97">$D$1134</f>
        <v>4.375226266290321</v>
      </c>
      <c r="J1027" s="1">
        <f t="shared" ref="J1027:J1090" si="98">MIN(F1027,I1027*G1027)</f>
        <v>20274.798517989348</v>
      </c>
      <c r="K1027" s="1">
        <f t="shared" ref="K1027:K1090" si="99">F1027-J1027</f>
        <v>220676.20148201066</v>
      </c>
      <c r="L1027" s="9">
        <f t="shared" ref="L1027:L1090" si="100">$L$1132</f>
        <v>0.90523785869330331</v>
      </c>
      <c r="M1027" s="1">
        <f t="shared" ref="M1027:M1090" si="101">L1027*K1027</f>
        <v>199764.4520941473</v>
      </c>
    </row>
    <row r="1028" spans="1:13" s="47" customFormat="1">
      <c r="A1028" s="79" t="s">
        <v>1003</v>
      </c>
      <c r="B1028" s="89">
        <v>502288</v>
      </c>
      <c r="C1028" s="47" t="s">
        <v>1013</v>
      </c>
      <c r="D1028" s="71" t="s">
        <v>1117</v>
      </c>
      <c r="E1028" s="71" t="s">
        <v>1147</v>
      </c>
      <c r="F1028" s="61">
        <v>0</v>
      </c>
      <c r="G1028" s="62">
        <v>1426</v>
      </c>
      <c r="H1028" s="2">
        <f t="shared" si="96"/>
        <v>0</v>
      </c>
      <c r="I1028" s="2">
        <f t="shared" si="97"/>
        <v>4.375226266290321</v>
      </c>
      <c r="J1028" s="1">
        <f t="shared" si="98"/>
        <v>0</v>
      </c>
      <c r="K1028" s="1">
        <f t="shared" si="99"/>
        <v>0</v>
      </c>
      <c r="L1028" s="9">
        <f t="shared" si="100"/>
        <v>0.90523785869330331</v>
      </c>
      <c r="M1028" s="1">
        <f t="shared" si="101"/>
        <v>0</v>
      </c>
    </row>
    <row r="1029" spans="1:13" s="47" customFormat="1">
      <c r="A1029" s="79" t="s">
        <v>1003</v>
      </c>
      <c r="B1029" s="79">
        <v>503032</v>
      </c>
      <c r="C1029" s="47" t="s">
        <v>1014</v>
      </c>
      <c r="D1029" s="71" t="s">
        <v>1117</v>
      </c>
      <c r="E1029" s="71" t="s">
        <v>1146</v>
      </c>
      <c r="F1029" s="61">
        <v>0</v>
      </c>
      <c r="G1029" s="62">
        <v>0</v>
      </c>
      <c r="H1029" s="2">
        <f t="shared" si="96"/>
        <v>0</v>
      </c>
      <c r="I1029" s="2">
        <f t="shared" si="97"/>
        <v>4.375226266290321</v>
      </c>
      <c r="J1029" s="1">
        <f t="shared" si="98"/>
        <v>0</v>
      </c>
      <c r="K1029" s="1">
        <f t="shared" si="99"/>
        <v>0</v>
      </c>
      <c r="L1029" s="9">
        <f t="shared" si="100"/>
        <v>0.90523785869330331</v>
      </c>
      <c r="M1029" s="1">
        <f t="shared" si="101"/>
        <v>0</v>
      </c>
    </row>
    <row r="1030" spans="1:13" s="47" customFormat="1">
      <c r="A1030" s="79" t="s">
        <v>1015</v>
      </c>
      <c r="B1030" s="88">
        <v>512251</v>
      </c>
      <c r="C1030" s="47" t="s">
        <v>1016</v>
      </c>
      <c r="D1030" s="71" t="s">
        <v>1117</v>
      </c>
      <c r="E1030" s="71" t="s">
        <v>1146</v>
      </c>
      <c r="F1030" s="61">
        <v>1049616</v>
      </c>
      <c r="G1030" s="62">
        <v>11985</v>
      </c>
      <c r="H1030" s="2">
        <f t="shared" si="96"/>
        <v>87.577471839799756</v>
      </c>
      <c r="I1030" s="2">
        <f t="shared" si="97"/>
        <v>4.375226266290321</v>
      </c>
      <c r="J1030" s="1">
        <f t="shared" si="98"/>
        <v>52437.086801489495</v>
      </c>
      <c r="K1030" s="1">
        <f t="shared" si="99"/>
        <v>997178.91319851053</v>
      </c>
      <c r="L1030" s="9">
        <f t="shared" si="100"/>
        <v>0.90523785869330331</v>
      </c>
      <c r="M1030" s="1">
        <f t="shared" si="101"/>
        <v>902684.10411793506</v>
      </c>
    </row>
    <row r="1031" spans="1:13" s="47" customFormat="1">
      <c r="A1031" s="79" t="s">
        <v>1015</v>
      </c>
      <c r="B1031" s="79">
        <v>512289</v>
      </c>
      <c r="C1031" s="47" t="s">
        <v>1017</v>
      </c>
      <c r="D1031" s="71" t="s">
        <v>1117</v>
      </c>
      <c r="E1031" s="71" t="s">
        <v>1146</v>
      </c>
      <c r="F1031" s="61">
        <v>0</v>
      </c>
      <c r="G1031" s="62">
        <v>0</v>
      </c>
      <c r="H1031" s="2">
        <f t="shared" si="96"/>
        <v>0</v>
      </c>
      <c r="I1031" s="2">
        <f t="shared" si="97"/>
        <v>4.375226266290321</v>
      </c>
      <c r="J1031" s="1">
        <f t="shared" si="98"/>
        <v>0</v>
      </c>
      <c r="K1031" s="1">
        <f t="shared" si="99"/>
        <v>0</v>
      </c>
      <c r="L1031" s="9">
        <f t="shared" si="100"/>
        <v>0.90523785869330331</v>
      </c>
      <c r="M1031" s="1">
        <f t="shared" si="101"/>
        <v>0</v>
      </c>
    </row>
    <row r="1032" spans="1:13" s="47" customFormat="1">
      <c r="A1032" s="79" t="s">
        <v>1015</v>
      </c>
      <c r="B1032" s="88">
        <v>512290</v>
      </c>
      <c r="C1032" s="47" t="s">
        <v>1018</v>
      </c>
      <c r="D1032" s="71" t="s">
        <v>1117</v>
      </c>
      <c r="E1032" s="71" t="s">
        <v>1146</v>
      </c>
      <c r="F1032" s="61">
        <v>34512</v>
      </c>
      <c r="G1032" s="62">
        <v>294</v>
      </c>
      <c r="H1032" s="2">
        <f t="shared" si="96"/>
        <v>117.38775510204081</v>
      </c>
      <c r="I1032" s="2">
        <f t="shared" si="97"/>
        <v>4.375226266290321</v>
      </c>
      <c r="J1032" s="1">
        <f t="shared" si="98"/>
        <v>1286.3165222893545</v>
      </c>
      <c r="K1032" s="1">
        <f t="shared" si="99"/>
        <v>33225.683477710649</v>
      </c>
      <c r="L1032" s="9">
        <f t="shared" si="100"/>
        <v>0.90523785869330331</v>
      </c>
      <c r="M1032" s="1">
        <f t="shared" si="101"/>
        <v>30077.146564984254</v>
      </c>
    </row>
    <row r="1033" spans="1:13" s="47" customFormat="1">
      <c r="A1033" s="79" t="s">
        <v>1015</v>
      </c>
      <c r="B1033" s="88">
        <v>512291</v>
      </c>
      <c r="C1033" s="47" t="s">
        <v>1019</v>
      </c>
      <c r="D1033" s="71" t="s">
        <v>1117</v>
      </c>
      <c r="E1033" s="71" t="s">
        <v>1146</v>
      </c>
      <c r="F1033" s="61">
        <v>370743</v>
      </c>
      <c r="G1033" s="62">
        <v>1894</v>
      </c>
      <c r="H1033" s="2">
        <f t="shared" si="96"/>
        <v>195.74604012671594</v>
      </c>
      <c r="I1033" s="2">
        <f t="shared" si="97"/>
        <v>4.375226266290321</v>
      </c>
      <c r="J1033" s="1">
        <f t="shared" si="98"/>
        <v>8286.6785483538679</v>
      </c>
      <c r="K1033" s="1">
        <f t="shared" si="99"/>
        <v>362456.32145164616</v>
      </c>
      <c r="L1033" s="9">
        <f t="shared" si="100"/>
        <v>0.90523785869330331</v>
      </c>
      <c r="M1033" s="1">
        <f t="shared" si="101"/>
        <v>328109.18430073978</v>
      </c>
    </row>
    <row r="1034" spans="1:13" s="47" customFormat="1">
      <c r="A1034" s="79" t="s">
        <v>1015</v>
      </c>
      <c r="B1034" s="88">
        <v>512295</v>
      </c>
      <c r="C1034" s="47" t="s">
        <v>1020</v>
      </c>
      <c r="D1034" s="71" t="s">
        <v>1117</v>
      </c>
      <c r="E1034" s="71" t="s">
        <v>1146</v>
      </c>
      <c r="F1034" s="61">
        <v>150210</v>
      </c>
      <c r="G1034" s="62">
        <v>3781</v>
      </c>
      <c r="H1034" s="2">
        <f t="shared" si="96"/>
        <v>39.727585294895533</v>
      </c>
      <c r="I1034" s="2">
        <f t="shared" si="97"/>
        <v>4.375226266290321</v>
      </c>
      <c r="J1034" s="1">
        <f t="shared" si="98"/>
        <v>16542.730512843704</v>
      </c>
      <c r="K1034" s="1">
        <f t="shared" si="99"/>
        <v>133667.2694871563</v>
      </c>
      <c r="L1034" s="9">
        <f t="shared" si="100"/>
        <v>0.90523785869330331</v>
      </c>
      <c r="M1034" s="1">
        <f t="shared" si="101"/>
        <v>121000.67280793408</v>
      </c>
    </row>
    <row r="1035" spans="1:13" s="47" customFormat="1">
      <c r="A1035" s="79" t="s">
        <v>1015</v>
      </c>
      <c r="B1035" s="88">
        <v>512296</v>
      </c>
      <c r="C1035" s="47" t="s">
        <v>1021</v>
      </c>
      <c r="D1035" s="71" t="s">
        <v>1117</v>
      </c>
      <c r="E1035" s="71" t="s">
        <v>1146</v>
      </c>
      <c r="F1035" s="61">
        <v>730572</v>
      </c>
      <c r="G1035" s="62">
        <v>3558</v>
      </c>
      <c r="H1035" s="2">
        <f t="shared" si="96"/>
        <v>205.33220910623945</v>
      </c>
      <c r="I1035" s="2">
        <f t="shared" si="97"/>
        <v>4.375226266290321</v>
      </c>
      <c r="J1035" s="1">
        <f t="shared" si="98"/>
        <v>15567.055055460962</v>
      </c>
      <c r="K1035" s="1">
        <f t="shared" si="99"/>
        <v>715004.94494453899</v>
      </c>
      <c r="L1035" s="9">
        <f t="shared" si="100"/>
        <v>0.90523785869330331</v>
      </c>
      <c r="M1035" s="1">
        <f t="shared" si="101"/>
        <v>647249.5453167177</v>
      </c>
    </row>
    <row r="1036" spans="1:13" s="47" customFormat="1">
      <c r="A1036" s="79" t="s">
        <v>1015</v>
      </c>
      <c r="B1036" s="79">
        <v>512297</v>
      </c>
      <c r="C1036" s="47" t="s">
        <v>1022</v>
      </c>
      <c r="D1036" s="71" t="s">
        <v>1117</v>
      </c>
      <c r="E1036" s="71" t="s">
        <v>1146</v>
      </c>
      <c r="F1036" s="61">
        <v>0</v>
      </c>
      <c r="G1036" s="62">
        <v>0</v>
      </c>
      <c r="H1036" s="2">
        <f t="shared" si="96"/>
        <v>0</v>
      </c>
      <c r="I1036" s="2">
        <f t="shared" si="97"/>
        <v>4.375226266290321</v>
      </c>
      <c r="J1036" s="1">
        <f t="shared" si="98"/>
        <v>0</v>
      </c>
      <c r="K1036" s="1">
        <f t="shared" si="99"/>
        <v>0</v>
      </c>
      <c r="L1036" s="9">
        <f t="shared" si="100"/>
        <v>0.90523785869330331</v>
      </c>
      <c r="M1036" s="1">
        <f t="shared" si="101"/>
        <v>0</v>
      </c>
    </row>
    <row r="1037" spans="1:13" s="47" customFormat="1">
      <c r="A1037" s="79" t="s">
        <v>1023</v>
      </c>
      <c r="B1037" s="88">
        <v>520580</v>
      </c>
      <c r="C1037" s="47" t="s">
        <v>1024</v>
      </c>
      <c r="D1037" s="71" t="s">
        <v>1117</v>
      </c>
      <c r="E1037" s="71" t="s">
        <v>1146</v>
      </c>
      <c r="F1037" s="61">
        <v>28224</v>
      </c>
      <c r="G1037" s="62">
        <v>72</v>
      </c>
      <c r="H1037" s="2">
        <f t="shared" si="96"/>
        <v>392</v>
      </c>
      <c r="I1037" s="2">
        <f t="shared" si="97"/>
        <v>4.375226266290321</v>
      </c>
      <c r="J1037" s="1">
        <f t="shared" si="98"/>
        <v>315.0162911729031</v>
      </c>
      <c r="K1037" s="1">
        <f t="shared" si="99"/>
        <v>27908.983708827098</v>
      </c>
      <c r="L1037" s="9">
        <f t="shared" si="100"/>
        <v>0.90523785869330331</v>
      </c>
      <c r="M1037" s="1">
        <f t="shared" si="101"/>
        <v>25264.268650884929</v>
      </c>
    </row>
    <row r="1038" spans="1:13" s="47" customFormat="1">
      <c r="A1038" s="79" t="s">
        <v>1023</v>
      </c>
      <c r="B1038" s="88">
        <v>520581</v>
      </c>
      <c r="C1038" s="47" t="s">
        <v>1025</v>
      </c>
      <c r="D1038" s="71" t="s">
        <v>1117</v>
      </c>
      <c r="E1038" s="71" t="s">
        <v>1146</v>
      </c>
      <c r="F1038" s="61">
        <v>43353</v>
      </c>
      <c r="G1038" s="62">
        <v>107</v>
      </c>
      <c r="H1038" s="2">
        <f t="shared" si="96"/>
        <v>405.1682242990654</v>
      </c>
      <c r="I1038" s="2">
        <f t="shared" si="97"/>
        <v>4.375226266290321</v>
      </c>
      <c r="J1038" s="1">
        <f t="shared" si="98"/>
        <v>468.14921049306434</v>
      </c>
      <c r="K1038" s="1">
        <f t="shared" si="99"/>
        <v>42884.850789506934</v>
      </c>
      <c r="L1038" s="9">
        <f t="shared" si="100"/>
        <v>0.90523785869330331</v>
      </c>
      <c r="M1038" s="1">
        <f t="shared" si="101"/>
        <v>38820.990499075073</v>
      </c>
    </row>
    <row r="1039" spans="1:13" s="47" customFormat="1">
      <c r="A1039" s="79" t="s">
        <v>1023</v>
      </c>
      <c r="B1039" s="79">
        <v>522404</v>
      </c>
      <c r="C1039" s="47" t="s">
        <v>1026</v>
      </c>
      <c r="D1039" s="71" t="s">
        <v>1117</v>
      </c>
      <c r="E1039" s="71" t="s">
        <v>1146</v>
      </c>
      <c r="F1039" s="61">
        <v>0</v>
      </c>
      <c r="G1039" s="62">
        <v>0</v>
      </c>
      <c r="H1039" s="2">
        <f t="shared" si="96"/>
        <v>0</v>
      </c>
      <c r="I1039" s="2">
        <f t="shared" si="97"/>
        <v>4.375226266290321</v>
      </c>
      <c r="J1039" s="1">
        <f t="shared" si="98"/>
        <v>0</v>
      </c>
      <c r="K1039" s="1">
        <f t="shared" si="99"/>
        <v>0</v>
      </c>
      <c r="L1039" s="9">
        <f t="shared" si="100"/>
        <v>0.90523785869330331</v>
      </c>
      <c r="M1039" s="1">
        <f t="shared" si="101"/>
        <v>0</v>
      </c>
    </row>
    <row r="1040" spans="1:13" s="47" customFormat="1">
      <c r="A1040" s="79" t="s">
        <v>1023</v>
      </c>
      <c r="B1040" s="88">
        <v>522417</v>
      </c>
      <c r="C1040" s="47" t="s">
        <v>1027</v>
      </c>
      <c r="D1040" s="71" t="s">
        <v>1117</v>
      </c>
      <c r="E1040" s="71" t="s">
        <v>1146</v>
      </c>
      <c r="F1040" s="61">
        <v>390</v>
      </c>
      <c r="G1040" s="62">
        <v>46</v>
      </c>
      <c r="H1040" s="2">
        <f t="shared" si="96"/>
        <v>8.4782608695652169</v>
      </c>
      <c r="I1040" s="2">
        <f t="shared" si="97"/>
        <v>4.375226266290321</v>
      </c>
      <c r="J1040" s="1">
        <f t="shared" si="98"/>
        <v>201.26040824935475</v>
      </c>
      <c r="K1040" s="1">
        <f t="shared" si="99"/>
        <v>188.73959175064525</v>
      </c>
      <c r="L1040" s="9">
        <f t="shared" si="100"/>
        <v>0.90523785869330331</v>
      </c>
      <c r="M1040" s="1">
        <f t="shared" si="101"/>
        <v>170.85422388700235</v>
      </c>
    </row>
    <row r="1041" spans="1:13" s="47" customFormat="1">
      <c r="A1041" s="79" t="s">
        <v>1023</v>
      </c>
      <c r="B1041" s="79">
        <v>522418</v>
      </c>
      <c r="C1041" s="47" t="s">
        <v>1028</v>
      </c>
      <c r="D1041" s="71" t="s">
        <v>1117</v>
      </c>
      <c r="E1041" s="71" t="s">
        <v>1146</v>
      </c>
      <c r="F1041" s="61">
        <v>0</v>
      </c>
      <c r="G1041" s="62">
        <v>0</v>
      </c>
      <c r="H1041" s="2">
        <f t="shared" si="96"/>
        <v>0</v>
      </c>
      <c r="I1041" s="2">
        <f t="shared" si="97"/>
        <v>4.375226266290321</v>
      </c>
      <c r="J1041" s="1">
        <f t="shared" si="98"/>
        <v>0</v>
      </c>
      <c r="K1041" s="1">
        <f t="shared" si="99"/>
        <v>0</v>
      </c>
      <c r="L1041" s="9">
        <f t="shared" si="100"/>
        <v>0.90523785869330331</v>
      </c>
      <c r="M1041" s="1">
        <f t="shared" si="101"/>
        <v>0</v>
      </c>
    </row>
    <row r="1042" spans="1:13" s="47" customFormat="1">
      <c r="A1042" s="79" t="s">
        <v>1023</v>
      </c>
      <c r="B1042" s="88">
        <v>522419</v>
      </c>
      <c r="C1042" s="47" t="s">
        <v>1029</v>
      </c>
      <c r="D1042" s="71" t="s">
        <v>1117</v>
      </c>
      <c r="E1042" s="71" t="s">
        <v>1146</v>
      </c>
      <c r="F1042" s="61">
        <v>78048</v>
      </c>
      <c r="G1042" s="62">
        <v>782</v>
      </c>
      <c r="H1042" s="2">
        <f t="shared" si="96"/>
        <v>99.80562659846548</v>
      </c>
      <c r="I1042" s="2">
        <f t="shared" si="97"/>
        <v>4.375226266290321</v>
      </c>
      <c r="J1042" s="1">
        <f t="shared" si="98"/>
        <v>3421.426940239031</v>
      </c>
      <c r="K1042" s="1">
        <f t="shared" si="99"/>
        <v>74626.573059760965</v>
      </c>
      <c r="L1042" s="9">
        <f t="shared" si="100"/>
        <v>0.90523785869330331</v>
      </c>
      <c r="M1042" s="1">
        <f t="shared" si="101"/>
        <v>67554.799198237379</v>
      </c>
    </row>
    <row r="1043" spans="1:13" s="47" customFormat="1">
      <c r="A1043" s="79" t="s">
        <v>1023</v>
      </c>
      <c r="B1043" s="88">
        <v>522423</v>
      </c>
      <c r="C1043" s="47" t="s">
        <v>1030</v>
      </c>
      <c r="D1043" s="71" t="s">
        <v>1117</v>
      </c>
      <c r="E1043" s="71" t="s">
        <v>1146</v>
      </c>
      <c r="F1043" s="61">
        <v>205815</v>
      </c>
      <c r="G1043" s="62">
        <v>2438</v>
      </c>
      <c r="H1043" s="2">
        <f t="shared" si="96"/>
        <v>84.419606234618541</v>
      </c>
      <c r="I1043" s="2">
        <f t="shared" si="97"/>
        <v>4.375226266290321</v>
      </c>
      <c r="J1043" s="1">
        <f t="shared" si="98"/>
        <v>10666.801637215802</v>
      </c>
      <c r="K1043" s="1">
        <f t="shared" si="99"/>
        <v>195148.1983627842</v>
      </c>
      <c r="L1043" s="9">
        <f t="shared" si="100"/>
        <v>0.90523785869330331</v>
      </c>
      <c r="M1043" s="1">
        <f t="shared" si="101"/>
        <v>176655.53721378278</v>
      </c>
    </row>
    <row r="1044" spans="1:13" s="47" customFormat="1">
      <c r="A1044" s="79" t="s">
        <v>1023</v>
      </c>
      <c r="B1044" s="88">
        <v>522426</v>
      </c>
      <c r="C1044" s="47" t="s">
        <v>1031</v>
      </c>
      <c r="D1044" s="71" t="s">
        <v>1117</v>
      </c>
      <c r="E1044" s="71" t="s">
        <v>1146</v>
      </c>
      <c r="F1044" s="61">
        <v>34695</v>
      </c>
      <c r="G1044" s="62">
        <v>2194</v>
      </c>
      <c r="H1044" s="2">
        <f t="shared" si="96"/>
        <v>15.813582497721058</v>
      </c>
      <c r="I1044" s="2">
        <f t="shared" si="97"/>
        <v>4.375226266290321</v>
      </c>
      <c r="J1044" s="1">
        <f t="shared" si="98"/>
        <v>9599.2464282409637</v>
      </c>
      <c r="K1044" s="1">
        <f t="shared" si="99"/>
        <v>25095.753571759036</v>
      </c>
      <c r="L1044" s="9">
        <f t="shared" si="100"/>
        <v>0.90523785869330331</v>
      </c>
      <c r="M1044" s="1">
        <f t="shared" si="101"/>
        <v>22717.626225593969</v>
      </c>
    </row>
    <row r="1045" spans="1:13" s="47" customFormat="1">
      <c r="A1045" s="79" t="s">
        <v>1023</v>
      </c>
      <c r="B1045" s="79">
        <v>522427</v>
      </c>
      <c r="C1045" s="47" t="s">
        <v>1032</v>
      </c>
      <c r="D1045" s="71" t="s">
        <v>1117</v>
      </c>
      <c r="E1045" s="71" t="s">
        <v>1146</v>
      </c>
      <c r="F1045" s="61">
        <v>0</v>
      </c>
      <c r="G1045" s="62">
        <v>0</v>
      </c>
      <c r="H1045" s="2">
        <f t="shared" si="96"/>
        <v>0</v>
      </c>
      <c r="I1045" s="2">
        <f t="shared" si="97"/>
        <v>4.375226266290321</v>
      </c>
      <c r="J1045" s="1">
        <f t="shared" si="98"/>
        <v>0</v>
      </c>
      <c r="K1045" s="1">
        <f t="shared" si="99"/>
        <v>0</v>
      </c>
      <c r="L1045" s="9">
        <f t="shared" si="100"/>
        <v>0.90523785869330331</v>
      </c>
      <c r="M1045" s="1">
        <f t="shared" si="101"/>
        <v>0</v>
      </c>
    </row>
    <row r="1046" spans="1:13" s="47" customFormat="1">
      <c r="A1046" s="79" t="s">
        <v>1023</v>
      </c>
      <c r="B1046" s="79">
        <v>522430</v>
      </c>
      <c r="C1046" s="47" t="s">
        <v>1033</v>
      </c>
      <c r="D1046" s="71" t="s">
        <v>1117</v>
      </c>
      <c r="E1046" s="71" t="s">
        <v>1146</v>
      </c>
      <c r="F1046" s="61">
        <v>0</v>
      </c>
      <c r="G1046" s="62">
        <v>0</v>
      </c>
      <c r="H1046" s="2">
        <f t="shared" si="96"/>
        <v>0</v>
      </c>
      <c r="I1046" s="2">
        <f t="shared" si="97"/>
        <v>4.375226266290321</v>
      </c>
      <c r="J1046" s="1">
        <f t="shared" si="98"/>
        <v>0</v>
      </c>
      <c r="K1046" s="1">
        <f t="shared" si="99"/>
        <v>0</v>
      </c>
      <c r="L1046" s="9">
        <f t="shared" si="100"/>
        <v>0.90523785869330331</v>
      </c>
      <c r="M1046" s="1">
        <f t="shared" si="101"/>
        <v>0</v>
      </c>
    </row>
    <row r="1047" spans="1:13" s="47" customFormat="1">
      <c r="A1047" s="79" t="s">
        <v>1023</v>
      </c>
      <c r="B1047" s="88">
        <v>522431</v>
      </c>
      <c r="C1047" s="47" t="s">
        <v>1034</v>
      </c>
      <c r="D1047" s="71" t="s">
        <v>1117</v>
      </c>
      <c r="E1047" s="71" t="s">
        <v>1146</v>
      </c>
      <c r="F1047" s="61">
        <v>123879</v>
      </c>
      <c r="G1047" s="62">
        <v>1234</v>
      </c>
      <c r="H1047" s="2">
        <f t="shared" si="96"/>
        <v>100.38816855753646</v>
      </c>
      <c r="I1047" s="2">
        <f t="shared" si="97"/>
        <v>4.375226266290321</v>
      </c>
      <c r="J1047" s="1">
        <f t="shared" si="98"/>
        <v>5399.0292126022559</v>
      </c>
      <c r="K1047" s="1">
        <f t="shared" si="99"/>
        <v>118479.97078739775</v>
      </c>
      <c r="L1047" s="9">
        <f t="shared" si="100"/>
        <v>0.90523785869330331</v>
      </c>
      <c r="M1047" s="1">
        <f t="shared" si="101"/>
        <v>107252.55505362907</v>
      </c>
    </row>
    <row r="1048" spans="1:13" s="47" customFormat="1">
      <c r="A1048" s="79" t="s">
        <v>1023</v>
      </c>
      <c r="B1048" s="79">
        <v>522437</v>
      </c>
      <c r="C1048" s="47" t="s">
        <v>1035</v>
      </c>
      <c r="D1048" s="71" t="s">
        <v>1117</v>
      </c>
      <c r="E1048" s="71" t="s">
        <v>1146</v>
      </c>
      <c r="F1048" s="61">
        <v>0</v>
      </c>
      <c r="G1048" s="62">
        <v>0</v>
      </c>
      <c r="H1048" s="2">
        <f t="shared" si="96"/>
        <v>0</v>
      </c>
      <c r="I1048" s="2">
        <f t="shared" si="97"/>
        <v>4.375226266290321</v>
      </c>
      <c r="J1048" s="1">
        <f t="shared" si="98"/>
        <v>0</v>
      </c>
      <c r="K1048" s="1">
        <f t="shared" si="99"/>
        <v>0</v>
      </c>
      <c r="L1048" s="9">
        <f t="shared" si="100"/>
        <v>0.90523785869330331</v>
      </c>
      <c r="M1048" s="1">
        <f t="shared" si="101"/>
        <v>0</v>
      </c>
    </row>
    <row r="1049" spans="1:13" s="47" customFormat="1">
      <c r="A1049" s="79" t="s">
        <v>1023</v>
      </c>
      <c r="B1049" s="88">
        <v>522442</v>
      </c>
      <c r="C1049" s="47" t="s">
        <v>1036</v>
      </c>
      <c r="D1049" s="71" t="s">
        <v>1117</v>
      </c>
      <c r="E1049" s="71" t="s">
        <v>1146</v>
      </c>
      <c r="F1049" s="61">
        <v>132567</v>
      </c>
      <c r="G1049" s="62">
        <v>501</v>
      </c>
      <c r="H1049" s="2">
        <f t="shared" si="96"/>
        <v>264.6047904191617</v>
      </c>
      <c r="I1049" s="2">
        <f t="shared" si="97"/>
        <v>4.375226266290321</v>
      </c>
      <c r="J1049" s="1">
        <f t="shared" si="98"/>
        <v>2191.9883594114508</v>
      </c>
      <c r="K1049" s="1">
        <f t="shared" si="99"/>
        <v>130375.01164058855</v>
      </c>
      <c r="L1049" s="9">
        <f t="shared" si="100"/>
        <v>0.90523785869330331</v>
      </c>
      <c r="M1049" s="1">
        <f t="shared" si="101"/>
        <v>118020.39636464087</v>
      </c>
    </row>
    <row r="1050" spans="1:13" s="47" customFormat="1">
      <c r="A1050" s="79" t="s">
        <v>1023</v>
      </c>
      <c r="B1050" s="88">
        <v>522446</v>
      </c>
      <c r="C1050" s="47" t="s">
        <v>1037</v>
      </c>
      <c r="D1050" s="71" t="s">
        <v>1117</v>
      </c>
      <c r="E1050" s="71" t="s">
        <v>1146</v>
      </c>
      <c r="F1050" s="61">
        <v>32445</v>
      </c>
      <c r="G1050" s="62">
        <v>2447</v>
      </c>
      <c r="H1050" s="2">
        <f t="shared" si="96"/>
        <v>13.259092766653044</v>
      </c>
      <c r="I1050" s="2">
        <f t="shared" si="97"/>
        <v>4.375226266290321</v>
      </c>
      <c r="J1050" s="1">
        <f t="shared" si="98"/>
        <v>10706.178673612416</v>
      </c>
      <c r="K1050" s="1">
        <f t="shared" si="99"/>
        <v>21738.821326387584</v>
      </c>
      <c r="L1050" s="9">
        <f t="shared" si="100"/>
        <v>0.90523785869330331</v>
      </c>
      <c r="M1050" s="1">
        <f t="shared" si="101"/>
        <v>19678.804068015412</v>
      </c>
    </row>
    <row r="1051" spans="1:13" s="47" customFormat="1">
      <c r="A1051" s="79" t="s">
        <v>1023</v>
      </c>
      <c r="B1051" s="88">
        <v>522447</v>
      </c>
      <c r="C1051" s="47" t="s">
        <v>1038</v>
      </c>
      <c r="D1051" s="71" t="s">
        <v>1117</v>
      </c>
      <c r="E1051" s="71" t="s">
        <v>1146</v>
      </c>
      <c r="F1051" s="61">
        <v>146505</v>
      </c>
      <c r="G1051" s="62">
        <v>420</v>
      </c>
      <c r="H1051" s="2">
        <f t="shared" si="96"/>
        <v>348.82142857142856</v>
      </c>
      <c r="I1051" s="2">
        <f t="shared" si="97"/>
        <v>4.375226266290321</v>
      </c>
      <c r="J1051" s="1">
        <f t="shared" si="98"/>
        <v>1837.5950318419348</v>
      </c>
      <c r="K1051" s="1">
        <f t="shared" si="99"/>
        <v>144667.40496815805</v>
      </c>
      <c r="L1051" s="9">
        <f t="shared" si="100"/>
        <v>0.90523785869330331</v>
      </c>
      <c r="M1051" s="1">
        <f t="shared" si="101"/>
        <v>130958.41189609234</v>
      </c>
    </row>
    <row r="1052" spans="1:13" s="47" customFormat="1">
      <c r="A1052" s="79" t="s">
        <v>1023</v>
      </c>
      <c r="B1052" s="88">
        <v>522451</v>
      </c>
      <c r="C1052" s="47" t="s">
        <v>1039</v>
      </c>
      <c r="D1052" s="71" t="s">
        <v>1117</v>
      </c>
      <c r="E1052" s="71" t="s">
        <v>1146</v>
      </c>
      <c r="F1052" s="61">
        <v>308577</v>
      </c>
      <c r="G1052" s="62">
        <v>1054</v>
      </c>
      <c r="H1052" s="2">
        <f t="shared" si="96"/>
        <v>292.76755218216317</v>
      </c>
      <c r="I1052" s="2">
        <f t="shared" si="97"/>
        <v>4.375226266290321</v>
      </c>
      <c r="J1052" s="1">
        <f t="shared" si="98"/>
        <v>4611.4884846699979</v>
      </c>
      <c r="K1052" s="1">
        <f t="shared" si="99"/>
        <v>303965.51151533</v>
      </c>
      <c r="L1052" s="9">
        <f t="shared" si="100"/>
        <v>0.90523785869330331</v>
      </c>
      <c r="M1052" s="1">
        <f t="shared" si="101"/>
        <v>275161.08876075194</v>
      </c>
    </row>
    <row r="1053" spans="1:13" s="47" customFormat="1">
      <c r="A1053" s="79" t="s">
        <v>1023</v>
      </c>
      <c r="B1053" s="88">
        <v>522452</v>
      </c>
      <c r="C1053" s="47" t="s">
        <v>1040</v>
      </c>
      <c r="D1053" s="71" t="s">
        <v>1117</v>
      </c>
      <c r="E1053" s="71" t="s">
        <v>1146</v>
      </c>
      <c r="F1053" s="61">
        <v>0</v>
      </c>
      <c r="G1053" s="62">
        <v>7900</v>
      </c>
      <c r="H1053" s="2">
        <f t="shared" si="96"/>
        <v>0</v>
      </c>
      <c r="I1053" s="2">
        <f t="shared" si="97"/>
        <v>4.375226266290321</v>
      </c>
      <c r="J1053" s="1">
        <f t="shared" si="98"/>
        <v>0</v>
      </c>
      <c r="K1053" s="1">
        <f t="shared" si="99"/>
        <v>0</v>
      </c>
      <c r="L1053" s="9">
        <f t="shared" si="100"/>
        <v>0.90523785869330331</v>
      </c>
      <c r="M1053" s="1">
        <f t="shared" si="101"/>
        <v>0</v>
      </c>
    </row>
    <row r="1054" spans="1:13" s="47" customFormat="1">
      <c r="A1054" s="79" t="s">
        <v>1041</v>
      </c>
      <c r="B1054" s="88">
        <v>532359</v>
      </c>
      <c r="C1054" s="47" t="s">
        <v>1042</v>
      </c>
      <c r="D1054" s="71" t="s">
        <v>1117</v>
      </c>
      <c r="E1054" s="71" t="s">
        <v>1146</v>
      </c>
      <c r="F1054" s="61">
        <v>0</v>
      </c>
      <c r="G1054" s="62">
        <v>3161</v>
      </c>
      <c r="H1054" s="2">
        <f t="shared" si="96"/>
        <v>0</v>
      </c>
      <c r="I1054" s="2">
        <f t="shared" si="97"/>
        <v>4.375226266290321</v>
      </c>
      <c r="J1054" s="1">
        <f t="shared" si="98"/>
        <v>0</v>
      </c>
      <c r="K1054" s="1">
        <f t="shared" si="99"/>
        <v>0</v>
      </c>
      <c r="L1054" s="9">
        <f t="shared" si="100"/>
        <v>0.90523785869330331</v>
      </c>
      <c r="M1054" s="1">
        <f t="shared" si="101"/>
        <v>0</v>
      </c>
    </row>
    <row r="1055" spans="1:13" s="47" customFormat="1">
      <c r="A1055" s="79" t="s">
        <v>1041</v>
      </c>
      <c r="B1055" s="88">
        <v>532362</v>
      </c>
      <c r="C1055" s="47" t="s">
        <v>1043</v>
      </c>
      <c r="D1055" s="71" t="s">
        <v>1117</v>
      </c>
      <c r="E1055" s="71" t="s">
        <v>1146</v>
      </c>
      <c r="F1055" s="61">
        <v>97536</v>
      </c>
      <c r="G1055" s="62">
        <v>6638</v>
      </c>
      <c r="H1055" s="2">
        <f t="shared" si="96"/>
        <v>14.693582404338656</v>
      </c>
      <c r="I1055" s="2">
        <f t="shared" si="97"/>
        <v>4.375226266290321</v>
      </c>
      <c r="J1055" s="1">
        <f t="shared" si="98"/>
        <v>29042.751955635151</v>
      </c>
      <c r="K1055" s="1">
        <f t="shared" si="99"/>
        <v>68493.248044364853</v>
      </c>
      <c r="L1055" s="9">
        <f t="shared" si="100"/>
        <v>0.90523785869330331</v>
      </c>
      <c r="M1055" s="1">
        <f t="shared" si="101"/>
        <v>62002.681194630124</v>
      </c>
    </row>
    <row r="1056" spans="1:13" s="47" customFormat="1">
      <c r="A1056" s="79" t="s">
        <v>1041</v>
      </c>
      <c r="B1056" s="88">
        <v>532363</v>
      </c>
      <c r="C1056" s="47" t="s">
        <v>1044</v>
      </c>
      <c r="D1056" s="71" t="s">
        <v>1117</v>
      </c>
      <c r="E1056" s="71" t="s">
        <v>1146</v>
      </c>
      <c r="F1056" s="61">
        <v>22656</v>
      </c>
      <c r="G1056" s="62">
        <v>1921</v>
      </c>
      <c r="H1056" s="2">
        <f t="shared" si="96"/>
        <v>11.793857365955231</v>
      </c>
      <c r="I1056" s="2">
        <f t="shared" si="97"/>
        <v>4.375226266290321</v>
      </c>
      <c r="J1056" s="1">
        <f t="shared" si="98"/>
        <v>8404.8096575437066</v>
      </c>
      <c r="K1056" s="1">
        <f t="shared" si="99"/>
        <v>14251.190342456293</v>
      </c>
      <c r="L1056" s="9">
        <f t="shared" si="100"/>
        <v>0.90523785869330331</v>
      </c>
      <c r="M1056" s="1">
        <f t="shared" si="101"/>
        <v>12900.717029435818</v>
      </c>
    </row>
    <row r="1057" spans="1:13" s="47" customFormat="1">
      <c r="A1057" s="79" t="s">
        <v>1041</v>
      </c>
      <c r="B1057" s="88">
        <v>532364</v>
      </c>
      <c r="C1057" s="47" t="s">
        <v>1045</v>
      </c>
      <c r="D1057" s="71" t="s">
        <v>1117</v>
      </c>
      <c r="E1057" s="71" t="s">
        <v>1146</v>
      </c>
      <c r="F1057" s="61">
        <v>193869</v>
      </c>
      <c r="G1057" s="62">
        <v>730</v>
      </c>
      <c r="H1057" s="2">
        <f t="shared" si="96"/>
        <v>265.57397260273973</v>
      </c>
      <c r="I1057" s="2">
        <f t="shared" si="97"/>
        <v>4.375226266290321</v>
      </c>
      <c r="J1057" s="1">
        <f t="shared" si="98"/>
        <v>3193.9151743919342</v>
      </c>
      <c r="K1057" s="1">
        <f t="shared" si="99"/>
        <v>190675.08482560806</v>
      </c>
      <c r="L1057" s="9">
        <f t="shared" si="100"/>
        <v>0.90523785869330331</v>
      </c>
      <c r="M1057" s="1">
        <f t="shared" si="101"/>
        <v>172606.30549369741</v>
      </c>
    </row>
    <row r="1058" spans="1:13" s="47" customFormat="1">
      <c r="A1058" s="79" t="s">
        <v>1041</v>
      </c>
      <c r="B1058" s="88">
        <v>532369</v>
      </c>
      <c r="C1058" s="47" t="s">
        <v>1046</v>
      </c>
      <c r="D1058" s="71" t="s">
        <v>1117</v>
      </c>
      <c r="E1058" s="71" t="s">
        <v>1146</v>
      </c>
      <c r="F1058" s="61">
        <v>103254</v>
      </c>
      <c r="G1058" s="62">
        <v>399</v>
      </c>
      <c r="H1058" s="2">
        <f t="shared" si="96"/>
        <v>258.78195488721803</v>
      </c>
      <c r="I1058" s="2">
        <f t="shared" si="97"/>
        <v>4.375226266290321</v>
      </c>
      <c r="J1058" s="1">
        <f t="shared" si="98"/>
        <v>1745.7152802498381</v>
      </c>
      <c r="K1058" s="1">
        <f t="shared" si="99"/>
        <v>101508.28471975017</v>
      </c>
      <c r="L1058" s="9">
        <f t="shared" si="100"/>
        <v>0.90523785869330331</v>
      </c>
      <c r="M1058" s="1">
        <f t="shared" si="101"/>
        <v>91889.142299336803</v>
      </c>
    </row>
    <row r="1059" spans="1:13" s="47" customFormat="1">
      <c r="A1059" s="79" t="s">
        <v>1041</v>
      </c>
      <c r="B1059" s="89">
        <v>532369</v>
      </c>
      <c r="C1059" s="47" t="s">
        <v>1046</v>
      </c>
      <c r="D1059" s="71" t="s">
        <v>1117</v>
      </c>
      <c r="E1059" s="71" t="s">
        <v>1147</v>
      </c>
      <c r="F1059" s="61">
        <v>243</v>
      </c>
      <c r="G1059" s="62">
        <v>14</v>
      </c>
      <c r="H1059" s="2">
        <f t="shared" si="96"/>
        <v>17.357142857142858</v>
      </c>
      <c r="I1059" s="2">
        <f t="shared" si="97"/>
        <v>4.375226266290321</v>
      </c>
      <c r="J1059" s="1">
        <f t="shared" si="98"/>
        <v>61.253167728064497</v>
      </c>
      <c r="K1059" s="1">
        <f t="shared" si="99"/>
        <v>181.74683227193549</v>
      </c>
      <c r="L1059" s="9">
        <f t="shared" si="100"/>
        <v>0.90523785869330331</v>
      </c>
      <c r="M1059" s="1">
        <f t="shared" si="101"/>
        <v>164.52411327013783</v>
      </c>
    </row>
    <row r="1060" spans="1:13" s="47" customFormat="1">
      <c r="A1060" s="79" t="s">
        <v>1041</v>
      </c>
      <c r="B1060" s="79">
        <v>532371</v>
      </c>
      <c r="C1060" s="47" t="s">
        <v>1047</v>
      </c>
      <c r="D1060" s="71" t="s">
        <v>1117</v>
      </c>
      <c r="E1060" s="71" t="s">
        <v>1146</v>
      </c>
      <c r="F1060" s="61">
        <v>0</v>
      </c>
      <c r="G1060" s="62">
        <v>0</v>
      </c>
      <c r="H1060" s="2">
        <f t="shared" si="96"/>
        <v>0</v>
      </c>
      <c r="I1060" s="2">
        <f t="shared" si="97"/>
        <v>4.375226266290321</v>
      </c>
      <c r="J1060" s="1">
        <f t="shared" si="98"/>
        <v>0</v>
      </c>
      <c r="K1060" s="1">
        <f t="shared" si="99"/>
        <v>0</v>
      </c>
      <c r="L1060" s="9">
        <f t="shared" si="100"/>
        <v>0.90523785869330331</v>
      </c>
      <c r="M1060" s="1">
        <f t="shared" si="101"/>
        <v>0</v>
      </c>
    </row>
    <row r="1061" spans="1:13" s="47" customFormat="1">
      <c r="A1061" s="79" t="s">
        <v>1041</v>
      </c>
      <c r="B1061" s="88">
        <v>532373</v>
      </c>
      <c r="C1061" s="47" t="s">
        <v>1048</v>
      </c>
      <c r="D1061" s="71" t="s">
        <v>1117</v>
      </c>
      <c r="E1061" s="71" t="s">
        <v>1146</v>
      </c>
      <c r="F1061" s="61">
        <v>79959</v>
      </c>
      <c r="G1061" s="62">
        <v>497</v>
      </c>
      <c r="H1061" s="2">
        <f t="shared" si="96"/>
        <v>160.88329979879276</v>
      </c>
      <c r="I1061" s="2">
        <f t="shared" si="97"/>
        <v>4.375226266290321</v>
      </c>
      <c r="J1061" s="1">
        <f t="shared" si="98"/>
        <v>2174.4874543462897</v>
      </c>
      <c r="K1061" s="1">
        <f t="shared" si="99"/>
        <v>77784.512545653706</v>
      </c>
      <c r="L1061" s="9">
        <f t="shared" si="100"/>
        <v>0.90523785869330331</v>
      </c>
      <c r="M1061" s="1">
        <f t="shared" si="101"/>
        <v>70413.485576329942</v>
      </c>
    </row>
    <row r="1062" spans="1:13" s="47" customFormat="1">
      <c r="A1062" s="79" t="s">
        <v>1041</v>
      </c>
      <c r="B1062" s="79">
        <v>532375</v>
      </c>
      <c r="C1062" s="47" t="s">
        <v>1049</v>
      </c>
      <c r="D1062" s="71" t="s">
        <v>1117</v>
      </c>
      <c r="E1062" s="71" t="s">
        <v>1146</v>
      </c>
      <c r="F1062" s="61">
        <v>0</v>
      </c>
      <c r="G1062" s="62">
        <v>0</v>
      </c>
      <c r="H1062" s="2">
        <f t="shared" si="96"/>
        <v>0</v>
      </c>
      <c r="I1062" s="2">
        <f t="shared" si="97"/>
        <v>4.375226266290321</v>
      </c>
      <c r="J1062" s="1">
        <f t="shared" si="98"/>
        <v>0</v>
      </c>
      <c r="K1062" s="1">
        <f t="shared" si="99"/>
        <v>0</v>
      </c>
      <c r="L1062" s="9">
        <f t="shared" si="100"/>
        <v>0.90523785869330331</v>
      </c>
      <c r="M1062" s="1">
        <f t="shared" si="101"/>
        <v>0</v>
      </c>
    </row>
    <row r="1063" spans="1:13" s="47" customFormat="1">
      <c r="A1063" s="79" t="s">
        <v>1041</v>
      </c>
      <c r="B1063" s="79">
        <v>532376</v>
      </c>
      <c r="C1063" s="47" t="s">
        <v>1050</v>
      </c>
      <c r="D1063" s="71" t="s">
        <v>1117</v>
      </c>
      <c r="E1063" s="71" t="s">
        <v>1146</v>
      </c>
      <c r="F1063" s="61">
        <v>0</v>
      </c>
      <c r="G1063" s="62">
        <v>0</v>
      </c>
      <c r="H1063" s="2">
        <f t="shared" si="96"/>
        <v>0</v>
      </c>
      <c r="I1063" s="2">
        <f t="shared" si="97"/>
        <v>4.375226266290321</v>
      </c>
      <c r="J1063" s="1">
        <f t="shared" si="98"/>
        <v>0</v>
      </c>
      <c r="K1063" s="1">
        <f t="shared" si="99"/>
        <v>0</v>
      </c>
      <c r="L1063" s="9">
        <f t="shared" si="100"/>
        <v>0.90523785869330331</v>
      </c>
      <c r="M1063" s="1">
        <f t="shared" si="101"/>
        <v>0</v>
      </c>
    </row>
    <row r="1064" spans="1:13" s="47" customFormat="1">
      <c r="A1064" s="79" t="s">
        <v>1041</v>
      </c>
      <c r="B1064" s="88">
        <v>532377</v>
      </c>
      <c r="C1064" s="47" t="s">
        <v>1051</v>
      </c>
      <c r="D1064" s="71" t="s">
        <v>1117</v>
      </c>
      <c r="E1064" s="71" t="s">
        <v>1146</v>
      </c>
      <c r="F1064" s="61">
        <v>0</v>
      </c>
      <c r="G1064" s="62">
        <v>539</v>
      </c>
      <c r="H1064" s="2">
        <f t="shared" si="96"/>
        <v>0</v>
      </c>
      <c r="I1064" s="2">
        <f t="shared" si="97"/>
        <v>4.375226266290321</v>
      </c>
      <c r="J1064" s="1">
        <f t="shared" si="98"/>
        <v>0</v>
      </c>
      <c r="K1064" s="1">
        <f t="shared" si="99"/>
        <v>0</v>
      </c>
      <c r="L1064" s="9">
        <f t="shared" si="100"/>
        <v>0.90523785869330331</v>
      </c>
      <c r="M1064" s="1">
        <f t="shared" si="101"/>
        <v>0</v>
      </c>
    </row>
    <row r="1065" spans="1:13" s="47" customFormat="1">
      <c r="A1065" s="79" t="s">
        <v>1041</v>
      </c>
      <c r="B1065" s="79">
        <v>532378</v>
      </c>
      <c r="C1065" s="47" t="s">
        <v>1052</v>
      </c>
      <c r="D1065" s="71" t="s">
        <v>1117</v>
      </c>
      <c r="E1065" s="71" t="s">
        <v>1146</v>
      </c>
      <c r="F1065" s="61">
        <v>0</v>
      </c>
      <c r="G1065" s="62">
        <v>0</v>
      </c>
      <c r="H1065" s="2">
        <f t="shared" si="96"/>
        <v>0</v>
      </c>
      <c r="I1065" s="2">
        <f t="shared" si="97"/>
        <v>4.375226266290321</v>
      </c>
      <c r="J1065" s="1">
        <f t="shared" si="98"/>
        <v>0</v>
      </c>
      <c r="K1065" s="1">
        <f t="shared" si="99"/>
        <v>0</v>
      </c>
      <c r="L1065" s="9">
        <f t="shared" si="100"/>
        <v>0.90523785869330331</v>
      </c>
      <c r="M1065" s="1">
        <f t="shared" si="101"/>
        <v>0</v>
      </c>
    </row>
    <row r="1066" spans="1:13" s="47" customFormat="1">
      <c r="A1066" s="79" t="s">
        <v>1041</v>
      </c>
      <c r="B1066" s="88">
        <v>532383</v>
      </c>
      <c r="C1066" s="47" t="s">
        <v>1053</v>
      </c>
      <c r="D1066" s="71" t="s">
        <v>1117</v>
      </c>
      <c r="E1066" s="71" t="s">
        <v>1146</v>
      </c>
      <c r="F1066" s="61">
        <v>347856</v>
      </c>
      <c r="G1066" s="62">
        <v>3141</v>
      </c>
      <c r="H1066" s="2">
        <f t="shared" si="96"/>
        <v>110.7468958930277</v>
      </c>
      <c r="I1066" s="2">
        <f t="shared" si="97"/>
        <v>4.375226266290321</v>
      </c>
      <c r="J1066" s="1">
        <f t="shared" si="98"/>
        <v>13742.585702417899</v>
      </c>
      <c r="K1066" s="1">
        <f t="shared" si="99"/>
        <v>334113.41429758212</v>
      </c>
      <c r="L1066" s="9">
        <f t="shared" si="100"/>
        <v>0.90523785869330331</v>
      </c>
      <c r="M1066" s="1">
        <f t="shared" si="101"/>
        <v>302452.11171945173</v>
      </c>
    </row>
    <row r="1067" spans="1:13" s="47" customFormat="1">
      <c r="A1067" s="79" t="s">
        <v>1041</v>
      </c>
      <c r="B1067" s="88">
        <v>532384</v>
      </c>
      <c r="C1067" s="47" t="s">
        <v>1054</v>
      </c>
      <c r="D1067" s="71" t="s">
        <v>1117</v>
      </c>
      <c r="E1067" s="71" t="s">
        <v>1146</v>
      </c>
      <c r="F1067" s="61">
        <v>108462</v>
      </c>
      <c r="G1067" s="62">
        <v>541</v>
      </c>
      <c r="H1067" s="2">
        <f t="shared" si="96"/>
        <v>200.48428835489833</v>
      </c>
      <c r="I1067" s="2">
        <f t="shared" si="97"/>
        <v>4.375226266290321</v>
      </c>
      <c r="J1067" s="1">
        <f t="shared" si="98"/>
        <v>2366.9974100630639</v>
      </c>
      <c r="K1067" s="1">
        <f t="shared" si="99"/>
        <v>106095.00258993694</v>
      </c>
      <c r="L1067" s="9">
        <f t="shared" si="100"/>
        <v>0.90523785869330331</v>
      </c>
      <c r="M1067" s="1">
        <f t="shared" si="101"/>
        <v>96041.21296257498</v>
      </c>
    </row>
    <row r="1068" spans="1:13" s="47" customFormat="1">
      <c r="A1068" s="79" t="s">
        <v>1041</v>
      </c>
      <c r="B1068" s="79">
        <v>532385</v>
      </c>
      <c r="C1068" s="47" t="s">
        <v>1055</v>
      </c>
      <c r="D1068" s="71" t="s">
        <v>1117</v>
      </c>
      <c r="E1068" s="71" t="s">
        <v>1146</v>
      </c>
      <c r="F1068" s="61">
        <v>0</v>
      </c>
      <c r="G1068" s="62">
        <v>0</v>
      </c>
      <c r="H1068" s="2">
        <f t="shared" si="96"/>
        <v>0</v>
      </c>
      <c r="I1068" s="2">
        <f t="shared" si="97"/>
        <v>4.375226266290321</v>
      </c>
      <c r="J1068" s="1">
        <f t="shared" si="98"/>
        <v>0</v>
      </c>
      <c r="K1068" s="1">
        <f t="shared" si="99"/>
        <v>0</v>
      </c>
      <c r="L1068" s="9">
        <f t="shared" si="100"/>
        <v>0.90523785869330331</v>
      </c>
      <c r="M1068" s="1">
        <f t="shared" si="101"/>
        <v>0</v>
      </c>
    </row>
    <row r="1069" spans="1:13" s="47" customFormat="1">
      <c r="A1069" s="79" t="s">
        <v>1041</v>
      </c>
      <c r="B1069" s="88">
        <v>532386</v>
      </c>
      <c r="C1069" s="47" t="s">
        <v>1056</v>
      </c>
      <c r="D1069" s="71" t="s">
        <v>1117</v>
      </c>
      <c r="E1069" s="71" t="s">
        <v>1146</v>
      </c>
      <c r="F1069" s="61">
        <v>0</v>
      </c>
      <c r="G1069" s="62">
        <v>1349</v>
      </c>
      <c r="H1069" s="2">
        <f t="shared" si="96"/>
        <v>0</v>
      </c>
      <c r="I1069" s="2">
        <f t="shared" si="97"/>
        <v>4.375226266290321</v>
      </c>
      <c r="J1069" s="1">
        <f t="shared" si="98"/>
        <v>0</v>
      </c>
      <c r="K1069" s="1">
        <f t="shared" si="99"/>
        <v>0</v>
      </c>
      <c r="L1069" s="9">
        <f t="shared" si="100"/>
        <v>0.90523785869330331</v>
      </c>
      <c r="M1069" s="1">
        <f t="shared" si="101"/>
        <v>0</v>
      </c>
    </row>
    <row r="1070" spans="1:13" s="47" customFormat="1">
      <c r="A1070" s="79" t="s">
        <v>1041</v>
      </c>
      <c r="B1070" s="88">
        <v>532387</v>
      </c>
      <c r="C1070" s="47" t="s">
        <v>1057</v>
      </c>
      <c r="D1070" s="71" t="s">
        <v>1117</v>
      </c>
      <c r="E1070" s="71" t="s">
        <v>1146</v>
      </c>
      <c r="F1070" s="61">
        <v>0</v>
      </c>
      <c r="G1070" s="62">
        <v>1951</v>
      </c>
      <c r="H1070" s="2">
        <f t="shared" si="96"/>
        <v>0</v>
      </c>
      <c r="I1070" s="2">
        <f t="shared" si="97"/>
        <v>4.375226266290321</v>
      </c>
      <c r="J1070" s="1">
        <f t="shared" si="98"/>
        <v>0</v>
      </c>
      <c r="K1070" s="1">
        <f t="shared" si="99"/>
        <v>0</v>
      </c>
      <c r="L1070" s="9">
        <f t="shared" si="100"/>
        <v>0.90523785869330331</v>
      </c>
      <c r="M1070" s="1">
        <f t="shared" si="101"/>
        <v>0</v>
      </c>
    </row>
    <row r="1071" spans="1:13" s="47" customFormat="1">
      <c r="A1071" s="79" t="s">
        <v>1041</v>
      </c>
      <c r="B1071" s="88">
        <v>532388</v>
      </c>
      <c r="C1071" s="47" t="s">
        <v>1058</v>
      </c>
      <c r="D1071" s="71" t="s">
        <v>1117</v>
      </c>
      <c r="E1071" s="71" t="s">
        <v>1146</v>
      </c>
      <c r="F1071" s="61">
        <v>147819</v>
      </c>
      <c r="G1071" s="62">
        <v>378</v>
      </c>
      <c r="H1071" s="2">
        <f t="shared" si="96"/>
        <v>391.05555555555554</v>
      </c>
      <c r="I1071" s="2">
        <f t="shared" si="97"/>
        <v>4.375226266290321</v>
      </c>
      <c r="J1071" s="1">
        <f t="shared" si="98"/>
        <v>1653.8355286577414</v>
      </c>
      <c r="K1071" s="1">
        <f t="shared" si="99"/>
        <v>146165.16447134226</v>
      </c>
      <c r="L1071" s="9">
        <f t="shared" si="100"/>
        <v>0.90523785869330331</v>
      </c>
      <c r="M1071" s="1">
        <f t="shared" si="101"/>
        <v>132314.24050159237</v>
      </c>
    </row>
    <row r="1072" spans="1:13" s="47" customFormat="1">
      <c r="A1072" s="79" t="s">
        <v>1041</v>
      </c>
      <c r="B1072" s="88">
        <v>532389</v>
      </c>
      <c r="C1072" s="47" t="s">
        <v>1059</v>
      </c>
      <c r="D1072" s="71" t="s">
        <v>1117</v>
      </c>
      <c r="E1072" s="71" t="s">
        <v>1146</v>
      </c>
      <c r="F1072" s="61">
        <v>305220</v>
      </c>
      <c r="G1072" s="62">
        <v>1358</v>
      </c>
      <c r="H1072" s="2">
        <f t="shared" si="96"/>
        <v>224.75699558173784</v>
      </c>
      <c r="I1072" s="2">
        <f t="shared" si="97"/>
        <v>4.375226266290321</v>
      </c>
      <c r="J1072" s="1">
        <f t="shared" si="98"/>
        <v>5941.5572696222562</v>
      </c>
      <c r="K1072" s="1">
        <f t="shared" si="99"/>
        <v>299278.44273037772</v>
      </c>
      <c r="L1072" s="9">
        <f t="shared" si="100"/>
        <v>0.90523785869330331</v>
      </c>
      <c r="M1072" s="1">
        <f t="shared" si="101"/>
        <v>270918.17665031354</v>
      </c>
    </row>
    <row r="1073" spans="1:13" s="47" customFormat="1">
      <c r="A1073" s="79" t="s">
        <v>1041</v>
      </c>
      <c r="B1073" s="88">
        <v>532390</v>
      </c>
      <c r="C1073" s="47" t="s">
        <v>1060</v>
      </c>
      <c r="D1073" s="71" t="s">
        <v>1117</v>
      </c>
      <c r="E1073" s="71" t="s">
        <v>1146</v>
      </c>
      <c r="F1073" s="61">
        <v>195036</v>
      </c>
      <c r="G1073" s="62">
        <v>576</v>
      </c>
      <c r="H1073" s="2">
        <f t="shared" si="96"/>
        <v>338.60416666666669</v>
      </c>
      <c r="I1073" s="2">
        <f t="shared" si="97"/>
        <v>4.375226266290321</v>
      </c>
      <c r="J1073" s="1">
        <f t="shared" si="98"/>
        <v>2520.1303293832248</v>
      </c>
      <c r="K1073" s="1">
        <f t="shared" si="99"/>
        <v>192515.86967061678</v>
      </c>
      <c r="L1073" s="9">
        <f t="shared" si="100"/>
        <v>0.90523785869330331</v>
      </c>
      <c r="M1073" s="1">
        <f t="shared" si="101"/>
        <v>174272.65362510819</v>
      </c>
    </row>
    <row r="1074" spans="1:13" s="47" customFormat="1">
      <c r="A1074" s="79" t="s">
        <v>1041</v>
      </c>
      <c r="B1074" s="88">
        <v>532391</v>
      </c>
      <c r="C1074" s="47" t="s">
        <v>1061</v>
      </c>
      <c r="D1074" s="71" t="s">
        <v>1117</v>
      </c>
      <c r="E1074" s="71" t="s">
        <v>1146</v>
      </c>
      <c r="F1074" s="61">
        <v>186672</v>
      </c>
      <c r="G1074" s="62">
        <v>778</v>
      </c>
      <c r="H1074" s="2">
        <f t="shared" si="96"/>
        <v>239.93830334190233</v>
      </c>
      <c r="I1074" s="2">
        <f t="shared" si="97"/>
        <v>4.375226266290321</v>
      </c>
      <c r="J1074" s="1">
        <f t="shared" si="98"/>
        <v>3403.9260351738699</v>
      </c>
      <c r="K1074" s="1">
        <f t="shared" si="99"/>
        <v>183268.07396482612</v>
      </c>
      <c r="L1074" s="9">
        <f t="shared" si="100"/>
        <v>0.90523785869330331</v>
      </c>
      <c r="M1074" s="1">
        <f t="shared" si="101"/>
        <v>165901.19884276512</v>
      </c>
    </row>
    <row r="1075" spans="1:13" s="47" customFormat="1">
      <c r="A1075" s="79" t="s">
        <v>1041</v>
      </c>
      <c r="B1075" s="88">
        <v>532392</v>
      </c>
      <c r="C1075" s="47" t="s">
        <v>1062</v>
      </c>
      <c r="D1075" s="71" t="s">
        <v>1117</v>
      </c>
      <c r="E1075" s="71" t="s">
        <v>1146</v>
      </c>
      <c r="F1075" s="61">
        <v>407004</v>
      </c>
      <c r="G1075" s="62">
        <v>848</v>
      </c>
      <c r="H1075" s="2">
        <f t="shared" si="96"/>
        <v>479.95754716981133</v>
      </c>
      <c r="I1075" s="2">
        <f t="shared" si="97"/>
        <v>4.375226266290321</v>
      </c>
      <c r="J1075" s="1">
        <f t="shared" si="98"/>
        <v>3710.1918738141921</v>
      </c>
      <c r="K1075" s="1">
        <f t="shared" si="99"/>
        <v>403293.80812618579</v>
      </c>
      <c r="L1075" s="9">
        <f t="shared" si="100"/>
        <v>0.90523785869330331</v>
      </c>
      <c r="M1075" s="1">
        <f t="shared" si="101"/>
        <v>365076.82329241635</v>
      </c>
    </row>
    <row r="1076" spans="1:13" s="47" customFormat="1">
      <c r="A1076" s="79" t="s">
        <v>1041</v>
      </c>
      <c r="B1076" s="79">
        <v>532393</v>
      </c>
      <c r="C1076" s="47" t="s">
        <v>1063</v>
      </c>
      <c r="D1076" s="71" t="s">
        <v>1117</v>
      </c>
      <c r="E1076" s="71" t="s">
        <v>1146</v>
      </c>
      <c r="F1076" s="61">
        <v>0</v>
      </c>
      <c r="G1076" s="62">
        <v>0</v>
      </c>
      <c r="H1076" s="2">
        <f t="shared" si="96"/>
        <v>0</v>
      </c>
      <c r="I1076" s="2">
        <f t="shared" si="97"/>
        <v>4.375226266290321</v>
      </c>
      <c r="J1076" s="1">
        <f t="shared" si="98"/>
        <v>0</v>
      </c>
      <c r="K1076" s="1">
        <f t="shared" si="99"/>
        <v>0</v>
      </c>
      <c r="L1076" s="9">
        <f t="shared" si="100"/>
        <v>0.90523785869330331</v>
      </c>
      <c r="M1076" s="1">
        <f t="shared" si="101"/>
        <v>0</v>
      </c>
    </row>
    <row r="1077" spans="1:13" s="47" customFormat="1">
      <c r="A1077" s="79" t="s">
        <v>1041</v>
      </c>
      <c r="B1077" s="88">
        <v>532396</v>
      </c>
      <c r="C1077" s="47" t="s">
        <v>1064</v>
      </c>
      <c r="D1077" s="71" t="s">
        <v>1117</v>
      </c>
      <c r="E1077" s="71" t="s">
        <v>1146</v>
      </c>
      <c r="F1077" s="61">
        <v>6318</v>
      </c>
      <c r="G1077" s="62">
        <v>562</v>
      </c>
      <c r="H1077" s="2">
        <f t="shared" si="96"/>
        <v>11.241992882562277</v>
      </c>
      <c r="I1077" s="2">
        <f t="shared" si="97"/>
        <v>4.375226266290321</v>
      </c>
      <c r="J1077" s="1">
        <f t="shared" si="98"/>
        <v>2458.8771616551603</v>
      </c>
      <c r="K1077" s="1">
        <f t="shared" si="99"/>
        <v>3859.1228383448397</v>
      </c>
      <c r="L1077" s="9">
        <f t="shared" si="100"/>
        <v>0.90523785869330331</v>
      </c>
      <c r="M1077" s="1">
        <f t="shared" si="101"/>
        <v>3493.4240946177056</v>
      </c>
    </row>
    <row r="1078" spans="1:13" s="47" customFormat="1">
      <c r="A1078" s="79" t="s">
        <v>1041</v>
      </c>
      <c r="B1078" s="88">
        <v>532397</v>
      </c>
      <c r="C1078" s="47" t="s">
        <v>1065</v>
      </c>
      <c r="D1078" s="71" t="s">
        <v>1117</v>
      </c>
      <c r="E1078" s="71" t="s">
        <v>1146</v>
      </c>
      <c r="F1078" s="61">
        <v>36060</v>
      </c>
      <c r="G1078" s="62">
        <v>137</v>
      </c>
      <c r="H1078" s="2">
        <f t="shared" si="96"/>
        <v>263.21167883211677</v>
      </c>
      <c r="I1078" s="2">
        <f t="shared" si="97"/>
        <v>4.375226266290321</v>
      </c>
      <c r="J1078" s="1">
        <f t="shared" si="98"/>
        <v>599.40599848177396</v>
      </c>
      <c r="K1078" s="1">
        <f t="shared" si="99"/>
        <v>35460.594001518228</v>
      </c>
      <c r="L1078" s="9">
        <f t="shared" si="100"/>
        <v>0.90523785869330331</v>
      </c>
      <c r="M1078" s="1">
        <f t="shared" si="101"/>
        <v>32100.272181926957</v>
      </c>
    </row>
    <row r="1079" spans="1:13" s="47" customFormat="1">
      <c r="A1079" s="79" t="s">
        <v>1041</v>
      </c>
      <c r="B1079" s="88">
        <v>532399</v>
      </c>
      <c r="C1079" s="47" t="s">
        <v>1066</v>
      </c>
      <c r="D1079" s="71" t="s">
        <v>1117</v>
      </c>
      <c r="E1079" s="71" t="s">
        <v>1146</v>
      </c>
      <c r="F1079" s="61">
        <v>296097</v>
      </c>
      <c r="G1079" s="62">
        <v>4417</v>
      </c>
      <c r="H1079" s="2">
        <f t="shared" si="96"/>
        <v>67.035770885216209</v>
      </c>
      <c r="I1079" s="2">
        <f t="shared" si="97"/>
        <v>4.375226266290321</v>
      </c>
      <c r="J1079" s="1">
        <f t="shared" si="98"/>
        <v>19325.374418204348</v>
      </c>
      <c r="K1079" s="1">
        <f t="shared" si="99"/>
        <v>276771.62558179564</v>
      </c>
      <c r="L1079" s="9">
        <f t="shared" si="100"/>
        <v>0.90523785869330331</v>
      </c>
      <c r="M1079" s="1">
        <f t="shared" si="101"/>
        <v>250544.15368872936</v>
      </c>
    </row>
    <row r="1080" spans="1:13" s="47" customFormat="1">
      <c r="A1080" s="79" t="s">
        <v>1041</v>
      </c>
      <c r="B1080" s="79">
        <v>532404</v>
      </c>
      <c r="C1080" s="47" t="s">
        <v>1067</v>
      </c>
      <c r="D1080" s="71" t="s">
        <v>1117</v>
      </c>
      <c r="E1080" s="71" t="s">
        <v>1146</v>
      </c>
      <c r="F1080" s="61">
        <v>0</v>
      </c>
      <c r="G1080" s="62">
        <v>0</v>
      </c>
      <c r="H1080" s="2">
        <f t="shared" si="96"/>
        <v>0</v>
      </c>
      <c r="I1080" s="2">
        <f t="shared" si="97"/>
        <v>4.375226266290321</v>
      </c>
      <c r="J1080" s="1">
        <f t="shared" si="98"/>
        <v>0</v>
      </c>
      <c r="K1080" s="1">
        <f t="shared" si="99"/>
        <v>0</v>
      </c>
      <c r="L1080" s="9">
        <f t="shared" si="100"/>
        <v>0.90523785869330331</v>
      </c>
      <c r="M1080" s="1">
        <f t="shared" si="101"/>
        <v>0</v>
      </c>
    </row>
    <row r="1081" spans="1:13" s="47" customFormat="1">
      <c r="A1081" s="79" t="s">
        <v>1041</v>
      </c>
      <c r="B1081" s="88">
        <v>533336</v>
      </c>
      <c r="C1081" s="47" t="s">
        <v>1068</v>
      </c>
      <c r="D1081" s="71" t="s">
        <v>1117</v>
      </c>
      <c r="E1081" s="71" t="s">
        <v>1146</v>
      </c>
      <c r="F1081" s="61">
        <v>6720</v>
      </c>
      <c r="G1081" s="62">
        <v>195</v>
      </c>
      <c r="H1081" s="2">
        <f t="shared" si="96"/>
        <v>34.46153846153846</v>
      </c>
      <c r="I1081" s="2">
        <f t="shared" si="97"/>
        <v>4.375226266290321</v>
      </c>
      <c r="J1081" s="1">
        <f t="shared" si="98"/>
        <v>853.16912192661255</v>
      </c>
      <c r="K1081" s="1">
        <f t="shared" si="99"/>
        <v>5866.8308780733878</v>
      </c>
      <c r="L1081" s="9">
        <f t="shared" si="100"/>
        <v>0.90523785869330331</v>
      </c>
      <c r="M1081" s="1">
        <f t="shared" si="101"/>
        <v>5310.8774213829056</v>
      </c>
    </row>
    <row r="1082" spans="1:13" s="47" customFormat="1">
      <c r="A1082" s="79" t="s">
        <v>1069</v>
      </c>
      <c r="B1082" s="88">
        <v>542301</v>
      </c>
      <c r="C1082" s="47" t="s">
        <v>1070</v>
      </c>
      <c r="D1082" s="71" t="s">
        <v>1117</v>
      </c>
      <c r="E1082" s="71" t="s">
        <v>1146</v>
      </c>
      <c r="F1082" s="61">
        <v>389712</v>
      </c>
      <c r="G1082" s="62">
        <v>3479</v>
      </c>
      <c r="H1082" s="2">
        <f t="shared" si="96"/>
        <v>112.01839609083069</v>
      </c>
      <c r="I1082" s="2">
        <f t="shared" si="97"/>
        <v>4.375226266290321</v>
      </c>
      <c r="J1082" s="1">
        <f t="shared" si="98"/>
        <v>15221.412180424026</v>
      </c>
      <c r="K1082" s="1">
        <f t="shared" si="99"/>
        <v>374490.58781957597</v>
      </c>
      <c r="L1082" s="9">
        <f t="shared" si="100"/>
        <v>0.90523785869330331</v>
      </c>
      <c r="M1082" s="1">
        <f t="shared" si="101"/>
        <v>339003.05781858938</v>
      </c>
    </row>
    <row r="1083" spans="1:13" s="47" customFormat="1">
      <c r="A1083" s="79" t="s">
        <v>1069</v>
      </c>
      <c r="B1083" s="79">
        <v>542311</v>
      </c>
      <c r="C1083" s="47" t="s">
        <v>1071</v>
      </c>
      <c r="D1083" s="71" t="s">
        <v>1117</v>
      </c>
      <c r="E1083" s="71" t="s">
        <v>1146</v>
      </c>
      <c r="F1083" s="61">
        <v>0</v>
      </c>
      <c r="G1083" s="62">
        <v>0</v>
      </c>
      <c r="H1083" s="2">
        <f t="shared" si="96"/>
        <v>0</v>
      </c>
      <c r="I1083" s="2">
        <f t="shared" si="97"/>
        <v>4.375226266290321</v>
      </c>
      <c r="J1083" s="1">
        <f t="shared" si="98"/>
        <v>0</v>
      </c>
      <c r="K1083" s="1">
        <f t="shared" si="99"/>
        <v>0</v>
      </c>
      <c r="L1083" s="9">
        <f t="shared" si="100"/>
        <v>0.90523785869330331</v>
      </c>
      <c r="M1083" s="1">
        <f t="shared" si="101"/>
        <v>0</v>
      </c>
    </row>
    <row r="1084" spans="1:13" s="47" customFormat="1">
      <c r="A1084" s="79" t="s">
        <v>1069</v>
      </c>
      <c r="B1084" s="88">
        <v>542313</v>
      </c>
      <c r="C1084" s="47" t="s">
        <v>1072</v>
      </c>
      <c r="D1084" s="71" t="s">
        <v>1117</v>
      </c>
      <c r="E1084" s="71" t="s">
        <v>1146</v>
      </c>
      <c r="F1084" s="61">
        <v>94689</v>
      </c>
      <c r="G1084" s="62">
        <v>944</v>
      </c>
      <c r="H1084" s="2">
        <f t="shared" si="96"/>
        <v>100.30614406779661</v>
      </c>
      <c r="I1084" s="2">
        <f t="shared" si="97"/>
        <v>4.375226266290321</v>
      </c>
      <c r="J1084" s="1">
        <f t="shared" si="98"/>
        <v>4130.2135953780626</v>
      </c>
      <c r="K1084" s="1">
        <f t="shared" si="99"/>
        <v>90558.786404621933</v>
      </c>
      <c r="L1084" s="9">
        <f t="shared" si="100"/>
        <v>0.90523785869330331</v>
      </c>
      <c r="M1084" s="1">
        <f t="shared" si="101"/>
        <v>81977.241890784193</v>
      </c>
    </row>
    <row r="1085" spans="1:13" s="47" customFormat="1">
      <c r="A1085" s="79" t="s">
        <v>1069</v>
      </c>
      <c r="B1085" s="88">
        <v>542318</v>
      </c>
      <c r="C1085" s="47" t="s">
        <v>1073</v>
      </c>
      <c r="D1085" s="71" t="s">
        <v>1117</v>
      </c>
      <c r="E1085" s="71" t="s">
        <v>1146</v>
      </c>
      <c r="F1085" s="61">
        <v>445500</v>
      </c>
      <c r="G1085" s="62">
        <v>2519</v>
      </c>
      <c r="H1085" s="2">
        <f t="shared" si="96"/>
        <v>176.85589519650654</v>
      </c>
      <c r="I1085" s="2">
        <f t="shared" si="97"/>
        <v>4.375226266290321</v>
      </c>
      <c r="J1085" s="1">
        <f t="shared" si="98"/>
        <v>11021.194964785318</v>
      </c>
      <c r="K1085" s="1">
        <f t="shared" si="99"/>
        <v>434478.8050352147</v>
      </c>
      <c r="L1085" s="9">
        <f t="shared" si="100"/>
        <v>0.90523785869330331</v>
      </c>
      <c r="M1085" s="1">
        <f t="shared" si="101"/>
        <v>393306.66311770293</v>
      </c>
    </row>
    <row r="1086" spans="1:13" s="47" customFormat="1">
      <c r="A1086" s="79" t="s">
        <v>1069</v>
      </c>
      <c r="B1086" s="79">
        <v>542321</v>
      </c>
      <c r="C1086" s="47" t="s">
        <v>1074</v>
      </c>
      <c r="D1086" s="71" t="s">
        <v>1117</v>
      </c>
      <c r="E1086" s="71" t="s">
        <v>1146</v>
      </c>
      <c r="F1086" s="61">
        <v>0</v>
      </c>
      <c r="G1086" s="62">
        <v>0</v>
      </c>
      <c r="H1086" s="2">
        <f t="shared" si="96"/>
        <v>0</v>
      </c>
      <c r="I1086" s="2">
        <f t="shared" si="97"/>
        <v>4.375226266290321</v>
      </c>
      <c r="J1086" s="1">
        <f t="shared" si="98"/>
        <v>0</v>
      </c>
      <c r="K1086" s="1">
        <f t="shared" si="99"/>
        <v>0</v>
      </c>
      <c r="L1086" s="9">
        <f t="shared" si="100"/>
        <v>0.90523785869330331</v>
      </c>
      <c r="M1086" s="1">
        <f t="shared" si="101"/>
        <v>0</v>
      </c>
    </row>
    <row r="1087" spans="1:13" s="47" customFormat="1">
      <c r="A1087" s="79" t="s">
        <v>1069</v>
      </c>
      <c r="B1087" s="79">
        <v>542322</v>
      </c>
      <c r="C1087" s="47" t="s">
        <v>1075</v>
      </c>
      <c r="D1087" s="71" t="s">
        <v>1117</v>
      </c>
      <c r="E1087" s="71" t="s">
        <v>1146</v>
      </c>
      <c r="F1087" s="61">
        <v>0</v>
      </c>
      <c r="G1087" s="62">
        <v>0</v>
      </c>
      <c r="H1087" s="2">
        <f t="shared" si="96"/>
        <v>0</v>
      </c>
      <c r="I1087" s="2">
        <f t="shared" si="97"/>
        <v>4.375226266290321</v>
      </c>
      <c r="J1087" s="1">
        <f t="shared" si="98"/>
        <v>0</v>
      </c>
      <c r="K1087" s="1">
        <f t="shared" si="99"/>
        <v>0</v>
      </c>
      <c r="L1087" s="9">
        <f t="shared" si="100"/>
        <v>0.90523785869330331</v>
      </c>
      <c r="M1087" s="1">
        <f t="shared" si="101"/>
        <v>0</v>
      </c>
    </row>
    <row r="1088" spans="1:13" s="47" customFormat="1">
      <c r="A1088" s="79" t="s">
        <v>1069</v>
      </c>
      <c r="B1088" s="79">
        <v>542323</v>
      </c>
      <c r="C1088" s="47" t="s">
        <v>1076</v>
      </c>
      <c r="D1088" s="71" t="s">
        <v>1117</v>
      </c>
      <c r="E1088" s="71" t="s">
        <v>1146</v>
      </c>
      <c r="F1088" s="61">
        <v>0</v>
      </c>
      <c r="G1088" s="62">
        <v>0</v>
      </c>
      <c r="H1088" s="2">
        <f t="shared" si="96"/>
        <v>0</v>
      </c>
      <c r="I1088" s="2">
        <f t="shared" si="97"/>
        <v>4.375226266290321</v>
      </c>
      <c r="J1088" s="1">
        <f t="shared" si="98"/>
        <v>0</v>
      </c>
      <c r="K1088" s="1">
        <f t="shared" si="99"/>
        <v>0</v>
      </c>
      <c r="L1088" s="9">
        <f t="shared" si="100"/>
        <v>0.90523785869330331</v>
      </c>
      <c r="M1088" s="1">
        <f t="shared" si="101"/>
        <v>0</v>
      </c>
    </row>
    <row r="1089" spans="1:13" s="47" customFormat="1">
      <c r="A1089" s="79" t="s">
        <v>1069</v>
      </c>
      <c r="B1089" s="88">
        <v>542324</v>
      </c>
      <c r="C1089" s="47" t="s">
        <v>1077</v>
      </c>
      <c r="D1089" s="71" t="s">
        <v>1117</v>
      </c>
      <c r="E1089" s="71" t="s">
        <v>1146</v>
      </c>
      <c r="F1089" s="61">
        <v>558456</v>
      </c>
      <c r="G1089" s="62">
        <v>4214</v>
      </c>
      <c r="H1089" s="2">
        <f t="shared" si="96"/>
        <v>132.52396772662553</v>
      </c>
      <c r="I1089" s="2">
        <f t="shared" si="97"/>
        <v>4.375226266290321</v>
      </c>
      <c r="J1089" s="1">
        <f t="shared" si="98"/>
        <v>18437.203486147413</v>
      </c>
      <c r="K1089" s="1">
        <f t="shared" si="99"/>
        <v>540018.79651385255</v>
      </c>
      <c r="L1089" s="9">
        <f t="shared" si="100"/>
        <v>0.90523785869330331</v>
      </c>
      <c r="M1089" s="1">
        <f t="shared" si="101"/>
        <v>488845.45901033457</v>
      </c>
    </row>
    <row r="1090" spans="1:13" s="47" customFormat="1">
      <c r="A1090" s="79" t="s">
        <v>1069</v>
      </c>
      <c r="B1090" s="88">
        <v>542332</v>
      </c>
      <c r="C1090" s="47" t="s">
        <v>1078</v>
      </c>
      <c r="D1090" s="71" t="s">
        <v>1117</v>
      </c>
      <c r="E1090" s="71" t="s">
        <v>1146</v>
      </c>
      <c r="F1090" s="61">
        <v>1033707</v>
      </c>
      <c r="G1090" s="62">
        <v>7626</v>
      </c>
      <c r="H1090" s="2">
        <f t="shared" si="96"/>
        <v>135.55035405192763</v>
      </c>
      <c r="I1090" s="2">
        <f t="shared" si="97"/>
        <v>4.375226266290321</v>
      </c>
      <c r="J1090" s="1">
        <f t="shared" si="98"/>
        <v>33365.475506729985</v>
      </c>
      <c r="K1090" s="1">
        <f t="shared" si="99"/>
        <v>1000341.52449327</v>
      </c>
      <c r="L1090" s="9">
        <f t="shared" si="100"/>
        <v>0.90523785869330331</v>
      </c>
      <c r="M1090" s="1">
        <f t="shared" si="101"/>
        <v>905547.01959428238</v>
      </c>
    </row>
    <row r="1091" spans="1:13" s="47" customFormat="1">
      <c r="A1091" s="79" t="s">
        <v>1069</v>
      </c>
      <c r="B1091" s="88">
        <v>542338</v>
      </c>
      <c r="C1091" s="47" t="s">
        <v>1079</v>
      </c>
      <c r="D1091" s="71" t="s">
        <v>1117</v>
      </c>
      <c r="E1091" s="71" t="s">
        <v>1146</v>
      </c>
      <c r="F1091" s="61">
        <v>616953</v>
      </c>
      <c r="G1091" s="62">
        <v>17094</v>
      </c>
      <c r="H1091" s="2">
        <f t="shared" ref="H1091:H1123" si="102">IFERROR(F1091/G1091,0)</f>
        <v>36.091786591786594</v>
      </c>
      <c r="I1091" s="2">
        <f t="shared" ref="I1091:I1123" si="103">$D$1134</f>
        <v>4.375226266290321</v>
      </c>
      <c r="J1091" s="1">
        <f t="shared" ref="J1091:J1123" si="104">MIN(F1091,I1091*G1091)</f>
        <v>74790.11779596674</v>
      </c>
      <c r="K1091" s="1">
        <f t="shared" ref="K1091:K1123" si="105">F1091-J1091</f>
        <v>542162.8822040332</v>
      </c>
      <c r="L1091" s="9">
        <f t="shared" ref="L1091:L1123" si="106">$L$1132</f>
        <v>0.90523785869330331</v>
      </c>
      <c r="M1091" s="1">
        <f t="shared" ref="M1091:M1123" si="107">L1091*K1091</f>
        <v>490786.36654936866</v>
      </c>
    </row>
    <row r="1092" spans="1:13" s="47" customFormat="1">
      <c r="A1092" s="79" t="s">
        <v>1069</v>
      </c>
      <c r="B1092" s="88">
        <v>542339</v>
      </c>
      <c r="C1092" s="47" t="s">
        <v>1080</v>
      </c>
      <c r="D1092" s="71" t="s">
        <v>1117</v>
      </c>
      <c r="E1092" s="71" t="s">
        <v>1146</v>
      </c>
      <c r="F1092" s="61">
        <v>1392921</v>
      </c>
      <c r="G1092" s="62">
        <v>3817</v>
      </c>
      <c r="H1092" s="2">
        <f t="shared" si="102"/>
        <v>364.92559601781505</v>
      </c>
      <c r="I1092" s="2">
        <f t="shared" si="103"/>
        <v>4.375226266290321</v>
      </c>
      <c r="J1092" s="1">
        <f t="shared" si="104"/>
        <v>16700.238658430157</v>
      </c>
      <c r="K1092" s="1">
        <f t="shared" si="105"/>
        <v>1376220.7613415699</v>
      </c>
      <c r="L1092" s="9">
        <f t="shared" si="106"/>
        <v>0.90523785869330331</v>
      </c>
      <c r="M1092" s="1">
        <f t="shared" si="107"/>
        <v>1245807.1350861103</v>
      </c>
    </row>
    <row r="1093" spans="1:13" s="47" customFormat="1">
      <c r="A1093" s="79" t="s">
        <v>1069</v>
      </c>
      <c r="B1093" s="88">
        <v>542343</v>
      </c>
      <c r="C1093" s="47" t="s">
        <v>1081</v>
      </c>
      <c r="D1093" s="71" t="s">
        <v>1117</v>
      </c>
      <c r="E1093" s="71" t="s">
        <v>1146</v>
      </c>
      <c r="F1093" s="61">
        <v>328884</v>
      </c>
      <c r="G1093" s="62">
        <v>9525</v>
      </c>
      <c r="H1093" s="2">
        <f t="shared" si="102"/>
        <v>34.528503937007876</v>
      </c>
      <c r="I1093" s="2">
        <f t="shared" si="103"/>
        <v>4.375226266290321</v>
      </c>
      <c r="J1093" s="1">
        <f t="shared" si="104"/>
        <v>41674.030186415308</v>
      </c>
      <c r="K1093" s="1">
        <f t="shared" si="105"/>
        <v>287209.9698135847</v>
      </c>
      <c r="L1093" s="9">
        <f t="shared" si="106"/>
        <v>0.90523785869330331</v>
      </c>
      <c r="M1093" s="1">
        <f t="shared" si="107"/>
        <v>259993.33806941769</v>
      </c>
    </row>
    <row r="1094" spans="1:13" s="47" customFormat="1">
      <c r="A1094" s="79" t="s">
        <v>1069</v>
      </c>
      <c r="B1094" s="79">
        <v>542346</v>
      </c>
      <c r="C1094" s="47" t="s">
        <v>1082</v>
      </c>
      <c r="D1094" s="71" t="s">
        <v>1117</v>
      </c>
      <c r="E1094" s="71" t="s">
        <v>1146</v>
      </c>
      <c r="F1094" s="61">
        <v>0</v>
      </c>
      <c r="G1094" s="62">
        <v>0</v>
      </c>
      <c r="H1094" s="2">
        <f t="shared" si="102"/>
        <v>0</v>
      </c>
      <c r="I1094" s="2">
        <f t="shared" si="103"/>
        <v>4.375226266290321</v>
      </c>
      <c r="J1094" s="1">
        <f t="shared" si="104"/>
        <v>0</v>
      </c>
      <c r="K1094" s="1">
        <f t="shared" si="105"/>
        <v>0</v>
      </c>
      <c r="L1094" s="9">
        <f t="shared" si="106"/>
        <v>0.90523785869330331</v>
      </c>
      <c r="M1094" s="1">
        <f t="shared" si="107"/>
        <v>0</v>
      </c>
    </row>
    <row r="1095" spans="1:13" s="47" customFormat="1">
      <c r="A1095" s="79" t="s">
        <v>1083</v>
      </c>
      <c r="B1095" s="88">
        <v>552220</v>
      </c>
      <c r="C1095" s="47" t="s">
        <v>1084</v>
      </c>
      <c r="D1095" s="71" t="s">
        <v>1117</v>
      </c>
      <c r="E1095" s="71" t="s">
        <v>1146</v>
      </c>
      <c r="F1095" s="61">
        <v>0</v>
      </c>
      <c r="G1095" s="62">
        <v>279</v>
      </c>
      <c r="H1095" s="2">
        <f t="shared" si="102"/>
        <v>0</v>
      </c>
      <c r="I1095" s="2">
        <f t="shared" si="103"/>
        <v>4.375226266290321</v>
      </c>
      <c r="J1095" s="1">
        <f t="shared" si="104"/>
        <v>0</v>
      </c>
      <c r="K1095" s="1">
        <f t="shared" si="105"/>
        <v>0</v>
      </c>
      <c r="L1095" s="9">
        <f t="shared" si="106"/>
        <v>0.90523785869330331</v>
      </c>
      <c r="M1095" s="1">
        <f t="shared" si="107"/>
        <v>0</v>
      </c>
    </row>
    <row r="1096" spans="1:13" s="47" customFormat="1">
      <c r="A1096" s="79" t="s">
        <v>1083</v>
      </c>
      <c r="B1096" s="79">
        <v>552233</v>
      </c>
      <c r="C1096" s="47" t="s">
        <v>1085</v>
      </c>
      <c r="D1096" s="71" t="s">
        <v>1117</v>
      </c>
      <c r="E1096" s="71" t="s">
        <v>1146</v>
      </c>
      <c r="F1096" s="61">
        <v>0</v>
      </c>
      <c r="G1096" s="62">
        <v>0</v>
      </c>
      <c r="H1096" s="2">
        <f t="shared" si="102"/>
        <v>0</v>
      </c>
      <c r="I1096" s="2">
        <f t="shared" si="103"/>
        <v>4.375226266290321</v>
      </c>
      <c r="J1096" s="1">
        <f t="shared" si="104"/>
        <v>0</v>
      </c>
      <c r="K1096" s="1">
        <f t="shared" si="105"/>
        <v>0</v>
      </c>
      <c r="L1096" s="9">
        <f t="shared" si="106"/>
        <v>0.90523785869330331</v>
      </c>
      <c r="M1096" s="1">
        <f t="shared" si="107"/>
        <v>0</v>
      </c>
    </row>
    <row r="1097" spans="1:13" s="47" customFormat="1">
      <c r="A1097" s="79" t="s">
        <v>1083</v>
      </c>
      <c r="B1097" s="79">
        <v>552284</v>
      </c>
      <c r="C1097" s="47" t="s">
        <v>1086</v>
      </c>
      <c r="D1097" s="71" t="s">
        <v>1117</v>
      </c>
      <c r="E1097" s="71" t="s">
        <v>1146</v>
      </c>
      <c r="F1097" s="61">
        <v>0</v>
      </c>
      <c r="G1097" s="62">
        <v>0</v>
      </c>
      <c r="H1097" s="2">
        <f t="shared" si="102"/>
        <v>0</v>
      </c>
      <c r="I1097" s="2">
        <f t="shared" si="103"/>
        <v>4.375226266290321</v>
      </c>
      <c r="J1097" s="1">
        <f t="shared" si="104"/>
        <v>0</v>
      </c>
      <c r="K1097" s="1">
        <f t="shared" si="105"/>
        <v>0</v>
      </c>
      <c r="L1097" s="9">
        <f t="shared" si="106"/>
        <v>0.90523785869330331</v>
      </c>
      <c r="M1097" s="1">
        <f t="shared" si="107"/>
        <v>0</v>
      </c>
    </row>
    <row r="1098" spans="1:13" s="47" customFormat="1">
      <c r="A1098" s="79" t="s">
        <v>1083</v>
      </c>
      <c r="B1098" s="88">
        <v>552349</v>
      </c>
      <c r="C1098" s="47" t="s">
        <v>1087</v>
      </c>
      <c r="D1098" s="71" t="s">
        <v>1117</v>
      </c>
      <c r="E1098" s="71" t="s">
        <v>1146</v>
      </c>
      <c r="F1098" s="61">
        <v>451350</v>
      </c>
      <c r="G1098" s="62">
        <v>7350</v>
      </c>
      <c r="H1098" s="2">
        <f t="shared" si="102"/>
        <v>61.408163265306122</v>
      </c>
      <c r="I1098" s="2">
        <f t="shared" si="103"/>
        <v>4.375226266290321</v>
      </c>
      <c r="J1098" s="1">
        <f t="shared" si="104"/>
        <v>32157.913057233858</v>
      </c>
      <c r="K1098" s="1">
        <f t="shared" si="105"/>
        <v>419192.08694276615</v>
      </c>
      <c r="L1098" s="9">
        <f t="shared" si="106"/>
        <v>0.90523785869330331</v>
      </c>
      <c r="M1098" s="1">
        <f t="shared" si="107"/>
        <v>379468.54716524668</v>
      </c>
    </row>
    <row r="1099" spans="1:13" s="47" customFormat="1">
      <c r="A1099" s="79" t="s">
        <v>1083</v>
      </c>
      <c r="B1099" s="79">
        <v>552351</v>
      </c>
      <c r="C1099" s="47" t="s">
        <v>1088</v>
      </c>
      <c r="D1099" s="71" t="s">
        <v>1117</v>
      </c>
      <c r="E1099" s="71" t="s">
        <v>1146</v>
      </c>
      <c r="F1099" s="61">
        <v>0</v>
      </c>
      <c r="G1099" s="62">
        <v>0</v>
      </c>
      <c r="H1099" s="2">
        <f t="shared" si="102"/>
        <v>0</v>
      </c>
      <c r="I1099" s="2">
        <f t="shared" si="103"/>
        <v>4.375226266290321</v>
      </c>
      <c r="J1099" s="1">
        <f t="shared" si="104"/>
        <v>0</v>
      </c>
      <c r="K1099" s="1">
        <f t="shared" si="105"/>
        <v>0</v>
      </c>
      <c r="L1099" s="9">
        <f t="shared" si="106"/>
        <v>0.90523785869330331</v>
      </c>
      <c r="M1099" s="1">
        <f t="shared" si="107"/>
        <v>0</v>
      </c>
    </row>
    <row r="1100" spans="1:13" s="47" customFormat="1">
      <c r="A1100" s="79" t="s">
        <v>1083</v>
      </c>
      <c r="B1100" s="79">
        <v>552353</v>
      </c>
      <c r="C1100" s="47" t="s">
        <v>1089</v>
      </c>
      <c r="D1100" s="71" t="s">
        <v>1117</v>
      </c>
      <c r="E1100" s="71" t="s">
        <v>1146</v>
      </c>
      <c r="F1100" s="61">
        <v>0</v>
      </c>
      <c r="G1100" s="62">
        <v>0</v>
      </c>
      <c r="H1100" s="2">
        <f t="shared" si="102"/>
        <v>0</v>
      </c>
      <c r="I1100" s="2">
        <f t="shared" si="103"/>
        <v>4.375226266290321</v>
      </c>
      <c r="J1100" s="1">
        <f t="shared" si="104"/>
        <v>0</v>
      </c>
      <c r="K1100" s="1">
        <f t="shared" si="105"/>
        <v>0</v>
      </c>
      <c r="L1100" s="9">
        <f t="shared" si="106"/>
        <v>0.90523785869330331</v>
      </c>
      <c r="M1100" s="1">
        <f t="shared" si="107"/>
        <v>0</v>
      </c>
    </row>
    <row r="1101" spans="1:13" s="47" customFormat="1">
      <c r="A1101" s="79" t="s">
        <v>1083</v>
      </c>
      <c r="B1101" s="79">
        <v>552356</v>
      </c>
      <c r="C1101" s="47" t="s">
        <v>1090</v>
      </c>
      <c r="D1101" s="71" t="s">
        <v>1117</v>
      </c>
      <c r="E1101" s="71" t="s">
        <v>1146</v>
      </c>
      <c r="F1101" s="61">
        <v>0</v>
      </c>
      <c r="G1101" s="62">
        <v>0</v>
      </c>
      <c r="H1101" s="2">
        <f t="shared" si="102"/>
        <v>0</v>
      </c>
      <c r="I1101" s="2">
        <f t="shared" si="103"/>
        <v>4.375226266290321</v>
      </c>
      <c r="J1101" s="1">
        <f t="shared" si="104"/>
        <v>0</v>
      </c>
      <c r="K1101" s="1">
        <f t="shared" si="105"/>
        <v>0</v>
      </c>
      <c r="L1101" s="9">
        <f t="shared" si="106"/>
        <v>0.90523785869330331</v>
      </c>
      <c r="M1101" s="1">
        <f t="shared" si="107"/>
        <v>0</v>
      </c>
    </row>
    <row r="1102" spans="1:13" s="47" customFormat="1">
      <c r="A1102" s="79" t="s">
        <v>1083</v>
      </c>
      <c r="B1102" s="88">
        <v>553304</v>
      </c>
      <c r="C1102" s="47" t="s">
        <v>1091</v>
      </c>
      <c r="D1102" s="71" t="s">
        <v>1117</v>
      </c>
      <c r="E1102" s="71" t="s">
        <v>1146</v>
      </c>
      <c r="F1102" s="61">
        <v>177870</v>
      </c>
      <c r="G1102" s="62">
        <v>668</v>
      </c>
      <c r="H1102" s="2">
        <f t="shared" si="102"/>
        <v>266.27245508982037</v>
      </c>
      <c r="I1102" s="2">
        <f t="shared" si="103"/>
        <v>4.375226266290321</v>
      </c>
      <c r="J1102" s="1">
        <f t="shared" si="104"/>
        <v>2922.6511458819346</v>
      </c>
      <c r="K1102" s="1">
        <f t="shared" si="105"/>
        <v>174947.34885411806</v>
      </c>
      <c r="L1102" s="9">
        <f t="shared" si="106"/>
        <v>0.90523785869330331</v>
      </c>
      <c r="M1102" s="1">
        <f t="shared" si="107"/>
        <v>158368.96346077215</v>
      </c>
    </row>
    <row r="1103" spans="1:13" s="47" customFormat="1">
      <c r="A1103" s="79" t="s">
        <v>1092</v>
      </c>
      <c r="B1103" s="79">
        <v>610989</v>
      </c>
      <c r="C1103" s="47" t="s">
        <v>1093</v>
      </c>
      <c r="D1103" s="71" t="s">
        <v>1117</v>
      </c>
      <c r="E1103" s="71" t="s">
        <v>1146</v>
      </c>
      <c r="F1103" s="61">
        <v>0</v>
      </c>
      <c r="G1103" s="62">
        <v>0</v>
      </c>
      <c r="H1103" s="2">
        <f t="shared" si="102"/>
        <v>0</v>
      </c>
      <c r="I1103" s="2">
        <f t="shared" si="103"/>
        <v>4.375226266290321</v>
      </c>
      <c r="J1103" s="1">
        <f t="shared" si="104"/>
        <v>0</v>
      </c>
      <c r="K1103" s="1">
        <f t="shared" si="105"/>
        <v>0</v>
      </c>
      <c r="L1103" s="9">
        <f t="shared" si="106"/>
        <v>0.90523785869330331</v>
      </c>
      <c r="M1103" s="1">
        <f t="shared" si="107"/>
        <v>0</v>
      </c>
    </row>
    <row r="1104" spans="1:13" s="47" customFormat="1">
      <c r="A1104" s="79" t="s">
        <v>1092</v>
      </c>
      <c r="B1104" s="79">
        <v>613001</v>
      </c>
      <c r="C1104" s="47" t="s">
        <v>1094</v>
      </c>
      <c r="D1104" s="71" t="s">
        <v>1117</v>
      </c>
      <c r="E1104" s="71" t="s">
        <v>1146</v>
      </c>
      <c r="F1104" s="61">
        <v>0</v>
      </c>
      <c r="G1104" s="62">
        <v>0</v>
      </c>
      <c r="H1104" s="2">
        <f t="shared" si="102"/>
        <v>0</v>
      </c>
      <c r="I1104" s="2">
        <f t="shared" si="103"/>
        <v>4.375226266290321</v>
      </c>
      <c r="J1104" s="1">
        <f t="shared" si="104"/>
        <v>0</v>
      </c>
      <c r="K1104" s="1">
        <f t="shared" si="105"/>
        <v>0</v>
      </c>
      <c r="L1104" s="9">
        <f t="shared" si="106"/>
        <v>0.90523785869330331</v>
      </c>
      <c r="M1104" s="1">
        <f t="shared" si="107"/>
        <v>0</v>
      </c>
    </row>
    <row r="1105" spans="1:13" s="47" customFormat="1">
      <c r="A1105" s="79" t="s">
        <v>1092</v>
      </c>
      <c r="B1105" s="79">
        <v>613002</v>
      </c>
      <c r="C1105" s="47" t="s">
        <v>1095</v>
      </c>
      <c r="D1105" s="71" t="s">
        <v>1117</v>
      </c>
      <c r="E1105" s="71" t="s">
        <v>1146</v>
      </c>
      <c r="F1105" s="61">
        <v>0</v>
      </c>
      <c r="G1105" s="62">
        <v>0</v>
      </c>
      <c r="H1105" s="2">
        <f t="shared" si="102"/>
        <v>0</v>
      </c>
      <c r="I1105" s="2">
        <f t="shared" si="103"/>
        <v>4.375226266290321</v>
      </c>
      <c r="J1105" s="1">
        <f t="shared" si="104"/>
        <v>0</v>
      </c>
      <c r="K1105" s="1">
        <f t="shared" si="105"/>
        <v>0</v>
      </c>
      <c r="L1105" s="9">
        <f t="shared" si="106"/>
        <v>0.90523785869330331</v>
      </c>
      <c r="M1105" s="1">
        <f t="shared" si="107"/>
        <v>0</v>
      </c>
    </row>
    <row r="1106" spans="1:13" s="47" customFormat="1">
      <c r="A1106" s="79" t="s">
        <v>1092</v>
      </c>
      <c r="B1106" s="79">
        <v>613003</v>
      </c>
      <c r="C1106" s="47" t="s">
        <v>1096</v>
      </c>
      <c r="D1106" s="71" t="s">
        <v>1117</v>
      </c>
      <c r="E1106" s="71" t="s">
        <v>1146</v>
      </c>
      <c r="F1106" s="61">
        <v>0</v>
      </c>
      <c r="G1106" s="62">
        <v>0</v>
      </c>
      <c r="H1106" s="2">
        <f t="shared" si="102"/>
        <v>0</v>
      </c>
      <c r="I1106" s="2">
        <f t="shared" si="103"/>
        <v>4.375226266290321</v>
      </c>
      <c r="J1106" s="1">
        <f t="shared" si="104"/>
        <v>0</v>
      </c>
      <c r="K1106" s="1">
        <f t="shared" si="105"/>
        <v>0</v>
      </c>
      <c r="L1106" s="9">
        <f t="shared" si="106"/>
        <v>0.90523785869330331</v>
      </c>
      <c r="M1106" s="1">
        <f t="shared" si="107"/>
        <v>0</v>
      </c>
    </row>
    <row r="1107" spans="1:13" s="47" customFormat="1">
      <c r="A1107" s="79" t="s">
        <v>1092</v>
      </c>
      <c r="B1107" s="79">
        <v>613004</v>
      </c>
      <c r="C1107" s="47" t="s">
        <v>1097</v>
      </c>
      <c r="D1107" s="71" t="s">
        <v>1117</v>
      </c>
      <c r="E1107" s="71" t="s">
        <v>1146</v>
      </c>
      <c r="F1107" s="61">
        <v>0</v>
      </c>
      <c r="G1107" s="62">
        <v>0</v>
      </c>
      <c r="H1107" s="2">
        <f t="shared" si="102"/>
        <v>0</v>
      </c>
      <c r="I1107" s="2">
        <f t="shared" si="103"/>
        <v>4.375226266290321</v>
      </c>
      <c r="J1107" s="1">
        <f t="shared" si="104"/>
        <v>0</v>
      </c>
      <c r="K1107" s="1">
        <f t="shared" si="105"/>
        <v>0</v>
      </c>
      <c r="L1107" s="9">
        <f t="shared" si="106"/>
        <v>0.90523785869330331</v>
      </c>
      <c r="M1107" s="1">
        <f t="shared" si="107"/>
        <v>0</v>
      </c>
    </row>
    <row r="1108" spans="1:13" s="47" customFormat="1">
      <c r="A1108" s="79" t="s">
        <v>1092</v>
      </c>
      <c r="B1108" s="79">
        <v>613005</v>
      </c>
      <c r="C1108" s="47" t="s">
        <v>1098</v>
      </c>
      <c r="D1108" s="71" t="s">
        <v>1117</v>
      </c>
      <c r="E1108" s="71" t="s">
        <v>1146</v>
      </c>
      <c r="F1108" s="61">
        <v>0</v>
      </c>
      <c r="G1108" s="62">
        <v>0</v>
      </c>
      <c r="H1108" s="2">
        <f t="shared" si="102"/>
        <v>0</v>
      </c>
      <c r="I1108" s="2">
        <f t="shared" si="103"/>
        <v>4.375226266290321</v>
      </c>
      <c r="J1108" s="1">
        <f t="shared" si="104"/>
        <v>0</v>
      </c>
      <c r="K1108" s="1">
        <f t="shared" si="105"/>
        <v>0</v>
      </c>
      <c r="L1108" s="9">
        <f t="shared" si="106"/>
        <v>0.90523785869330331</v>
      </c>
      <c r="M1108" s="1">
        <f t="shared" si="107"/>
        <v>0</v>
      </c>
    </row>
    <row r="1109" spans="1:13" s="47" customFormat="1">
      <c r="A1109" s="79" t="s">
        <v>1092</v>
      </c>
      <c r="B1109" s="79">
        <v>613006</v>
      </c>
      <c r="C1109" s="47" t="s">
        <v>1099</v>
      </c>
      <c r="D1109" s="71" t="s">
        <v>1117</v>
      </c>
      <c r="E1109" s="71" t="s">
        <v>1146</v>
      </c>
      <c r="F1109" s="61">
        <v>0</v>
      </c>
      <c r="G1109" s="62">
        <v>0</v>
      </c>
      <c r="H1109" s="2">
        <f t="shared" si="102"/>
        <v>0</v>
      </c>
      <c r="I1109" s="2">
        <f t="shared" si="103"/>
        <v>4.375226266290321</v>
      </c>
      <c r="J1109" s="1">
        <f t="shared" si="104"/>
        <v>0</v>
      </c>
      <c r="K1109" s="1">
        <f t="shared" si="105"/>
        <v>0</v>
      </c>
      <c r="L1109" s="9">
        <f t="shared" si="106"/>
        <v>0.90523785869330331</v>
      </c>
      <c r="M1109" s="1">
        <f t="shared" si="107"/>
        <v>0</v>
      </c>
    </row>
    <row r="1110" spans="1:13" s="47" customFormat="1">
      <c r="A1110" s="79" t="s">
        <v>1092</v>
      </c>
      <c r="B1110" s="79">
        <v>613007</v>
      </c>
      <c r="C1110" s="47" t="s">
        <v>1100</v>
      </c>
      <c r="D1110" s="71" t="s">
        <v>1117</v>
      </c>
      <c r="E1110" s="71" t="s">
        <v>1146</v>
      </c>
      <c r="F1110" s="61">
        <v>0</v>
      </c>
      <c r="G1110" s="62">
        <v>0</v>
      </c>
      <c r="H1110" s="2">
        <f t="shared" si="102"/>
        <v>0</v>
      </c>
      <c r="I1110" s="2">
        <f t="shared" si="103"/>
        <v>4.375226266290321</v>
      </c>
      <c r="J1110" s="1">
        <f t="shared" si="104"/>
        <v>0</v>
      </c>
      <c r="K1110" s="1">
        <f t="shared" si="105"/>
        <v>0</v>
      </c>
      <c r="L1110" s="9">
        <f t="shared" si="106"/>
        <v>0.90523785869330331</v>
      </c>
      <c r="M1110" s="1">
        <f t="shared" si="107"/>
        <v>0</v>
      </c>
    </row>
    <row r="1111" spans="1:13" s="47" customFormat="1">
      <c r="A1111" s="79" t="s">
        <v>1092</v>
      </c>
      <c r="B1111" s="79">
        <v>613011</v>
      </c>
      <c r="C1111" s="47" t="s">
        <v>1101</v>
      </c>
      <c r="D1111" s="71" t="s">
        <v>1117</v>
      </c>
      <c r="E1111" s="71" t="s">
        <v>1146</v>
      </c>
      <c r="F1111" s="61">
        <v>0</v>
      </c>
      <c r="G1111" s="62">
        <v>0</v>
      </c>
      <c r="H1111" s="2">
        <f t="shared" si="102"/>
        <v>0</v>
      </c>
      <c r="I1111" s="2">
        <f t="shared" si="103"/>
        <v>4.375226266290321</v>
      </c>
      <c r="J1111" s="1">
        <f t="shared" si="104"/>
        <v>0</v>
      </c>
      <c r="K1111" s="1">
        <f t="shared" si="105"/>
        <v>0</v>
      </c>
      <c r="L1111" s="9">
        <f t="shared" si="106"/>
        <v>0.90523785869330331</v>
      </c>
      <c r="M1111" s="1">
        <f t="shared" si="107"/>
        <v>0</v>
      </c>
    </row>
    <row r="1112" spans="1:13" s="47" customFormat="1">
      <c r="A1112" s="79" t="s">
        <v>1092</v>
      </c>
      <c r="B1112" s="79">
        <v>613013</v>
      </c>
      <c r="C1112" s="47" t="s">
        <v>1102</v>
      </c>
      <c r="D1112" s="71" t="s">
        <v>1117</v>
      </c>
      <c r="E1112" s="71" t="s">
        <v>1146</v>
      </c>
      <c r="F1112" s="61">
        <v>0</v>
      </c>
      <c r="G1112" s="62">
        <v>0</v>
      </c>
      <c r="H1112" s="2">
        <f t="shared" si="102"/>
        <v>0</v>
      </c>
      <c r="I1112" s="2">
        <f t="shared" si="103"/>
        <v>4.375226266290321</v>
      </c>
      <c r="J1112" s="1">
        <f t="shared" si="104"/>
        <v>0</v>
      </c>
      <c r="K1112" s="1">
        <f t="shared" si="105"/>
        <v>0</v>
      </c>
      <c r="L1112" s="9">
        <f t="shared" si="106"/>
        <v>0.90523785869330331</v>
      </c>
      <c r="M1112" s="1">
        <f t="shared" si="107"/>
        <v>0</v>
      </c>
    </row>
    <row r="1113" spans="1:13" s="47" customFormat="1">
      <c r="A1113" s="79" t="s">
        <v>1092</v>
      </c>
      <c r="B1113" s="79">
        <v>613015</v>
      </c>
      <c r="C1113" s="47" t="s">
        <v>1103</v>
      </c>
      <c r="D1113" s="71" t="s">
        <v>1117</v>
      </c>
      <c r="E1113" s="71" t="s">
        <v>1146</v>
      </c>
      <c r="F1113" s="61">
        <v>0</v>
      </c>
      <c r="G1113" s="62">
        <v>0</v>
      </c>
      <c r="H1113" s="2">
        <f t="shared" si="102"/>
        <v>0</v>
      </c>
      <c r="I1113" s="2">
        <f t="shared" si="103"/>
        <v>4.375226266290321</v>
      </c>
      <c r="J1113" s="1">
        <f t="shared" si="104"/>
        <v>0</v>
      </c>
      <c r="K1113" s="1">
        <f t="shared" si="105"/>
        <v>0</v>
      </c>
      <c r="L1113" s="9">
        <f t="shared" si="106"/>
        <v>0.90523785869330331</v>
      </c>
      <c r="M1113" s="1">
        <f t="shared" si="107"/>
        <v>0</v>
      </c>
    </row>
    <row r="1114" spans="1:13" s="47" customFormat="1">
      <c r="A1114" s="79" t="s">
        <v>1092</v>
      </c>
      <c r="B1114" s="79">
        <v>613016</v>
      </c>
      <c r="C1114" s="47" t="s">
        <v>1104</v>
      </c>
      <c r="D1114" s="71" t="s">
        <v>1117</v>
      </c>
      <c r="E1114" s="71" t="s">
        <v>1146</v>
      </c>
      <c r="F1114" s="61">
        <v>0</v>
      </c>
      <c r="G1114" s="62">
        <v>0</v>
      </c>
      <c r="H1114" s="2">
        <f t="shared" si="102"/>
        <v>0</v>
      </c>
      <c r="I1114" s="2">
        <f t="shared" si="103"/>
        <v>4.375226266290321</v>
      </c>
      <c r="J1114" s="1">
        <f t="shared" si="104"/>
        <v>0</v>
      </c>
      <c r="K1114" s="1">
        <f t="shared" si="105"/>
        <v>0</v>
      </c>
      <c r="L1114" s="9">
        <f t="shared" si="106"/>
        <v>0.90523785869330331</v>
      </c>
      <c r="M1114" s="1">
        <f t="shared" si="107"/>
        <v>0</v>
      </c>
    </row>
    <row r="1115" spans="1:13" s="47" customFormat="1">
      <c r="A1115" s="79" t="s">
        <v>1092</v>
      </c>
      <c r="B1115" s="79">
        <v>613017</v>
      </c>
      <c r="C1115" s="47" t="s">
        <v>1105</v>
      </c>
      <c r="D1115" s="71" t="s">
        <v>1117</v>
      </c>
      <c r="E1115" s="71" t="s">
        <v>1146</v>
      </c>
      <c r="F1115" s="61">
        <v>0</v>
      </c>
      <c r="G1115" s="62">
        <v>0</v>
      </c>
      <c r="H1115" s="2">
        <f t="shared" si="102"/>
        <v>0</v>
      </c>
      <c r="I1115" s="2">
        <f t="shared" si="103"/>
        <v>4.375226266290321</v>
      </c>
      <c r="J1115" s="1">
        <f t="shared" si="104"/>
        <v>0</v>
      </c>
      <c r="K1115" s="1">
        <f t="shared" si="105"/>
        <v>0</v>
      </c>
      <c r="L1115" s="9">
        <f t="shared" si="106"/>
        <v>0.90523785869330331</v>
      </c>
      <c r="M1115" s="1">
        <f t="shared" si="107"/>
        <v>0</v>
      </c>
    </row>
    <row r="1116" spans="1:13" s="47" customFormat="1">
      <c r="A1116" s="79" t="s">
        <v>1092</v>
      </c>
      <c r="B1116" s="79">
        <v>613018</v>
      </c>
      <c r="C1116" s="47" t="s">
        <v>1106</v>
      </c>
      <c r="D1116" s="71" t="s">
        <v>1117</v>
      </c>
      <c r="E1116" s="71" t="s">
        <v>1146</v>
      </c>
      <c r="F1116" s="61">
        <v>0</v>
      </c>
      <c r="G1116" s="62">
        <v>0</v>
      </c>
      <c r="H1116" s="2">
        <f t="shared" si="102"/>
        <v>0</v>
      </c>
      <c r="I1116" s="2">
        <f t="shared" si="103"/>
        <v>4.375226266290321</v>
      </c>
      <c r="J1116" s="1">
        <f t="shared" si="104"/>
        <v>0</v>
      </c>
      <c r="K1116" s="1">
        <f t="shared" si="105"/>
        <v>0</v>
      </c>
      <c r="L1116" s="9">
        <f t="shared" si="106"/>
        <v>0.90523785869330331</v>
      </c>
      <c r="M1116" s="1">
        <f t="shared" si="107"/>
        <v>0</v>
      </c>
    </row>
    <row r="1117" spans="1:13" s="47" customFormat="1">
      <c r="A1117" s="79" t="s">
        <v>1092</v>
      </c>
      <c r="B1117" s="79">
        <v>613019</v>
      </c>
      <c r="C1117" s="47" t="s">
        <v>1107</v>
      </c>
      <c r="D1117" s="71" t="s">
        <v>1117</v>
      </c>
      <c r="E1117" s="71" t="s">
        <v>1146</v>
      </c>
      <c r="F1117" s="61">
        <v>0</v>
      </c>
      <c r="G1117" s="62">
        <v>0</v>
      </c>
      <c r="H1117" s="2">
        <f t="shared" si="102"/>
        <v>0</v>
      </c>
      <c r="I1117" s="2">
        <f t="shared" si="103"/>
        <v>4.375226266290321</v>
      </c>
      <c r="J1117" s="1">
        <f t="shared" si="104"/>
        <v>0</v>
      </c>
      <c r="K1117" s="1">
        <f t="shared" si="105"/>
        <v>0</v>
      </c>
      <c r="L1117" s="9">
        <f t="shared" si="106"/>
        <v>0.90523785869330331</v>
      </c>
      <c r="M1117" s="1">
        <f t="shared" si="107"/>
        <v>0</v>
      </c>
    </row>
    <row r="1118" spans="1:13" s="47" customFormat="1">
      <c r="A1118" s="79" t="s">
        <v>1092</v>
      </c>
      <c r="B1118" s="79">
        <v>613023</v>
      </c>
      <c r="C1118" s="47" t="s">
        <v>1108</v>
      </c>
      <c r="D1118" s="71" t="s">
        <v>1117</v>
      </c>
      <c r="E1118" s="71" t="s">
        <v>1146</v>
      </c>
      <c r="F1118" s="61">
        <v>0</v>
      </c>
      <c r="G1118" s="62">
        <v>0</v>
      </c>
      <c r="H1118" s="2">
        <f t="shared" si="102"/>
        <v>0</v>
      </c>
      <c r="I1118" s="2">
        <f t="shared" si="103"/>
        <v>4.375226266290321</v>
      </c>
      <c r="J1118" s="1">
        <f t="shared" si="104"/>
        <v>0</v>
      </c>
      <c r="K1118" s="1">
        <f t="shared" si="105"/>
        <v>0</v>
      </c>
      <c r="L1118" s="9">
        <f t="shared" si="106"/>
        <v>0.90523785869330331</v>
      </c>
      <c r="M1118" s="1">
        <f t="shared" si="107"/>
        <v>0</v>
      </c>
    </row>
    <row r="1119" spans="1:13" s="47" customFormat="1">
      <c r="A1119" s="79" t="s">
        <v>1092</v>
      </c>
      <c r="B1119" s="79">
        <v>613025</v>
      </c>
      <c r="C1119" s="47" t="s">
        <v>1109</v>
      </c>
      <c r="D1119" s="71" t="s">
        <v>1117</v>
      </c>
      <c r="E1119" s="71" t="s">
        <v>1146</v>
      </c>
      <c r="F1119" s="61">
        <v>0</v>
      </c>
      <c r="G1119" s="62">
        <v>0</v>
      </c>
      <c r="H1119" s="2">
        <f t="shared" si="102"/>
        <v>0</v>
      </c>
      <c r="I1119" s="2">
        <f t="shared" si="103"/>
        <v>4.375226266290321</v>
      </c>
      <c r="J1119" s="1">
        <f t="shared" si="104"/>
        <v>0</v>
      </c>
      <c r="K1119" s="1">
        <f t="shared" si="105"/>
        <v>0</v>
      </c>
      <c r="L1119" s="9">
        <f t="shared" si="106"/>
        <v>0.90523785869330331</v>
      </c>
      <c r="M1119" s="1">
        <f t="shared" si="107"/>
        <v>0</v>
      </c>
    </row>
    <row r="1120" spans="1:13" s="47" customFormat="1">
      <c r="A1120" s="79" t="s">
        <v>1092</v>
      </c>
      <c r="B1120" s="79">
        <v>613026</v>
      </c>
      <c r="C1120" s="47" t="s">
        <v>1110</v>
      </c>
      <c r="D1120" s="71" t="s">
        <v>1117</v>
      </c>
      <c r="E1120" s="71" t="s">
        <v>1146</v>
      </c>
      <c r="F1120" s="61">
        <v>0</v>
      </c>
      <c r="G1120" s="62">
        <v>0</v>
      </c>
      <c r="H1120" s="2">
        <f t="shared" si="102"/>
        <v>0</v>
      </c>
      <c r="I1120" s="2">
        <f t="shared" si="103"/>
        <v>4.375226266290321</v>
      </c>
      <c r="J1120" s="1">
        <f t="shared" si="104"/>
        <v>0</v>
      </c>
      <c r="K1120" s="1">
        <f t="shared" si="105"/>
        <v>0</v>
      </c>
      <c r="L1120" s="9">
        <f t="shared" si="106"/>
        <v>0.90523785869330331</v>
      </c>
      <c r="M1120" s="1">
        <f t="shared" si="107"/>
        <v>0</v>
      </c>
    </row>
    <row r="1121" spans="1:13" s="47" customFormat="1">
      <c r="A1121" s="79" t="s">
        <v>1092</v>
      </c>
      <c r="B1121" s="79">
        <v>613028</v>
      </c>
      <c r="C1121" s="47" t="s">
        <v>1111</v>
      </c>
      <c r="D1121" s="71" t="s">
        <v>1117</v>
      </c>
      <c r="E1121" s="71" t="s">
        <v>1146</v>
      </c>
      <c r="F1121" s="61">
        <v>0</v>
      </c>
      <c r="G1121" s="62">
        <v>0</v>
      </c>
      <c r="H1121" s="2">
        <f t="shared" si="102"/>
        <v>0</v>
      </c>
      <c r="I1121" s="2">
        <f t="shared" si="103"/>
        <v>4.375226266290321</v>
      </c>
      <c r="J1121" s="1">
        <f t="shared" si="104"/>
        <v>0</v>
      </c>
      <c r="K1121" s="1">
        <f t="shared" si="105"/>
        <v>0</v>
      </c>
      <c r="L1121" s="9">
        <f t="shared" si="106"/>
        <v>0.90523785869330331</v>
      </c>
      <c r="M1121" s="1">
        <f t="shared" si="107"/>
        <v>0</v>
      </c>
    </row>
    <row r="1122" spans="1:13" s="47" customFormat="1">
      <c r="A1122" s="79" t="s">
        <v>1112</v>
      </c>
      <c r="B1122" s="88">
        <v>663800</v>
      </c>
      <c r="C1122" s="47" t="s">
        <v>1113</v>
      </c>
      <c r="D1122" s="71" t="s">
        <v>1117</v>
      </c>
      <c r="E1122" s="71" t="s">
        <v>1146</v>
      </c>
      <c r="F1122" s="61">
        <v>0</v>
      </c>
      <c r="G1122" s="62">
        <v>36445</v>
      </c>
      <c r="H1122" s="2">
        <f t="shared" si="102"/>
        <v>0</v>
      </c>
      <c r="I1122" s="2">
        <f t="shared" si="103"/>
        <v>4.375226266290321</v>
      </c>
      <c r="J1122" s="1">
        <f t="shared" si="104"/>
        <v>0</v>
      </c>
      <c r="K1122" s="1">
        <f t="shared" si="105"/>
        <v>0</v>
      </c>
      <c r="L1122" s="9">
        <f t="shared" si="106"/>
        <v>0.90523785869330331</v>
      </c>
      <c r="M1122" s="1">
        <f t="shared" si="107"/>
        <v>0</v>
      </c>
    </row>
    <row r="1123" spans="1:13" s="47" customFormat="1">
      <c r="A1123" s="79" t="s">
        <v>1114</v>
      </c>
      <c r="B1123" s="86">
        <v>673900</v>
      </c>
      <c r="C1123" s="47" t="s">
        <v>1115</v>
      </c>
      <c r="D1123" s="71" t="s">
        <v>1117</v>
      </c>
      <c r="E1123" s="71" t="s">
        <v>1146</v>
      </c>
      <c r="F1123" s="61">
        <v>0</v>
      </c>
      <c r="G1123" s="62">
        <v>7476</v>
      </c>
      <c r="H1123" s="2">
        <f t="shared" si="102"/>
        <v>0</v>
      </c>
      <c r="I1123" s="2">
        <f t="shared" si="103"/>
        <v>4.375226266290321</v>
      </c>
      <c r="J1123" s="1">
        <f t="shared" si="104"/>
        <v>0</v>
      </c>
      <c r="K1123" s="1">
        <f t="shared" si="105"/>
        <v>0</v>
      </c>
      <c r="L1123" s="9">
        <f t="shared" si="106"/>
        <v>0.90523785869330331</v>
      </c>
      <c r="M1123" s="1">
        <f t="shared" si="107"/>
        <v>0</v>
      </c>
    </row>
    <row r="1124" spans="1:13" s="47" customFormat="1">
      <c r="B1124" s="60"/>
      <c r="F1124" s="61"/>
      <c r="G1124" s="61"/>
      <c r="H1124" s="2"/>
      <c r="I1124" s="2"/>
      <c r="J1124" s="1"/>
      <c r="K1124" s="1"/>
      <c r="L1124" s="9"/>
      <c r="M1124" s="1"/>
    </row>
    <row r="1125" spans="1:13" s="47" customFormat="1">
      <c r="A1125" s="4" t="s">
        <v>1139</v>
      </c>
      <c r="F1125" s="1">
        <f>SUM(F3:F1123)</f>
        <v>141148938</v>
      </c>
      <c r="G1125" s="1">
        <f>SUM(G3:G1123)</f>
        <v>2226043</v>
      </c>
      <c r="H1125" s="1"/>
      <c r="I1125" s="1"/>
      <c r="J1125" s="1">
        <f>SUM(J3:J1123)</f>
        <v>6742214.701169705</v>
      </c>
      <c r="K1125" s="1">
        <f>SUM(K3:K1123)</f>
        <v>134406723.29883045</v>
      </c>
      <c r="L1125" s="1"/>
      <c r="M1125" s="1">
        <f>SUM(M3:M1123)</f>
        <v>121670054.39301647</v>
      </c>
    </row>
    <row r="1126" spans="1:13" s="47" customFormat="1">
      <c r="F1126" s="3"/>
      <c r="G1126" s="8"/>
      <c r="H1126" s="2"/>
      <c r="I1126" s="2"/>
      <c r="J1126" s="1"/>
      <c r="K1126" s="1"/>
      <c r="L1126" s="1"/>
      <c r="M1126" s="1"/>
    </row>
    <row r="1127" spans="1:13" ht="15.75" thickBot="1">
      <c r="A1127" s="4"/>
      <c r="B1127" s="4"/>
      <c r="F1127" s="6"/>
      <c r="H1127" s="2"/>
      <c r="I1127" s="2"/>
      <c r="M1127" s="3"/>
    </row>
    <row r="1128" spans="1:13">
      <c r="C1128" s="20" t="s">
        <v>1140</v>
      </c>
      <c r="D1128" s="17">
        <f>'Quarterly Demand Calc'!D5</f>
        <v>0.86199766088935503</v>
      </c>
      <c r="E1128" s="16"/>
      <c r="F1128" s="6"/>
    </row>
    <row r="1129" spans="1:13" ht="15.75" thickBot="1">
      <c r="C1129" s="11" t="s">
        <v>1126</v>
      </c>
      <c r="D1129" s="26">
        <f>F1125</f>
        <v>141148938</v>
      </c>
      <c r="E1129" s="16"/>
      <c r="H1129" s="6"/>
      <c r="I1129" s="6"/>
    </row>
    <row r="1130" spans="1:13">
      <c r="C1130" s="11" t="s">
        <v>1119</v>
      </c>
      <c r="D1130" s="26">
        <f>D1129*D1128</f>
        <v>121670054.39301659</v>
      </c>
      <c r="E1130" s="16"/>
      <c r="K1130" s="23" t="s">
        <v>1122</v>
      </c>
      <c r="L1130" s="10">
        <f>D1130</f>
        <v>121670054.39301659</v>
      </c>
    </row>
    <row r="1131" spans="1:13" s="39" customFormat="1" ht="60">
      <c r="C1131" s="37" t="s">
        <v>1123</v>
      </c>
      <c r="D1131" s="38">
        <f>F1125-D1130</f>
        <v>19478883.606983408</v>
      </c>
      <c r="E1131" s="43"/>
      <c r="G1131" s="44"/>
      <c r="I1131" s="58"/>
      <c r="J1131" s="42"/>
      <c r="K1131" s="40" t="s">
        <v>1134</v>
      </c>
      <c r="L1131" s="38">
        <f>K1125</f>
        <v>134406723.29883045</v>
      </c>
      <c r="M1131" s="42"/>
    </row>
    <row r="1132" spans="1:13" ht="30.75" thickBot="1">
      <c r="C1132" s="11" t="s">
        <v>1124</v>
      </c>
      <c r="D1132" s="12">
        <f>D1131/2</f>
        <v>9739441.8034917042</v>
      </c>
      <c r="E1132" s="16"/>
      <c r="K1132" s="46" t="s">
        <v>1138</v>
      </c>
      <c r="L1132" s="24">
        <f>L1130/L1131</f>
        <v>0.90523785869330331</v>
      </c>
      <c r="M1132" s="19"/>
    </row>
    <row r="1133" spans="1:13">
      <c r="C1133" s="11" t="s">
        <v>1125</v>
      </c>
      <c r="D1133" s="21">
        <f>G1125</f>
        <v>2226043</v>
      </c>
      <c r="E1133" s="16"/>
    </row>
    <row r="1134" spans="1:13" ht="15.75" thickBot="1">
      <c r="C1134" s="13" t="s">
        <v>1165</v>
      </c>
      <c r="D1134" s="22">
        <f>D1132/D1133</f>
        <v>4.375226266290321</v>
      </c>
      <c r="E1134" s="16"/>
    </row>
  </sheetData>
  <sortState ref="A3:N1123">
    <sortCondition ref="B3:B1123"/>
  </sortState>
  <mergeCells count="1">
    <mergeCell ref="A1:M1"/>
  </mergeCells>
  <pageMargins left="0.7" right="0.7" top="0.75" bottom="0.75" header="0.3" footer="0.3"/>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1108"/>
  <sheetViews>
    <sheetView topLeftCell="B1" zoomScaleNormal="100" workbookViewId="0">
      <pane ySplit="2" topLeftCell="A3" activePane="bottomLeft" state="frozen"/>
      <selection activeCell="J4" sqref="J4"/>
      <selection pane="bottomLeft" sqref="A1:L1"/>
    </sheetView>
  </sheetViews>
  <sheetFormatPr defaultRowHeight="15"/>
  <cols>
    <col min="1" max="1" width="5.42578125" style="4" bestFit="1" customWidth="1"/>
    <col min="2" max="2" width="7.5703125" style="4" bestFit="1" customWidth="1"/>
    <col min="3" max="3" width="35.42578125" style="4" customWidth="1"/>
    <col min="4" max="4" width="15.140625" style="4" customWidth="1"/>
    <col min="5" max="5" width="13.85546875" style="1" customWidth="1"/>
    <col min="6" max="6" width="9.42578125" style="1" customWidth="1"/>
    <col min="7" max="7" width="16.42578125" style="2" customWidth="1"/>
    <col min="8" max="8" width="16.42578125" style="1" customWidth="1"/>
    <col min="9" max="9" width="18.42578125" style="1" customWidth="1"/>
    <col min="10" max="10" width="16.42578125" style="1" customWidth="1"/>
    <col min="11" max="11" width="12" customWidth="1"/>
    <col min="12" max="12" width="14.140625" customWidth="1"/>
  </cols>
  <sheetData>
    <row r="1" spans="1:16358" s="47" customFormat="1" ht="27" customHeight="1">
      <c r="A1" s="109" t="s">
        <v>1167</v>
      </c>
      <c r="B1" s="109"/>
      <c r="C1" s="109"/>
      <c r="D1" s="109"/>
      <c r="E1" s="109"/>
      <c r="F1" s="109"/>
      <c r="G1" s="109"/>
      <c r="H1" s="109"/>
      <c r="I1" s="109"/>
      <c r="J1" s="109"/>
      <c r="K1" s="109"/>
      <c r="L1" s="109"/>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row>
    <row r="2" spans="1:16358" ht="75">
      <c r="A2" s="30" t="s">
        <v>0</v>
      </c>
      <c r="B2" s="30" t="s">
        <v>1</v>
      </c>
      <c r="C2" s="30" t="s">
        <v>2</v>
      </c>
      <c r="D2" s="30" t="s">
        <v>1116</v>
      </c>
      <c r="E2" s="31" t="s">
        <v>1131</v>
      </c>
      <c r="F2" s="31" t="s">
        <v>1120</v>
      </c>
      <c r="G2" s="32" t="s">
        <v>1143</v>
      </c>
      <c r="H2" s="31" t="s">
        <v>1136</v>
      </c>
      <c r="I2" s="33" t="s">
        <v>1133</v>
      </c>
      <c r="J2" s="32" t="s">
        <v>1134</v>
      </c>
      <c r="K2" s="34" t="s">
        <v>1137</v>
      </c>
      <c r="L2" s="32" t="s">
        <v>1135</v>
      </c>
    </row>
    <row r="3" spans="1:16358">
      <c r="A3" s="80" t="s">
        <v>4</v>
      </c>
      <c r="B3" s="81">
        <v>100002</v>
      </c>
      <c r="C3" s="16" t="s">
        <v>5</v>
      </c>
      <c r="D3" s="80" t="s">
        <v>1117</v>
      </c>
      <c r="E3" s="15">
        <v>0</v>
      </c>
      <c r="F3" s="68">
        <v>0</v>
      </c>
      <c r="G3" s="56">
        <f t="shared" ref="G3:G66" si="0">IFERROR(E3/F3,0)</f>
        <v>0</v>
      </c>
      <c r="H3" s="67">
        <f t="shared" ref="H3:H66" si="1">$D$1108</f>
        <v>2.5212562179090869</v>
      </c>
      <c r="I3" s="15">
        <f t="shared" ref="I3:I66" si="2">MIN(E3,F3*H3)</f>
        <v>0</v>
      </c>
      <c r="J3" s="15">
        <f t="shared" ref="J3:J66" si="3">E3-I3</f>
        <v>0</v>
      </c>
      <c r="K3" s="69">
        <f t="shared" ref="K3:K66" si="4">$J$1106</f>
        <v>0.89167879898358815</v>
      </c>
      <c r="L3" s="66">
        <f t="shared" ref="L3:L66" si="5">K3*J3</f>
        <v>0</v>
      </c>
    </row>
    <row r="4" spans="1:16358">
      <c r="A4" s="79" t="s">
        <v>4</v>
      </c>
      <c r="B4" s="81">
        <v>100003</v>
      </c>
      <c r="C4" s="47" t="s">
        <v>6</v>
      </c>
      <c r="D4" s="79" t="s">
        <v>1117</v>
      </c>
      <c r="E4" s="15">
        <v>0</v>
      </c>
      <c r="F4" s="68">
        <v>0</v>
      </c>
      <c r="G4" s="2">
        <f t="shared" si="0"/>
        <v>0</v>
      </c>
      <c r="H4" s="3">
        <f t="shared" si="1"/>
        <v>2.5212562179090869</v>
      </c>
      <c r="I4" s="1">
        <f t="shared" si="2"/>
        <v>0</v>
      </c>
      <c r="J4" s="1">
        <f t="shared" si="3"/>
        <v>0</v>
      </c>
      <c r="K4" s="27">
        <f t="shared" si="4"/>
        <v>0.89167879898358815</v>
      </c>
      <c r="L4" s="6">
        <f t="shared" si="5"/>
        <v>0</v>
      </c>
    </row>
    <row r="5" spans="1:16358">
      <c r="A5" s="79" t="s">
        <v>4</v>
      </c>
      <c r="B5" s="82">
        <v>100005</v>
      </c>
      <c r="C5" s="47" t="s">
        <v>7</v>
      </c>
      <c r="D5" s="79" t="s">
        <v>1117</v>
      </c>
      <c r="E5" s="15">
        <v>0</v>
      </c>
      <c r="F5" s="68">
        <v>0</v>
      </c>
      <c r="G5" s="2">
        <f t="shared" si="0"/>
        <v>0</v>
      </c>
      <c r="H5" s="3">
        <f t="shared" si="1"/>
        <v>2.5212562179090869</v>
      </c>
      <c r="I5" s="1">
        <f t="shared" si="2"/>
        <v>0</v>
      </c>
      <c r="J5" s="1">
        <f t="shared" si="3"/>
        <v>0</v>
      </c>
      <c r="K5" s="27">
        <f t="shared" si="4"/>
        <v>0.89167879898358815</v>
      </c>
      <c r="L5" s="6">
        <f t="shared" si="5"/>
        <v>0</v>
      </c>
    </row>
    <row r="6" spans="1:16358">
      <c r="A6" s="79" t="s">
        <v>4</v>
      </c>
      <c r="B6" s="82">
        <v>100007</v>
      </c>
      <c r="C6" s="47" t="s">
        <v>8</v>
      </c>
      <c r="D6" s="79" t="s">
        <v>1117</v>
      </c>
      <c r="E6" s="15">
        <v>0</v>
      </c>
      <c r="F6" s="68">
        <v>0</v>
      </c>
      <c r="G6" s="2">
        <f t="shared" si="0"/>
        <v>0</v>
      </c>
      <c r="H6" s="3">
        <f t="shared" si="1"/>
        <v>2.5212562179090869</v>
      </c>
      <c r="I6" s="1">
        <f t="shared" si="2"/>
        <v>0</v>
      </c>
      <c r="J6" s="1">
        <f t="shared" si="3"/>
        <v>0</v>
      </c>
      <c r="K6" s="27">
        <f t="shared" si="4"/>
        <v>0.89167879898358815</v>
      </c>
      <c r="L6" s="6">
        <f t="shared" si="5"/>
        <v>0</v>
      </c>
    </row>
    <row r="7" spans="1:16358">
      <c r="A7" s="79" t="s">
        <v>4</v>
      </c>
      <c r="B7" s="82">
        <v>100010</v>
      </c>
      <c r="C7" s="47" t="s">
        <v>9</v>
      </c>
      <c r="D7" s="79" t="s">
        <v>1117</v>
      </c>
      <c r="E7" s="15">
        <v>0</v>
      </c>
      <c r="F7" s="68">
        <v>0</v>
      </c>
      <c r="G7" s="2">
        <f t="shared" si="0"/>
        <v>0</v>
      </c>
      <c r="H7" s="3">
        <f t="shared" si="1"/>
        <v>2.5212562179090869</v>
      </c>
      <c r="I7" s="1">
        <f t="shared" si="2"/>
        <v>0</v>
      </c>
      <c r="J7" s="1">
        <f t="shared" si="3"/>
        <v>0</v>
      </c>
      <c r="K7" s="27">
        <f t="shared" si="4"/>
        <v>0.89167879898358815</v>
      </c>
      <c r="L7" s="6">
        <f t="shared" si="5"/>
        <v>0</v>
      </c>
    </row>
    <row r="8" spans="1:16358">
      <c r="A8" s="79" t="s">
        <v>4</v>
      </c>
      <c r="B8" s="82">
        <v>100011</v>
      </c>
      <c r="C8" s="47" t="s">
        <v>10</v>
      </c>
      <c r="D8" s="79" t="s">
        <v>1117</v>
      </c>
      <c r="E8" s="15">
        <v>0</v>
      </c>
      <c r="F8" s="68">
        <v>0</v>
      </c>
      <c r="G8" s="2">
        <f t="shared" si="0"/>
        <v>0</v>
      </c>
      <c r="H8" s="3">
        <f t="shared" si="1"/>
        <v>2.5212562179090869</v>
      </c>
      <c r="I8" s="1">
        <f t="shared" si="2"/>
        <v>0</v>
      </c>
      <c r="J8" s="1">
        <f t="shared" si="3"/>
        <v>0</v>
      </c>
      <c r="K8" s="27">
        <f t="shared" si="4"/>
        <v>0.89167879898358815</v>
      </c>
      <c r="L8" s="6">
        <f t="shared" si="5"/>
        <v>0</v>
      </c>
    </row>
    <row r="9" spans="1:16358">
      <c r="A9" s="79" t="s">
        <v>4</v>
      </c>
      <c r="B9" s="81">
        <v>100019</v>
      </c>
      <c r="C9" s="47" t="s">
        <v>11</v>
      </c>
      <c r="D9" s="79" t="s">
        <v>1117</v>
      </c>
      <c r="E9" s="15">
        <v>0</v>
      </c>
      <c r="F9" s="68">
        <v>0</v>
      </c>
      <c r="G9" s="2">
        <f t="shared" si="0"/>
        <v>0</v>
      </c>
      <c r="H9" s="3">
        <f t="shared" si="1"/>
        <v>2.5212562179090869</v>
      </c>
      <c r="I9" s="1">
        <f t="shared" si="2"/>
        <v>0</v>
      </c>
      <c r="J9" s="1">
        <f t="shared" si="3"/>
        <v>0</v>
      </c>
      <c r="K9" s="27">
        <f t="shared" si="4"/>
        <v>0.89167879898358815</v>
      </c>
      <c r="L9" s="6">
        <f t="shared" si="5"/>
        <v>0</v>
      </c>
    </row>
    <row r="10" spans="1:16358">
      <c r="A10" s="79" t="s">
        <v>4</v>
      </c>
      <c r="B10" s="82">
        <v>100020</v>
      </c>
      <c r="C10" s="47" t="s">
        <v>12</v>
      </c>
      <c r="D10" s="79" t="s">
        <v>1117</v>
      </c>
      <c r="E10" s="15">
        <v>0</v>
      </c>
      <c r="F10" s="68">
        <v>0</v>
      </c>
      <c r="G10" s="2">
        <f t="shared" si="0"/>
        <v>0</v>
      </c>
      <c r="H10" s="3">
        <f t="shared" si="1"/>
        <v>2.5212562179090869</v>
      </c>
      <c r="I10" s="1">
        <f t="shared" si="2"/>
        <v>0</v>
      </c>
      <c r="J10" s="1">
        <f t="shared" si="3"/>
        <v>0</v>
      </c>
      <c r="K10" s="27">
        <f t="shared" si="4"/>
        <v>0.89167879898358815</v>
      </c>
      <c r="L10" s="6">
        <f t="shared" si="5"/>
        <v>0</v>
      </c>
    </row>
    <row r="11" spans="1:16358">
      <c r="A11" s="79" t="s">
        <v>4</v>
      </c>
      <c r="B11" s="82">
        <v>100022</v>
      </c>
      <c r="C11" s="47" t="s">
        <v>13</v>
      </c>
      <c r="D11" s="79" t="s">
        <v>1117</v>
      </c>
      <c r="E11" s="15">
        <v>0</v>
      </c>
      <c r="F11" s="68">
        <v>0</v>
      </c>
      <c r="G11" s="2">
        <f t="shared" si="0"/>
        <v>0</v>
      </c>
      <c r="H11" s="3">
        <f t="shared" si="1"/>
        <v>2.5212562179090869</v>
      </c>
      <c r="I11" s="1">
        <f t="shared" si="2"/>
        <v>0</v>
      </c>
      <c r="J11" s="1">
        <f t="shared" si="3"/>
        <v>0</v>
      </c>
      <c r="K11" s="27">
        <f t="shared" si="4"/>
        <v>0.89167879898358815</v>
      </c>
      <c r="L11" s="6">
        <f t="shared" si="5"/>
        <v>0</v>
      </c>
    </row>
    <row r="12" spans="1:16358">
      <c r="A12" s="79" t="s">
        <v>4</v>
      </c>
      <c r="B12" s="82">
        <v>100024</v>
      </c>
      <c r="C12" s="47" t="s">
        <v>14</v>
      </c>
      <c r="D12" s="79" t="s">
        <v>1117</v>
      </c>
      <c r="E12" s="15">
        <v>0</v>
      </c>
      <c r="F12" s="68">
        <v>0</v>
      </c>
      <c r="G12" s="2">
        <f t="shared" si="0"/>
        <v>0</v>
      </c>
      <c r="H12" s="3">
        <f t="shared" si="1"/>
        <v>2.5212562179090869</v>
      </c>
      <c r="I12" s="1">
        <f t="shared" si="2"/>
        <v>0</v>
      </c>
      <c r="J12" s="1">
        <f t="shared" si="3"/>
        <v>0</v>
      </c>
      <c r="K12" s="27">
        <f t="shared" si="4"/>
        <v>0.89167879898358815</v>
      </c>
      <c r="L12" s="6">
        <f t="shared" si="5"/>
        <v>0</v>
      </c>
    </row>
    <row r="13" spans="1:16358">
      <c r="A13" s="79" t="s">
        <v>4</v>
      </c>
      <c r="B13" s="81">
        <v>100027</v>
      </c>
      <c r="C13" s="47" t="s">
        <v>15</v>
      </c>
      <c r="D13" s="79" t="s">
        <v>1117</v>
      </c>
      <c r="E13" s="15">
        <v>0</v>
      </c>
      <c r="F13" s="68">
        <v>0</v>
      </c>
      <c r="G13" s="2">
        <f t="shared" si="0"/>
        <v>0</v>
      </c>
      <c r="H13" s="3">
        <f t="shared" si="1"/>
        <v>2.5212562179090869</v>
      </c>
      <c r="I13" s="1">
        <f t="shared" si="2"/>
        <v>0</v>
      </c>
      <c r="J13" s="1">
        <f t="shared" si="3"/>
        <v>0</v>
      </c>
      <c r="K13" s="27">
        <f t="shared" si="4"/>
        <v>0.89167879898358815</v>
      </c>
      <c r="L13" s="6">
        <f t="shared" si="5"/>
        <v>0</v>
      </c>
    </row>
    <row r="14" spans="1:16358">
      <c r="A14" s="79" t="s">
        <v>4</v>
      </c>
      <c r="B14" s="81">
        <v>100029</v>
      </c>
      <c r="C14" s="47" t="s">
        <v>16</v>
      </c>
      <c r="D14" s="79" t="s">
        <v>1117</v>
      </c>
      <c r="E14" s="15">
        <v>0</v>
      </c>
      <c r="F14" s="68">
        <v>0</v>
      </c>
      <c r="G14" s="2">
        <f t="shared" si="0"/>
        <v>0</v>
      </c>
      <c r="H14" s="3">
        <f t="shared" si="1"/>
        <v>2.5212562179090869</v>
      </c>
      <c r="I14" s="1">
        <f t="shared" si="2"/>
        <v>0</v>
      </c>
      <c r="J14" s="1">
        <f t="shared" si="3"/>
        <v>0</v>
      </c>
      <c r="K14" s="27">
        <f t="shared" si="4"/>
        <v>0.89167879898358815</v>
      </c>
      <c r="L14" s="6">
        <f t="shared" si="5"/>
        <v>0</v>
      </c>
    </row>
    <row r="15" spans="1:16358">
      <c r="A15" s="79" t="s">
        <v>4</v>
      </c>
      <c r="B15" s="82">
        <v>100031</v>
      </c>
      <c r="C15" s="47" t="s">
        <v>17</v>
      </c>
      <c r="D15" s="79" t="s">
        <v>1117</v>
      </c>
      <c r="E15" s="15">
        <v>0</v>
      </c>
      <c r="F15" s="68">
        <v>0</v>
      </c>
      <c r="G15" s="2">
        <f t="shared" si="0"/>
        <v>0</v>
      </c>
      <c r="H15" s="3">
        <f t="shared" si="1"/>
        <v>2.5212562179090869</v>
      </c>
      <c r="I15" s="1">
        <f t="shared" si="2"/>
        <v>0</v>
      </c>
      <c r="J15" s="1">
        <f t="shared" si="3"/>
        <v>0</v>
      </c>
      <c r="K15" s="27">
        <f t="shared" si="4"/>
        <v>0.89167879898358815</v>
      </c>
      <c r="L15" s="6">
        <f t="shared" si="5"/>
        <v>0</v>
      </c>
    </row>
    <row r="16" spans="1:16358">
      <c r="A16" s="79" t="s">
        <v>4</v>
      </c>
      <c r="B16" s="82">
        <v>100034</v>
      </c>
      <c r="C16" s="47" t="s">
        <v>18</v>
      </c>
      <c r="D16" s="79" t="s">
        <v>1117</v>
      </c>
      <c r="E16" s="15">
        <v>0</v>
      </c>
      <c r="F16" s="68">
        <v>0</v>
      </c>
      <c r="G16" s="2">
        <f t="shared" si="0"/>
        <v>0</v>
      </c>
      <c r="H16" s="3">
        <f t="shared" si="1"/>
        <v>2.5212562179090869</v>
      </c>
      <c r="I16" s="1">
        <f t="shared" si="2"/>
        <v>0</v>
      </c>
      <c r="J16" s="1">
        <f t="shared" si="3"/>
        <v>0</v>
      </c>
      <c r="K16" s="27">
        <f t="shared" si="4"/>
        <v>0.89167879898358815</v>
      </c>
      <c r="L16" s="6">
        <f t="shared" si="5"/>
        <v>0</v>
      </c>
    </row>
    <row r="17" spans="1:12">
      <c r="A17" s="79" t="s">
        <v>4</v>
      </c>
      <c r="B17" s="82">
        <v>103315</v>
      </c>
      <c r="C17" s="47" t="s">
        <v>19</v>
      </c>
      <c r="D17" s="79" t="s">
        <v>1117</v>
      </c>
      <c r="E17" s="15">
        <v>0</v>
      </c>
      <c r="F17" s="68">
        <v>0</v>
      </c>
      <c r="G17" s="2">
        <f t="shared" si="0"/>
        <v>0</v>
      </c>
      <c r="H17" s="3">
        <f t="shared" si="1"/>
        <v>2.5212562179090869</v>
      </c>
      <c r="I17" s="1">
        <f t="shared" si="2"/>
        <v>0</v>
      </c>
      <c r="J17" s="1">
        <f t="shared" si="3"/>
        <v>0</v>
      </c>
      <c r="K17" s="27">
        <f t="shared" si="4"/>
        <v>0.89167879898358815</v>
      </c>
      <c r="L17" s="6">
        <f t="shared" si="5"/>
        <v>0</v>
      </c>
    </row>
    <row r="18" spans="1:12">
      <c r="A18" s="79" t="s">
        <v>20</v>
      </c>
      <c r="B18" s="82">
        <v>110036</v>
      </c>
      <c r="C18" s="47" t="s">
        <v>21</v>
      </c>
      <c r="D18" s="79" t="s">
        <v>1117</v>
      </c>
      <c r="E18" s="15">
        <v>0</v>
      </c>
      <c r="F18" s="68">
        <v>0</v>
      </c>
      <c r="G18" s="2">
        <f t="shared" si="0"/>
        <v>0</v>
      </c>
      <c r="H18" s="3">
        <f t="shared" si="1"/>
        <v>2.5212562179090869</v>
      </c>
      <c r="I18" s="1">
        <f t="shared" si="2"/>
        <v>0</v>
      </c>
      <c r="J18" s="1">
        <f t="shared" si="3"/>
        <v>0</v>
      </c>
      <c r="K18" s="27">
        <f t="shared" si="4"/>
        <v>0.89167879898358815</v>
      </c>
      <c r="L18" s="6">
        <f t="shared" si="5"/>
        <v>0</v>
      </c>
    </row>
    <row r="19" spans="1:12">
      <c r="A19" s="79" t="s">
        <v>20</v>
      </c>
      <c r="B19" s="82">
        <v>110037</v>
      </c>
      <c r="C19" s="47" t="s">
        <v>1153</v>
      </c>
      <c r="D19" s="79" t="s">
        <v>1117</v>
      </c>
      <c r="E19" s="15">
        <v>0</v>
      </c>
      <c r="F19" s="68">
        <v>0</v>
      </c>
      <c r="G19" s="2">
        <f t="shared" si="0"/>
        <v>0</v>
      </c>
      <c r="H19" s="3">
        <f t="shared" si="1"/>
        <v>2.5212562179090869</v>
      </c>
      <c r="I19" s="1">
        <f t="shared" si="2"/>
        <v>0</v>
      </c>
      <c r="J19" s="1">
        <f t="shared" si="3"/>
        <v>0</v>
      </c>
      <c r="K19" s="27">
        <f t="shared" si="4"/>
        <v>0.89167879898358815</v>
      </c>
      <c r="L19" s="6">
        <f t="shared" si="5"/>
        <v>0</v>
      </c>
    </row>
    <row r="20" spans="1:12" s="35" customFormat="1">
      <c r="A20" s="79" t="s">
        <v>20</v>
      </c>
      <c r="B20" s="82">
        <v>110737</v>
      </c>
      <c r="C20" s="53" t="s">
        <v>1141</v>
      </c>
      <c r="D20" s="79" t="s">
        <v>1117</v>
      </c>
      <c r="E20" s="15">
        <v>0</v>
      </c>
      <c r="F20" s="68">
        <v>0</v>
      </c>
      <c r="G20" s="2">
        <f t="shared" si="0"/>
        <v>0</v>
      </c>
      <c r="H20" s="3">
        <f t="shared" si="1"/>
        <v>2.5212562179090869</v>
      </c>
      <c r="I20" s="1">
        <f t="shared" si="2"/>
        <v>0</v>
      </c>
      <c r="J20" s="1">
        <f t="shared" si="3"/>
        <v>0</v>
      </c>
      <c r="K20" s="27">
        <f t="shared" si="4"/>
        <v>0.89167879898358815</v>
      </c>
      <c r="L20" s="6">
        <f t="shared" si="5"/>
        <v>0</v>
      </c>
    </row>
    <row r="21" spans="1:12">
      <c r="A21" s="79" t="s">
        <v>22</v>
      </c>
      <c r="B21" s="81">
        <v>120038</v>
      </c>
      <c r="C21" s="47" t="s">
        <v>23</v>
      </c>
      <c r="D21" s="79" t="s">
        <v>1117</v>
      </c>
      <c r="E21" s="15">
        <v>0</v>
      </c>
      <c r="F21" s="68">
        <v>0</v>
      </c>
      <c r="G21" s="2">
        <f t="shared" si="0"/>
        <v>0</v>
      </c>
      <c r="H21" s="3">
        <f t="shared" si="1"/>
        <v>2.5212562179090869</v>
      </c>
      <c r="I21" s="1">
        <f t="shared" si="2"/>
        <v>0</v>
      </c>
      <c r="J21" s="1">
        <f t="shared" si="3"/>
        <v>0</v>
      </c>
      <c r="K21" s="27">
        <f t="shared" si="4"/>
        <v>0.89167879898358815</v>
      </c>
      <c r="L21" s="6">
        <f t="shared" si="5"/>
        <v>0</v>
      </c>
    </row>
    <row r="22" spans="1:12">
      <c r="A22" s="79" t="s">
        <v>22</v>
      </c>
      <c r="B22" s="81">
        <v>120039</v>
      </c>
      <c r="C22" s="47" t="s">
        <v>24</v>
      </c>
      <c r="D22" s="79" t="s">
        <v>1117</v>
      </c>
      <c r="E22" s="15">
        <v>0</v>
      </c>
      <c r="F22" s="68">
        <v>0</v>
      </c>
      <c r="G22" s="2">
        <f t="shared" si="0"/>
        <v>0</v>
      </c>
      <c r="H22" s="3">
        <f t="shared" si="1"/>
        <v>2.5212562179090869</v>
      </c>
      <c r="I22" s="1">
        <f t="shared" si="2"/>
        <v>0</v>
      </c>
      <c r="J22" s="1">
        <f t="shared" si="3"/>
        <v>0</v>
      </c>
      <c r="K22" s="27">
        <f t="shared" si="4"/>
        <v>0.89167879898358815</v>
      </c>
      <c r="L22" s="6">
        <f t="shared" si="5"/>
        <v>0</v>
      </c>
    </row>
    <row r="23" spans="1:12" s="47" customFormat="1">
      <c r="A23" s="79" t="s">
        <v>22</v>
      </c>
      <c r="B23" s="81">
        <v>120042</v>
      </c>
      <c r="C23" s="47" t="s">
        <v>25</v>
      </c>
      <c r="D23" s="79" t="s">
        <v>1117</v>
      </c>
      <c r="E23" s="15">
        <v>0</v>
      </c>
      <c r="F23" s="68">
        <v>0</v>
      </c>
      <c r="G23" s="2">
        <f t="shared" si="0"/>
        <v>0</v>
      </c>
      <c r="H23" s="3">
        <f t="shared" si="1"/>
        <v>2.5212562179090869</v>
      </c>
      <c r="I23" s="1">
        <f t="shared" si="2"/>
        <v>0</v>
      </c>
      <c r="J23" s="1">
        <f t="shared" si="3"/>
        <v>0</v>
      </c>
      <c r="K23" s="27">
        <f t="shared" si="4"/>
        <v>0.89167879898358815</v>
      </c>
      <c r="L23" s="6">
        <f t="shared" si="5"/>
        <v>0</v>
      </c>
    </row>
    <row r="24" spans="1:12" s="47" customFormat="1">
      <c r="A24" s="79" t="s">
        <v>22</v>
      </c>
      <c r="B24" s="81">
        <v>120043</v>
      </c>
      <c r="C24" s="47" t="s">
        <v>26</v>
      </c>
      <c r="D24" s="79" t="s">
        <v>1117</v>
      </c>
      <c r="E24" s="15">
        <v>0</v>
      </c>
      <c r="F24" s="68">
        <v>0</v>
      </c>
      <c r="G24" s="2">
        <f t="shared" si="0"/>
        <v>0</v>
      </c>
      <c r="H24" s="3">
        <f t="shared" si="1"/>
        <v>2.5212562179090869</v>
      </c>
      <c r="I24" s="1">
        <f t="shared" si="2"/>
        <v>0</v>
      </c>
      <c r="J24" s="1">
        <f t="shared" si="3"/>
        <v>0</v>
      </c>
      <c r="K24" s="27">
        <f t="shared" si="4"/>
        <v>0.89167879898358815</v>
      </c>
      <c r="L24" s="6">
        <f t="shared" si="5"/>
        <v>0</v>
      </c>
    </row>
    <row r="25" spans="1:12" s="47" customFormat="1">
      <c r="A25" s="79" t="s">
        <v>22</v>
      </c>
      <c r="B25" s="82">
        <v>120045</v>
      </c>
      <c r="C25" s="47" t="s">
        <v>27</v>
      </c>
      <c r="D25" s="79" t="s">
        <v>1117</v>
      </c>
      <c r="E25" s="15">
        <v>0</v>
      </c>
      <c r="F25" s="68">
        <v>0</v>
      </c>
      <c r="G25" s="2">
        <f t="shared" si="0"/>
        <v>0</v>
      </c>
      <c r="H25" s="3">
        <f t="shared" si="1"/>
        <v>2.5212562179090869</v>
      </c>
      <c r="I25" s="1">
        <f t="shared" si="2"/>
        <v>0</v>
      </c>
      <c r="J25" s="1">
        <f t="shared" si="3"/>
        <v>0</v>
      </c>
      <c r="K25" s="27">
        <f t="shared" si="4"/>
        <v>0.89167879898358815</v>
      </c>
      <c r="L25" s="6">
        <f t="shared" si="5"/>
        <v>0</v>
      </c>
    </row>
    <row r="26" spans="1:12" s="47" customFormat="1">
      <c r="A26" s="79" t="s">
        <v>22</v>
      </c>
      <c r="B26" s="82">
        <v>120047</v>
      </c>
      <c r="C26" s="47" t="s">
        <v>28</v>
      </c>
      <c r="D26" s="79" t="s">
        <v>1117</v>
      </c>
      <c r="E26" s="15">
        <v>0</v>
      </c>
      <c r="F26" s="68">
        <v>0</v>
      </c>
      <c r="G26" s="2">
        <f t="shared" si="0"/>
        <v>0</v>
      </c>
      <c r="H26" s="3">
        <f t="shared" si="1"/>
        <v>2.5212562179090869</v>
      </c>
      <c r="I26" s="1">
        <f t="shared" si="2"/>
        <v>0</v>
      </c>
      <c r="J26" s="1">
        <f t="shared" si="3"/>
        <v>0</v>
      </c>
      <c r="K26" s="27">
        <f t="shared" si="4"/>
        <v>0.89167879898358815</v>
      </c>
      <c r="L26" s="6">
        <f t="shared" si="5"/>
        <v>0</v>
      </c>
    </row>
    <row r="27" spans="1:12" s="47" customFormat="1">
      <c r="A27" s="79" t="s">
        <v>22</v>
      </c>
      <c r="B27" s="82">
        <v>120049</v>
      </c>
      <c r="C27" s="47" t="s">
        <v>29</v>
      </c>
      <c r="D27" s="79" t="s">
        <v>1117</v>
      </c>
      <c r="E27" s="15">
        <v>0</v>
      </c>
      <c r="F27" s="68">
        <v>0</v>
      </c>
      <c r="G27" s="2">
        <f t="shared" si="0"/>
        <v>0</v>
      </c>
      <c r="H27" s="3">
        <f t="shared" si="1"/>
        <v>2.5212562179090869</v>
      </c>
      <c r="I27" s="1">
        <f t="shared" si="2"/>
        <v>0</v>
      </c>
      <c r="J27" s="1">
        <f t="shared" si="3"/>
        <v>0</v>
      </c>
      <c r="K27" s="27">
        <f t="shared" si="4"/>
        <v>0.89167879898358815</v>
      </c>
      <c r="L27" s="6">
        <f t="shared" si="5"/>
        <v>0</v>
      </c>
    </row>
    <row r="28" spans="1:12" s="47" customFormat="1">
      <c r="A28" s="79" t="s">
        <v>22</v>
      </c>
      <c r="B28" s="82">
        <v>120050</v>
      </c>
      <c r="C28" s="47" t="s">
        <v>30</v>
      </c>
      <c r="D28" s="79" t="s">
        <v>1117</v>
      </c>
      <c r="E28" s="15">
        <v>0</v>
      </c>
      <c r="F28" s="68">
        <v>0</v>
      </c>
      <c r="G28" s="2">
        <f t="shared" si="0"/>
        <v>0</v>
      </c>
      <c r="H28" s="3">
        <f t="shared" si="1"/>
        <v>2.5212562179090869</v>
      </c>
      <c r="I28" s="1">
        <f t="shared" si="2"/>
        <v>0</v>
      </c>
      <c r="J28" s="1">
        <f t="shared" si="3"/>
        <v>0</v>
      </c>
      <c r="K28" s="27">
        <f t="shared" si="4"/>
        <v>0.89167879898358815</v>
      </c>
      <c r="L28" s="6">
        <f t="shared" si="5"/>
        <v>0</v>
      </c>
    </row>
    <row r="29" spans="1:12" s="47" customFormat="1">
      <c r="A29" s="79" t="s">
        <v>22</v>
      </c>
      <c r="B29" s="82">
        <v>123321</v>
      </c>
      <c r="C29" s="47" t="s">
        <v>31</v>
      </c>
      <c r="D29" s="79" t="s">
        <v>1117</v>
      </c>
      <c r="E29" s="15">
        <v>0</v>
      </c>
      <c r="F29" s="68">
        <v>0</v>
      </c>
      <c r="G29" s="2">
        <f t="shared" si="0"/>
        <v>0</v>
      </c>
      <c r="H29" s="3">
        <f t="shared" si="1"/>
        <v>2.5212562179090869</v>
      </c>
      <c r="I29" s="1">
        <f t="shared" si="2"/>
        <v>0</v>
      </c>
      <c r="J29" s="1">
        <f t="shared" si="3"/>
        <v>0</v>
      </c>
      <c r="K29" s="27">
        <f t="shared" si="4"/>
        <v>0.89167879898358815</v>
      </c>
      <c r="L29" s="6">
        <f t="shared" si="5"/>
        <v>0</v>
      </c>
    </row>
    <row r="30" spans="1:12" s="47" customFormat="1">
      <c r="A30" s="79" t="s">
        <v>32</v>
      </c>
      <c r="B30" s="81">
        <v>140053</v>
      </c>
      <c r="C30" s="47" t="s">
        <v>33</v>
      </c>
      <c r="D30" s="79" t="s">
        <v>1117</v>
      </c>
      <c r="E30" s="15">
        <v>0</v>
      </c>
      <c r="F30" s="68">
        <v>0</v>
      </c>
      <c r="G30" s="2">
        <f t="shared" si="0"/>
        <v>0</v>
      </c>
      <c r="H30" s="3">
        <f t="shared" si="1"/>
        <v>2.5212562179090869</v>
      </c>
      <c r="I30" s="1">
        <f t="shared" si="2"/>
        <v>0</v>
      </c>
      <c r="J30" s="1">
        <f t="shared" si="3"/>
        <v>0</v>
      </c>
      <c r="K30" s="27">
        <f t="shared" si="4"/>
        <v>0.89167879898358815</v>
      </c>
      <c r="L30" s="6">
        <f t="shared" si="5"/>
        <v>0</v>
      </c>
    </row>
    <row r="31" spans="1:12" s="47" customFormat="1">
      <c r="A31" s="79" t="s">
        <v>32</v>
      </c>
      <c r="B31" s="82">
        <v>140058</v>
      </c>
      <c r="C31" s="47" t="s">
        <v>34</v>
      </c>
      <c r="D31" s="79" t="s">
        <v>1117</v>
      </c>
      <c r="E31" s="15">
        <v>0</v>
      </c>
      <c r="F31" s="68">
        <v>0</v>
      </c>
      <c r="G31" s="2">
        <f t="shared" si="0"/>
        <v>0</v>
      </c>
      <c r="H31" s="3">
        <f t="shared" si="1"/>
        <v>2.5212562179090869</v>
      </c>
      <c r="I31" s="1">
        <f t="shared" si="2"/>
        <v>0</v>
      </c>
      <c r="J31" s="1">
        <f t="shared" si="3"/>
        <v>0</v>
      </c>
      <c r="K31" s="27">
        <f t="shared" si="4"/>
        <v>0.89167879898358815</v>
      </c>
      <c r="L31" s="6">
        <f t="shared" si="5"/>
        <v>0</v>
      </c>
    </row>
    <row r="32" spans="1:12" s="47" customFormat="1">
      <c r="A32" s="79" t="s">
        <v>32</v>
      </c>
      <c r="B32" s="82">
        <v>140061</v>
      </c>
      <c r="C32" s="47" t="s">
        <v>35</v>
      </c>
      <c r="D32" s="79" t="s">
        <v>1117</v>
      </c>
      <c r="E32" s="15">
        <v>0</v>
      </c>
      <c r="F32" s="68">
        <v>0</v>
      </c>
      <c r="G32" s="2">
        <f t="shared" si="0"/>
        <v>0</v>
      </c>
      <c r="H32" s="3">
        <f t="shared" si="1"/>
        <v>2.5212562179090869</v>
      </c>
      <c r="I32" s="1">
        <f t="shared" si="2"/>
        <v>0</v>
      </c>
      <c r="J32" s="1">
        <f t="shared" si="3"/>
        <v>0</v>
      </c>
      <c r="K32" s="27">
        <f t="shared" si="4"/>
        <v>0.89167879898358815</v>
      </c>
      <c r="L32" s="6">
        <f t="shared" si="5"/>
        <v>0</v>
      </c>
    </row>
    <row r="33" spans="1:12" s="47" customFormat="1">
      <c r="A33" s="79" t="s">
        <v>32</v>
      </c>
      <c r="B33" s="82">
        <v>140062</v>
      </c>
      <c r="C33" s="47" t="s">
        <v>36</v>
      </c>
      <c r="D33" s="79" t="s">
        <v>1117</v>
      </c>
      <c r="E33" s="15">
        <v>0</v>
      </c>
      <c r="F33" s="68">
        <v>0</v>
      </c>
      <c r="G33" s="2">
        <f t="shared" si="0"/>
        <v>0</v>
      </c>
      <c r="H33" s="3">
        <f t="shared" si="1"/>
        <v>2.5212562179090869</v>
      </c>
      <c r="I33" s="1">
        <f t="shared" si="2"/>
        <v>0</v>
      </c>
      <c r="J33" s="1">
        <f t="shared" si="3"/>
        <v>0</v>
      </c>
      <c r="K33" s="27">
        <f t="shared" si="4"/>
        <v>0.89167879898358815</v>
      </c>
      <c r="L33" s="6">
        <f t="shared" si="5"/>
        <v>0</v>
      </c>
    </row>
    <row r="34" spans="1:12" s="47" customFormat="1">
      <c r="A34" s="79" t="s">
        <v>32</v>
      </c>
      <c r="B34" s="81">
        <v>140064</v>
      </c>
      <c r="C34" s="47" t="s">
        <v>37</v>
      </c>
      <c r="D34" s="79" t="s">
        <v>1117</v>
      </c>
      <c r="E34" s="15">
        <v>0</v>
      </c>
      <c r="F34" s="68">
        <v>0</v>
      </c>
      <c r="G34" s="2">
        <f t="shared" si="0"/>
        <v>0</v>
      </c>
      <c r="H34" s="3">
        <f t="shared" si="1"/>
        <v>2.5212562179090869</v>
      </c>
      <c r="I34" s="1">
        <f t="shared" si="2"/>
        <v>0</v>
      </c>
      <c r="J34" s="1">
        <f t="shared" si="3"/>
        <v>0</v>
      </c>
      <c r="K34" s="27">
        <f t="shared" si="4"/>
        <v>0.89167879898358815</v>
      </c>
      <c r="L34" s="6">
        <f t="shared" si="5"/>
        <v>0</v>
      </c>
    </row>
    <row r="35" spans="1:12" s="47" customFormat="1">
      <c r="A35" s="79" t="s">
        <v>32</v>
      </c>
      <c r="B35" s="81">
        <v>140068</v>
      </c>
      <c r="C35" s="47" t="s">
        <v>38</v>
      </c>
      <c r="D35" s="79" t="s">
        <v>1117</v>
      </c>
      <c r="E35" s="15">
        <v>0</v>
      </c>
      <c r="F35" s="68">
        <v>0</v>
      </c>
      <c r="G35" s="2">
        <f t="shared" si="0"/>
        <v>0</v>
      </c>
      <c r="H35" s="3">
        <f t="shared" si="1"/>
        <v>2.5212562179090869</v>
      </c>
      <c r="I35" s="1">
        <f t="shared" si="2"/>
        <v>0</v>
      </c>
      <c r="J35" s="1">
        <f t="shared" si="3"/>
        <v>0</v>
      </c>
      <c r="K35" s="27">
        <f t="shared" si="4"/>
        <v>0.89167879898358815</v>
      </c>
      <c r="L35" s="6">
        <f t="shared" si="5"/>
        <v>0</v>
      </c>
    </row>
    <row r="36" spans="1:12" s="47" customFormat="1">
      <c r="A36" s="79" t="s">
        <v>32</v>
      </c>
      <c r="B36" s="81">
        <v>140069</v>
      </c>
      <c r="C36" s="47" t="s">
        <v>39</v>
      </c>
      <c r="D36" s="79" t="s">
        <v>1117</v>
      </c>
      <c r="E36" s="15">
        <v>0</v>
      </c>
      <c r="F36" s="68">
        <v>0</v>
      </c>
      <c r="G36" s="2">
        <f t="shared" si="0"/>
        <v>0</v>
      </c>
      <c r="H36" s="3">
        <f t="shared" si="1"/>
        <v>2.5212562179090869</v>
      </c>
      <c r="I36" s="1">
        <f t="shared" si="2"/>
        <v>0</v>
      </c>
      <c r="J36" s="1">
        <f t="shared" si="3"/>
        <v>0</v>
      </c>
      <c r="K36" s="27">
        <f t="shared" si="4"/>
        <v>0.89167879898358815</v>
      </c>
      <c r="L36" s="6">
        <f t="shared" si="5"/>
        <v>0</v>
      </c>
    </row>
    <row r="37" spans="1:12" s="47" customFormat="1">
      <c r="A37" s="79" t="s">
        <v>32</v>
      </c>
      <c r="B37" s="81">
        <v>147332</v>
      </c>
      <c r="C37" s="47" t="s">
        <v>40</v>
      </c>
      <c r="D37" s="79" t="s">
        <v>1117</v>
      </c>
      <c r="E37" s="15">
        <v>0</v>
      </c>
      <c r="F37" s="68">
        <v>0</v>
      </c>
      <c r="G37" s="2">
        <f t="shared" si="0"/>
        <v>0</v>
      </c>
      <c r="H37" s="3">
        <f t="shared" si="1"/>
        <v>2.5212562179090869</v>
      </c>
      <c r="I37" s="1">
        <f t="shared" si="2"/>
        <v>0</v>
      </c>
      <c r="J37" s="1">
        <f t="shared" si="3"/>
        <v>0</v>
      </c>
      <c r="K37" s="27">
        <f t="shared" si="4"/>
        <v>0.89167879898358815</v>
      </c>
      <c r="L37" s="6">
        <f t="shared" si="5"/>
        <v>0</v>
      </c>
    </row>
    <row r="38" spans="1:12" s="47" customFormat="1">
      <c r="A38" s="79" t="s">
        <v>41</v>
      </c>
      <c r="B38" s="82">
        <v>150071</v>
      </c>
      <c r="C38" s="47" t="s">
        <v>42</v>
      </c>
      <c r="D38" s="79" t="s">
        <v>1117</v>
      </c>
      <c r="E38" s="15">
        <v>0</v>
      </c>
      <c r="F38" s="68">
        <v>0</v>
      </c>
      <c r="G38" s="2">
        <f t="shared" si="0"/>
        <v>0</v>
      </c>
      <c r="H38" s="3">
        <f t="shared" si="1"/>
        <v>2.5212562179090869</v>
      </c>
      <c r="I38" s="1">
        <f t="shared" si="2"/>
        <v>0</v>
      </c>
      <c r="J38" s="1">
        <f t="shared" si="3"/>
        <v>0</v>
      </c>
      <c r="K38" s="27">
        <f t="shared" si="4"/>
        <v>0.89167879898358815</v>
      </c>
      <c r="L38" s="6">
        <f t="shared" si="5"/>
        <v>0</v>
      </c>
    </row>
    <row r="39" spans="1:12" s="47" customFormat="1">
      <c r="A39" s="79" t="s">
        <v>41</v>
      </c>
      <c r="B39" s="81">
        <v>150076</v>
      </c>
      <c r="C39" s="47" t="s">
        <v>43</v>
      </c>
      <c r="D39" s="79" t="s">
        <v>1117</v>
      </c>
      <c r="E39" s="15">
        <v>0</v>
      </c>
      <c r="F39" s="68">
        <v>0</v>
      </c>
      <c r="G39" s="2">
        <f t="shared" si="0"/>
        <v>0</v>
      </c>
      <c r="H39" s="3">
        <f t="shared" si="1"/>
        <v>2.5212562179090869</v>
      </c>
      <c r="I39" s="1">
        <f t="shared" si="2"/>
        <v>0</v>
      </c>
      <c r="J39" s="1">
        <f t="shared" si="3"/>
        <v>0</v>
      </c>
      <c r="K39" s="27">
        <f t="shared" si="4"/>
        <v>0.89167879898358815</v>
      </c>
      <c r="L39" s="6">
        <f t="shared" si="5"/>
        <v>0</v>
      </c>
    </row>
    <row r="40" spans="1:12" s="47" customFormat="1">
      <c r="A40" s="79" t="s">
        <v>41</v>
      </c>
      <c r="B40" s="81">
        <v>150077</v>
      </c>
      <c r="C40" s="47" t="s">
        <v>44</v>
      </c>
      <c r="D40" s="79" t="s">
        <v>1117</v>
      </c>
      <c r="E40" s="15">
        <v>0</v>
      </c>
      <c r="F40" s="68">
        <v>0</v>
      </c>
      <c r="G40" s="2">
        <f t="shared" si="0"/>
        <v>0</v>
      </c>
      <c r="H40" s="3">
        <f t="shared" si="1"/>
        <v>2.5212562179090869</v>
      </c>
      <c r="I40" s="1">
        <f t="shared" si="2"/>
        <v>0</v>
      </c>
      <c r="J40" s="1">
        <f t="shared" si="3"/>
        <v>0</v>
      </c>
      <c r="K40" s="27">
        <f t="shared" si="4"/>
        <v>0.89167879898358815</v>
      </c>
      <c r="L40" s="6">
        <f t="shared" si="5"/>
        <v>0</v>
      </c>
    </row>
    <row r="41" spans="1:12" s="47" customFormat="1">
      <c r="A41" s="79" t="s">
        <v>41</v>
      </c>
      <c r="B41" s="82">
        <v>150079</v>
      </c>
      <c r="C41" s="47" t="s">
        <v>45</v>
      </c>
      <c r="D41" s="79" t="s">
        <v>1117</v>
      </c>
      <c r="E41" s="15">
        <v>0</v>
      </c>
      <c r="F41" s="68">
        <v>0</v>
      </c>
      <c r="G41" s="2">
        <f t="shared" si="0"/>
        <v>0</v>
      </c>
      <c r="H41" s="3">
        <f t="shared" si="1"/>
        <v>2.5212562179090869</v>
      </c>
      <c r="I41" s="1">
        <f t="shared" si="2"/>
        <v>0</v>
      </c>
      <c r="J41" s="1">
        <f t="shared" si="3"/>
        <v>0</v>
      </c>
      <c r="K41" s="27">
        <f t="shared" si="4"/>
        <v>0.89167879898358815</v>
      </c>
      <c r="L41" s="6">
        <f t="shared" si="5"/>
        <v>0</v>
      </c>
    </row>
    <row r="42" spans="1:12" s="47" customFormat="1">
      <c r="A42" s="79" t="s">
        <v>41</v>
      </c>
      <c r="B42" s="82">
        <v>150081</v>
      </c>
      <c r="C42" s="47" t="s">
        <v>46</v>
      </c>
      <c r="D42" s="79" t="s">
        <v>1117</v>
      </c>
      <c r="E42" s="15">
        <v>0</v>
      </c>
      <c r="F42" s="68">
        <v>0</v>
      </c>
      <c r="G42" s="2">
        <f t="shared" si="0"/>
        <v>0</v>
      </c>
      <c r="H42" s="3">
        <f t="shared" si="1"/>
        <v>2.5212562179090869</v>
      </c>
      <c r="I42" s="1">
        <f t="shared" si="2"/>
        <v>0</v>
      </c>
      <c r="J42" s="1">
        <f t="shared" si="3"/>
        <v>0</v>
      </c>
      <c r="K42" s="27">
        <f t="shared" si="4"/>
        <v>0.89167879898358815</v>
      </c>
      <c r="L42" s="6">
        <f t="shared" si="5"/>
        <v>0</v>
      </c>
    </row>
    <row r="43" spans="1:12" s="47" customFormat="1">
      <c r="A43" s="79" t="s">
        <v>41</v>
      </c>
      <c r="B43" s="81">
        <v>150085</v>
      </c>
      <c r="C43" s="47" t="s">
        <v>47</v>
      </c>
      <c r="D43" s="79" t="s">
        <v>1117</v>
      </c>
      <c r="E43" s="15">
        <v>0</v>
      </c>
      <c r="F43" s="68">
        <v>0</v>
      </c>
      <c r="G43" s="2">
        <f t="shared" si="0"/>
        <v>0</v>
      </c>
      <c r="H43" s="3">
        <f t="shared" si="1"/>
        <v>2.5212562179090869</v>
      </c>
      <c r="I43" s="1">
        <f t="shared" si="2"/>
        <v>0</v>
      </c>
      <c r="J43" s="1">
        <f t="shared" si="3"/>
        <v>0</v>
      </c>
      <c r="K43" s="27">
        <f t="shared" si="4"/>
        <v>0.89167879898358815</v>
      </c>
      <c r="L43" s="6">
        <f t="shared" si="5"/>
        <v>0</v>
      </c>
    </row>
    <row r="44" spans="1:12" s="47" customFormat="1">
      <c r="A44" s="79" t="s">
        <v>41</v>
      </c>
      <c r="B44" s="82">
        <v>150088</v>
      </c>
      <c r="C44" s="47" t="s">
        <v>48</v>
      </c>
      <c r="D44" s="79" t="s">
        <v>1117</v>
      </c>
      <c r="E44" s="15">
        <v>0</v>
      </c>
      <c r="F44" s="68">
        <v>0</v>
      </c>
      <c r="G44" s="2">
        <f t="shared" si="0"/>
        <v>0</v>
      </c>
      <c r="H44" s="3">
        <f t="shared" si="1"/>
        <v>2.5212562179090869</v>
      </c>
      <c r="I44" s="1">
        <f t="shared" si="2"/>
        <v>0</v>
      </c>
      <c r="J44" s="1">
        <f t="shared" si="3"/>
        <v>0</v>
      </c>
      <c r="K44" s="27">
        <f t="shared" si="4"/>
        <v>0.89167879898358815</v>
      </c>
      <c r="L44" s="6">
        <f t="shared" si="5"/>
        <v>0</v>
      </c>
    </row>
    <row r="45" spans="1:12" s="47" customFormat="1">
      <c r="A45" s="79" t="s">
        <v>41</v>
      </c>
      <c r="B45" s="82">
        <v>150089</v>
      </c>
      <c r="C45" s="47" t="s">
        <v>49</v>
      </c>
      <c r="D45" s="79" t="s">
        <v>1117</v>
      </c>
      <c r="E45" s="15">
        <v>0</v>
      </c>
      <c r="F45" s="68">
        <v>0</v>
      </c>
      <c r="G45" s="2">
        <f t="shared" si="0"/>
        <v>0</v>
      </c>
      <c r="H45" s="3">
        <f t="shared" si="1"/>
        <v>2.5212562179090869</v>
      </c>
      <c r="I45" s="1">
        <f t="shared" si="2"/>
        <v>0</v>
      </c>
      <c r="J45" s="1">
        <f t="shared" si="3"/>
        <v>0</v>
      </c>
      <c r="K45" s="27">
        <f t="shared" si="4"/>
        <v>0.89167879898358815</v>
      </c>
      <c r="L45" s="6">
        <f t="shared" si="5"/>
        <v>0</v>
      </c>
    </row>
    <row r="46" spans="1:12" s="47" customFormat="1">
      <c r="A46" s="79" t="s">
        <v>41</v>
      </c>
      <c r="B46" s="81">
        <v>150091</v>
      </c>
      <c r="C46" s="47" t="s">
        <v>50</v>
      </c>
      <c r="D46" s="79" t="s">
        <v>1117</v>
      </c>
      <c r="E46" s="15">
        <v>0</v>
      </c>
      <c r="F46" s="68">
        <v>0</v>
      </c>
      <c r="G46" s="2">
        <f t="shared" si="0"/>
        <v>0</v>
      </c>
      <c r="H46" s="3">
        <f t="shared" si="1"/>
        <v>2.5212562179090869</v>
      </c>
      <c r="I46" s="1">
        <f t="shared" si="2"/>
        <v>0</v>
      </c>
      <c r="J46" s="1">
        <f t="shared" si="3"/>
        <v>0</v>
      </c>
      <c r="K46" s="27">
        <f t="shared" si="4"/>
        <v>0.89167879898358815</v>
      </c>
      <c r="L46" s="6">
        <f t="shared" si="5"/>
        <v>0</v>
      </c>
    </row>
    <row r="47" spans="1:12" s="47" customFormat="1">
      <c r="A47" s="79" t="s">
        <v>41</v>
      </c>
      <c r="B47" s="82">
        <v>150092</v>
      </c>
      <c r="C47" s="47" t="s">
        <v>51</v>
      </c>
      <c r="D47" s="79" t="s">
        <v>1117</v>
      </c>
      <c r="E47" s="15">
        <v>0</v>
      </c>
      <c r="F47" s="68">
        <v>0</v>
      </c>
      <c r="G47" s="2">
        <f t="shared" si="0"/>
        <v>0</v>
      </c>
      <c r="H47" s="3">
        <f t="shared" si="1"/>
        <v>2.5212562179090869</v>
      </c>
      <c r="I47" s="1">
        <f t="shared" si="2"/>
        <v>0</v>
      </c>
      <c r="J47" s="1">
        <f t="shared" si="3"/>
        <v>0</v>
      </c>
      <c r="K47" s="27">
        <f t="shared" si="4"/>
        <v>0.89167879898358815</v>
      </c>
      <c r="L47" s="6">
        <f t="shared" si="5"/>
        <v>0</v>
      </c>
    </row>
    <row r="48" spans="1:12" s="47" customFormat="1">
      <c r="A48" s="79" t="s">
        <v>41</v>
      </c>
      <c r="B48" s="82">
        <v>150093</v>
      </c>
      <c r="C48" s="47" t="s">
        <v>52</v>
      </c>
      <c r="D48" s="79" t="s">
        <v>1117</v>
      </c>
      <c r="E48" s="15">
        <v>0</v>
      </c>
      <c r="F48" s="68">
        <v>0</v>
      </c>
      <c r="G48" s="2">
        <f t="shared" si="0"/>
        <v>0</v>
      </c>
      <c r="H48" s="3">
        <f t="shared" si="1"/>
        <v>2.5212562179090869</v>
      </c>
      <c r="I48" s="1">
        <f t="shared" si="2"/>
        <v>0</v>
      </c>
      <c r="J48" s="1">
        <f t="shared" si="3"/>
        <v>0</v>
      </c>
      <c r="K48" s="27">
        <f t="shared" si="4"/>
        <v>0.89167879898358815</v>
      </c>
      <c r="L48" s="6">
        <f t="shared" si="5"/>
        <v>0</v>
      </c>
    </row>
    <row r="49" spans="1:12" s="47" customFormat="1">
      <c r="A49" s="79" t="s">
        <v>41</v>
      </c>
      <c r="B49" s="82">
        <v>150095</v>
      </c>
      <c r="C49" s="47" t="s">
        <v>53</v>
      </c>
      <c r="D49" s="79" t="s">
        <v>1117</v>
      </c>
      <c r="E49" s="15">
        <v>0</v>
      </c>
      <c r="F49" s="68">
        <v>0</v>
      </c>
      <c r="G49" s="2">
        <f t="shared" si="0"/>
        <v>0</v>
      </c>
      <c r="H49" s="3">
        <f t="shared" si="1"/>
        <v>2.5212562179090869</v>
      </c>
      <c r="I49" s="1">
        <f t="shared" si="2"/>
        <v>0</v>
      </c>
      <c r="J49" s="1">
        <f t="shared" si="3"/>
        <v>0</v>
      </c>
      <c r="K49" s="27">
        <f t="shared" si="4"/>
        <v>0.89167879898358815</v>
      </c>
      <c r="L49" s="6">
        <f t="shared" si="5"/>
        <v>0</v>
      </c>
    </row>
    <row r="50" spans="1:12" s="47" customFormat="1">
      <c r="A50" s="79" t="s">
        <v>41</v>
      </c>
      <c r="B50" s="81">
        <v>150097</v>
      </c>
      <c r="C50" s="47" t="s">
        <v>54</v>
      </c>
      <c r="D50" s="79" t="s">
        <v>1117</v>
      </c>
      <c r="E50" s="15">
        <v>0</v>
      </c>
      <c r="F50" s="68">
        <v>0</v>
      </c>
      <c r="G50" s="2">
        <f t="shared" si="0"/>
        <v>0</v>
      </c>
      <c r="H50" s="3">
        <f t="shared" si="1"/>
        <v>2.5212562179090869</v>
      </c>
      <c r="I50" s="1">
        <f t="shared" si="2"/>
        <v>0</v>
      </c>
      <c r="J50" s="1">
        <f t="shared" si="3"/>
        <v>0</v>
      </c>
      <c r="K50" s="27">
        <f t="shared" si="4"/>
        <v>0.89167879898358815</v>
      </c>
      <c r="L50" s="6">
        <f t="shared" si="5"/>
        <v>0</v>
      </c>
    </row>
    <row r="51" spans="1:12" s="47" customFormat="1">
      <c r="A51" s="79" t="s">
        <v>41</v>
      </c>
      <c r="B51" s="81">
        <v>150099</v>
      </c>
      <c r="C51" s="47" t="s">
        <v>55</v>
      </c>
      <c r="D51" s="79" t="s">
        <v>1117</v>
      </c>
      <c r="E51" s="15">
        <v>0</v>
      </c>
      <c r="F51" s="68">
        <v>0</v>
      </c>
      <c r="G51" s="2">
        <f t="shared" si="0"/>
        <v>0</v>
      </c>
      <c r="H51" s="3">
        <f t="shared" si="1"/>
        <v>2.5212562179090869</v>
      </c>
      <c r="I51" s="1">
        <f t="shared" si="2"/>
        <v>0</v>
      </c>
      <c r="J51" s="1">
        <f t="shared" si="3"/>
        <v>0</v>
      </c>
      <c r="K51" s="27">
        <f t="shared" si="4"/>
        <v>0.89167879898358815</v>
      </c>
      <c r="L51" s="6">
        <f t="shared" si="5"/>
        <v>0</v>
      </c>
    </row>
    <row r="52" spans="1:12" s="47" customFormat="1">
      <c r="A52" s="79" t="s">
        <v>41</v>
      </c>
      <c r="B52" s="82">
        <v>150104</v>
      </c>
      <c r="C52" s="47" t="s">
        <v>56</v>
      </c>
      <c r="D52" s="79" t="s">
        <v>1117</v>
      </c>
      <c r="E52" s="15">
        <v>0</v>
      </c>
      <c r="F52" s="68">
        <v>0</v>
      </c>
      <c r="G52" s="2">
        <f t="shared" si="0"/>
        <v>0</v>
      </c>
      <c r="H52" s="3">
        <f t="shared" si="1"/>
        <v>2.5212562179090869</v>
      </c>
      <c r="I52" s="1">
        <f t="shared" si="2"/>
        <v>0</v>
      </c>
      <c r="J52" s="1">
        <f t="shared" si="3"/>
        <v>0</v>
      </c>
      <c r="K52" s="27">
        <f t="shared" si="4"/>
        <v>0.89167879898358815</v>
      </c>
      <c r="L52" s="6">
        <f t="shared" si="5"/>
        <v>0</v>
      </c>
    </row>
    <row r="53" spans="1:12" s="47" customFormat="1">
      <c r="A53" s="79" t="s">
        <v>41</v>
      </c>
      <c r="B53" s="82">
        <v>150105</v>
      </c>
      <c r="C53" s="47" t="s">
        <v>57</v>
      </c>
      <c r="D53" s="79" t="s">
        <v>1117</v>
      </c>
      <c r="E53" s="15">
        <v>0</v>
      </c>
      <c r="F53" s="68">
        <v>0</v>
      </c>
      <c r="G53" s="2">
        <f t="shared" si="0"/>
        <v>0</v>
      </c>
      <c r="H53" s="3">
        <f t="shared" si="1"/>
        <v>2.5212562179090869</v>
      </c>
      <c r="I53" s="1">
        <f t="shared" si="2"/>
        <v>0</v>
      </c>
      <c r="J53" s="1">
        <f t="shared" si="3"/>
        <v>0</v>
      </c>
      <c r="K53" s="27">
        <f t="shared" si="4"/>
        <v>0.89167879898358815</v>
      </c>
      <c r="L53" s="6">
        <f t="shared" si="5"/>
        <v>0</v>
      </c>
    </row>
    <row r="54" spans="1:12" s="47" customFormat="1">
      <c r="A54" s="79" t="s">
        <v>41</v>
      </c>
      <c r="B54" s="82">
        <v>150107</v>
      </c>
      <c r="C54" s="47" t="s">
        <v>58</v>
      </c>
      <c r="D54" s="79" t="s">
        <v>1117</v>
      </c>
      <c r="E54" s="15">
        <v>0</v>
      </c>
      <c r="F54" s="68">
        <v>0</v>
      </c>
      <c r="G54" s="2">
        <f t="shared" si="0"/>
        <v>0</v>
      </c>
      <c r="H54" s="3">
        <f t="shared" si="1"/>
        <v>2.5212562179090869</v>
      </c>
      <c r="I54" s="1">
        <f t="shared" si="2"/>
        <v>0</v>
      </c>
      <c r="J54" s="1">
        <f t="shared" si="3"/>
        <v>0</v>
      </c>
      <c r="K54" s="27">
        <f t="shared" si="4"/>
        <v>0.89167879898358815</v>
      </c>
      <c r="L54" s="6">
        <f t="shared" si="5"/>
        <v>0</v>
      </c>
    </row>
    <row r="55" spans="1:12" s="47" customFormat="1">
      <c r="A55" s="79" t="s">
        <v>41</v>
      </c>
      <c r="B55" s="82">
        <v>150108</v>
      </c>
      <c r="C55" s="47" t="s">
        <v>59</v>
      </c>
      <c r="D55" s="79" t="s">
        <v>1117</v>
      </c>
      <c r="E55" s="15">
        <v>0</v>
      </c>
      <c r="F55" s="68">
        <v>0</v>
      </c>
      <c r="G55" s="2">
        <f t="shared" si="0"/>
        <v>0</v>
      </c>
      <c r="H55" s="3">
        <f t="shared" si="1"/>
        <v>2.5212562179090869</v>
      </c>
      <c r="I55" s="1">
        <f t="shared" si="2"/>
        <v>0</v>
      </c>
      <c r="J55" s="1">
        <f t="shared" si="3"/>
        <v>0</v>
      </c>
      <c r="K55" s="27">
        <f t="shared" si="4"/>
        <v>0.89167879898358815</v>
      </c>
      <c r="L55" s="6">
        <f t="shared" si="5"/>
        <v>0</v>
      </c>
    </row>
    <row r="56" spans="1:12" s="47" customFormat="1">
      <c r="A56" s="79" t="s">
        <v>41</v>
      </c>
      <c r="B56" s="81">
        <v>150111</v>
      </c>
      <c r="C56" s="47" t="s">
        <v>60</v>
      </c>
      <c r="D56" s="79" t="s">
        <v>1117</v>
      </c>
      <c r="E56" s="15">
        <v>0</v>
      </c>
      <c r="F56" s="68">
        <v>0</v>
      </c>
      <c r="G56" s="2">
        <f t="shared" si="0"/>
        <v>0</v>
      </c>
      <c r="H56" s="3">
        <f t="shared" si="1"/>
        <v>2.5212562179090869</v>
      </c>
      <c r="I56" s="1">
        <f t="shared" si="2"/>
        <v>0</v>
      </c>
      <c r="J56" s="1">
        <f t="shared" si="3"/>
        <v>0</v>
      </c>
      <c r="K56" s="27">
        <f t="shared" si="4"/>
        <v>0.89167879898358815</v>
      </c>
      <c r="L56" s="6">
        <f t="shared" si="5"/>
        <v>0</v>
      </c>
    </row>
    <row r="57" spans="1:12" s="47" customFormat="1">
      <c r="A57" s="79" t="s">
        <v>41</v>
      </c>
      <c r="B57" s="81">
        <v>150112</v>
      </c>
      <c r="C57" s="47" t="s">
        <v>61</v>
      </c>
      <c r="D57" s="79" t="s">
        <v>1117</v>
      </c>
      <c r="E57" s="15">
        <v>0</v>
      </c>
      <c r="F57" s="68">
        <v>0</v>
      </c>
      <c r="G57" s="2">
        <f t="shared" si="0"/>
        <v>0</v>
      </c>
      <c r="H57" s="3">
        <f t="shared" si="1"/>
        <v>2.5212562179090869</v>
      </c>
      <c r="I57" s="1">
        <f t="shared" si="2"/>
        <v>0</v>
      </c>
      <c r="J57" s="1">
        <f t="shared" si="3"/>
        <v>0</v>
      </c>
      <c r="K57" s="27">
        <f t="shared" si="4"/>
        <v>0.89167879898358815</v>
      </c>
      <c r="L57" s="6">
        <f t="shared" si="5"/>
        <v>0</v>
      </c>
    </row>
    <row r="58" spans="1:12" s="47" customFormat="1">
      <c r="A58" s="79" t="s">
        <v>41</v>
      </c>
      <c r="B58" s="82">
        <v>150114</v>
      </c>
      <c r="C58" s="47" t="s">
        <v>62</v>
      </c>
      <c r="D58" s="79" t="s">
        <v>1117</v>
      </c>
      <c r="E58" s="15">
        <v>0</v>
      </c>
      <c r="F58" s="68">
        <v>0</v>
      </c>
      <c r="G58" s="2">
        <f t="shared" si="0"/>
        <v>0</v>
      </c>
      <c r="H58" s="3">
        <f t="shared" si="1"/>
        <v>2.5212562179090869</v>
      </c>
      <c r="I58" s="1">
        <f t="shared" si="2"/>
        <v>0</v>
      </c>
      <c r="J58" s="1">
        <f t="shared" si="3"/>
        <v>0</v>
      </c>
      <c r="K58" s="27">
        <f t="shared" si="4"/>
        <v>0.89167879898358815</v>
      </c>
      <c r="L58" s="6">
        <f t="shared" si="5"/>
        <v>0</v>
      </c>
    </row>
    <row r="59" spans="1:12" s="47" customFormat="1">
      <c r="A59" s="79" t="s">
        <v>41</v>
      </c>
      <c r="B59" s="82">
        <v>150116</v>
      </c>
      <c r="C59" s="47" t="s">
        <v>63</v>
      </c>
      <c r="D59" s="79" t="s">
        <v>1117</v>
      </c>
      <c r="E59" s="15">
        <v>0</v>
      </c>
      <c r="F59" s="68">
        <v>0</v>
      </c>
      <c r="G59" s="2">
        <f t="shared" si="0"/>
        <v>0</v>
      </c>
      <c r="H59" s="3">
        <f t="shared" si="1"/>
        <v>2.5212562179090869</v>
      </c>
      <c r="I59" s="1">
        <f t="shared" si="2"/>
        <v>0</v>
      </c>
      <c r="J59" s="1">
        <f t="shared" si="3"/>
        <v>0</v>
      </c>
      <c r="K59" s="27">
        <f t="shared" si="4"/>
        <v>0.89167879898358815</v>
      </c>
      <c r="L59" s="6">
        <f t="shared" si="5"/>
        <v>0</v>
      </c>
    </row>
    <row r="60" spans="1:12" s="47" customFormat="1">
      <c r="A60" s="79" t="s">
        <v>41</v>
      </c>
      <c r="B60" s="82">
        <v>150118</v>
      </c>
      <c r="C60" s="47" t="s">
        <v>64</v>
      </c>
      <c r="D60" s="79" t="s">
        <v>1117</v>
      </c>
      <c r="E60" s="15">
        <v>0</v>
      </c>
      <c r="F60" s="68">
        <v>0</v>
      </c>
      <c r="G60" s="2">
        <f t="shared" si="0"/>
        <v>0</v>
      </c>
      <c r="H60" s="3">
        <f t="shared" si="1"/>
        <v>2.5212562179090869</v>
      </c>
      <c r="I60" s="1">
        <f t="shared" si="2"/>
        <v>0</v>
      </c>
      <c r="J60" s="1">
        <f t="shared" si="3"/>
        <v>0</v>
      </c>
      <c r="K60" s="27">
        <f t="shared" si="4"/>
        <v>0.89167879898358815</v>
      </c>
      <c r="L60" s="6">
        <f t="shared" si="5"/>
        <v>0</v>
      </c>
    </row>
    <row r="61" spans="1:12" s="47" customFormat="1">
      <c r="A61" s="79" t="s">
        <v>41</v>
      </c>
      <c r="B61" s="81">
        <v>150125</v>
      </c>
      <c r="C61" s="47" t="s">
        <v>65</v>
      </c>
      <c r="D61" s="79" t="s">
        <v>1117</v>
      </c>
      <c r="E61" s="15">
        <v>0</v>
      </c>
      <c r="F61" s="68">
        <v>0</v>
      </c>
      <c r="G61" s="2">
        <f t="shared" si="0"/>
        <v>0</v>
      </c>
      <c r="H61" s="3">
        <f t="shared" si="1"/>
        <v>2.5212562179090869</v>
      </c>
      <c r="I61" s="1">
        <f t="shared" si="2"/>
        <v>0</v>
      </c>
      <c r="J61" s="1">
        <f t="shared" si="3"/>
        <v>0</v>
      </c>
      <c r="K61" s="27">
        <f t="shared" si="4"/>
        <v>0.89167879898358815</v>
      </c>
      <c r="L61" s="6">
        <f t="shared" si="5"/>
        <v>0</v>
      </c>
    </row>
    <row r="62" spans="1:12" s="47" customFormat="1">
      <c r="A62" s="79" t="s">
        <v>41</v>
      </c>
      <c r="B62" s="82">
        <v>150129</v>
      </c>
      <c r="C62" s="47" t="s">
        <v>66</v>
      </c>
      <c r="D62" s="79" t="s">
        <v>1117</v>
      </c>
      <c r="E62" s="15">
        <v>0</v>
      </c>
      <c r="F62" s="68">
        <v>0</v>
      </c>
      <c r="G62" s="2">
        <f t="shared" si="0"/>
        <v>0</v>
      </c>
      <c r="H62" s="3">
        <f t="shared" si="1"/>
        <v>2.5212562179090869</v>
      </c>
      <c r="I62" s="1">
        <f t="shared" si="2"/>
        <v>0</v>
      </c>
      <c r="J62" s="1">
        <f t="shared" si="3"/>
        <v>0</v>
      </c>
      <c r="K62" s="27">
        <f t="shared" si="4"/>
        <v>0.89167879898358815</v>
      </c>
      <c r="L62" s="6">
        <f t="shared" si="5"/>
        <v>0</v>
      </c>
    </row>
    <row r="63" spans="1:12" s="47" customFormat="1">
      <c r="A63" s="79" t="s">
        <v>41</v>
      </c>
      <c r="B63" s="81">
        <v>150131</v>
      </c>
      <c r="C63" s="47" t="s">
        <v>67</v>
      </c>
      <c r="D63" s="79" t="s">
        <v>1117</v>
      </c>
      <c r="E63" s="15">
        <v>0</v>
      </c>
      <c r="F63" s="68">
        <v>0</v>
      </c>
      <c r="G63" s="2">
        <f t="shared" si="0"/>
        <v>0</v>
      </c>
      <c r="H63" s="3">
        <f t="shared" si="1"/>
        <v>2.5212562179090869</v>
      </c>
      <c r="I63" s="1">
        <f t="shared" si="2"/>
        <v>0</v>
      </c>
      <c r="J63" s="1">
        <f t="shared" si="3"/>
        <v>0</v>
      </c>
      <c r="K63" s="27">
        <f t="shared" si="4"/>
        <v>0.89167879898358815</v>
      </c>
      <c r="L63" s="6">
        <f t="shared" si="5"/>
        <v>0</v>
      </c>
    </row>
    <row r="64" spans="1:12" s="47" customFormat="1">
      <c r="A64" s="79" t="s">
        <v>41</v>
      </c>
      <c r="B64" s="82">
        <v>150133</v>
      </c>
      <c r="C64" s="47" t="s">
        <v>68</v>
      </c>
      <c r="D64" s="79" t="s">
        <v>1117</v>
      </c>
      <c r="E64" s="15">
        <v>0</v>
      </c>
      <c r="F64" s="68">
        <v>0</v>
      </c>
      <c r="G64" s="2">
        <f t="shared" si="0"/>
        <v>0</v>
      </c>
      <c r="H64" s="3">
        <f t="shared" si="1"/>
        <v>2.5212562179090869</v>
      </c>
      <c r="I64" s="1">
        <f t="shared" si="2"/>
        <v>0</v>
      </c>
      <c r="J64" s="1">
        <f t="shared" si="3"/>
        <v>0</v>
      </c>
      <c r="K64" s="27">
        <f t="shared" si="4"/>
        <v>0.89167879898358815</v>
      </c>
      <c r="L64" s="6">
        <f t="shared" si="5"/>
        <v>0</v>
      </c>
    </row>
    <row r="65" spans="1:12" s="47" customFormat="1">
      <c r="A65" s="79" t="s">
        <v>41</v>
      </c>
      <c r="B65" s="82">
        <v>150135</v>
      </c>
      <c r="C65" s="47" t="s">
        <v>69</v>
      </c>
      <c r="D65" s="79" t="s">
        <v>1117</v>
      </c>
      <c r="E65" s="15">
        <v>0</v>
      </c>
      <c r="F65" s="68">
        <v>0</v>
      </c>
      <c r="G65" s="2">
        <f t="shared" si="0"/>
        <v>0</v>
      </c>
      <c r="H65" s="3">
        <f t="shared" si="1"/>
        <v>2.5212562179090869</v>
      </c>
      <c r="I65" s="1">
        <f t="shared" si="2"/>
        <v>0</v>
      </c>
      <c r="J65" s="1">
        <f t="shared" si="3"/>
        <v>0</v>
      </c>
      <c r="K65" s="27">
        <f t="shared" si="4"/>
        <v>0.89167879898358815</v>
      </c>
      <c r="L65" s="6">
        <f t="shared" si="5"/>
        <v>0</v>
      </c>
    </row>
    <row r="66" spans="1:12" s="47" customFormat="1">
      <c r="A66" s="79" t="s">
        <v>70</v>
      </c>
      <c r="B66" s="81">
        <v>160135</v>
      </c>
      <c r="C66" s="47" t="s">
        <v>71</v>
      </c>
      <c r="D66" s="79" t="s">
        <v>1117</v>
      </c>
      <c r="E66" s="15">
        <v>0</v>
      </c>
      <c r="F66" s="68">
        <v>0</v>
      </c>
      <c r="G66" s="2">
        <f t="shared" si="0"/>
        <v>0</v>
      </c>
      <c r="H66" s="3">
        <f t="shared" si="1"/>
        <v>2.5212562179090869</v>
      </c>
      <c r="I66" s="1">
        <f t="shared" si="2"/>
        <v>0</v>
      </c>
      <c r="J66" s="1">
        <f t="shared" si="3"/>
        <v>0</v>
      </c>
      <c r="K66" s="27">
        <f t="shared" si="4"/>
        <v>0.89167879898358815</v>
      </c>
      <c r="L66" s="6">
        <f t="shared" si="5"/>
        <v>0</v>
      </c>
    </row>
    <row r="67" spans="1:12" s="47" customFormat="1">
      <c r="A67" s="79" t="s">
        <v>72</v>
      </c>
      <c r="B67" s="81">
        <v>170156</v>
      </c>
      <c r="C67" s="47" t="s">
        <v>73</v>
      </c>
      <c r="D67" s="79" t="s">
        <v>1117</v>
      </c>
      <c r="E67" s="15">
        <v>0</v>
      </c>
      <c r="F67" s="68">
        <v>0</v>
      </c>
      <c r="G67" s="2">
        <f t="shared" ref="G67:G130" si="6">IFERROR(E67/F67,0)</f>
        <v>0</v>
      </c>
      <c r="H67" s="3">
        <f t="shared" ref="H67:H130" si="7">$D$1108</f>
        <v>2.5212562179090869</v>
      </c>
      <c r="I67" s="1">
        <f t="shared" ref="I67:I130" si="8">MIN(E67,F67*H67)</f>
        <v>0</v>
      </c>
      <c r="J67" s="1">
        <f t="shared" ref="J67:J130" si="9">E67-I67</f>
        <v>0</v>
      </c>
      <c r="K67" s="27">
        <f t="shared" ref="K67:K130" si="10">$J$1106</f>
        <v>0.89167879898358815</v>
      </c>
      <c r="L67" s="6">
        <f t="shared" ref="L67:L130" si="11">K67*J67</f>
        <v>0</v>
      </c>
    </row>
    <row r="68" spans="1:12" s="47" customFormat="1">
      <c r="A68" s="79" t="s">
        <v>72</v>
      </c>
      <c r="B68" s="81">
        <v>170171</v>
      </c>
      <c r="C68" s="47" t="s">
        <v>74</v>
      </c>
      <c r="D68" s="79" t="s">
        <v>1117</v>
      </c>
      <c r="E68" s="15">
        <v>0</v>
      </c>
      <c r="F68" s="68">
        <v>0</v>
      </c>
      <c r="G68" s="2">
        <f t="shared" si="6"/>
        <v>0</v>
      </c>
      <c r="H68" s="3">
        <f t="shared" si="7"/>
        <v>2.5212562179090869</v>
      </c>
      <c r="I68" s="1">
        <f t="shared" si="8"/>
        <v>0</v>
      </c>
      <c r="J68" s="1">
        <f t="shared" si="9"/>
        <v>0</v>
      </c>
      <c r="K68" s="27">
        <f t="shared" si="10"/>
        <v>0.89167879898358815</v>
      </c>
      <c r="L68" s="6">
        <f t="shared" si="11"/>
        <v>0</v>
      </c>
    </row>
    <row r="69" spans="1:12" s="47" customFormat="1">
      <c r="A69" s="79" t="s">
        <v>72</v>
      </c>
      <c r="B69" s="81">
        <v>170175</v>
      </c>
      <c r="C69" s="47" t="s">
        <v>75</v>
      </c>
      <c r="D69" s="79" t="s">
        <v>1117</v>
      </c>
      <c r="E69" s="15">
        <v>0</v>
      </c>
      <c r="F69" s="68">
        <v>0</v>
      </c>
      <c r="G69" s="2">
        <f t="shared" si="6"/>
        <v>0</v>
      </c>
      <c r="H69" s="3">
        <f t="shared" si="7"/>
        <v>2.5212562179090869</v>
      </c>
      <c r="I69" s="1">
        <f t="shared" si="8"/>
        <v>0</v>
      </c>
      <c r="J69" s="1">
        <f t="shared" si="9"/>
        <v>0</v>
      </c>
      <c r="K69" s="27">
        <f t="shared" si="10"/>
        <v>0.89167879898358815</v>
      </c>
      <c r="L69" s="6">
        <f t="shared" si="11"/>
        <v>0</v>
      </c>
    </row>
    <row r="70" spans="1:12" s="47" customFormat="1">
      <c r="A70" s="79" t="s">
        <v>72</v>
      </c>
      <c r="B70" s="81">
        <v>170177</v>
      </c>
      <c r="C70" s="47" t="s">
        <v>76</v>
      </c>
      <c r="D70" s="79" t="s">
        <v>1117</v>
      </c>
      <c r="E70" s="15">
        <v>0</v>
      </c>
      <c r="F70" s="68">
        <v>0</v>
      </c>
      <c r="G70" s="2">
        <f t="shared" si="6"/>
        <v>0</v>
      </c>
      <c r="H70" s="3">
        <f t="shared" si="7"/>
        <v>2.5212562179090869</v>
      </c>
      <c r="I70" s="1">
        <f t="shared" si="8"/>
        <v>0</v>
      </c>
      <c r="J70" s="1">
        <f t="shared" si="9"/>
        <v>0</v>
      </c>
      <c r="K70" s="27">
        <f t="shared" si="10"/>
        <v>0.89167879898358815</v>
      </c>
      <c r="L70" s="6">
        <f t="shared" si="11"/>
        <v>0</v>
      </c>
    </row>
    <row r="71" spans="1:12" s="47" customFormat="1">
      <c r="A71" s="79" t="s">
        <v>72</v>
      </c>
      <c r="B71" s="81">
        <v>170179</v>
      </c>
      <c r="C71" s="47" t="s">
        <v>77</v>
      </c>
      <c r="D71" s="79" t="s">
        <v>1117</v>
      </c>
      <c r="E71" s="15">
        <v>0</v>
      </c>
      <c r="F71" s="68">
        <v>0</v>
      </c>
      <c r="G71" s="2">
        <f t="shared" si="6"/>
        <v>0</v>
      </c>
      <c r="H71" s="3">
        <f t="shared" si="7"/>
        <v>2.5212562179090869</v>
      </c>
      <c r="I71" s="1">
        <f t="shared" si="8"/>
        <v>0</v>
      </c>
      <c r="J71" s="1">
        <f t="shared" si="9"/>
        <v>0</v>
      </c>
      <c r="K71" s="27">
        <f t="shared" si="10"/>
        <v>0.89167879898358815</v>
      </c>
      <c r="L71" s="6">
        <f t="shared" si="11"/>
        <v>0</v>
      </c>
    </row>
    <row r="72" spans="1:12" s="47" customFormat="1">
      <c r="A72" s="79" t="s">
        <v>72</v>
      </c>
      <c r="B72" s="82">
        <v>170183</v>
      </c>
      <c r="C72" s="47" t="s">
        <v>78</v>
      </c>
      <c r="D72" s="79" t="s">
        <v>1117</v>
      </c>
      <c r="E72" s="15">
        <v>0</v>
      </c>
      <c r="F72" s="68">
        <v>0</v>
      </c>
      <c r="G72" s="2">
        <f t="shared" si="6"/>
        <v>0</v>
      </c>
      <c r="H72" s="3">
        <f t="shared" si="7"/>
        <v>2.5212562179090869</v>
      </c>
      <c r="I72" s="1">
        <f t="shared" si="8"/>
        <v>0</v>
      </c>
      <c r="J72" s="1">
        <f t="shared" si="9"/>
        <v>0</v>
      </c>
      <c r="K72" s="27">
        <f t="shared" si="10"/>
        <v>0.89167879898358815</v>
      </c>
      <c r="L72" s="6">
        <f t="shared" si="11"/>
        <v>0</v>
      </c>
    </row>
    <row r="73" spans="1:12" s="47" customFormat="1">
      <c r="A73" s="79" t="s">
        <v>72</v>
      </c>
      <c r="B73" s="81">
        <v>170189</v>
      </c>
      <c r="C73" s="47" t="s">
        <v>79</v>
      </c>
      <c r="D73" s="79" t="s">
        <v>1117</v>
      </c>
      <c r="E73" s="15">
        <v>0</v>
      </c>
      <c r="F73" s="68">
        <v>0</v>
      </c>
      <c r="G73" s="2">
        <f t="shared" si="6"/>
        <v>0</v>
      </c>
      <c r="H73" s="3">
        <f t="shared" si="7"/>
        <v>2.5212562179090869</v>
      </c>
      <c r="I73" s="1">
        <f t="shared" si="8"/>
        <v>0</v>
      </c>
      <c r="J73" s="1">
        <f t="shared" si="9"/>
        <v>0</v>
      </c>
      <c r="K73" s="27">
        <f t="shared" si="10"/>
        <v>0.89167879898358815</v>
      </c>
      <c r="L73" s="6">
        <f t="shared" si="11"/>
        <v>0</v>
      </c>
    </row>
    <row r="74" spans="1:12" s="47" customFormat="1">
      <c r="A74" s="79" t="s">
        <v>72</v>
      </c>
      <c r="B74" s="82">
        <v>170191</v>
      </c>
      <c r="C74" s="47" t="s">
        <v>80</v>
      </c>
      <c r="D74" s="79" t="s">
        <v>1117</v>
      </c>
      <c r="E74" s="15">
        <v>0</v>
      </c>
      <c r="F74" s="68">
        <v>0</v>
      </c>
      <c r="G74" s="2">
        <f t="shared" si="6"/>
        <v>0</v>
      </c>
      <c r="H74" s="3">
        <f t="shared" si="7"/>
        <v>2.5212562179090869</v>
      </c>
      <c r="I74" s="1">
        <f t="shared" si="8"/>
        <v>0</v>
      </c>
      <c r="J74" s="1">
        <f t="shared" si="9"/>
        <v>0</v>
      </c>
      <c r="K74" s="27">
        <f t="shared" si="10"/>
        <v>0.89167879898358815</v>
      </c>
      <c r="L74" s="6">
        <f t="shared" si="11"/>
        <v>0</v>
      </c>
    </row>
    <row r="75" spans="1:12" s="47" customFormat="1">
      <c r="A75" s="79" t="s">
        <v>72</v>
      </c>
      <c r="B75" s="82">
        <v>170192</v>
      </c>
      <c r="C75" s="47" t="s">
        <v>81</v>
      </c>
      <c r="D75" s="79" t="s">
        <v>1117</v>
      </c>
      <c r="E75" s="15">
        <v>0</v>
      </c>
      <c r="F75" s="68">
        <v>0</v>
      </c>
      <c r="G75" s="2">
        <f t="shared" si="6"/>
        <v>0</v>
      </c>
      <c r="H75" s="3">
        <f t="shared" si="7"/>
        <v>2.5212562179090869</v>
      </c>
      <c r="I75" s="1">
        <f t="shared" si="8"/>
        <v>0</v>
      </c>
      <c r="J75" s="1">
        <f t="shared" si="9"/>
        <v>0</v>
      </c>
      <c r="K75" s="27">
        <f t="shared" si="10"/>
        <v>0.89167879898358815</v>
      </c>
      <c r="L75" s="6">
        <f t="shared" si="11"/>
        <v>0</v>
      </c>
    </row>
    <row r="76" spans="1:12" s="47" customFormat="1">
      <c r="A76" s="79" t="s">
        <v>72</v>
      </c>
      <c r="B76" s="81">
        <v>170195</v>
      </c>
      <c r="C76" s="47" t="s">
        <v>82</v>
      </c>
      <c r="D76" s="79" t="s">
        <v>1117</v>
      </c>
      <c r="E76" s="15">
        <v>0</v>
      </c>
      <c r="F76" s="68">
        <v>0</v>
      </c>
      <c r="G76" s="2">
        <f t="shared" si="6"/>
        <v>0</v>
      </c>
      <c r="H76" s="3">
        <f t="shared" si="7"/>
        <v>2.5212562179090869</v>
      </c>
      <c r="I76" s="1">
        <f t="shared" si="8"/>
        <v>0</v>
      </c>
      <c r="J76" s="1">
        <f t="shared" si="9"/>
        <v>0</v>
      </c>
      <c r="K76" s="27">
        <f t="shared" si="10"/>
        <v>0.89167879898358815</v>
      </c>
      <c r="L76" s="6">
        <f t="shared" si="11"/>
        <v>0</v>
      </c>
    </row>
    <row r="77" spans="1:12" s="47" customFormat="1">
      <c r="A77" s="79" t="s">
        <v>72</v>
      </c>
      <c r="B77" s="81">
        <v>170196</v>
      </c>
      <c r="C77" s="47" t="s">
        <v>83</v>
      </c>
      <c r="D77" s="79" t="s">
        <v>1117</v>
      </c>
      <c r="E77" s="15">
        <v>0</v>
      </c>
      <c r="F77" s="68">
        <v>0</v>
      </c>
      <c r="G77" s="2">
        <f t="shared" si="6"/>
        <v>0</v>
      </c>
      <c r="H77" s="3">
        <f t="shared" si="7"/>
        <v>2.5212562179090869</v>
      </c>
      <c r="I77" s="1">
        <f t="shared" si="8"/>
        <v>0</v>
      </c>
      <c r="J77" s="1">
        <f t="shared" si="9"/>
        <v>0</v>
      </c>
      <c r="K77" s="27">
        <f t="shared" si="10"/>
        <v>0.89167879898358815</v>
      </c>
      <c r="L77" s="6">
        <f t="shared" si="11"/>
        <v>0</v>
      </c>
    </row>
    <row r="78" spans="1:12" s="47" customFormat="1">
      <c r="A78" s="79" t="s">
        <v>72</v>
      </c>
      <c r="B78" s="81">
        <v>170197</v>
      </c>
      <c r="C78" s="47" t="s">
        <v>84</v>
      </c>
      <c r="D78" s="79" t="s">
        <v>1117</v>
      </c>
      <c r="E78" s="15">
        <v>0</v>
      </c>
      <c r="F78" s="68">
        <v>0</v>
      </c>
      <c r="G78" s="2">
        <f t="shared" si="6"/>
        <v>0</v>
      </c>
      <c r="H78" s="3">
        <f t="shared" si="7"/>
        <v>2.5212562179090869</v>
      </c>
      <c r="I78" s="1">
        <f t="shared" si="8"/>
        <v>0</v>
      </c>
      <c r="J78" s="1">
        <f t="shared" si="9"/>
        <v>0</v>
      </c>
      <c r="K78" s="27">
        <f t="shared" si="10"/>
        <v>0.89167879898358815</v>
      </c>
      <c r="L78" s="6">
        <f t="shared" si="11"/>
        <v>0</v>
      </c>
    </row>
    <row r="79" spans="1:12" s="47" customFormat="1">
      <c r="A79" s="79" t="s">
        <v>72</v>
      </c>
      <c r="B79" s="82">
        <v>170200</v>
      </c>
      <c r="C79" s="47" t="s">
        <v>85</v>
      </c>
      <c r="D79" s="79" t="s">
        <v>1117</v>
      </c>
      <c r="E79" s="15">
        <v>0</v>
      </c>
      <c r="F79" s="68">
        <v>0</v>
      </c>
      <c r="G79" s="2">
        <f t="shared" si="6"/>
        <v>0</v>
      </c>
      <c r="H79" s="3">
        <f t="shared" si="7"/>
        <v>2.5212562179090869</v>
      </c>
      <c r="I79" s="1">
        <f t="shared" si="8"/>
        <v>0</v>
      </c>
      <c r="J79" s="1">
        <f t="shared" si="9"/>
        <v>0</v>
      </c>
      <c r="K79" s="27">
        <f t="shared" si="10"/>
        <v>0.89167879898358815</v>
      </c>
      <c r="L79" s="6">
        <f t="shared" si="11"/>
        <v>0</v>
      </c>
    </row>
    <row r="80" spans="1:12" s="47" customFormat="1">
      <c r="A80" s="79" t="s">
        <v>72</v>
      </c>
      <c r="B80" s="81">
        <v>170205</v>
      </c>
      <c r="C80" s="47" t="s">
        <v>86</v>
      </c>
      <c r="D80" s="79" t="s">
        <v>1117</v>
      </c>
      <c r="E80" s="15">
        <v>0</v>
      </c>
      <c r="F80" s="68">
        <v>0</v>
      </c>
      <c r="G80" s="2">
        <f t="shared" si="6"/>
        <v>0</v>
      </c>
      <c r="H80" s="3">
        <f t="shared" si="7"/>
        <v>2.5212562179090869</v>
      </c>
      <c r="I80" s="1">
        <f t="shared" si="8"/>
        <v>0</v>
      </c>
      <c r="J80" s="1">
        <f t="shared" si="9"/>
        <v>0</v>
      </c>
      <c r="K80" s="27">
        <f t="shared" si="10"/>
        <v>0.89167879898358815</v>
      </c>
      <c r="L80" s="6">
        <f t="shared" si="11"/>
        <v>0</v>
      </c>
    </row>
    <row r="81" spans="1:12" s="47" customFormat="1">
      <c r="A81" s="79" t="s">
        <v>72</v>
      </c>
      <c r="B81" s="82">
        <v>170206</v>
      </c>
      <c r="C81" s="47" t="s">
        <v>87</v>
      </c>
      <c r="D81" s="79" t="s">
        <v>1117</v>
      </c>
      <c r="E81" s="15">
        <v>0</v>
      </c>
      <c r="F81" s="68">
        <v>0</v>
      </c>
      <c r="G81" s="2">
        <f t="shared" si="6"/>
        <v>0</v>
      </c>
      <c r="H81" s="3">
        <f t="shared" si="7"/>
        <v>2.5212562179090869</v>
      </c>
      <c r="I81" s="1">
        <f t="shared" si="8"/>
        <v>0</v>
      </c>
      <c r="J81" s="1">
        <f t="shared" si="9"/>
        <v>0</v>
      </c>
      <c r="K81" s="27">
        <f t="shared" si="10"/>
        <v>0.89167879898358815</v>
      </c>
      <c r="L81" s="6">
        <f t="shared" si="11"/>
        <v>0</v>
      </c>
    </row>
    <row r="82" spans="1:12" s="47" customFormat="1">
      <c r="A82" s="79" t="s">
        <v>72</v>
      </c>
      <c r="B82" s="81">
        <v>170210</v>
      </c>
      <c r="C82" s="47" t="s">
        <v>88</v>
      </c>
      <c r="D82" s="79" t="s">
        <v>1117</v>
      </c>
      <c r="E82" s="15">
        <v>0</v>
      </c>
      <c r="F82" s="68">
        <v>0</v>
      </c>
      <c r="G82" s="2">
        <f t="shared" si="6"/>
        <v>0</v>
      </c>
      <c r="H82" s="3">
        <f t="shared" si="7"/>
        <v>2.5212562179090869</v>
      </c>
      <c r="I82" s="1">
        <f t="shared" si="8"/>
        <v>0</v>
      </c>
      <c r="J82" s="1">
        <f t="shared" si="9"/>
        <v>0</v>
      </c>
      <c r="K82" s="27">
        <f t="shared" si="10"/>
        <v>0.89167879898358815</v>
      </c>
      <c r="L82" s="6">
        <f t="shared" si="11"/>
        <v>0</v>
      </c>
    </row>
    <row r="83" spans="1:12" s="47" customFormat="1">
      <c r="A83" s="79" t="s">
        <v>72</v>
      </c>
      <c r="B83" s="81">
        <v>170215</v>
      </c>
      <c r="C83" s="47" t="s">
        <v>89</v>
      </c>
      <c r="D83" s="79" t="s">
        <v>1117</v>
      </c>
      <c r="E83" s="15">
        <v>0</v>
      </c>
      <c r="F83" s="68">
        <v>0</v>
      </c>
      <c r="G83" s="2">
        <f t="shared" si="6"/>
        <v>0</v>
      </c>
      <c r="H83" s="3">
        <f t="shared" si="7"/>
        <v>2.5212562179090869</v>
      </c>
      <c r="I83" s="1">
        <f t="shared" si="8"/>
        <v>0</v>
      </c>
      <c r="J83" s="1">
        <f t="shared" si="9"/>
        <v>0</v>
      </c>
      <c r="K83" s="27">
        <f t="shared" si="10"/>
        <v>0.89167879898358815</v>
      </c>
      <c r="L83" s="6">
        <f t="shared" si="11"/>
        <v>0</v>
      </c>
    </row>
    <row r="84" spans="1:12" s="47" customFormat="1">
      <c r="A84" s="79" t="s">
        <v>72</v>
      </c>
      <c r="B84" s="82">
        <v>170277</v>
      </c>
      <c r="C84" s="47" t="s">
        <v>90</v>
      </c>
      <c r="D84" s="79" t="s">
        <v>1117</v>
      </c>
      <c r="E84" s="15">
        <v>0</v>
      </c>
      <c r="F84" s="68">
        <v>0</v>
      </c>
      <c r="G84" s="2">
        <f t="shared" si="6"/>
        <v>0</v>
      </c>
      <c r="H84" s="3">
        <f t="shared" si="7"/>
        <v>2.5212562179090869</v>
      </c>
      <c r="I84" s="1">
        <f t="shared" si="8"/>
        <v>0</v>
      </c>
      <c r="J84" s="1">
        <f t="shared" si="9"/>
        <v>0</v>
      </c>
      <c r="K84" s="27">
        <f t="shared" si="10"/>
        <v>0.89167879898358815</v>
      </c>
      <c r="L84" s="6">
        <f t="shared" si="11"/>
        <v>0</v>
      </c>
    </row>
    <row r="85" spans="1:12" s="47" customFormat="1">
      <c r="A85" s="79" t="s">
        <v>91</v>
      </c>
      <c r="B85" s="81">
        <v>180216</v>
      </c>
      <c r="C85" s="47" t="s">
        <v>92</v>
      </c>
      <c r="D85" s="79" t="s">
        <v>1117</v>
      </c>
      <c r="E85" s="15">
        <v>0</v>
      </c>
      <c r="F85" s="68">
        <v>0</v>
      </c>
      <c r="G85" s="2">
        <f t="shared" si="6"/>
        <v>0</v>
      </c>
      <c r="H85" s="3">
        <f t="shared" si="7"/>
        <v>2.5212562179090869</v>
      </c>
      <c r="I85" s="1">
        <f t="shared" si="8"/>
        <v>0</v>
      </c>
      <c r="J85" s="1">
        <f t="shared" si="9"/>
        <v>0</v>
      </c>
      <c r="K85" s="27">
        <f t="shared" si="10"/>
        <v>0.89167879898358815</v>
      </c>
      <c r="L85" s="6">
        <f t="shared" si="11"/>
        <v>0</v>
      </c>
    </row>
    <row r="86" spans="1:12" s="47" customFormat="1">
      <c r="A86" s="79" t="s">
        <v>93</v>
      </c>
      <c r="B86" s="82">
        <v>190217</v>
      </c>
      <c r="C86" s="47" t="s">
        <v>94</v>
      </c>
      <c r="D86" s="79" t="s">
        <v>1117</v>
      </c>
      <c r="E86" s="15">
        <v>0</v>
      </c>
      <c r="F86" s="68">
        <v>0</v>
      </c>
      <c r="G86" s="2">
        <f t="shared" si="6"/>
        <v>0</v>
      </c>
      <c r="H86" s="3">
        <f t="shared" si="7"/>
        <v>2.5212562179090869</v>
      </c>
      <c r="I86" s="1">
        <f t="shared" si="8"/>
        <v>0</v>
      </c>
      <c r="J86" s="1">
        <f t="shared" si="9"/>
        <v>0</v>
      </c>
      <c r="K86" s="27">
        <f t="shared" si="10"/>
        <v>0.89167879898358815</v>
      </c>
      <c r="L86" s="6">
        <f t="shared" si="11"/>
        <v>0</v>
      </c>
    </row>
    <row r="87" spans="1:12" s="47" customFormat="1">
      <c r="A87" s="79" t="s">
        <v>93</v>
      </c>
      <c r="B87" s="81">
        <v>190219</v>
      </c>
      <c r="C87" s="47" t="s">
        <v>95</v>
      </c>
      <c r="D87" s="79" t="s">
        <v>1117</v>
      </c>
      <c r="E87" s="15">
        <v>0</v>
      </c>
      <c r="F87" s="68">
        <v>0</v>
      </c>
      <c r="G87" s="2">
        <f t="shared" si="6"/>
        <v>0</v>
      </c>
      <c r="H87" s="3">
        <f t="shared" si="7"/>
        <v>2.5212562179090869</v>
      </c>
      <c r="I87" s="1">
        <f t="shared" si="8"/>
        <v>0</v>
      </c>
      <c r="J87" s="1">
        <f t="shared" si="9"/>
        <v>0</v>
      </c>
      <c r="K87" s="27">
        <f t="shared" si="10"/>
        <v>0.89167879898358815</v>
      </c>
      <c r="L87" s="6">
        <f t="shared" si="11"/>
        <v>0</v>
      </c>
    </row>
    <row r="88" spans="1:12" s="47" customFormat="1">
      <c r="A88" s="79" t="s">
        <v>93</v>
      </c>
      <c r="B88" s="81">
        <v>190220</v>
      </c>
      <c r="C88" s="47" t="s">
        <v>96</v>
      </c>
      <c r="D88" s="79" t="s">
        <v>1117</v>
      </c>
      <c r="E88" s="15">
        <v>0</v>
      </c>
      <c r="F88" s="68">
        <v>0</v>
      </c>
      <c r="G88" s="2">
        <f t="shared" si="6"/>
        <v>0</v>
      </c>
      <c r="H88" s="3">
        <f t="shared" si="7"/>
        <v>2.5212562179090869</v>
      </c>
      <c r="I88" s="1">
        <f t="shared" si="8"/>
        <v>0</v>
      </c>
      <c r="J88" s="1">
        <f t="shared" si="9"/>
        <v>0</v>
      </c>
      <c r="K88" s="27">
        <f t="shared" si="10"/>
        <v>0.89167879898358815</v>
      </c>
      <c r="L88" s="6">
        <f t="shared" si="11"/>
        <v>0</v>
      </c>
    </row>
    <row r="89" spans="1:12" s="47" customFormat="1">
      <c r="A89" s="79" t="s">
        <v>93</v>
      </c>
      <c r="B89" s="82">
        <v>190225</v>
      </c>
      <c r="C89" s="47" t="s">
        <v>97</v>
      </c>
      <c r="D89" s="79" t="s">
        <v>1117</v>
      </c>
      <c r="E89" s="15">
        <v>0</v>
      </c>
      <c r="F89" s="68">
        <v>0</v>
      </c>
      <c r="G89" s="2">
        <f t="shared" si="6"/>
        <v>0</v>
      </c>
      <c r="H89" s="3">
        <f t="shared" si="7"/>
        <v>2.5212562179090869</v>
      </c>
      <c r="I89" s="1">
        <f t="shared" si="8"/>
        <v>0</v>
      </c>
      <c r="J89" s="1">
        <f t="shared" si="9"/>
        <v>0</v>
      </c>
      <c r="K89" s="27">
        <f t="shared" si="10"/>
        <v>0.89167879898358815</v>
      </c>
      <c r="L89" s="6">
        <f t="shared" si="11"/>
        <v>0</v>
      </c>
    </row>
    <row r="90" spans="1:12" s="47" customFormat="1">
      <c r="A90" s="79" t="s">
        <v>93</v>
      </c>
      <c r="B90" s="82">
        <v>190226</v>
      </c>
      <c r="C90" s="47" t="s">
        <v>1156</v>
      </c>
      <c r="D90" s="79" t="s">
        <v>1117</v>
      </c>
      <c r="E90" s="15">
        <v>0</v>
      </c>
      <c r="F90" s="68">
        <v>0</v>
      </c>
      <c r="G90" s="2">
        <f t="shared" si="6"/>
        <v>0</v>
      </c>
      <c r="H90" s="3">
        <f t="shared" si="7"/>
        <v>2.5212562179090869</v>
      </c>
      <c r="I90" s="1">
        <f t="shared" si="8"/>
        <v>0</v>
      </c>
      <c r="J90" s="1">
        <f t="shared" si="9"/>
        <v>0</v>
      </c>
      <c r="K90" s="27">
        <f t="shared" si="10"/>
        <v>0.89167879898358815</v>
      </c>
      <c r="L90" s="6">
        <f t="shared" si="11"/>
        <v>0</v>
      </c>
    </row>
    <row r="91" spans="1:12" s="47" customFormat="1">
      <c r="A91" s="79" t="s">
        <v>93</v>
      </c>
      <c r="B91" s="82">
        <v>190237</v>
      </c>
      <c r="C91" s="47" t="s">
        <v>98</v>
      </c>
      <c r="D91" s="79" t="s">
        <v>1117</v>
      </c>
      <c r="E91" s="15">
        <v>0</v>
      </c>
      <c r="F91" s="68">
        <v>0</v>
      </c>
      <c r="G91" s="2">
        <f t="shared" si="6"/>
        <v>0</v>
      </c>
      <c r="H91" s="3">
        <f t="shared" si="7"/>
        <v>2.5212562179090869</v>
      </c>
      <c r="I91" s="1">
        <f t="shared" si="8"/>
        <v>0</v>
      </c>
      <c r="J91" s="1">
        <f t="shared" si="9"/>
        <v>0</v>
      </c>
      <c r="K91" s="27">
        <f t="shared" si="10"/>
        <v>0.89167879898358815</v>
      </c>
      <c r="L91" s="6">
        <f t="shared" si="11"/>
        <v>0</v>
      </c>
    </row>
    <row r="92" spans="1:12" s="47" customFormat="1">
      <c r="A92" s="79" t="s">
        <v>93</v>
      </c>
      <c r="B92" s="82">
        <v>190238</v>
      </c>
      <c r="C92" s="47" t="s">
        <v>99</v>
      </c>
      <c r="D92" s="79" t="s">
        <v>1117</v>
      </c>
      <c r="E92" s="15">
        <v>0</v>
      </c>
      <c r="F92" s="68">
        <v>0</v>
      </c>
      <c r="G92" s="2">
        <f t="shared" si="6"/>
        <v>0</v>
      </c>
      <c r="H92" s="3">
        <f t="shared" si="7"/>
        <v>2.5212562179090869</v>
      </c>
      <c r="I92" s="1">
        <f t="shared" si="8"/>
        <v>0</v>
      </c>
      <c r="J92" s="1">
        <f t="shared" si="9"/>
        <v>0</v>
      </c>
      <c r="K92" s="27">
        <f t="shared" si="10"/>
        <v>0.89167879898358815</v>
      </c>
      <c r="L92" s="6">
        <f t="shared" si="11"/>
        <v>0</v>
      </c>
    </row>
    <row r="93" spans="1:12" s="47" customFormat="1">
      <c r="A93" s="79" t="s">
        <v>93</v>
      </c>
      <c r="B93" s="81">
        <v>190239</v>
      </c>
      <c r="C93" s="47" t="s">
        <v>100</v>
      </c>
      <c r="D93" s="79" t="s">
        <v>1117</v>
      </c>
      <c r="E93" s="15">
        <v>0</v>
      </c>
      <c r="F93" s="68">
        <v>0</v>
      </c>
      <c r="G93" s="2">
        <f t="shared" si="6"/>
        <v>0</v>
      </c>
      <c r="H93" s="3">
        <f t="shared" si="7"/>
        <v>2.5212562179090869</v>
      </c>
      <c r="I93" s="1">
        <f t="shared" si="8"/>
        <v>0</v>
      </c>
      <c r="J93" s="1">
        <f t="shared" si="9"/>
        <v>0</v>
      </c>
      <c r="K93" s="27">
        <f t="shared" si="10"/>
        <v>0.89167879898358815</v>
      </c>
      <c r="L93" s="6">
        <f t="shared" si="11"/>
        <v>0</v>
      </c>
    </row>
    <row r="94" spans="1:12" s="47" customFormat="1">
      <c r="A94" s="79" t="s">
        <v>93</v>
      </c>
      <c r="B94" s="81">
        <v>190243</v>
      </c>
      <c r="C94" s="47" t="s">
        <v>101</v>
      </c>
      <c r="D94" s="79" t="s">
        <v>1117</v>
      </c>
      <c r="E94" s="15">
        <v>0</v>
      </c>
      <c r="F94" s="68">
        <v>0</v>
      </c>
      <c r="G94" s="2">
        <f t="shared" si="6"/>
        <v>0</v>
      </c>
      <c r="H94" s="3">
        <f t="shared" si="7"/>
        <v>2.5212562179090869</v>
      </c>
      <c r="I94" s="1">
        <f t="shared" si="8"/>
        <v>0</v>
      </c>
      <c r="J94" s="1">
        <f t="shared" si="9"/>
        <v>0</v>
      </c>
      <c r="K94" s="27">
        <f t="shared" si="10"/>
        <v>0.89167879898358815</v>
      </c>
      <c r="L94" s="6">
        <f t="shared" si="11"/>
        <v>0</v>
      </c>
    </row>
    <row r="95" spans="1:12" s="47" customFormat="1">
      <c r="A95" s="79" t="s">
        <v>93</v>
      </c>
      <c r="B95" s="81">
        <v>190248</v>
      </c>
      <c r="C95" s="47" t="s">
        <v>102</v>
      </c>
      <c r="D95" s="79" t="s">
        <v>1117</v>
      </c>
      <c r="E95" s="15">
        <v>0</v>
      </c>
      <c r="F95" s="68">
        <v>0</v>
      </c>
      <c r="G95" s="2">
        <f t="shared" si="6"/>
        <v>0</v>
      </c>
      <c r="H95" s="3">
        <f t="shared" si="7"/>
        <v>2.5212562179090869</v>
      </c>
      <c r="I95" s="1">
        <f t="shared" si="8"/>
        <v>0</v>
      </c>
      <c r="J95" s="1">
        <f t="shared" si="9"/>
        <v>0</v>
      </c>
      <c r="K95" s="27">
        <f t="shared" si="10"/>
        <v>0.89167879898358815</v>
      </c>
      <c r="L95" s="6">
        <f t="shared" si="11"/>
        <v>0</v>
      </c>
    </row>
    <row r="96" spans="1:12" s="47" customFormat="1">
      <c r="A96" s="79" t="s">
        <v>93</v>
      </c>
      <c r="B96" s="82">
        <v>190249</v>
      </c>
      <c r="C96" s="47" t="s">
        <v>1157</v>
      </c>
      <c r="D96" s="79" t="s">
        <v>1117</v>
      </c>
      <c r="E96" s="15">
        <v>0</v>
      </c>
      <c r="F96" s="68">
        <v>0</v>
      </c>
      <c r="G96" s="2">
        <f t="shared" si="6"/>
        <v>0</v>
      </c>
      <c r="H96" s="3">
        <f t="shared" si="7"/>
        <v>2.5212562179090869</v>
      </c>
      <c r="I96" s="1">
        <f t="shared" si="8"/>
        <v>0</v>
      </c>
      <c r="J96" s="1">
        <f t="shared" si="9"/>
        <v>0</v>
      </c>
      <c r="K96" s="27">
        <f t="shared" si="10"/>
        <v>0.89167879898358815</v>
      </c>
      <c r="L96" s="6">
        <f t="shared" si="11"/>
        <v>0</v>
      </c>
    </row>
    <row r="97" spans="1:12" s="47" customFormat="1">
      <c r="A97" s="79" t="s">
        <v>93</v>
      </c>
      <c r="B97" s="81">
        <v>190250</v>
      </c>
      <c r="C97" s="47" t="s">
        <v>103</v>
      </c>
      <c r="D97" s="79" t="s">
        <v>1117</v>
      </c>
      <c r="E97" s="15">
        <v>0</v>
      </c>
      <c r="F97" s="68">
        <v>0</v>
      </c>
      <c r="G97" s="2">
        <f t="shared" si="6"/>
        <v>0</v>
      </c>
      <c r="H97" s="3">
        <f t="shared" si="7"/>
        <v>2.5212562179090869</v>
      </c>
      <c r="I97" s="1">
        <f t="shared" si="8"/>
        <v>0</v>
      </c>
      <c r="J97" s="1">
        <f t="shared" si="9"/>
        <v>0</v>
      </c>
      <c r="K97" s="27">
        <f t="shared" si="10"/>
        <v>0.89167879898358815</v>
      </c>
      <c r="L97" s="6">
        <f t="shared" si="11"/>
        <v>0</v>
      </c>
    </row>
    <row r="98" spans="1:12" s="47" customFormat="1">
      <c r="A98" s="79" t="s">
        <v>93</v>
      </c>
      <c r="B98" s="82">
        <v>190253</v>
      </c>
      <c r="C98" s="47" t="s">
        <v>104</v>
      </c>
      <c r="D98" s="79" t="s">
        <v>1117</v>
      </c>
      <c r="E98" s="15">
        <v>0</v>
      </c>
      <c r="F98" s="68">
        <v>0</v>
      </c>
      <c r="G98" s="2">
        <f t="shared" si="6"/>
        <v>0</v>
      </c>
      <c r="H98" s="3">
        <f t="shared" si="7"/>
        <v>2.5212562179090869</v>
      </c>
      <c r="I98" s="1">
        <f t="shared" si="8"/>
        <v>0</v>
      </c>
      <c r="J98" s="1">
        <f t="shared" si="9"/>
        <v>0</v>
      </c>
      <c r="K98" s="27">
        <f t="shared" si="10"/>
        <v>0.89167879898358815</v>
      </c>
      <c r="L98" s="6">
        <f t="shared" si="11"/>
        <v>0</v>
      </c>
    </row>
    <row r="99" spans="1:12" s="47" customFormat="1">
      <c r="A99" s="79" t="s">
        <v>93</v>
      </c>
      <c r="B99" s="82">
        <v>193029</v>
      </c>
      <c r="C99" s="47" t="s">
        <v>105</v>
      </c>
      <c r="D99" s="79" t="s">
        <v>1117</v>
      </c>
      <c r="E99" s="15">
        <v>0</v>
      </c>
      <c r="F99" s="68">
        <v>0</v>
      </c>
      <c r="G99" s="2">
        <f t="shared" si="6"/>
        <v>0</v>
      </c>
      <c r="H99" s="3">
        <f t="shared" si="7"/>
        <v>2.5212562179090869</v>
      </c>
      <c r="I99" s="1">
        <f t="shared" si="8"/>
        <v>0</v>
      </c>
      <c r="J99" s="1">
        <f t="shared" si="9"/>
        <v>0</v>
      </c>
      <c r="K99" s="27">
        <f t="shared" si="10"/>
        <v>0.89167879898358815</v>
      </c>
      <c r="L99" s="6">
        <f t="shared" si="11"/>
        <v>0</v>
      </c>
    </row>
    <row r="100" spans="1:12" s="47" customFormat="1">
      <c r="A100" s="79" t="s">
        <v>93</v>
      </c>
      <c r="B100" s="81">
        <v>197251</v>
      </c>
      <c r="C100" s="47" t="s">
        <v>106</v>
      </c>
      <c r="D100" s="79" t="s">
        <v>1117</v>
      </c>
      <c r="E100" s="15">
        <v>0</v>
      </c>
      <c r="F100" s="68">
        <v>0</v>
      </c>
      <c r="G100" s="2">
        <f t="shared" si="6"/>
        <v>0</v>
      </c>
      <c r="H100" s="3">
        <f t="shared" si="7"/>
        <v>2.5212562179090869</v>
      </c>
      <c r="I100" s="1">
        <f t="shared" si="8"/>
        <v>0</v>
      </c>
      <c r="J100" s="1">
        <f t="shared" si="9"/>
        <v>0</v>
      </c>
      <c r="K100" s="27">
        <f t="shared" si="10"/>
        <v>0.89167879898358815</v>
      </c>
      <c r="L100" s="6">
        <f t="shared" si="11"/>
        <v>0</v>
      </c>
    </row>
    <row r="101" spans="1:12" s="47" customFormat="1">
      <c r="A101" s="79" t="s">
        <v>107</v>
      </c>
      <c r="B101" s="82">
        <v>200256</v>
      </c>
      <c r="C101" s="47" t="s">
        <v>108</v>
      </c>
      <c r="D101" s="79" t="s">
        <v>1117</v>
      </c>
      <c r="E101" s="15">
        <v>0</v>
      </c>
      <c r="F101" s="68">
        <v>0</v>
      </c>
      <c r="G101" s="2">
        <f t="shared" si="6"/>
        <v>0</v>
      </c>
      <c r="H101" s="3">
        <f t="shared" si="7"/>
        <v>2.5212562179090869</v>
      </c>
      <c r="I101" s="1">
        <f t="shared" si="8"/>
        <v>0</v>
      </c>
      <c r="J101" s="1">
        <f t="shared" si="9"/>
        <v>0</v>
      </c>
      <c r="K101" s="27">
        <f t="shared" si="10"/>
        <v>0.89167879898358815</v>
      </c>
      <c r="L101" s="6">
        <f t="shared" si="11"/>
        <v>0</v>
      </c>
    </row>
    <row r="102" spans="1:12" s="47" customFormat="1">
      <c r="A102" s="79" t="s">
        <v>107</v>
      </c>
      <c r="B102" s="81">
        <v>200257</v>
      </c>
      <c r="C102" s="47" t="s">
        <v>109</v>
      </c>
      <c r="D102" s="79" t="s">
        <v>1117</v>
      </c>
      <c r="E102" s="15">
        <v>0</v>
      </c>
      <c r="F102" s="68">
        <v>0</v>
      </c>
      <c r="G102" s="2">
        <f t="shared" si="6"/>
        <v>0</v>
      </c>
      <c r="H102" s="3">
        <f t="shared" si="7"/>
        <v>2.5212562179090869</v>
      </c>
      <c r="I102" s="1">
        <f t="shared" si="8"/>
        <v>0</v>
      </c>
      <c r="J102" s="1">
        <f t="shared" si="9"/>
        <v>0</v>
      </c>
      <c r="K102" s="27">
        <f t="shared" si="10"/>
        <v>0.89167879898358815</v>
      </c>
      <c r="L102" s="6">
        <f t="shared" si="11"/>
        <v>0</v>
      </c>
    </row>
    <row r="103" spans="1:12" s="47" customFormat="1">
      <c r="A103" s="79" t="s">
        <v>107</v>
      </c>
      <c r="B103" s="82">
        <v>200258</v>
      </c>
      <c r="C103" s="47" t="s">
        <v>110</v>
      </c>
      <c r="D103" s="79" t="s">
        <v>1117</v>
      </c>
      <c r="E103" s="15">
        <v>0</v>
      </c>
      <c r="F103" s="68">
        <v>0</v>
      </c>
      <c r="G103" s="2">
        <f t="shared" si="6"/>
        <v>0</v>
      </c>
      <c r="H103" s="3">
        <f t="shared" si="7"/>
        <v>2.5212562179090869</v>
      </c>
      <c r="I103" s="1">
        <f t="shared" si="8"/>
        <v>0</v>
      </c>
      <c r="J103" s="1">
        <f t="shared" si="9"/>
        <v>0</v>
      </c>
      <c r="K103" s="27">
        <f t="shared" si="10"/>
        <v>0.89167879898358815</v>
      </c>
      <c r="L103" s="6">
        <f t="shared" si="11"/>
        <v>0</v>
      </c>
    </row>
    <row r="104" spans="1:12" s="47" customFormat="1">
      <c r="A104" s="79" t="s">
        <v>107</v>
      </c>
      <c r="B104" s="81">
        <v>200259</v>
      </c>
      <c r="C104" s="47" t="s">
        <v>111</v>
      </c>
      <c r="D104" s="79" t="s">
        <v>1117</v>
      </c>
      <c r="E104" s="15">
        <v>0</v>
      </c>
      <c r="F104" s="68">
        <v>0</v>
      </c>
      <c r="G104" s="2">
        <f t="shared" si="6"/>
        <v>0</v>
      </c>
      <c r="H104" s="3">
        <f t="shared" si="7"/>
        <v>2.5212562179090869</v>
      </c>
      <c r="I104" s="1">
        <f t="shared" si="8"/>
        <v>0</v>
      </c>
      <c r="J104" s="1">
        <f t="shared" si="9"/>
        <v>0</v>
      </c>
      <c r="K104" s="27">
        <f t="shared" si="10"/>
        <v>0.89167879898358815</v>
      </c>
      <c r="L104" s="6">
        <f t="shared" si="11"/>
        <v>0</v>
      </c>
    </row>
    <row r="105" spans="1:12" s="47" customFormat="1">
      <c r="A105" s="79" t="s">
        <v>107</v>
      </c>
      <c r="B105" s="82">
        <v>200267</v>
      </c>
      <c r="C105" s="47" t="s">
        <v>112</v>
      </c>
      <c r="D105" s="79" t="s">
        <v>1117</v>
      </c>
      <c r="E105" s="15">
        <v>0</v>
      </c>
      <c r="F105" s="68">
        <v>0</v>
      </c>
      <c r="G105" s="2">
        <f t="shared" si="6"/>
        <v>0</v>
      </c>
      <c r="H105" s="3">
        <f t="shared" si="7"/>
        <v>2.5212562179090869</v>
      </c>
      <c r="I105" s="1">
        <f t="shared" si="8"/>
        <v>0</v>
      </c>
      <c r="J105" s="1">
        <f t="shared" si="9"/>
        <v>0</v>
      </c>
      <c r="K105" s="27">
        <f t="shared" si="10"/>
        <v>0.89167879898358815</v>
      </c>
      <c r="L105" s="6">
        <f t="shared" si="11"/>
        <v>0</v>
      </c>
    </row>
    <row r="106" spans="1:12" s="47" customFormat="1">
      <c r="A106" s="79" t="s">
        <v>107</v>
      </c>
      <c r="B106" s="82">
        <v>200277</v>
      </c>
      <c r="C106" s="47" t="s">
        <v>113</v>
      </c>
      <c r="D106" s="79" t="s">
        <v>1117</v>
      </c>
      <c r="E106" s="15">
        <v>0</v>
      </c>
      <c r="F106" s="68">
        <v>0</v>
      </c>
      <c r="G106" s="2">
        <f t="shared" si="6"/>
        <v>0</v>
      </c>
      <c r="H106" s="3">
        <f t="shared" si="7"/>
        <v>2.5212562179090869</v>
      </c>
      <c r="I106" s="1">
        <f t="shared" si="8"/>
        <v>0</v>
      </c>
      <c r="J106" s="1">
        <f t="shared" si="9"/>
        <v>0</v>
      </c>
      <c r="K106" s="27">
        <f t="shared" si="10"/>
        <v>0.89167879898358815</v>
      </c>
      <c r="L106" s="6">
        <f t="shared" si="11"/>
        <v>0</v>
      </c>
    </row>
    <row r="107" spans="1:12" s="47" customFormat="1">
      <c r="A107" s="79" t="s">
        <v>114</v>
      </c>
      <c r="B107" s="82">
        <v>210330</v>
      </c>
      <c r="C107" s="47" t="s">
        <v>115</v>
      </c>
      <c r="D107" s="79" t="s">
        <v>1117</v>
      </c>
      <c r="E107" s="15">
        <v>0</v>
      </c>
      <c r="F107" s="68">
        <v>0</v>
      </c>
      <c r="G107" s="2">
        <f t="shared" si="6"/>
        <v>0</v>
      </c>
      <c r="H107" s="3">
        <f t="shared" si="7"/>
        <v>2.5212562179090869</v>
      </c>
      <c r="I107" s="1">
        <f t="shared" si="8"/>
        <v>0</v>
      </c>
      <c r="J107" s="1">
        <f t="shared" si="9"/>
        <v>0</v>
      </c>
      <c r="K107" s="27">
        <f t="shared" si="10"/>
        <v>0.89167879898358815</v>
      </c>
      <c r="L107" s="6">
        <f t="shared" si="11"/>
        <v>0</v>
      </c>
    </row>
    <row r="108" spans="1:12" s="47" customFormat="1">
      <c r="A108" s="79" t="s">
        <v>114</v>
      </c>
      <c r="B108" s="81">
        <v>210331</v>
      </c>
      <c r="C108" s="47" t="s">
        <v>116</v>
      </c>
      <c r="D108" s="79" t="s">
        <v>1117</v>
      </c>
      <c r="E108" s="15">
        <v>0</v>
      </c>
      <c r="F108" s="68">
        <v>0</v>
      </c>
      <c r="G108" s="2">
        <f t="shared" si="6"/>
        <v>0</v>
      </c>
      <c r="H108" s="3">
        <f t="shared" si="7"/>
        <v>2.5212562179090869</v>
      </c>
      <c r="I108" s="1">
        <f t="shared" si="8"/>
        <v>0</v>
      </c>
      <c r="J108" s="1">
        <f t="shared" si="9"/>
        <v>0</v>
      </c>
      <c r="K108" s="27">
        <f t="shared" si="10"/>
        <v>0.89167879898358815</v>
      </c>
      <c r="L108" s="6">
        <f t="shared" si="11"/>
        <v>0</v>
      </c>
    </row>
    <row r="109" spans="1:12" s="47" customFormat="1">
      <c r="A109" s="79" t="s">
        <v>114</v>
      </c>
      <c r="B109" s="81">
        <v>210335</v>
      </c>
      <c r="C109" s="47" t="s">
        <v>117</v>
      </c>
      <c r="D109" s="79" t="s">
        <v>1117</v>
      </c>
      <c r="E109" s="15">
        <v>0</v>
      </c>
      <c r="F109" s="68">
        <v>0</v>
      </c>
      <c r="G109" s="2">
        <f t="shared" si="6"/>
        <v>0</v>
      </c>
      <c r="H109" s="3">
        <f t="shared" si="7"/>
        <v>2.5212562179090869</v>
      </c>
      <c r="I109" s="1">
        <f t="shared" si="8"/>
        <v>0</v>
      </c>
      <c r="J109" s="1">
        <f t="shared" si="9"/>
        <v>0</v>
      </c>
      <c r="K109" s="27">
        <f t="shared" si="10"/>
        <v>0.89167879898358815</v>
      </c>
      <c r="L109" s="6">
        <f t="shared" si="11"/>
        <v>0</v>
      </c>
    </row>
    <row r="110" spans="1:12" s="47" customFormat="1">
      <c r="A110" s="79" t="s">
        <v>114</v>
      </c>
      <c r="B110" s="82">
        <v>210338</v>
      </c>
      <c r="C110" s="47" t="s">
        <v>118</v>
      </c>
      <c r="D110" s="79" t="s">
        <v>1117</v>
      </c>
      <c r="E110" s="15">
        <v>0</v>
      </c>
      <c r="F110" s="68">
        <v>0</v>
      </c>
      <c r="G110" s="2">
        <f t="shared" si="6"/>
        <v>0</v>
      </c>
      <c r="H110" s="3">
        <f t="shared" si="7"/>
        <v>2.5212562179090869</v>
      </c>
      <c r="I110" s="1">
        <f t="shared" si="8"/>
        <v>0</v>
      </c>
      <c r="J110" s="1">
        <f t="shared" si="9"/>
        <v>0</v>
      </c>
      <c r="K110" s="27">
        <f t="shared" si="10"/>
        <v>0.89167879898358815</v>
      </c>
      <c r="L110" s="6">
        <f t="shared" si="11"/>
        <v>0</v>
      </c>
    </row>
    <row r="111" spans="1:12" s="47" customFormat="1">
      <c r="A111" s="79" t="s">
        <v>119</v>
      </c>
      <c r="B111" s="81">
        <v>220324</v>
      </c>
      <c r="C111" s="47" t="s">
        <v>120</v>
      </c>
      <c r="D111" s="79" t="s">
        <v>1117</v>
      </c>
      <c r="E111" s="15">
        <v>0</v>
      </c>
      <c r="F111" s="68">
        <v>0</v>
      </c>
      <c r="G111" s="2">
        <f t="shared" si="6"/>
        <v>0</v>
      </c>
      <c r="H111" s="3">
        <f t="shared" si="7"/>
        <v>2.5212562179090869</v>
      </c>
      <c r="I111" s="1">
        <f t="shared" si="8"/>
        <v>0</v>
      </c>
      <c r="J111" s="1">
        <f t="shared" si="9"/>
        <v>0</v>
      </c>
      <c r="K111" s="27">
        <f t="shared" si="10"/>
        <v>0.89167879898358815</v>
      </c>
      <c r="L111" s="6">
        <f t="shared" si="11"/>
        <v>0</v>
      </c>
    </row>
    <row r="112" spans="1:12" s="47" customFormat="1">
      <c r="A112" s="79" t="s">
        <v>119</v>
      </c>
      <c r="B112" s="82">
        <v>220338</v>
      </c>
      <c r="C112" s="47" t="s">
        <v>121</v>
      </c>
      <c r="D112" s="79" t="s">
        <v>1117</v>
      </c>
      <c r="E112" s="15">
        <v>0</v>
      </c>
      <c r="F112" s="68">
        <v>0</v>
      </c>
      <c r="G112" s="2">
        <f t="shared" si="6"/>
        <v>0</v>
      </c>
      <c r="H112" s="3">
        <f t="shared" si="7"/>
        <v>2.5212562179090869</v>
      </c>
      <c r="I112" s="1">
        <f t="shared" si="8"/>
        <v>0</v>
      </c>
      <c r="J112" s="1">
        <f t="shared" si="9"/>
        <v>0</v>
      </c>
      <c r="K112" s="27">
        <f t="shared" si="10"/>
        <v>0.89167879898358815</v>
      </c>
      <c r="L112" s="6">
        <f t="shared" si="11"/>
        <v>0</v>
      </c>
    </row>
    <row r="113" spans="1:12" s="47" customFormat="1">
      <c r="A113" s="79" t="s">
        <v>119</v>
      </c>
      <c r="B113" s="82">
        <v>220344</v>
      </c>
      <c r="C113" s="47" t="s">
        <v>122</v>
      </c>
      <c r="D113" s="79" t="s">
        <v>1117</v>
      </c>
      <c r="E113" s="15">
        <v>0</v>
      </c>
      <c r="F113" s="68">
        <v>0</v>
      </c>
      <c r="G113" s="2">
        <f t="shared" si="6"/>
        <v>0</v>
      </c>
      <c r="H113" s="3">
        <f t="shared" si="7"/>
        <v>2.5212562179090869</v>
      </c>
      <c r="I113" s="1">
        <f t="shared" si="8"/>
        <v>0</v>
      </c>
      <c r="J113" s="1">
        <f t="shared" si="9"/>
        <v>0</v>
      </c>
      <c r="K113" s="27">
        <f t="shared" si="10"/>
        <v>0.89167879898358815</v>
      </c>
      <c r="L113" s="6">
        <f t="shared" si="11"/>
        <v>0</v>
      </c>
    </row>
    <row r="114" spans="1:12" s="47" customFormat="1">
      <c r="A114" s="79" t="s">
        <v>119</v>
      </c>
      <c r="B114" s="82">
        <v>220346</v>
      </c>
      <c r="C114" s="47" t="s">
        <v>123</v>
      </c>
      <c r="D114" s="79" t="s">
        <v>1117</v>
      </c>
      <c r="E114" s="15">
        <v>0</v>
      </c>
      <c r="F114" s="68">
        <v>0</v>
      </c>
      <c r="G114" s="2">
        <f t="shared" si="6"/>
        <v>0</v>
      </c>
      <c r="H114" s="3">
        <f t="shared" si="7"/>
        <v>2.5212562179090869</v>
      </c>
      <c r="I114" s="1">
        <f t="shared" si="8"/>
        <v>0</v>
      </c>
      <c r="J114" s="1">
        <f t="shared" si="9"/>
        <v>0</v>
      </c>
      <c r="K114" s="27">
        <f t="shared" si="10"/>
        <v>0.89167879898358815</v>
      </c>
      <c r="L114" s="6">
        <f t="shared" si="11"/>
        <v>0</v>
      </c>
    </row>
    <row r="115" spans="1:12" s="47" customFormat="1">
      <c r="A115" s="79" t="s">
        <v>119</v>
      </c>
      <c r="B115" s="81">
        <v>220347</v>
      </c>
      <c r="C115" s="47" t="s">
        <v>124</v>
      </c>
      <c r="D115" s="79" t="s">
        <v>1117</v>
      </c>
      <c r="E115" s="15">
        <v>0</v>
      </c>
      <c r="F115" s="68">
        <v>0</v>
      </c>
      <c r="G115" s="2">
        <f t="shared" si="6"/>
        <v>0</v>
      </c>
      <c r="H115" s="3">
        <f t="shared" si="7"/>
        <v>2.5212562179090869</v>
      </c>
      <c r="I115" s="1">
        <f t="shared" si="8"/>
        <v>0</v>
      </c>
      <c r="J115" s="1">
        <f t="shared" si="9"/>
        <v>0</v>
      </c>
      <c r="K115" s="27">
        <f t="shared" si="10"/>
        <v>0.89167879898358815</v>
      </c>
      <c r="L115" s="6">
        <f t="shared" si="11"/>
        <v>0</v>
      </c>
    </row>
    <row r="116" spans="1:12" s="47" customFormat="1">
      <c r="A116" s="79" t="s">
        <v>119</v>
      </c>
      <c r="B116" s="81">
        <v>220348</v>
      </c>
      <c r="C116" s="47" t="s">
        <v>125</v>
      </c>
      <c r="D116" s="79" t="s">
        <v>1117</v>
      </c>
      <c r="E116" s="15">
        <v>0</v>
      </c>
      <c r="F116" s="68">
        <v>0</v>
      </c>
      <c r="G116" s="2">
        <f t="shared" si="6"/>
        <v>0</v>
      </c>
      <c r="H116" s="3">
        <f t="shared" si="7"/>
        <v>2.5212562179090869</v>
      </c>
      <c r="I116" s="1">
        <f t="shared" si="8"/>
        <v>0</v>
      </c>
      <c r="J116" s="1">
        <f t="shared" si="9"/>
        <v>0</v>
      </c>
      <c r="K116" s="27">
        <f t="shared" si="10"/>
        <v>0.89167879898358815</v>
      </c>
      <c r="L116" s="6">
        <f t="shared" si="11"/>
        <v>0</v>
      </c>
    </row>
    <row r="117" spans="1:12" s="47" customFormat="1">
      <c r="A117" s="79" t="s">
        <v>119</v>
      </c>
      <c r="B117" s="82">
        <v>220351</v>
      </c>
      <c r="C117" s="47" t="s">
        <v>126</v>
      </c>
      <c r="D117" s="79" t="s">
        <v>1117</v>
      </c>
      <c r="E117" s="15">
        <v>0</v>
      </c>
      <c r="F117" s="68">
        <v>0</v>
      </c>
      <c r="G117" s="2">
        <f t="shared" si="6"/>
        <v>0</v>
      </c>
      <c r="H117" s="3">
        <f t="shared" si="7"/>
        <v>2.5212562179090869</v>
      </c>
      <c r="I117" s="1">
        <f t="shared" si="8"/>
        <v>0</v>
      </c>
      <c r="J117" s="1">
        <f t="shared" si="9"/>
        <v>0</v>
      </c>
      <c r="K117" s="27">
        <f t="shared" si="10"/>
        <v>0.89167879898358815</v>
      </c>
      <c r="L117" s="6">
        <f t="shared" si="11"/>
        <v>0</v>
      </c>
    </row>
    <row r="118" spans="1:12" s="47" customFormat="1">
      <c r="A118" s="79" t="s">
        <v>119</v>
      </c>
      <c r="B118" s="82">
        <v>220354</v>
      </c>
      <c r="C118" s="47" t="s">
        <v>127</v>
      </c>
      <c r="D118" s="79" t="s">
        <v>1117</v>
      </c>
      <c r="E118" s="15">
        <v>0</v>
      </c>
      <c r="F118" s="68">
        <v>0</v>
      </c>
      <c r="G118" s="2">
        <f t="shared" si="6"/>
        <v>0</v>
      </c>
      <c r="H118" s="3">
        <f t="shared" si="7"/>
        <v>2.5212562179090869</v>
      </c>
      <c r="I118" s="1">
        <f t="shared" si="8"/>
        <v>0</v>
      </c>
      <c r="J118" s="1">
        <f t="shared" si="9"/>
        <v>0</v>
      </c>
      <c r="K118" s="27">
        <f t="shared" si="10"/>
        <v>0.89167879898358815</v>
      </c>
      <c r="L118" s="6">
        <f t="shared" si="11"/>
        <v>0</v>
      </c>
    </row>
    <row r="119" spans="1:12" s="47" customFormat="1">
      <c r="A119" s="79" t="s">
        <v>119</v>
      </c>
      <c r="B119" s="82">
        <v>220355</v>
      </c>
      <c r="C119" s="47" t="s">
        <v>128</v>
      </c>
      <c r="D119" s="79" t="s">
        <v>1117</v>
      </c>
      <c r="E119" s="15">
        <v>0</v>
      </c>
      <c r="F119" s="68">
        <v>0</v>
      </c>
      <c r="G119" s="2">
        <f t="shared" si="6"/>
        <v>0</v>
      </c>
      <c r="H119" s="3">
        <f t="shared" si="7"/>
        <v>2.5212562179090869</v>
      </c>
      <c r="I119" s="1">
        <f t="shared" si="8"/>
        <v>0</v>
      </c>
      <c r="J119" s="1">
        <f t="shared" si="9"/>
        <v>0</v>
      </c>
      <c r="K119" s="27">
        <f t="shared" si="10"/>
        <v>0.89167879898358815</v>
      </c>
      <c r="L119" s="6">
        <f t="shared" si="11"/>
        <v>0</v>
      </c>
    </row>
    <row r="120" spans="1:12" s="47" customFormat="1">
      <c r="A120" s="79" t="s">
        <v>119</v>
      </c>
      <c r="B120" s="81">
        <v>220358</v>
      </c>
      <c r="C120" s="47" t="s">
        <v>129</v>
      </c>
      <c r="D120" s="79" t="s">
        <v>1117</v>
      </c>
      <c r="E120" s="15">
        <v>0</v>
      </c>
      <c r="F120" s="68">
        <v>0</v>
      </c>
      <c r="G120" s="2">
        <f t="shared" si="6"/>
        <v>0</v>
      </c>
      <c r="H120" s="3">
        <f t="shared" si="7"/>
        <v>2.5212562179090869</v>
      </c>
      <c r="I120" s="1">
        <f t="shared" si="8"/>
        <v>0</v>
      </c>
      <c r="J120" s="1">
        <f t="shared" si="9"/>
        <v>0</v>
      </c>
      <c r="K120" s="27">
        <f t="shared" si="10"/>
        <v>0.89167879898358815</v>
      </c>
      <c r="L120" s="6">
        <f t="shared" si="11"/>
        <v>0</v>
      </c>
    </row>
    <row r="121" spans="1:12" s="47" customFormat="1">
      <c r="A121" s="79" t="s">
        <v>119</v>
      </c>
      <c r="B121" s="81">
        <v>220360</v>
      </c>
      <c r="C121" s="47" t="s">
        <v>130</v>
      </c>
      <c r="D121" s="79" t="s">
        <v>1117</v>
      </c>
      <c r="E121" s="15">
        <v>0</v>
      </c>
      <c r="F121" s="68">
        <v>0</v>
      </c>
      <c r="G121" s="2">
        <f t="shared" si="6"/>
        <v>0</v>
      </c>
      <c r="H121" s="3">
        <f t="shared" si="7"/>
        <v>2.5212562179090869</v>
      </c>
      <c r="I121" s="1">
        <f t="shared" si="8"/>
        <v>0</v>
      </c>
      <c r="J121" s="1">
        <f t="shared" si="9"/>
        <v>0</v>
      </c>
      <c r="K121" s="27">
        <f t="shared" si="10"/>
        <v>0.89167879898358815</v>
      </c>
      <c r="L121" s="6">
        <f t="shared" si="11"/>
        <v>0</v>
      </c>
    </row>
    <row r="122" spans="1:12" s="47" customFormat="1">
      <c r="A122" s="79" t="s">
        <v>119</v>
      </c>
      <c r="B122" s="81">
        <v>220365</v>
      </c>
      <c r="C122" s="47" t="s">
        <v>131</v>
      </c>
      <c r="D122" s="79" t="s">
        <v>1117</v>
      </c>
      <c r="E122" s="15">
        <v>0</v>
      </c>
      <c r="F122" s="68">
        <v>0</v>
      </c>
      <c r="G122" s="2">
        <f t="shared" si="6"/>
        <v>0</v>
      </c>
      <c r="H122" s="3">
        <f t="shared" si="7"/>
        <v>2.5212562179090869</v>
      </c>
      <c r="I122" s="1">
        <f t="shared" si="8"/>
        <v>0</v>
      </c>
      <c r="J122" s="1">
        <f t="shared" si="9"/>
        <v>0</v>
      </c>
      <c r="K122" s="27">
        <f t="shared" si="10"/>
        <v>0.89167879898358815</v>
      </c>
      <c r="L122" s="6">
        <f t="shared" si="11"/>
        <v>0</v>
      </c>
    </row>
    <row r="123" spans="1:12" s="47" customFormat="1">
      <c r="A123" s="79" t="s">
        <v>119</v>
      </c>
      <c r="B123" s="81">
        <v>220368</v>
      </c>
      <c r="C123" s="47" t="s">
        <v>132</v>
      </c>
      <c r="D123" s="79" t="s">
        <v>1117</v>
      </c>
      <c r="E123" s="15">
        <v>0</v>
      </c>
      <c r="F123" s="68">
        <v>0</v>
      </c>
      <c r="G123" s="2">
        <f t="shared" si="6"/>
        <v>0</v>
      </c>
      <c r="H123" s="3">
        <f t="shared" si="7"/>
        <v>2.5212562179090869</v>
      </c>
      <c r="I123" s="1">
        <f t="shared" si="8"/>
        <v>0</v>
      </c>
      <c r="J123" s="1">
        <f t="shared" si="9"/>
        <v>0</v>
      </c>
      <c r="K123" s="27">
        <f t="shared" si="10"/>
        <v>0.89167879898358815</v>
      </c>
      <c r="L123" s="6">
        <f t="shared" si="11"/>
        <v>0</v>
      </c>
    </row>
    <row r="124" spans="1:12" s="47" customFormat="1">
      <c r="A124" s="79" t="s">
        <v>119</v>
      </c>
      <c r="B124" s="82">
        <v>220369</v>
      </c>
      <c r="C124" s="47" t="s">
        <v>133</v>
      </c>
      <c r="D124" s="79" t="s">
        <v>1117</v>
      </c>
      <c r="E124" s="15">
        <v>0</v>
      </c>
      <c r="F124" s="68">
        <v>0</v>
      </c>
      <c r="G124" s="2">
        <f t="shared" si="6"/>
        <v>0</v>
      </c>
      <c r="H124" s="3">
        <f t="shared" si="7"/>
        <v>2.5212562179090869</v>
      </c>
      <c r="I124" s="1">
        <f t="shared" si="8"/>
        <v>0</v>
      </c>
      <c r="J124" s="1">
        <f t="shared" si="9"/>
        <v>0</v>
      </c>
      <c r="K124" s="27">
        <f t="shared" si="10"/>
        <v>0.89167879898358815</v>
      </c>
      <c r="L124" s="6">
        <f t="shared" si="11"/>
        <v>0</v>
      </c>
    </row>
    <row r="125" spans="1:12" s="47" customFormat="1">
      <c r="A125" s="79" t="s">
        <v>119</v>
      </c>
      <c r="B125" s="81">
        <v>220371</v>
      </c>
      <c r="C125" s="47" t="s">
        <v>134</v>
      </c>
      <c r="D125" s="79" t="s">
        <v>1117</v>
      </c>
      <c r="E125" s="15">
        <v>0</v>
      </c>
      <c r="F125" s="68">
        <v>0</v>
      </c>
      <c r="G125" s="2">
        <f t="shared" si="6"/>
        <v>0</v>
      </c>
      <c r="H125" s="3">
        <f t="shared" si="7"/>
        <v>2.5212562179090869</v>
      </c>
      <c r="I125" s="1">
        <f t="shared" si="8"/>
        <v>0</v>
      </c>
      <c r="J125" s="1">
        <f t="shared" si="9"/>
        <v>0</v>
      </c>
      <c r="K125" s="27">
        <f t="shared" si="10"/>
        <v>0.89167879898358815</v>
      </c>
      <c r="L125" s="6">
        <f t="shared" si="11"/>
        <v>0</v>
      </c>
    </row>
    <row r="126" spans="1:12" s="47" customFormat="1">
      <c r="A126" s="79" t="s">
        <v>119</v>
      </c>
      <c r="B126" s="82">
        <v>220375</v>
      </c>
      <c r="C126" s="47" t="s">
        <v>135</v>
      </c>
      <c r="D126" s="79" t="s">
        <v>1117</v>
      </c>
      <c r="E126" s="15">
        <v>0</v>
      </c>
      <c r="F126" s="68">
        <v>0</v>
      </c>
      <c r="G126" s="2">
        <f t="shared" si="6"/>
        <v>0</v>
      </c>
      <c r="H126" s="3">
        <f t="shared" si="7"/>
        <v>2.5212562179090869</v>
      </c>
      <c r="I126" s="1">
        <f t="shared" si="8"/>
        <v>0</v>
      </c>
      <c r="J126" s="1">
        <f t="shared" si="9"/>
        <v>0</v>
      </c>
      <c r="K126" s="27">
        <f t="shared" si="10"/>
        <v>0.89167879898358815</v>
      </c>
      <c r="L126" s="6">
        <f t="shared" si="11"/>
        <v>0</v>
      </c>
    </row>
    <row r="127" spans="1:12" s="47" customFormat="1">
      <c r="A127" s="79" t="s">
        <v>119</v>
      </c>
      <c r="B127" s="81">
        <v>220376</v>
      </c>
      <c r="C127" s="47" t="s">
        <v>136</v>
      </c>
      <c r="D127" s="79" t="s">
        <v>1117</v>
      </c>
      <c r="E127" s="15">
        <v>0</v>
      </c>
      <c r="F127" s="68">
        <v>0</v>
      </c>
      <c r="G127" s="2">
        <f t="shared" si="6"/>
        <v>0</v>
      </c>
      <c r="H127" s="3">
        <f t="shared" si="7"/>
        <v>2.5212562179090869</v>
      </c>
      <c r="I127" s="1">
        <f t="shared" si="8"/>
        <v>0</v>
      </c>
      <c r="J127" s="1">
        <f t="shared" si="9"/>
        <v>0</v>
      </c>
      <c r="K127" s="27">
        <f t="shared" si="10"/>
        <v>0.89167879898358815</v>
      </c>
      <c r="L127" s="6">
        <f t="shared" si="11"/>
        <v>0</v>
      </c>
    </row>
    <row r="128" spans="1:12" s="47" customFormat="1">
      <c r="A128" s="79" t="s">
        <v>119</v>
      </c>
      <c r="B128" s="82">
        <v>220377</v>
      </c>
      <c r="C128" s="47" t="s">
        <v>137</v>
      </c>
      <c r="D128" s="79" t="s">
        <v>1117</v>
      </c>
      <c r="E128" s="15">
        <v>0</v>
      </c>
      <c r="F128" s="68">
        <v>0</v>
      </c>
      <c r="G128" s="2">
        <f t="shared" si="6"/>
        <v>0</v>
      </c>
      <c r="H128" s="3">
        <f t="shared" si="7"/>
        <v>2.5212562179090869</v>
      </c>
      <c r="I128" s="1">
        <f t="shared" si="8"/>
        <v>0</v>
      </c>
      <c r="J128" s="1">
        <f t="shared" si="9"/>
        <v>0</v>
      </c>
      <c r="K128" s="27">
        <f t="shared" si="10"/>
        <v>0.89167879898358815</v>
      </c>
      <c r="L128" s="6">
        <f t="shared" si="11"/>
        <v>0</v>
      </c>
    </row>
    <row r="129" spans="1:12" s="47" customFormat="1">
      <c r="A129" s="79" t="s">
        <v>119</v>
      </c>
      <c r="B129" s="81">
        <v>220378</v>
      </c>
      <c r="C129" s="47" t="s">
        <v>138</v>
      </c>
      <c r="D129" s="79" t="s">
        <v>1117</v>
      </c>
      <c r="E129" s="15">
        <v>0</v>
      </c>
      <c r="F129" s="68">
        <v>0</v>
      </c>
      <c r="G129" s="2">
        <f t="shared" si="6"/>
        <v>0</v>
      </c>
      <c r="H129" s="3">
        <f t="shared" si="7"/>
        <v>2.5212562179090869</v>
      </c>
      <c r="I129" s="1">
        <f t="shared" si="8"/>
        <v>0</v>
      </c>
      <c r="J129" s="1">
        <f t="shared" si="9"/>
        <v>0</v>
      </c>
      <c r="K129" s="27">
        <f t="shared" si="10"/>
        <v>0.89167879898358815</v>
      </c>
      <c r="L129" s="6">
        <f t="shared" si="11"/>
        <v>0</v>
      </c>
    </row>
    <row r="130" spans="1:12" s="47" customFormat="1">
      <c r="A130" s="79" t="s">
        <v>119</v>
      </c>
      <c r="B130" s="82">
        <v>220379</v>
      </c>
      <c r="C130" s="47" t="s">
        <v>139</v>
      </c>
      <c r="D130" s="79" t="s">
        <v>1117</v>
      </c>
      <c r="E130" s="15">
        <v>0</v>
      </c>
      <c r="F130" s="68">
        <v>0</v>
      </c>
      <c r="G130" s="2">
        <f t="shared" si="6"/>
        <v>0</v>
      </c>
      <c r="H130" s="3">
        <f t="shared" si="7"/>
        <v>2.5212562179090869</v>
      </c>
      <c r="I130" s="1">
        <f t="shared" si="8"/>
        <v>0</v>
      </c>
      <c r="J130" s="1">
        <f t="shared" si="9"/>
        <v>0</v>
      </c>
      <c r="K130" s="27">
        <f t="shared" si="10"/>
        <v>0.89167879898358815</v>
      </c>
      <c r="L130" s="6">
        <f t="shared" si="11"/>
        <v>0</v>
      </c>
    </row>
    <row r="131" spans="1:12" s="47" customFormat="1">
      <c r="A131" s="79" t="s">
        <v>119</v>
      </c>
      <c r="B131" s="81">
        <v>220380</v>
      </c>
      <c r="C131" s="47" t="s">
        <v>140</v>
      </c>
      <c r="D131" s="79" t="s">
        <v>1117</v>
      </c>
      <c r="E131" s="15">
        <v>0</v>
      </c>
      <c r="F131" s="68">
        <v>0</v>
      </c>
      <c r="G131" s="2">
        <f t="shared" ref="G131:G194" si="12">IFERROR(E131/F131,0)</f>
        <v>0</v>
      </c>
      <c r="H131" s="3">
        <f t="shared" ref="H131:H194" si="13">$D$1108</f>
        <v>2.5212562179090869</v>
      </c>
      <c r="I131" s="1">
        <f t="shared" ref="I131:I194" si="14">MIN(E131,F131*H131)</f>
        <v>0</v>
      </c>
      <c r="J131" s="1">
        <f t="shared" ref="J131:J194" si="15">E131-I131</f>
        <v>0</v>
      </c>
      <c r="K131" s="27">
        <f t="shared" ref="K131:K194" si="16">$J$1106</f>
        <v>0.89167879898358815</v>
      </c>
      <c r="L131" s="6">
        <f t="shared" ref="L131:L194" si="17">K131*J131</f>
        <v>0</v>
      </c>
    </row>
    <row r="132" spans="1:12" s="47" customFormat="1">
      <c r="A132" s="79" t="s">
        <v>119</v>
      </c>
      <c r="B132" s="81">
        <v>220381</v>
      </c>
      <c r="C132" s="47" t="s">
        <v>141</v>
      </c>
      <c r="D132" s="79" t="s">
        <v>1117</v>
      </c>
      <c r="E132" s="15">
        <v>0</v>
      </c>
      <c r="F132" s="68">
        <v>0</v>
      </c>
      <c r="G132" s="2">
        <f t="shared" si="12"/>
        <v>0</v>
      </c>
      <c r="H132" s="3">
        <f t="shared" si="13"/>
        <v>2.5212562179090869</v>
      </c>
      <c r="I132" s="1">
        <f t="shared" si="14"/>
        <v>0</v>
      </c>
      <c r="J132" s="1">
        <f t="shared" si="15"/>
        <v>0</v>
      </c>
      <c r="K132" s="27">
        <f t="shared" si="16"/>
        <v>0.89167879898358815</v>
      </c>
      <c r="L132" s="6">
        <f t="shared" si="17"/>
        <v>0</v>
      </c>
    </row>
    <row r="133" spans="1:12" s="47" customFormat="1">
      <c r="A133" s="79" t="s">
        <v>119</v>
      </c>
      <c r="B133" s="81">
        <v>220382</v>
      </c>
      <c r="C133" s="47" t="s">
        <v>142</v>
      </c>
      <c r="D133" s="79" t="s">
        <v>1117</v>
      </c>
      <c r="E133" s="15">
        <v>0</v>
      </c>
      <c r="F133" s="68">
        <v>0</v>
      </c>
      <c r="G133" s="2">
        <f t="shared" si="12"/>
        <v>0</v>
      </c>
      <c r="H133" s="3">
        <f t="shared" si="13"/>
        <v>2.5212562179090869</v>
      </c>
      <c r="I133" s="1">
        <f t="shared" si="14"/>
        <v>0</v>
      </c>
      <c r="J133" s="1">
        <f t="shared" si="15"/>
        <v>0</v>
      </c>
      <c r="K133" s="27">
        <f t="shared" si="16"/>
        <v>0.89167879898358815</v>
      </c>
      <c r="L133" s="6">
        <f t="shared" si="17"/>
        <v>0</v>
      </c>
    </row>
    <row r="134" spans="1:12" s="47" customFormat="1">
      <c r="A134" s="79" t="s">
        <v>119</v>
      </c>
      <c r="B134" s="81">
        <v>220389</v>
      </c>
      <c r="C134" s="47" t="s">
        <v>143</v>
      </c>
      <c r="D134" s="79" t="s">
        <v>1117</v>
      </c>
      <c r="E134" s="15">
        <v>0</v>
      </c>
      <c r="F134" s="68">
        <v>0</v>
      </c>
      <c r="G134" s="2">
        <f t="shared" si="12"/>
        <v>0</v>
      </c>
      <c r="H134" s="3">
        <f t="shared" si="13"/>
        <v>2.5212562179090869</v>
      </c>
      <c r="I134" s="1">
        <f t="shared" si="14"/>
        <v>0</v>
      </c>
      <c r="J134" s="1">
        <f t="shared" si="15"/>
        <v>0</v>
      </c>
      <c r="K134" s="27">
        <f t="shared" si="16"/>
        <v>0.89167879898358815</v>
      </c>
      <c r="L134" s="6">
        <f t="shared" si="17"/>
        <v>0</v>
      </c>
    </row>
    <row r="135" spans="1:12" s="47" customFormat="1">
      <c r="A135" s="79" t="s">
        <v>119</v>
      </c>
      <c r="B135" s="81">
        <v>220392</v>
      </c>
      <c r="C135" s="47" t="s">
        <v>144</v>
      </c>
      <c r="D135" s="79" t="s">
        <v>1117</v>
      </c>
      <c r="E135" s="15">
        <v>0</v>
      </c>
      <c r="F135" s="68">
        <v>0</v>
      </c>
      <c r="G135" s="2">
        <f t="shared" si="12"/>
        <v>0</v>
      </c>
      <c r="H135" s="3">
        <f t="shared" si="13"/>
        <v>2.5212562179090869</v>
      </c>
      <c r="I135" s="1">
        <f t="shared" si="14"/>
        <v>0</v>
      </c>
      <c r="J135" s="1">
        <f t="shared" si="15"/>
        <v>0</v>
      </c>
      <c r="K135" s="27">
        <f t="shared" si="16"/>
        <v>0.89167879898358815</v>
      </c>
      <c r="L135" s="6">
        <f t="shared" si="17"/>
        <v>0</v>
      </c>
    </row>
    <row r="136" spans="1:12" s="47" customFormat="1">
      <c r="A136" s="79" t="s">
        <v>119</v>
      </c>
      <c r="B136" s="81">
        <v>220394</v>
      </c>
      <c r="C136" s="47" t="s">
        <v>145</v>
      </c>
      <c r="D136" s="79" t="s">
        <v>1117</v>
      </c>
      <c r="E136" s="15">
        <v>0</v>
      </c>
      <c r="F136" s="68">
        <v>0</v>
      </c>
      <c r="G136" s="2">
        <f t="shared" si="12"/>
        <v>0</v>
      </c>
      <c r="H136" s="3">
        <f t="shared" si="13"/>
        <v>2.5212562179090869</v>
      </c>
      <c r="I136" s="1">
        <f t="shared" si="14"/>
        <v>0</v>
      </c>
      <c r="J136" s="1">
        <f t="shared" si="15"/>
        <v>0</v>
      </c>
      <c r="K136" s="27">
        <f t="shared" si="16"/>
        <v>0.89167879898358815</v>
      </c>
      <c r="L136" s="6">
        <f t="shared" si="17"/>
        <v>0</v>
      </c>
    </row>
    <row r="137" spans="1:12" s="47" customFormat="1">
      <c r="A137" s="79" t="s">
        <v>146</v>
      </c>
      <c r="B137" s="81">
        <v>230468</v>
      </c>
      <c r="C137" s="47" t="s">
        <v>147</v>
      </c>
      <c r="D137" s="79" t="s">
        <v>1117</v>
      </c>
      <c r="E137" s="15">
        <v>0</v>
      </c>
      <c r="F137" s="68">
        <v>0</v>
      </c>
      <c r="G137" s="2">
        <f t="shared" si="12"/>
        <v>0</v>
      </c>
      <c r="H137" s="3">
        <f t="shared" si="13"/>
        <v>2.5212562179090869</v>
      </c>
      <c r="I137" s="1">
        <f t="shared" si="14"/>
        <v>0</v>
      </c>
      <c r="J137" s="1">
        <f t="shared" si="15"/>
        <v>0</v>
      </c>
      <c r="K137" s="27">
        <f t="shared" si="16"/>
        <v>0.89167879898358815</v>
      </c>
      <c r="L137" s="6">
        <f t="shared" si="17"/>
        <v>0</v>
      </c>
    </row>
    <row r="138" spans="1:12" s="47" customFormat="1">
      <c r="A138" s="79" t="s">
        <v>146</v>
      </c>
      <c r="B138" s="81">
        <v>230469</v>
      </c>
      <c r="C138" s="47" t="s">
        <v>148</v>
      </c>
      <c r="D138" s="79" t="s">
        <v>1117</v>
      </c>
      <c r="E138" s="15">
        <v>0</v>
      </c>
      <c r="F138" s="68">
        <v>0</v>
      </c>
      <c r="G138" s="2">
        <f t="shared" si="12"/>
        <v>0</v>
      </c>
      <c r="H138" s="3">
        <f t="shared" si="13"/>
        <v>2.5212562179090869</v>
      </c>
      <c r="I138" s="1">
        <f t="shared" si="14"/>
        <v>0</v>
      </c>
      <c r="J138" s="1">
        <f t="shared" si="15"/>
        <v>0</v>
      </c>
      <c r="K138" s="27">
        <f t="shared" si="16"/>
        <v>0.89167879898358815</v>
      </c>
      <c r="L138" s="6">
        <f t="shared" si="17"/>
        <v>0</v>
      </c>
    </row>
    <row r="139" spans="1:12" s="47" customFormat="1">
      <c r="A139" s="79" t="s">
        <v>146</v>
      </c>
      <c r="B139" s="81">
        <v>230473</v>
      </c>
      <c r="C139" s="47" t="s">
        <v>149</v>
      </c>
      <c r="D139" s="79" t="s">
        <v>1117</v>
      </c>
      <c r="E139" s="15">
        <v>0</v>
      </c>
      <c r="F139" s="68">
        <v>0</v>
      </c>
      <c r="G139" s="2">
        <f t="shared" si="12"/>
        <v>0</v>
      </c>
      <c r="H139" s="3">
        <f t="shared" si="13"/>
        <v>2.5212562179090869</v>
      </c>
      <c r="I139" s="1">
        <f t="shared" si="14"/>
        <v>0</v>
      </c>
      <c r="J139" s="1">
        <f t="shared" si="15"/>
        <v>0</v>
      </c>
      <c r="K139" s="27">
        <f t="shared" si="16"/>
        <v>0.89167879898358815</v>
      </c>
      <c r="L139" s="6">
        <f t="shared" si="17"/>
        <v>0</v>
      </c>
    </row>
    <row r="140" spans="1:12" s="47" customFormat="1">
      <c r="A140" s="79" t="s">
        <v>146</v>
      </c>
      <c r="B140" s="81">
        <v>230478</v>
      </c>
      <c r="C140" s="47" t="s">
        <v>150</v>
      </c>
      <c r="D140" s="79" t="s">
        <v>1117</v>
      </c>
      <c r="E140" s="15">
        <v>0</v>
      </c>
      <c r="F140" s="68">
        <v>0</v>
      </c>
      <c r="G140" s="2">
        <f t="shared" si="12"/>
        <v>0</v>
      </c>
      <c r="H140" s="3">
        <f t="shared" si="13"/>
        <v>2.5212562179090869</v>
      </c>
      <c r="I140" s="1">
        <f t="shared" si="14"/>
        <v>0</v>
      </c>
      <c r="J140" s="1">
        <f t="shared" si="15"/>
        <v>0</v>
      </c>
      <c r="K140" s="27">
        <f t="shared" si="16"/>
        <v>0.89167879898358815</v>
      </c>
      <c r="L140" s="6">
        <f t="shared" si="17"/>
        <v>0</v>
      </c>
    </row>
    <row r="141" spans="1:12" s="47" customFormat="1">
      <c r="A141" s="79" t="s">
        <v>146</v>
      </c>
      <c r="B141" s="81">
        <v>230491</v>
      </c>
      <c r="C141" s="47" t="s">
        <v>151</v>
      </c>
      <c r="D141" s="79" t="s">
        <v>1117</v>
      </c>
      <c r="E141" s="15">
        <v>0</v>
      </c>
      <c r="F141" s="68">
        <v>0</v>
      </c>
      <c r="G141" s="2">
        <f t="shared" si="12"/>
        <v>0</v>
      </c>
      <c r="H141" s="3">
        <f t="shared" si="13"/>
        <v>2.5212562179090869</v>
      </c>
      <c r="I141" s="1">
        <f t="shared" si="14"/>
        <v>0</v>
      </c>
      <c r="J141" s="1">
        <f t="shared" si="15"/>
        <v>0</v>
      </c>
      <c r="K141" s="27">
        <f t="shared" si="16"/>
        <v>0.89167879898358815</v>
      </c>
      <c r="L141" s="6">
        <f t="shared" si="17"/>
        <v>0</v>
      </c>
    </row>
    <row r="142" spans="1:12" s="47" customFormat="1">
      <c r="A142" s="79" t="s">
        <v>146</v>
      </c>
      <c r="B142" s="82">
        <v>230494</v>
      </c>
      <c r="C142" s="47" t="s">
        <v>152</v>
      </c>
      <c r="D142" s="79" t="s">
        <v>1117</v>
      </c>
      <c r="E142" s="15">
        <v>0</v>
      </c>
      <c r="F142" s="68">
        <v>0</v>
      </c>
      <c r="G142" s="2">
        <f t="shared" si="12"/>
        <v>0</v>
      </c>
      <c r="H142" s="3">
        <f t="shared" si="13"/>
        <v>2.5212562179090869</v>
      </c>
      <c r="I142" s="1">
        <f t="shared" si="14"/>
        <v>0</v>
      </c>
      <c r="J142" s="1">
        <f t="shared" si="15"/>
        <v>0</v>
      </c>
      <c r="K142" s="27">
        <f t="shared" si="16"/>
        <v>0.89167879898358815</v>
      </c>
      <c r="L142" s="6">
        <f t="shared" si="17"/>
        <v>0</v>
      </c>
    </row>
    <row r="143" spans="1:12" s="47" customFormat="1">
      <c r="A143" s="79" t="s">
        <v>146</v>
      </c>
      <c r="B143" s="81">
        <v>230496</v>
      </c>
      <c r="C143" s="47" t="s">
        <v>153</v>
      </c>
      <c r="D143" s="79" t="s">
        <v>1117</v>
      </c>
      <c r="E143" s="15">
        <v>0</v>
      </c>
      <c r="F143" s="68">
        <v>0</v>
      </c>
      <c r="G143" s="2">
        <f t="shared" si="12"/>
        <v>0</v>
      </c>
      <c r="H143" s="3">
        <f t="shared" si="13"/>
        <v>2.5212562179090869</v>
      </c>
      <c r="I143" s="1">
        <f t="shared" si="14"/>
        <v>0</v>
      </c>
      <c r="J143" s="1">
        <f t="shared" si="15"/>
        <v>0</v>
      </c>
      <c r="K143" s="27">
        <f t="shared" si="16"/>
        <v>0.89167879898358815</v>
      </c>
      <c r="L143" s="6">
        <f t="shared" si="17"/>
        <v>0</v>
      </c>
    </row>
    <row r="144" spans="1:12" s="47" customFormat="1">
      <c r="A144" s="79" t="s">
        <v>146</v>
      </c>
      <c r="B144" s="81">
        <v>230497</v>
      </c>
      <c r="C144" s="47" t="s">
        <v>154</v>
      </c>
      <c r="D144" s="79" t="s">
        <v>1117</v>
      </c>
      <c r="E144" s="15">
        <v>0</v>
      </c>
      <c r="F144" s="68">
        <v>0</v>
      </c>
      <c r="G144" s="2">
        <f t="shared" si="12"/>
        <v>0</v>
      </c>
      <c r="H144" s="3">
        <f t="shared" si="13"/>
        <v>2.5212562179090869</v>
      </c>
      <c r="I144" s="1">
        <f t="shared" si="14"/>
        <v>0</v>
      </c>
      <c r="J144" s="1">
        <f t="shared" si="15"/>
        <v>0</v>
      </c>
      <c r="K144" s="27">
        <f t="shared" si="16"/>
        <v>0.89167879898358815</v>
      </c>
      <c r="L144" s="6">
        <f t="shared" si="17"/>
        <v>0</v>
      </c>
    </row>
    <row r="145" spans="1:12" s="47" customFormat="1">
      <c r="A145" s="79" t="s">
        <v>146</v>
      </c>
      <c r="B145" s="81">
        <v>230498</v>
      </c>
      <c r="C145" s="47" t="s">
        <v>155</v>
      </c>
      <c r="D145" s="79" t="s">
        <v>1117</v>
      </c>
      <c r="E145" s="15">
        <v>0</v>
      </c>
      <c r="F145" s="68">
        <v>0</v>
      </c>
      <c r="G145" s="2">
        <f t="shared" si="12"/>
        <v>0</v>
      </c>
      <c r="H145" s="3">
        <f t="shared" si="13"/>
        <v>2.5212562179090869</v>
      </c>
      <c r="I145" s="1">
        <f t="shared" si="14"/>
        <v>0</v>
      </c>
      <c r="J145" s="1">
        <f t="shared" si="15"/>
        <v>0</v>
      </c>
      <c r="K145" s="27">
        <f t="shared" si="16"/>
        <v>0.89167879898358815</v>
      </c>
      <c r="L145" s="6">
        <f t="shared" si="17"/>
        <v>0</v>
      </c>
    </row>
    <row r="146" spans="1:12" s="47" customFormat="1">
      <c r="A146" s="79" t="s">
        <v>146</v>
      </c>
      <c r="B146" s="81">
        <v>230500</v>
      </c>
      <c r="C146" s="47" t="s">
        <v>156</v>
      </c>
      <c r="D146" s="79" t="s">
        <v>1117</v>
      </c>
      <c r="E146" s="15">
        <v>0</v>
      </c>
      <c r="F146" s="68">
        <v>0</v>
      </c>
      <c r="G146" s="2">
        <f t="shared" si="12"/>
        <v>0</v>
      </c>
      <c r="H146" s="3">
        <f t="shared" si="13"/>
        <v>2.5212562179090869</v>
      </c>
      <c r="I146" s="1">
        <f t="shared" si="14"/>
        <v>0</v>
      </c>
      <c r="J146" s="1">
        <f t="shared" si="15"/>
        <v>0</v>
      </c>
      <c r="K146" s="27">
        <f t="shared" si="16"/>
        <v>0.89167879898358815</v>
      </c>
      <c r="L146" s="6">
        <f t="shared" si="17"/>
        <v>0</v>
      </c>
    </row>
    <row r="147" spans="1:12" s="47" customFormat="1">
      <c r="A147" s="79" t="s">
        <v>146</v>
      </c>
      <c r="B147" s="81">
        <v>230501</v>
      </c>
      <c r="C147" s="47" t="s">
        <v>157</v>
      </c>
      <c r="D147" s="79" t="s">
        <v>1117</v>
      </c>
      <c r="E147" s="15">
        <v>0</v>
      </c>
      <c r="F147" s="68">
        <v>0</v>
      </c>
      <c r="G147" s="2">
        <f t="shared" si="12"/>
        <v>0</v>
      </c>
      <c r="H147" s="3">
        <f t="shared" si="13"/>
        <v>2.5212562179090869</v>
      </c>
      <c r="I147" s="1">
        <f t="shared" si="14"/>
        <v>0</v>
      </c>
      <c r="J147" s="1">
        <f t="shared" si="15"/>
        <v>0</v>
      </c>
      <c r="K147" s="27">
        <f t="shared" si="16"/>
        <v>0.89167879898358815</v>
      </c>
      <c r="L147" s="6">
        <f t="shared" si="17"/>
        <v>0</v>
      </c>
    </row>
    <row r="148" spans="1:12" s="47" customFormat="1">
      <c r="A148" s="79" t="s">
        <v>146</v>
      </c>
      <c r="B148" s="81">
        <v>230502</v>
      </c>
      <c r="C148" s="47" t="s">
        <v>158</v>
      </c>
      <c r="D148" s="79" t="s">
        <v>1117</v>
      </c>
      <c r="E148" s="15">
        <v>0</v>
      </c>
      <c r="F148" s="68">
        <v>0</v>
      </c>
      <c r="G148" s="2">
        <f t="shared" si="12"/>
        <v>0</v>
      </c>
      <c r="H148" s="3">
        <f t="shared" si="13"/>
        <v>2.5212562179090869</v>
      </c>
      <c r="I148" s="1">
        <f t="shared" si="14"/>
        <v>0</v>
      </c>
      <c r="J148" s="1">
        <f t="shared" si="15"/>
        <v>0</v>
      </c>
      <c r="K148" s="27">
        <f t="shared" si="16"/>
        <v>0.89167879898358815</v>
      </c>
      <c r="L148" s="6">
        <f t="shared" si="17"/>
        <v>0</v>
      </c>
    </row>
    <row r="149" spans="1:12" s="47" customFormat="1">
      <c r="A149" s="79" t="s">
        <v>146</v>
      </c>
      <c r="B149" s="81">
        <v>230503</v>
      </c>
      <c r="C149" s="47" t="s">
        <v>159</v>
      </c>
      <c r="D149" s="79" t="s">
        <v>1117</v>
      </c>
      <c r="E149" s="15">
        <v>0</v>
      </c>
      <c r="F149" s="68">
        <v>0</v>
      </c>
      <c r="G149" s="2">
        <f t="shared" si="12"/>
        <v>0</v>
      </c>
      <c r="H149" s="3">
        <f t="shared" si="13"/>
        <v>2.5212562179090869</v>
      </c>
      <c r="I149" s="1">
        <f t="shared" si="14"/>
        <v>0</v>
      </c>
      <c r="J149" s="1">
        <f t="shared" si="15"/>
        <v>0</v>
      </c>
      <c r="K149" s="27">
        <f t="shared" si="16"/>
        <v>0.89167879898358815</v>
      </c>
      <c r="L149" s="6">
        <f t="shared" si="17"/>
        <v>0</v>
      </c>
    </row>
    <row r="150" spans="1:12" s="47" customFormat="1">
      <c r="A150" s="79" t="s">
        <v>146</v>
      </c>
      <c r="B150" s="81">
        <v>230505</v>
      </c>
      <c r="C150" s="47" t="s">
        <v>160</v>
      </c>
      <c r="D150" s="79" t="s">
        <v>1117</v>
      </c>
      <c r="E150" s="15">
        <v>0</v>
      </c>
      <c r="F150" s="68">
        <v>0</v>
      </c>
      <c r="G150" s="2">
        <f t="shared" si="12"/>
        <v>0</v>
      </c>
      <c r="H150" s="3">
        <f t="shared" si="13"/>
        <v>2.5212562179090869</v>
      </c>
      <c r="I150" s="1">
        <f t="shared" si="14"/>
        <v>0</v>
      </c>
      <c r="J150" s="1">
        <f t="shared" si="15"/>
        <v>0</v>
      </c>
      <c r="K150" s="27">
        <f t="shared" si="16"/>
        <v>0.89167879898358815</v>
      </c>
      <c r="L150" s="6">
        <f t="shared" si="17"/>
        <v>0</v>
      </c>
    </row>
    <row r="151" spans="1:12" s="47" customFormat="1">
      <c r="A151" s="79" t="s">
        <v>146</v>
      </c>
      <c r="B151" s="81">
        <v>230510</v>
      </c>
      <c r="C151" s="47" t="s">
        <v>161</v>
      </c>
      <c r="D151" s="79" t="s">
        <v>1117</v>
      </c>
      <c r="E151" s="15">
        <v>0</v>
      </c>
      <c r="F151" s="68">
        <v>0</v>
      </c>
      <c r="G151" s="2">
        <f t="shared" si="12"/>
        <v>0</v>
      </c>
      <c r="H151" s="3">
        <f t="shared" si="13"/>
        <v>2.5212562179090869</v>
      </c>
      <c r="I151" s="1">
        <f t="shared" si="14"/>
        <v>0</v>
      </c>
      <c r="J151" s="1">
        <f t="shared" si="15"/>
        <v>0</v>
      </c>
      <c r="K151" s="27">
        <f t="shared" si="16"/>
        <v>0.89167879898358815</v>
      </c>
      <c r="L151" s="6">
        <f t="shared" si="17"/>
        <v>0</v>
      </c>
    </row>
    <row r="152" spans="1:12" s="47" customFormat="1">
      <c r="A152" s="79" t="s">
        <v>146</v>
      </c>
      <c r="B152" s="81">
        <v>230511</v>
      </c>
      <c r="C152" s="47" t="s">
        <v>162</v>
      </c>
      <c r="D152" s="79" t="s">
        <v>1117</v>
      </c>
      <c r="E152" s="15">
        <v>0</v>
      </c>
      <c r="F152" s="68">
        <v>0</v>
      </c>
      <c r="G152" s="2">
        <f t="shared" si="12"/>
        <v>0</v>
      </c>
      <c r="H152" s="3">
        <f t="shared" si="13"/>
        <v>2.5212562179090869</v>
      </c>
      <c r="I152" s="1">
        <f t="shared" si="14"/>
        <v>0</v>
      </c>
      <c r="J152" s="1">
        <f t="shared" si="15"/>
        <v>0</v>
      </c>
      <c r="K152" s="27">
        <f t="shared" si="16"/>
        <v>0.89167879898358815</v>
      </c>
      <c r="L152" s="6">
        <f t="shared" si="17"/>
        <v>0</v>
      </c>
    </row>
    <row r="153" spans="1:12" s="47" customFormat="1">
      <c r="A153" s="79" t="s">
        <v>163</v>
      </c>
      <c r="B153" s="81">
        <v>240512</v>
      </c>
      <c r="C153" s="47" t="s">
        <v>164</v>
      </c>
      <c r="D153" s="79" t="s">
        <v>1117</v>
      </c>
      <c r="E153" s="15">
        <v>0</v>
      </c>
      <c r="F153" s="68">
        <v>0</v>
      </c>
      <c r="G153" s="2">
        <f t="shared" si="12"/>
        <v>0</v>
      </c>
      <c r="H153" s="3">
        <f t="shared" si="13"/>
        <v>2.5212562179090869</v>
      </c>
      <c r="I153" s="1">
        <f t="shared" si="14"/>
        <v>0</v>
      </c>
      <c r="J153" s="1">
        <f t="shared" si="15"/>
        <v>0</v>
      </c>
      <c r="K153" s="27">
        <f t="shared" si="16"/>
        <v>0.89167879898358815</v>
      </c>
      <c r="L153" s="6">
        <f t="shared" si="17"/>
        <v>0</v>
      </c>
    </row>
    <row r="154" spans="1:12" s="47" customFormat="1">
      <c r="A154" s="79" t="s">
        <v>163</v>
      </c>
      <c r="B154" s="81">
        <v>240515</v>
      </c>
      <c r="C154" s="47" t="s">
        <v>165</v>
      </c>
      <c r="D154" s="79" t="s">
        <v>1117</v>
      </c>
      <c r="E154" s="15">
        <v>0</v>
      </c>
      <c r="F154" s="68">
        <v>0</v>
      </c>
      <c r="G154" s="2">
        <f t="shared" si="12"/>
        <v>0</v>
      </c>
      <c r="H154" s="3">
        <f t="shared" si="13"/>
        <v>2.5212562179090869</v>
      </c>
      <c r="I154" s="1">
        <f t="shared" si="14"/>
        <v>0</v>
      </c>
      <c r="J154" s="1">
        <f t="shared" si="15"/>
        <v>0</v>
      </c>
      <c r="K154" s="27">
        <f t="shared" si="16"/>
        <v>0.89167879898358815</v>
      </c>
      <c r="L154" s="6">
        <f t="shared" si="17"/>
        <v>0</v>
      </c>
    </row>
    <row r="155" spans="1:12" s="47" customFormat="1">
      <c r="A155" s="79" t="s">
        <v>163</v>
      </c>
      <c r="B155" s="81">
        <v>240516</v>
      </c>
      <c r="C155" s="47" t="s">
        <v>166</v>
      </c>
      <c r="D155" s="79" t="s">
        <v>1117</v>
      </c>
      <c r="E155" s="15">
        <v>0</v>
      </c>
      <c r="F155" s="68">
        <v>0</v>
      </c>
      <c r="G155" s="2">
        <f t="shared" si="12"/>
        <v>0</v>
      </c>
      <c r="H155" s="3">
        <f t="shared" si="13"/>
        <v>2.5212562179090869</v>
      </c>
      <c r="I155" s="1">
        <f t="shared" si="14"/>
        <v>0</v>
      </c>
      <c r="J155" s="1">
        <f t="shared" si="15"/>
        <v>0</v>
      </c>
      <c r="K155" s="27">
        <f t="shared" si="16"/>
        <v>0.89167879898358815</v>
      </c>
      <c r="L155" s="6">
        <f t="shared" si="17"/>
        <v>0</v>
      </c>
    </row>
    <row r="156" spans="1:12" s="47" customFormat="1">
      <c r="A156" s="79" t="s">
        <v>163</v>
      </c>
      <c r="B156" s="81">
        <v>240520</v>
      </c>
      <c r="C156" s="47" t="s">
        <v>167</v>
      </c>
      <c r="D156" s="79" t="s">
        <v>1117</v>
      </c>
      <c r="E156" s="15">
        <v>0</v>
      </c>
      <c r="F156" s="68">
        <v>0</v>
      </c>
      <c r="G156" s="2">
        <f t="shared" si="12"/>
        <v>0</v>
      </c>
      <c r="H156" s="3">
        <f t="shared" si="13"/>
        <v>2.5212562179090869</v>
      </c>
      <c r="I156" s="1">
        <f t="shared" si="14"/>
        <v>0</v>
      </c>
      <c r="J156" s="1">
        <f t="shared" si="15"/>
        <v>0</v>
      </c>
      <c r="K156" s="27">
        <f t="shared" si="16"/>
        <v>0.89167879898358815</v>
      </c>
      <c r="L156" s="6">
        <f t="shared" si="17"/>
        <v>0</v>
      </c>
    </row>
    <row r="157" spans="1:12" s="47" customFormat="1">
      <c r="A157" s="79" t="s">
        <v>163</v>
      </c>
      <c r="B157" s="81">
        <v>240521</v>
      </c>
      <c r="C157" s="47" t="s">
        <v>168</v>
      </c>
      <c r="D157" s="79" t="s">
        <v>1117</v>
      </c>
      <c r="E157" s="15">
        <v>0</v>
      </c>
      <c r="F157" s="68">
        <v>0</v>
      </c>
      <c r="G157" s="2">
        <f t="shared" si="12"/>
        <v>0</v>
      </c>
      <c r="H157" s="3">
        <f t="shared" si="13"/>
        <v>2.5212562179090869</v>
      </c>
      <c r="I157" s="1">
        <f t="shared" si="14"/>
        <v>0</v>
      </c>
      <c r="J157" s="1">
        <f t="shared" si="15"/>
        <v>0</v>
      </c>
      <c r="K157" s="27">
        <f t="shared" si="16"/>
        <v>0.89167879898358815</v>
      </c>
      <c r="L157" s="6">
        <f t="shared" si="17"/>
        <v>0</v>
      </c>
    </row>
    <row r="158" spans="1:12" s="47" customFormat="1">
      <c r="A158" s="79" t="s">
        <v>163</v>
      </c>
      <c r="B158" s="81">
        <v>240523</v>
      </c>
      <c r="C158" s="47" t="s">
        <v>169</v>
      </c>
      <c r="D158" s="79" t="s">
        <v>1117</v>
      </c>
      <c r="E158" s="15">
        <v>0</v>
      </c>
      <c r="F158" s="68">
        <v>0</v>
      </c>
      <c r="G158" s="2">
        <f t="shared" si="12"/>
        <v>0</v>
      </c>
      <c r="H158" s="3">
        <f t="shared" si="13"/>
        <v>2.5212562179090869</v>
      </c>
      <c r="I158" s="1">
        <f t="shared" si="14"/>
        <v>0</v>
      </c>
      <c r="J158" s="1">
        <f t="shared" si="15"/>
        <v>0</v>
      </c>
      <c r="K158" s="27">
        <f t="shared" si="16"/>
        <v>0.89167879898358815</v>
      </c>
      <c r="L158" s="6">
        <f t="shared" si="17"/>
        <v>0</v>
      </c>
    </row>
    <row r="159" spans="1:12" s="47" customFormat="1">
      <c r="A159" s="79" t="s">
        <v>163</v>
      </c>
      <c r="B159" s="82">
        <v>240527</v>
      </c>
      <c r="C159" s="47" t="s">
        <v>170</v>
      </c>
      <c r="D159" s="79" t="s">
        <v>1117</v>
      </c>
      <c r="E159" s="15">
        <v>0</v>
      </c>
      <c r="F159" s="68">
        <v>0</v>
      </c>
      <c r="G159" s="2">
        <f t="shared" si="12"/>
        <v>0</v>
      </c>
      <c r="H159" s="3">
        <f t="shared" si="13"/>
        <v>2.5212562179090869</v>
      </c>
      <c r="I159" s="1">
        <f t="shared" si="14"/>
        <v>0</v>
      </c>
      <c r="J159" s="1">
        <f t="shared" si="15"/>
        <v>0</v>
      </c>
      <c r="K159" s="27">
        <f t="shared" si="16"/>
        <v>0.89167879898358815</v>
      </c>
      <c r="L159" s="6">
        <f t="shared" si="17"/>
        <v>0</v>
      </c>
    </row>
    <row r="160" spans="1:12" s="47" customFormat="1">
      <c r="A160" s="79" t="s">
        <v>163</v>
      </c>
      <c r="B160" s="81">
        <v>240528</v>
      </c>
      <c r="C160" s="47" t="s">
        <v>171</v>
      </c>
      <c r="D160" s="79" t="s">
        <v>1117</v>
      </c>
      <c r="E160" s="15">
        <v>0</v>
      </c>
      <c r="F160" s="68">
        <v>0</v>
      </c>
      <c r="G160" s="2">
        <f t="shared" si="12"/>
        <v>0</v>
      </c>
      <c r="H160" s="3">
        <f t="shared" si="13"/>
        <v>2.5212562179090869</v>
      </c>
      <c r="I160" s="1">
        <f t="shared" si="14"/>
        <v>0</v>
      </c>
      <c r="J160" s="1">
        <f t="shared" si="15"/>
        <v>0</v>
      </c>
      <c r="K160" s="27">
        <f t="shared" si="16"/>
        <v>0.89167879898358815</v>
      </c>
      <c r="L160" s="6">
        <f t="shared" si="17"/>
        <v>0</v>
      </c>
    </row>
    <row r="161" spans="1:12" s="47" customFormat="1">
      <c r="A161" s="79" t="s">
        <v>163</v>
      </c>
      <c r="B161" s="81">
        <v>240531</v>
      </c>
      <c r="C161" s="47" t="s">
        <v>172</v>
      </c>
      <c r="D161" s="79" t="s">
        <v>1117</v>
      </c>
      <c r="E161" s="15">
        <v>0</v>
      </c>
      <c r="F161" s="68">
        <v>0</v>
      </c>
      <c r="G161" s="2">
        <f t="shared" si="12"/>
        <v>0</v>
      </c>
      <c r="H161" s="3">
        <f t="shared" si="13"/>
        <v>2.5212562179090869</v>
      </c>
      <c r="I161" s="1">
        <f t="shared" si="14"/>
        <v>0</v>
      </c>
      <c r="J161" s="1">
        <f t="shared" si="15"/>
        <v>0</v>
      </c>
      <c r="K161" s="27">
        <f t="shared" si="16"/>
        <v>0.89167879898358815</v>
      </c>
      <c r="L161" s="6">
        <f t="shared" si="17"/>
        <v>0</v>
      </c>
    </row>
    <row r="162" spans="1:12" s="47" customFormat="1">
      <c r="A162" s="79" t="s">
        <v>163</v>
      </c>
      <c r="B162" s="81">
        <v>240532</v>
      </c>
      <c r="C162" s="47" t="s">
        <v>173</v>
      </c>
      <c r="D162" s="79" t="s">
        <v>1117</v>
      </c>
      <c r="E162" s="15">
        <v>0</v>
      </c>
      <c r="F162" s="68">
        <v>0</v>
      </c>
      <c r="G162" s="2">
        <f t="shared" si="12"/>
        <v>0</v>
      </c>
      <c r="H162" s="3">
        <f t="shared" si="13"/>
        <v>2.5212562179090869</v>
      </c>
      <c r="I162" s="1">
        <f t="shared" si="14"/>
        <v>0</v>
      </c>
      <c r="J162" s="1">
        <f t="shared" si="15"/>
        <v>0</v>
      </c>
      <c r="K162" s="27">
        <f t="shared" si="16"/>
        <v>0.89167879898358815</v>
      </c>
      <c r="L162" s="6">
        <f t="shared" si="17"/>
        <v>0</v>
      </c>
    </row>
    <row r="163" spans="1:12" s="47" customFormat="1">
      <c r="A163" s="79" t="s">
        <v>163</v>
      </c>
      <c r="B163" s="82">
        <v>240533</v>
      </c>
      <c r="C163" s="47" t="s">
        <v>174</v>
      </c>
      <c r="D163" s="79" t="s">
        <v>1117</v>
      </c>
      <c r="E163" s="15">
        <v>0</v>
      </c>
      <c r="F163" s="68">
        <v>0</v>
      </c>
      <c r="G163" s="2">
        <f t="shared" si="12"/>
        <v>0</v>
      </c>
      <c r="H163" s="3">
        <f t="shared" si="13"/>
        <v>2.5212562179090869</v>
      </c>
      <c r="I163" s="1">
        <f t="shared" si="14"/>
        <v>0</v>
      </c>
      <c r="J163" s="1">
        <f t="shared" si="15"/>
        <v>0</v>
      </c>
      <c r="K163" s="27">
        <f t="shared" si="16"/>
        <v>0.89167879898358815</v>
      </c>
      <c r="L163" s="6">
        <f t="shared" si="17"/>
        <v>0</v>
      </c>
    </row>
    <row r="164" spans="1:12" s="47" customFormat="1">
      <c r="A164" s="79" t="s">
        <v>163</v>
      </c>
      <c r="B164" s="82">
        <v>240535</v>
      </c>
      <c r="C164" s="47" t="s">
        <v>175</v>
      </c>
      <c r="D164" s="79" t="s">
        <v>1117</v>
      </c>
      <c r="E164" s="15">
        <v>0</v>
      </c>
      <c r="F164" s="68">
        <v>0</v>
      </c>
      <c r="G164" s="2">
        <f t="shared" si="12"/>
        <v>0</v>
      </c>
      <c r="H164" s="3">
        <f t="shared" si="13"/>
        <v>2.5212562179090869</v>
      </c>
      <c r="I164" s="1">
        <f t="shared" si="14"/>
        <v>0</v>
      </c>
      <c r="J164" s="1">
        <f t="shared" si="15"/>
        <v>0</v>
      </c>
      <c r="K164" s="27">
        <f t="shared" si="16"/>
        <v>0.89167879898358815</v>
      </c>
      <c r="L164" s="6">
        <f t="shared" si="17"/>
        <v>0</v>
      </c>
    </row>
    <row r="165" spans="1:12" s="47" customFormat="1">
      <c r="A165" s="79" t="s">
        <v>163</v>
      </c>
      <c r="B165" s="81">
        <v>240536</v>
      </c>
      <c r="C165" s="47" t="s">
        <v>176</v>
      </c>
      <c r="D165" s="79" t="s">
        <v>1117</v>
      </c>
      <c r="E165" s="15">
        <v>0</v>
      </c>
      <c r="F165" s="68">
        <v>0</v>
      </c>
      <c r="G165" s="2">
        <f t="shared" si="12"/>
        <v>0</v>
      </c>
      <c r="H165" s="3">
        <f t="shared" si="13"/>
        <v>2.5212562179090869</v>
      </c>
      <c r="I165" s="1">
        <f t="shared" si="14"/>
        <v>0</v>
      </c>
      <c r="J165" s="1">
        <f t="shared" si="15"/>
        <v>0</v>
      </c>
      <c r="K165" s="27">
        <f t="shared" si="16"/>
        <v>0.89167879898358815</v>
      </c>
      <c r="L165" s="6">
        <f t="shared" si="17"/>
        <v>0</v>
      </c>
    </row>
    <row r="166" spans="1:12" s="47" customFormat="1">
      <c r="A166" s="79" t="s">
        <v>163</v>
      </c>
      <c r="B166" s="81">
        <v>240538</v>
      </c>
      <c r="C166" s="47" t="s">
        <v>177</v>
      </c>
      <c r="D166" s="79" t="s">
        <v>1117</v>
      </c>
      <c r="E166" s="15">
        <v>0</v>
      </c>
      <c r="F166" s="68">
        <v>0</v>
      </c>
      <c r="G166" s="2">
        <f t="shared" si="12"/>
        <v>0</v>
      </c>
      <c r="H166" s="3">
        <f t="shared" si="13"/>
        <v>2.5212562179090869</v>
      </c>
      <c r="I166" s="1">
        <f t="shared" si="14"/>
        <v>0</v>
      </c>
      <c r="J166" s="1">
        <f t="shared" si="15"/>
        <v>0</v>
      </c>
      <c r="K166" s="27">
        <f t="shared" si="16"/>
        <v>0.89167879898358815</v>
      </c>
      <c r="L166" s="6">
        <f t="shared" si="17"/>
        <v>0</v>
      </c>
    </row>
    <row r="167" spans="1:12" s="47" customFormat="1">
      <c r="A167" s="79" t="s">
        <v>163</v>
      </c>
      <c r="B167" s="81">
        <v>240539</v>
      </c>
      <c r="C167" s="47" t="s">
        <v>178</v>
      </c>
      <c r="D167" s="79" t="s">
        <v>1117</v>
      </c>
      <c r="E167" s="15">
        <v>0</v>
      </c>
      <c r="F167" s="68">
        <v>0</v>
      </c>
      <c r="G167" s="2">
        <f t="shared" si="12"/>
        <v>0</v>
      </c>
      <c r="H167" s="3">
        <f t="shared" si="13"/>
        <v>2.5212562179090869</v>
      </c>
      <c r="I167" s="1">
        <f t="shared" si="14"/>
        <v>0</v>
      </c>
      <c r="J167" s="1">
        <f t="shared" si="15"/>
        <v>0</v>
      </c>
      <c r="K167" s="27">
        <f t="shared" si="16"/>
        <v>0.89167879898358815</v>
      </c>
      <c r="L167" s="6">
        <f t="shared" si="17"/>
        <v>0</v>
      </c>
    </row>
    <row r="168" spans="1:12" s="47" customFormat="1">
      <c r="A168" s="79" t="s">
        <v>163</v>
      </c>
      <c r="B168" s="81">
        <v>240541</v>
      </c>
      <c r="C168" s="47" t="s">
        <v>179</v>
      </c>
      <c r="D168" s="79" t="s">
        <v>1117</v>
      </c>
      <c r="E168" s="15">
        <v>0</v>
      </c>
      <c r="F168" s="68">
        <v>0</v>
      </c>
      <c r="G168" s="2">
        <f t="shared" si="12"/>
        <v>0</v>
      </c>
      <c r="H168" s="3">
        <f t="shared" si="13"/>
        <v>2.5212562179090869</v>
      </c>
      <c r="I168" s="1">
        <f t="shared" si="14"/>
        <v>0</v>
      </c>
      <c r="J168" s="1">
        <f t="shared" si="15"/>
        <v>0</v>
      </c>
      <c r="K168" s="27">
        <f t="shared" si="16"/>
        <v>0.89167879898358815</v>
      </c>
      <c r="L168" s="6">
        <f t="shared" si="17"/>
        <v>0</v>
      </c>
    </row>
    <row r="169" spans="1:12" s="47" customFormat="1">
      <c r="A169" s="79" t="s">
        <v>163</v>
      </c>
      <c r="B169" s="81">
        <v>240542</v>
      </c>
      <c r="C169" s="47" t="s">
        <v>180</v>
      </c>
      <c r="D169" s="79" t="s">
        <v>1117</v>
      </c>
      <c r="E169" s="15">
        <v>0</v>
      </c>
      <c r="F169" s="68">
        <v>0</v>
      </c>
      <c r="G169" s="2">
        <f t="shared" si="12"/>
        <v>0</v>
      </c>
      <c r="H169" s="3">
        <f t="shared" si="13"/>
        <v>2.5212562179090869</v>
      </c>
      <c r="I169" s="1">
        <f t="shared" si="14"/>
        <v>0</v>
      </c>
      <c r="J169" s="1">
        <f t="shared" si="15"/>
        <v>0</v>
      </c>
      <c r="K169" s="27">
        <f t="shared" si="16"/>
        <v>0.89167879898358815</v>
      </c>
      <c r="L169" s="6">
        <f t="shared" si="17"/>
        <v>0</v>
      </c>
    </row>
    <row r="170" spans="1:12" s="47" customFormat="1">
      <c r="A170" s="79" t="s">
        <v>163</v>
      </c>
      <c r="B170" s="82">
        <v>240544</v>
      </c>
      <c r="C170" s="47" t="s">
        <v>181</v>
      </c>
      <c r="D170" s="79" t="s">
        <v>1117</v>
      </c>
      <c r="E170" s="15">
        <v>0</v>
      </c>
      <c r="F170" s="68">
        <v>0</v>
      </c>
      <c r="G170" s="2">
        <f t="shared" si="12"/>
        <v>0</v>
      </c>
      <c r="H170" s="3">
        <f t="shared" si="13"/>
        <v>2.5212562179090869</v>
      </c>
      <c r="I170" s="1">
        <f t="shared" si="14"/>
        <v>0</v>
      </c>
      <c r="J170" s="1">
        <f t="shared" si="15"/>
        <v>0</v>
      </c>
      <c r="K170" s="27">
        <f t="shared" si="16"/>
        <v>0.89167879898358815</v>
      </c>
      <c r="L170" s="6">
        <f t="shared" si="17"/>
        <v>0</v>
      </c>
    </row>
    <row r="171" spans="1:12" s="47" customFormat="1">
      <c r="A171" s="79" t="s">
        <v>163</v>
      </c>
      <c r="B171" s="81">
        <v>240546</v>
      </c>
      <c r="C171" s="47" t="s">
        <v>182</v>
      </c>
      <c r="D171" s="79" t="s">
        <v>1117</v>
      </c>
      <c r="E171" s="15">
        <v>0</v>
      </c>
      <c r="F171" s="68">
        <v>0</v>
      </c>
      <c r="G171" s="2">
        <f t="shared" si="12"/>
        <v>0</v>
      </c>
      <c r="H171" s="3">
        <f t="shared" si="13"/>
        <v>2.5212562179090869</v>
      </c>
      <c r="I171" s="1">
        <f t="shared" si="14"/>
        <v>0</v>
      </c>
      <c r="J171" s="1">
        <f t="shared" si="15"/>
        <v>0</v>
      </c>
      <c r="K171" s="27">
        <f t="shared" si="16"/>
        <v>0.89167879898358815</v>
      </c>
      <c r="L171" s="6">
        <f t="shared" si="17"/>
        <v>0</v>
      </c>
    </row>
    <row r="172" spans="1:12" s="47" customFormat="1">
      <c r="A172" s="79" t="s">
        <v>163</v>
      </c>
      <c r="B172" s="82">
        <v>240550</v>
      </c>
      <c r="C172" s="47" t="s">
        <v>183</v>
      </c>
      <c r="D172" s="79" t="s">
        <v>1117</v>
      </c>
      <c r="E172" s="15">
        <v>0</v>
      </c>
      <c r="F172" s="68">
        <v>0</v>
      </c>
      <c r="G172" s="2">
        <f t="shared" si="12"/>
        <v>0</v>
      </c>
      <c r="H172" s="3">
        <f t="shared" si="13"/>
        <v>2.5212562179090869</v>
      </c>
      <c r="I172" s="1">
        <f t="shared" si="14"/>
        <v>0</v>
      </c>
      <c r="J172" s="1">
        <f t="shared" si="15"/>
        <v>0</v>
      </c>
      <c r="K172" s="27">
        <f t="shared" si="16"/>
        <v>0.89167879898358815</v>
      </c>
      <c r="L172" s="6">
        <f t="shared" si="17"/>
        <v>0</v>
      </c>
    </row>
    <row r="173" spans="1:12" s="47" customFormat="1">
      <c r="A173" s="79" t="s">
        <v>163</v>
      </c>
      <c r="B173" s="82">
        <v>240551</v>
      </c>
      <c r="C173" s="47" t="s">
        <v>184</v>
      </c>
      <c r="D173" s="79" t="s">
        <v>1117</v>
      </c>
      <c r="E173" s="15">
        <v>0</v>
      </c>
      <c r="F173" s="68">
        <v>0</v>
      </c>
      <c r="G173" s="2">
        <f t="shared" si="12"/>
        <v>0</v>
      </c>
      <c r="H173" s="3">
        <f t="shared" si="13"/>
        <v>2.5212562179090869</v>
      </c>
      <c r="I173" s="1">
        <f t="shared" si="14"/>
        <v>0</v>
      </c>
      <c r="J173" s="1">
        <f t="shared" si="15"/>
        <v>0</v>
      </c>
      <c r="K173" s="27">
        <f t="shared" si="16"/>
        <v>0.89167879898358815</v>
      </c>
      <c r="L173" s="6">
        <f t="shared" si="17"/>
        <v>0</v>
      </c>
    </row>
    <row r="174" spans="1:12" s="47" customFormat="1">
      <c r="A174" s="79" t="s">
        <v>185</v>
      </c>
      <c r="B174" s="82">
        <v>250282</v>
      </c>
      <c r="C174" s="47" t="s">
        <v>186</v>
      </c>
      <c r="D174" s="79" t="s">
        <v>1117</v>
      </c>
      <c r="E174" s="15">
        <v>0</v>
      </c>
      <c r="F174" s="68">
        <v>0</v>
      </c>
      <c r="G174" s="2">
        <f t="shared" si="12"/>
        <v>0</v>
      </c>
      <c r="H174" s="3">
        <f t="shared" si="13"/>
        <v>2.5212562179090869</v>
      </c>
      <c r="I174" s="1">
        <f t="shared" si="14"/>
        <v>0</v>
      </c>
      <c r="J174" s="1">
        <f t="shared" si="15"/>
        <v>0</v>
      </c>
      <c r="K174" s="27">
        <f t="shared" si="16"/>
        <v>0.89167879898358815</v>
      </c>
      <c r="L174" s="6">
        <f t="shared" si="17"/>
        <v>0</v>
      </c>
    </row>
    <row r="175" spans="1:12" s="47" customFormat="1">
      <c r="A175" s="79" t="s">
        <v>185</v>
      </c>
      <c r="B175" s="82">
        <v>250283</v>
      </c>
      <c r="C175" s="47" t="s">
        <v>187</v>
      </c>
      <c r="D175" s="79" t="s">
        <v>1117</v>
      </c>
      <c r="E175" s="15">
        <v>0</v>
      </c>
      <c r="F175" s="68">
        <v>0</v>
      </c>
      <c r="G175" s="2">
        <f t="shared" si="12"/>
        <v>0</v>
      </c>
      <c r="H175" s="3">
        <f t="shared" si="13"/>
        <v>2.5212562179090869</v>
      </c>
      <c r="I175" s="1">
        <f t="shared" si="14"/>
        <v>0</v>
      </c>
      <c r="J175" s="1">
        <f t="shared" si="15"/>
        <v>0</v>
      </c>
      <c r="K175" s="27">
        <f t="shared" si="16"/>
        <v>0.89167879898358815</v>
      </c>
      <c r="L175" s="6">
        <f t="shared" si="17"/>
        <v>0</v>
      </c>
    </row>
    <row r="176" spans="1:12" s="47" customFormat="1">
      <c r="A176" s="79" t="s">
        <v>185</v>
      </c>
      <c r="B176" s="82">
        <v>250284</v>
      </c>
      <c r="C176" s="47" t="s">
        <v>188</v>
      </c>
      <c r="D176" s="79" t="s">
        <v>1117</v>
      </c>
      <c r="E176" s="15">
        <v>0</v>
      </c>
      <c r="F176" s="68">
        <v>0</v>
      </c>
      <c r="G176" s="2">
        <f t="shared" si="12"/>
        <v>0</v>
      </c>
      <c r="H176" s="3">
        <f t="shared" si="13"/>
        <v>2.5212562179090869</v>
      </c>
      <c r="I176" s="1">
        <f t="shared" si="14"/>
        <v>0</v>
      </c>
      <c r="J176" s="1">
        <f t="shared" si="15"/>
        <v>0</v>
      </c>
      <c r="K176" s="27">
        <f t="shared" si="16"/>
        <v>0.89167879898358815</v>
      </c>
      <c r="L176" s="6">
        <f t="shared" si="17"/>
        <v>0</v>
      </c>
    </row>
    <row r="177" spans="1:12" s="47" customFormat="1">
      <c r="A177" s="79" t="s">
        <v>185</v>
      </c>
      <c r="B177" s="81">
        <v>250285</v>
      </c>
      <c r="C177" s="47" t="s">
        <v>189</v>
      </c>
      <c r="D177" s="79" t="s">
        <v>1117</v>
      </c>
      <c r="E177" s="15">
        <v>0</v>
      </c>
      <c r="F177" s="68">
        <v>0</v>
      </c>
      <c r="G177" s="2">
        <f t="shared" si="12"/>
        <v>0</v>
      </c>
      <c r="H177" s="3">
        <f t="shared" si="13"/>
        <v>2.5212562179090869</v>
      </c>
      <c r="I177" s="1">
        <f t="shared" si="14"/>
        <v>0</v>
      </c>
      <c r="J177" s="1">
        <f t="shared" si="15"/>
        <v>0</v>
      </c>
      <c r="K177" s="27">
        <f t="shared" si="16"/>
        <v>0.89167879898358815</v>
      </c>
      <c r="L177" s="6">
        <f t="shared" si="17"/>
        <v>0</v>
      </c>
    </row>
    <row r="178" spans="1:12" s="47" customFormat="1">
      <c r="A178" s="79" t="s">
        <v>185</v>
      </c>
      <c r="B178" s="82">
        <v>250286</v>
      </c>
      <c r="C178" s="47" t="s">
        <v>190</v>
      </c>
      <c r="D178" s="79" t="s">
        <v>1117</v>
      </c>
      <c r="E178" s="15">
        <v>0</v>
      </c>
      <c r="F178" s="68">
        <v>0</v>
      </c>
      <c r="G178" s="2">
        <f t="shared" si="12"/>
        <v>0</v>
      </c>
      <c r="H178" s="3">
        <f t="shared" si="13"/>
        <v>2.5212562179090869</v>
      </c>
      <c r="I178" s="1">
        <f t="shared" si="14"/>
        <v>0</v>
      </c>
      <c r="J178" s="1">
        <f t="shared" si="15"/>
        <v>0</v>
      </c>
      <c r="K178" s="27">
        <f t="shared" si="16"/>
        <v>0.89167879898358815</v>
      </c>
      <c r="L178" s="6">
        <f t="shared" si="17"/>
        <v>0</v>
      </c>
    </row>
    <row r="179" spans="1:12" s="47" customFormat="1">
      <c r="A179" s="79" t="s">
        <v>185</v>
      </c>
      <c r="B179" s="81">
        <v>250290</v>
      </c>
      <c r="C179" s="47" t="s">
        <v>191</v>
      </c>
      <c r="D179" s="79" t="s">
        <v>1117</v>
      </c>
      <c r="E179" s="15">
        <v>0</v>
      </c>
      <c r="F179" s="68">
        <v>0</v>
      </c>
      <c r="G179" s="2">
        <f t="shared" si="12"/>
        <v>0</v>
      </c>
      <c r="H179" s="3">
        <f t="shared" si="13"/>
        <v>2.5212562179090869</v>
      </c>
      <c r="I179" s="1">
        <f t="shared" si="14"/>
        <v>0</v>
      </c>
      <c r="J179" s="1">
        <f t="shared" si="15"/>
        <v>0</v>
      </c>
      <c r="K179" s="27">
        <f t="shared" si="16"/>
        <v>0.89167879898358815</v>
      </c>
      <c r="L179" s="6">
        <f t="shared" si="17"/>
        <v>0</v>
      </c>
    </row>
    <row r="180" spans="1:12" s="47" customFormat="1">
      <c r="A180" s="79" t="s">
        <v>185</v>
      </c>
      <c r="B180" s="81">
        <v>250295</v>
      </c>
      <c r="C180" s="47" t="s">
        <v>192</v>
      </c>
      <c r="D180" s="79" t="s">
        <v>1117</v>
      </c>
      <c r="E180" s="15">
        <v>0</v>
      </c>
      <c r="F180" s="68">
        <v>0</v>
      </c>
      <c r="G180" s="2">
        <f t="shared" si="12"/>
        <v>0</v>
      </c>
      <c r="H180" s="3">
        <f t="shared" si="13"/>
        <v>2.5212562179090869</v>
      </c>
      <c r="I180" s="1">
        <f t="shared" si="14"/>
        <v>0</v>
      </c>
      <c r="J180" s="1">
        <f t="shared" si="15"/>
        <v>0</v>
      </c>
      <c r="K180" s="27">
        <f t="shared" si="16"/>
        <v>0.89167879898358815</v>
      </c>
      <c r="L180" s="6">
        <f t="shared" si="17"/>
        <v>0</v>
      </c>
    </row>
    <row r="181" spans="1:12" s="47" customFormat="1">
      <c r="A181" s="79" t="s">
        <v>185</v>
      </c>
      <c r="B181" s="81">
        <v>250299</v>
      </c>
      <c r="C181" s="47" t="s">
        <v>193</v>
      </c>
      <c r="D181" s="79" t="s">
        <v>1117</v>
      </c>
      <c r="E181" s="15">
        <v>0</v>
      </c>
      <c r="F181" s="68">
        <v>0</v>
      </c>
      <c r="G181" s="2">
        <f t="shared" si="12"/>
        <v>0</v>
      </c>
      <c r="H181" s="3">
        <f t="shared" si="13"/>
        <v>2.5212562179090869</v>
      </c>
      <c r="I181" s="1">
        <f t="shared" si="14"/>
        <v>0</v>
      </c>
      <c r="J181" s="1">
        <f t="shared" si="15"/>
        <v>0</v>
      </c>
      <c r="K181" s="27">
        <f t="shared" si="16"/>
        <v>0.89167879898358815</v>
      </c>
      <c r="L181" s="6">
        <f t="shared" si="17"/>
        <v>0</v>
      </c>
    </row>
    <row r="182" spans="1:12" s="47" customFormat="1">
      <c r="A182" s="79" t="s">
        <v>185</v>
      </c>
      <c r="B182" s="82">
        <v>250300</v>
      </c>
      <c r="C182" s="47" t="s">
        <v>194</v>
      </c>
      <c r="D182" s="79" t="s">
        <v>1117</v>
      </c>
      <c r="E182" s="15">
        <v>0</v>
      </c>
      <c r="F182" s="68">
        <v>0</v>
      </c>
      <c r="G182" s="2">
        <f t="shared" si="12"/>
        <v>0</v>
      </c>
      <c r="H182" s="3">
        <f t="shared" si="13"/>
        <v>2.5212562179090869</v>
      </c>
      <c r="I182" s="1">
        <f t="shared" si="14"/>
        <v>0</v>
      </c>
      <c r="J182" s="1">
        <f t="shared" si="15"/>
        <v>0</v>
      </c>
      <c r="K182" s="27">
        <f t="shared" si="16"/>
        <v>0.89167879898358815</v>
      </c>
      <c r="L182" s="6">
        <f t="shared" si="17"/>
        <v>0</v>
      </c>
    </row>
    <row r="183" spans="1:12" s="47" customFormat="1">
      <c r="A183" s="79" t="s">
        <v>185</v>
      </c>
      <c r="B183" s="82">
        <v>250304</v>
      </c>
      <c r="C183" s="47" t="s">
        <v>195</v>
      </c>
      <c r="D183" s="79" t="s">
        <v>1117</v>
      </c>
      <c r="E183" s="15">
        <v>0</v>
      </c>
      <c r="F183" s="68">
        <v>0</v>
      </c>
      <c r="G183" s="2">
        <f t="shared" si="12"/>
        <v>0</v>
      </c>
      <c r="H183" s="3">
        <f t="shared" si="13"/>
        <v>2.5212562179090869</v>
      </c>
      <c r="I183" s="1">
        <f t="shared" si="14"/>
        <v>0</v>
      </c>
      <c r="J183" s="1">
        <f t="shared" si="15"/>
        <v>0</v>
      </c>
      <c r="K183" s="27">
        <f t="shared" si="16"/>
        <v>0.89167879898358815</v>
      </c>
      <c r="L183" s="6">
        <f t="shared" si="17"/>
        <v>0</v>
      </c>
    </row>
    <row r="184" spans="1:12" s="47" customFormat="1">
      <c r="A184" s="79" t="s">
        <v>185</v>
      </c>
      <c r="B184" s="81">
        <v>250305</v>
      </c>
      <c r="C184" s="47" t="s">
        <v>196</v>
      </c>
      <c r="D184" s="79" t="s">
        <v>1117</v>
      </c>
      <c r="E184" s="15">
        <v>0</v>
      </c>
      <c r="F184" s="68">
        <v>0</v>
      </c>
      <c r="G184" s="2">
        <f t="shared" si="12"/>
        <v>0</v>
      </c>
      <c r="H184" s="3">
        <f t="shared" si="13"/>
        <v>2.5212562179090869</v>
      </c>
      <c r="I184" s="1">
        <f t="shared" si="14"/>
        <v>0</v>
      </c>
      <c r="J184" s="1">
        <f t="shared" si="15"/>
        <v>0</v>
      </c>
      <c r="K184" s="27">
        <f t="shared" si="16"/>
        <v>0.89167879898358815</v>
      </c>
      <c r="L184" s="6">
        <f t="shared" si="17"/>
        <v>0</v>
      </c>
    </row>
    <row r="185" spans="1:12" s="47" customFormat="1">
      <c r="A185" s="79" t="s">
        <v>185</v>
      </c>
      <c r="B185" s="81">
        <v>250307</v>
      </c>
      <c r="C185" s="47" t="s">
        <v>197</v>
      </c>
      <c r="D185" s="79" t="s">
        <v>1117</v>
      </c>
      <c r="E185" s="15">
        <v>0</v>
      </c>
      <c r="F185" s="68">
        <v>0</v>
      </c>
      <c r="G185" s="2">
        <f t="shared" si="12"/>
        <v>0</v>
      </c>
      <c r="H185" s="3">
        <f t="shared" si="13"/>
        <v>2.5212562179090869</v>
      </c>
      <c r="I185" s="1">
        <f t="shared" si="14"/>
        <v>0</v>
      </c>
      <c r="J185" s="1">
        <f t="shared" si="15"/>
        <v>0</v>
      </c>
      <c r="K185" s="27">
        <f t="shared" si="16"/>
        <v>0.89167879898358815</v>
      </c>
      <c r="L185" s="6">
        <f t="shared" si="17"/>
        <v>0</v>
      </c>
    </row>
    <row r="186" spans="1:12" s="47" customFormat="1">
      <c r="A186" s="79" t="s">
        <v>185</v>
      </c>
      <c r="B186" s="81">
        <v>250308</v>
      </c>
      <c r="C186" s="47" t="s">
        <v>100</v>
      </c>
      <c r="D186" s="79" t="s">
        <v>1117</v>
      </c>
      <c r="E186" s="15">
        <v>0</v>
      </c>
      <c r="F186" s="68">
        <v>0</v>
      </c>
      <c r="G186" s="2">
        <f t="shared" si="12"/>
        <v>0</v>
      </c>
      <c r="H186" s="3">
        <f t="shared" si="13"/>
        <v>2.5212562179090869</v>
      </c>
      <c r="I186" s="1">
        <f t="shared" si="14"/>
        <v>0</v>
      </c>
      <c r="J186" s="1">
        <f t="shared" si="15"/>
        <v>0</v>
      </c>
      <c r="K186" s="27">
        <f t="shared" si="16"/>
        <v>0.89167879898358815</v>
      </c>
      <c r="L186" s="6">
        <f t="shared" si="17"/>
        <v>0</v>
      </c>
    </row>
    <row r="187" spans="1:12" s="47" customFormat="1">
      <c r="A187" s="79" t="s">
        <v>185</v>
      </c>
      <c r="B187" s="82">
        <v>250311</v>
      </c>
      <c r="C187" s="47" t="s">
        <v>198</v>
      </c>
      <c r="D187" s="79" t="s">
        <v>1117</v>
      </c>
      <c r="E187" s="15">
        <v>0</v>
      </c>
      <c r="F187" s="68">
        <v>0</v>
      </c>
      <c r="G187" s="2">
        <f t="shared" si="12"/>
        <v>0</v>
      </c>
      <c r="H187" s="3">
        <f t="shared" si="13"/>
        <v>2.5212562179090869</v>
      </c>
      <c r="I187" s="1">
        <f t="shared" si="14"/>
        <v>0</v>
      </c>
      <c r="J187" s="1">
        <f t="shared" si="15"/>
        <v>0</v>
      </c>
      <c r="K187" s="27">
        <f t="shared" si="16"/>
        <v>0.89167879898358815</v>
      </c>
      <c r="L187" s="6">
        <f t="shared" si="17"/>
        <v>0</v>
      </c>
    </row>
    <row r="188" spans="1:12" s="47" customFormat="1">
      <c r="A188" s="79" t="s">
        <v>185</v>
      </c>
      <c r="B188" s="82">
        <v>250312</v>
      </c>
      <c r="C188" s="47" t="s">
        <v>199</v>
      </c>
      <c r="D188" s="79" t="s">
        <v>1117</v>
      </c>
      <c r="E188" s="15">
        <v>0</v>
      </c>
      <c r="F188" s="68">
        <v>0</v>
      </c>
      <c r="G188" s="2">
        <f t="shared" si="12"/>
        <v>0</v>
      </c>
      <c r="H188" s="3">
        <f t="shared" si="13"/>
        <v>2.5212562179090869</v>
      </c>
      <c r="I188" s="1">
        <f t="shared" si="14"/>
        <v>0</v>
      </c>
      <c r="J188" s="1">
        <f t="shared" si="15"/>
        <v>0</v>
      </c>
      <c r="K188" s="27">
        <f t="shared" si="16"/>
        <v>0.89167879898358815</v>
      </c>
      <c r="L188" s="6">
        <f t="shared" si="17"/>
        <v>0</v>
      </c>
    </row>
    <row r="189" spans="1:12" s="47" customFormat="1">
      <c r="A189" s="79" t="s">
        <v>185</v>
      </c>
      <c r="B189" s="82">
        <v>250314</v>
      </c>
      <c r="C189" s="47" t="s">
        <v>200</v>
      </c>
      <c r="D189" s="79" t="s">
        <v>1117</v>
      </c>
      <c r="E189" s="15">
        <v>0</v>
      </c>
      <c r="F189" s="68">
        <v>0</v>
      </c>
      <c r="G189" s="2">
        <f t="shared" si="12"/>
        <v>0</v>
      </c>
      <c r="H189" s="3">
        <f t="shared" si="13"/>
        <v>2.5212562179090869</v>
      </c>
      <c r="I189" s="1">
        <f t="shared" si="14"/>
        <v>0</v>
      </c>
      <c r="J189" s="1">
        <f t="shared" si="15"/>
        <v>0</v>
      </c>
      <c r="K189" s="27">
        <f t="shared" si="16"/>
        <v>0.89167879898358815</v>
      </c>
      <c r="L189" s="6">
        <f t="shared" si="17"/>
        <v>0</v>
      </c>
    </row>
    <row r="190" spans="1:12" s="47" customFormat="1">
      <c r="A190" s="79" t="s">
        <v>185</v>
      </c>
      <c r="B190" s="81">
        <v>250315</v>
      </c>
      <c r="C190" s="47" t="s">
        <v>201</v>
      </c>
      <c r="D190" s="79" t="s">
        <v>1117</v>
      </c>
      <c r="E190" s="15">
        <v>0</v>
      </c>
      <c r="F190" s="68">
        <v>0</v>
      </c>
      <c r="G190" s="2">
        <f t="shared" si="12"/>
        <v>0</v>
      </c>
      <c r="H190" s="3">
        <f t="shared" si="13"/>
        <v>2.5212562179090869</v>
      </c>
      <c r="I190" s="1">
        <f t="shared" si="14"/>
        <v>0</v>
      </c>
      <c r="J190" s="1">
        <f t="shared" si="15"/>
        <v>0</v>
      </c>
      <c r="K190" s="27">
        <f t="shared" si="16"/>
        <v>0.89167879898358815</v>
      </c>
      <c r="L190" s="6">
        <f t="shared" si="17"/>
        <v>0</v>
      </c>
    </row>
    <row r="191" spans="1:12" s="47" customFormat="1">
      <c r="A191" s="79" t="s">
        <v>185</v>
      </c>
      <c r="B191" s="81">
        <v>250316</v>
      </c>
      <c r="C191" s="47" t="s">
        <v>202</v>
      </c>
      <c r="D191" s="79" t="s">
        <v>1117</v>
      </c>
      <c r="E191" s="15">
        <v>0</v>
      </c>
      <c r="F191" s="68">
        <v>0</v>
      </c>
      <c r="G191" s="2">
        <f t="shared" si="12"/>
        <v>0</v>
      </c>
      <c r="H191" s="3">
        <f t="shared" si="13"/>
        <v>2.5212562179090869</v>
      </c>
      <c r="I191" s="1">
        <f t="shared" si="14"/>
        <v>0</v>
      </c>
      <c r="J191" s="1">
        <f t="shared" si="15"/>
        <v>0</v>
      </c>
      <c r="K191" s="27">
        <f t="shared" si="16"/>
        <v>0.89167879898358815</v>
      </c>
      <c r="L191" s="6">
        <f t="shared" si="17"/>
        <v>0</v>
      </c>
    </row>
    <row r="192" spans="1:12" s="47" customFormat="1">
      <c r="A192" s="79" t="s">
        <v>185</v>
      </c>
      <c r="B192" s="82">
        <v>250317</v>
      </c>
      <c r="C192" s="47" t="s">
        <v>203</v>
      </c>
      <c r="D192" s="79" t="s">
        <v>1117</v>
      </c>
      <c r="E192" s="15">
        <v>0</v>
      </c>
      <c r="F192" s="68">
        <v>0</v>
      </c>
      <c r="G192" s="2">
        <f t="shared" si="12"/>
        <v>0</v>
      </c>
      <c r="H192" s="3">
        <f t="shared" si="13"/>
        <v>2.5212562179090869</v>
      </c>
      <c r="I192" s="1">
        <f t="shared" si="14"/>
        <v>0</v>
      </c>
      <c r="J192" s="1">
        <f t="shared" si="15"/>
        <v>0</v>
      </c>
      <c r="K192" s="27">
        <f t="shared" si="16"/>
        <v>0.89167879898358815</v>
      </c>
      <c r="L192" s="6">
        <f t="shared" si="17"/>
        <v>0</v>
      </c>
    </row>
    <row r="193" spans="1:12" s="47" customFormat="1">
      <c r="A193" s="79" t="s">
        <v>185</v>
      </c>
      <c r="B193" s="81">
        <v>250322</v>
      </c>
      <c r="C193" s="47" t="s">
        <v>204</v>
      </c>
      <c r="D193" s="79" t="s">
        <v>1117</v>
      </c>
      <c r="E193" s="15">
        <v>0</v>
      </c>
      <c r="F193" s="68">
        <v>0</v>
      </c>
      <c r="G193" s="2">
        <f t="shared" si="12"/>
        <v>0</v>
      </c>
      <c r="H193" s="3">
        <f t="shared" si="13"/>
        <v>2.5212562179090869</v>
      </c>
      <c r="I193" s="1">
        <f t="shared" si="14"/>
        <v>0</v>
      </c>
      <c r="J193" s="1">
        <f t="shared" si="15"/>
        <v>0</v>
      </c>
      <c r="K193" s="27">
        <f t="shared" si="16"/>
        <v>0.89167879898358815</v>
      </c>
      <c r="L193" s="6">
        <f t="shared" si="17"/>
        <v>0</v>
      </c>
    </row>
    <row r="194" spans="1:12" s="47" customFormat="1">
      <c r="A194" s="79" t="s">
        <v>205</v>
      </c>
      <c r="B194" s="81">
        <v>260396</v>
      </c>
      <c r="C194" s="47" t="s">
        <v>206</v>
      </c>
      <c r="D194" s="79" t="s">
        <v>1117</v>
      </c>
      <c r="E194" s="15">
        <v>0</v>
      </c>
      <c r="F194" s="68">
        <v>0</v>
      </c>
      <c r="G194" s="2">
        <f t="shared" si="12"/>
        <v>0</v>
      </c>
      <c r="H194" s="3">
        <f t="shared" si="13"/>
        <v>2.5212562179090869</v>
      </c>
      <c r="I194" s="1">
        <f t="shared" si="14"/>
        <v>0</v>
      </c>
      <c r="J194" s="1">
        <f t="shared" si="15"/>
        <v>0</v>
      </c>
      <c r="K194" s="27">
        <f t="shared" si="16"/>
        <v>0.89167879898358815</v>
      </c>
      <c r="L194" s="6">
        <f t="shared" si="17"/>
        <v>0</v>
      </c>
    </row>
    <row r="195" spans="1:12" s="47" customFormat="1">
      <c r="A195" s="79" t="s">
        <v>205</v>
      </c>
      <c r="B195" s="81">
        <v>260398</v>
      </c>
      <c r="C195" s="47" t="s">
        <v>207</v>
      </c>
      <c r="D195" s="79" t="s">
        <v>1117</v>
      </c>
      <c r="E195" s="15">
        <v>0</v>
      </c>
      <c r="F195" s="68">
        <v>0</v>
      </c>
      <c r="G195" s="2">
        <f t="shared" ref="G195:G258" si="18">IFERROR(E195/F195,0)</f>
        <v>0</v>
      </c>
      <c r="H195" s="3">
        <f t="shared" ref="H195:H258" si="19">$D$1108</f>
        <v>2.5212562179090869</v>
      </c>
      <c r="I195" s="1">
        <f t="shared" ref="I195:I258" si="20">MIN(E195,F195*H195)</f>
        <v>0</v>
      </c>
      <c r="J195" s="1">
        <f t="shared" ref="J195:J258" si="21">E195-I195</f>
        <v>0</v>
      </c>
      <c r="K195" s="27">
        <f t="shared" ref="K195:K258" si="22">$J$1106</f>
        <v>0.89167879898358815</v>
      </c>
      <c r="L195" s="6">
        <f t="shared" ref="L195:L258" si="23">K195*J195</f>
        <v>0</v>
      </c>
    </row>
    <row r="196" spans="1:12" s="47" customFormat="1">
      <c r="A196" s="79" t="s">
        <v>205</v>
      </c>
      <c r="B196" s="81">
        <v>260401</v>
      </c>
      <c r="C196" s="47" t="s">
        <v>208</v>
      </c>
      <c r="D196" s="79" t="s">
        <v>1117</v>
      </c>
      <c r="E196" s="15">
        <v>0</v>
      </c>
      <c r="F196" s="68">
        <v>0</v>
      </c>
      <c r="G196" s="2">
        <f t="shared" si="18"/>
        <v>0</v>
      </c>
      <c r="H196" s="3">
        <f t="shared" si="19"/>
        <v>2.5212562179090869</v>
      </c>
      <c r="I196" s="1">
        <f t="shared" si="20"/>
        <v>0</v>
      </c>
      <c r="J196" s="1">
        <f t="shared" si="21"/>
        <v>0</v>
      </c>
      <c r="K196" s="27">
        <f t="shared" si="22"/>
        <v>0.89167879898358815</v>
      </c>
      <c r="L196" s="6">
        <f t="shared" si="23"/>
        <v>0</v>
      </c>
    </row>
    <row r="197" spans="1:12" s="47" customFormat="1">
      <c r="A197" s="79" t="s">
        <v>205</v>
      </c>
      <c r="B197" s="81">
        <v>260406</v>
      </c>
      <c r="C197" s="47" t="s">
        <v>209</v>
      </c>
      <c r="D197" s="79" t="s">
        <v>1117</v>
      </c>
      <c r="E197" s="15">
        <v>0</v>
      </c>
      <c r="F197" s="68">
        <v>0</v>
      </c>
      <c r="G197" s="2">
        <f t="shared" si="18"/>
        <v>0</v>
      </c>
      <c r="H197" s="3">
        <f t="shared" si="19"/>
        <v>2.5212562179090869</v>
      </c>
      <c r="I197" s="1">
        <f t="shared" si="20"/>
        <v>0</v>
      </c>
      <c r="J197" s="1">
        <f t="shared" si="21"/>
        <v>0</v>
      </c>
      <c r="K197" s="27">
        <f t="shared" si="22"/>
        <v>0.89167879898358815</v>
      </c>
      <c r="L197" s="6">
        <f t="shared" si="23"/>
        <v>0</v>
      </c>
    </row>
    <row r="198" spans="1:12" s="47" customFormat="1">
      <c r="A198" s="79" t="s">
        <v>205</v>
      </c>
      <c r="B198" s="81">
        <v>260408</v>
      </c>
      <c r="C198" s="47" t="s">
        <v>210</v>
      </c>
      <c r="D198" s="79" t="s">
        <v>1117</v>
      </c>
      <c r="E198" s="15">
        <v>0</v>
      </c>
      <c r="F198" s="68">
        <v>0</v>
      </c>
      <c r="G198" s="2">
        <f t="shared" si="18"/>
        <v>0</v>
      </c>
      <c r="H198" s="3">
        <f t="shared" si="19"/>
        <v>2.5212562179090869</v>
      </c>
      <c r="I198" s="1">
        <f t="shared" si="20"/>
        <v>0</v>
      </c>
      <c r="J198" s="1">
        <f t="shared" si="21"/>
        <v>0</v>
      </c>
      <c r="K198" s="27">
        <f t="shared" si="22"/>
        <v>0.89167879898358815</v>
      </c>
      <c r="L198" s="6">
        <f t="shared" si="23"/>
        <v>0</v>
      </c>
    </row>
    <row r="199" spans="1:12" s="47" customFormat="1">
      <c r="A199" s="79" t="s">
        <v>205</v>
      </c>
      <c r="B199" s="82">
        <v>260411</v>
      </c>
      <c r="C199" s="47" t="s">
        <v>211</v>
      </c>
      <c r="D199" s="79" t="s">
        <v>1117</v>
      </c>
      <c r="E199" s="15">
        <v>0</v>
      </c>
      <c r="F199" s="68">
        <v>0</v>
      </c>
      <c r="G199" s="2">
        <f t="shared" si="18"/>
        <v>0</v>
      </c>
      <c r="H199" s="3">
        <f t="shared" si="19"/>
        <v>2.5212562179090869</v>
      </c>
      <c r="I199" s="1">
        <f t="shared" si="20"/>
        <v>0</v>
      </c>
      <c r="J199" s="1">
        <f t="shared" si="21"/>
        <v>0</v>
      </c>
      <c r="K199" s="27">
        <f t="shared" si="22"/>
        <v>0.89167879898358815</v>
      </c>
      <c r="L199" s="6">
        <f t="shared" si="23"/>
        <v>0</v>
      </c>
    </row>
    <row r="200" spans="1:12" s="47" customFormat="1">
      <c r="A200" s="79" t="s">
        <v>205</v>
      </c>
      <c r="B200" s="82">
        <v>260412</v>
      </c>
      <c r="C200" s="47" t="s">
        <v>212</v>
      </c>
      <c r="D200" s="79" t="s">
        <v>1117</v>
      </c>
      <c r="E200" s="15">
        <v>0</v>
      </c>
      <c r="F200" s="68">
        <v>0</v>
      </c>
      <c r="G200" s="2">
        <f t="shared" si="18"/>
        <v>0</v>
      </c>
      <c r="H200" s="3">
        <f t="shared" si="19"/>
        <v>2.5212562179090869</v>
      </c>
      <c r="I200" s="1">
        <f t="shared" si="20"/>
        <v>0</v>
      </c>
      <c r="J200" s="1">
        <f t="shared" si="21"/>
        <v>0</v>
      </c>
      <c r="K200" s="27">
        <f t="shared" si="22"/>
        <v>0.89167879898358815</v>
      </c>
      <c r="L200" s="6">
        <f t="shared" si="23"/>
        <v>0</v>
      </c>
    </row>
    <row r="201" spans="1:12" s="47" customFormat="1">
      <c r="A201" s="79" t="s">
        <v>205</v>
      </c>
      <c r="B201" s="81">
        <v>260413</v>
      </c>
      <c r="C201" s="47" t="s">
        <v>213</v>
      </c>
      <c r="D201" s="79" t="s">
        <v>1117</v>
      </c>
      <c r="E201" s="15">
        <v>0</v>
      </c>
      <c r="F201" s="68">
        <v>0</v>
      </c>
      <c r="G201" s="2">
        <f t="shared" si="18"/>
        <v>0</v>
      </c>
      <c r="H201" s="3">
        <f t="shared" si="19"/>
        <v>2.5212562179090869</v>
      </c>
      <c r="I201" s="1">
        <f t="shared" si="20"/>
        <v>0</v>
      </c>
      <c r="J201" s="1">
        <f t="shared" si="21"/>
        <v>0</v>
      </c>
      <c r="K201" s="27">
        <f t="shared" si="22"/>
        <v>0.89167879898358815</v>
      </c>
      <c r="L201" s="6">
        <f t="shared" si="23"/>
        <v>0</v>
      </c>
    </row>
    <row r="202" spans="1:12" s="47" customFormat="1">
      <c r="A202" s="79" t="s">
        <v>205</v>
      </c>
      <c r="B202" s="81">
        <v>260414</v>
      </c>
      <c r="C202" s="47" t="s">
        <v>214</v>
      </c>
      <c r="D202" s="79" t="s">
        <v>1117</v>
      </c>
      <c r="E202" s="15">
        <v>0</v>
      </c>
      <c r="F202" s="68">
        <v>0</v>
      </c>
      <c r="G202" s="2">
        <f t="shared" si="18"/>
        <v>0</v>
      </c>
      <c r="H202" s="3">
        <f t="shared" si="19"/>
        <v>2.5212562179090869</v>
      </c>
      <c r="I202" s="1">
        <f t="shared" si="20"/>
        <v>0</v>
      </c>
      <c r="J202" s="1">
        <f t="shared" si="21"/>
        <v>0</v>
      </c>
      <c r="K202" s="27">
        <f t="shared" si="22"/>
        <v>0.89167879898358815</v>
      </c>
      <c r="L202" s="6">
        <f t="shared" si="23"/>
        <v>0</v>
      </c>
    </row>
    <row r="203" spans="1:12" s="47" customFormat="1">
      <c r="A203" s="79" t="s">
        <v>205</v>
      </c>
      <c r="B203" s="81">
        <v>260415</v>
      </c>
      <c r="C203" s="47" t="s">
        <v>215</v>
      </c>
      <c r="D203" s="79" t="s">
        <v>1117</v>
      </c>
      <c r="E203" s="15">
        <v>0</v>
      </c>
      <c r="F203" s="68">
        <v>0</v>
      </c>
      <c r="G203" s="2">
        <f t="shared" si="18"/>
        <v>0</v>
      </c>
      <c r="H203" s="3">
        <f t="shared" si="19"/>
        <v>2.5212562179090869</v>
      </c>
      <c r="I203" s="1">
        <f t="shared" si="20"/>
        <v>0</v>
      </c>
      <c r="J203" s="1">
        <f t="shared" si="21"/>
        <v>0</v>
      </c>
      <c r="K203" s="27">
        <f t="shared" si="22"/>
        <v>0.89167879898358815</v>
      </c>
      <c r="L203" s="6">
        <f t="shared" si="23"/>
        <v>0</v>
      </c>
    </row>
    <row r="204" spans="1:12" s="47" customFormat="1">
      <c r="A204" s="79" t="s">
        <v>205</v>
      </c>
      <c r="B204" s="82">
        <v>260417</v>
      </c>
      <c r="C204" s="47" t="s">
        <v>216</v>
      </c>
      <c r="D204" s="79" t="s">
        <v>1117</v>
      </c>
      <c r="E204" s="15">
        <v>0</v>
      </c>
      <c r="F204" s="68">
        <v>0</v>
      </c>
      <c r="G204" s="2">
        <f t="shared" si="18"/>
        <v>0</v>
      </c>
      <c r="H204" s="3">
        <f t="shared" si="19"/>
        <v>2.5212562179090869</v>
      </c>
      <c r="I204" s="1">
        <f t="shared" si="20"/>
        <v>0</v>
      </c>
      <c r="J204" s="1">
        <f t="shared" si="21"/>
        <v>0</v>
      </c>
      <c r="K204" s="27">
        <f t="shared" si="22"/>
        <v>0.89167879898358815</v>
      </c>
      <c r="L204" s="6">
        <f t="shared" si="23"/>
        <v>0</v>
      </c>
    </row>
    <row r="205" spans="1:12" s="47" customFormat="1">
      <c r="A205" s="79" t="s">
        <v>205</v>
      </c>
      <c r="B205" s="81">
        <v>260418</v>
      </c>
      <c r="C205" s="47" t="s">
        <v>217</v>
      </c>
      <c r="D205" s="79" t="s">
        <v>1117</v>
      </c>
      <c r="E205" s="15">
        <v>0</v>
      </c>
      <c r="F205" s="68">
        <v>0</v>
      </c>
      <c r="G205" s="2">
        <f t="shared" si="18"/>
        <v>0</v>
      </c>
      <c r="H205" s="3">
        <f t="shared" si="19"/>
        <v>2.5212562179090869</v>
      </c>
      <c r="I205" s="1">
        <f t="shared" si="20"/>
        <v>0</v>
      </c>
      <c r="J205" s="1">
        <f t="shared" si="21"/>
        <v>0</v>
      </c>
      <c r="K205" s="27">
        <f t="shared" si="22"/>
        <v>0.89167879898358815</v>
      </c>
      <c r="L205" s="6">
        <f t="shared" si="23"/>
        <v>0</v>
      </c>
    </row>
    <row r="206" spans="1:12" s="47" customFormat="1">
      <c r="A206" s="79" t="s">
        <v>205</v>
      </c>
      <c r="B206" s="81">
        <v>260419</v>
      </c>
      <c r="C206" s="47" t="s">
        <v>218</v>
      </c>
      <c r="D206" s="79" t="s">
        <v>1117</v>
      </c>
      <c r="E206" s="15">
        <v>0</v>
      </c>
      <c r="F206" s="68">
        <v>0</v>
      </c>
      <c r="G206" s="2">
        <f t="shared" si="18"/>
        <v>0</v>
      </c>
      <c r="H206" s="3">
        <f t="shared" si="19"/>
        <v>2.5212562179090869</v>
      </c>
      <c r="I206" s="1">
        <f t="shared" si="20"/>
        <v>0</v>
      </c>
      <c r="J206" s="1">
        <f t="shared" si="21"/>
        <v>0</v>
      </c>
      <c r="K206" s="27">
        <f t="shared" si="22"/>
        <v>0.89167879898358815</v>
      </c>
      <c r="L206" s="6">
        <f t="shared" si="23"/>
        <v>0</v>
      </c>
    </row>
    <row r="207" spans="1:12" s="47" customFormat="1">
      <c r="A207" s="79" t="s">
        <v>205</v>
      </c>
      <c r="B207" s="81">
        <v>260421</v>
      </c>
      <c r="C207" s="47" t="s">
        <v>219</v>
      </c>
      <c r="D207" s="79" t="s">
        <v>1117</v>
      </c>
      <c r="E207" s="15">
        <v>0</v>
      </c>
      <c r="F207" s="68">
        <v>0</v>
      </c>
      <c r="G207" s="2">
        <f t="shared" si="18"/>
        <v>0</v>
      </c>
      <c r="H207" s="3">
        <f t="shared" si="19"/>
        <v>2.5212562179090869</v>
      </c>
      <c r="I207" s="1">
        <f t="shared" si="20"/>
        <v>0</v>
      </c>
      <c r="J207" s="1">
        <f t="shared" si="21"/>
        <v>0</v>
      </c>
      <c r="K207" s="27">
        <f t="shared" si="22"/>
        <v>0.89167879898358815</v>
      </c>
      <c r="L207" s="6">
        <f t="shared" si="23"/>
        <v>0</v>
      </c>
    </row>
    <row r="208" spans="1:12" s="47" customFormat="1">
      <c r="A208" s="79" t="s">
        <v>220</v>
      </c>
      <c r="B208" s="81">
        <v>270425</v>
      </c>
      <c r="C208" s="47" t="s">
        <v>221</v>
      </c>
      <c r="D208" s="79" t="s">
        <v>1117</v>
      </c>
      <c r="E208" s="15">
        <v>0</v>
      </c>
      <c r="F208" s="68">
        <v>0</v>
      </c>
      <c r="G208" s="2">
        <f t="shared" si="18"/>
        <v>0</v>
      </c>
      <c r="H208" s="3">
        <f t="shared" si="19"/>
        <v>2.5212562179090869</v>
      </c>
      <c r="I208" s="1">
        <f t="shared" si="20"/>
        <v>0</v>
      </c>
      <c r="J208" s="1">
        <f t="shared" si="21"/>
        <v>0</v>
      </c>
      <c r="K208" s="27">
        <f t="shared" si="22"/>
        <v>0.89167879898358815</v>
      </c>
      <c r="L208" s="6">
        <f t="shared" si="23"/>
        <v>0</v>
      </c>
    </row>
    <row r="209" spans="1:12" s="47" customFormat="1">
      <c r="A209" s="79" t="s">
        <v>220</v>
      </c>
      <c r="B209" s="82">
        <v>270426</v>
      </c>
      <c r="C209" s="47" t="s">
        <v>222</v>
      </c>
      <c r="D209" s="79" t="s">
        <v>1117</v>
      </c>
      <c r="E209" s="15">
        <v>0</v>
      </c>
      <c r="F209" s="68">
        <v>0</v>
      </c>
      <c r="G209" s="2">
        <f t="shared" si="18"/>
        <v>0</v>
      </c>
      <c r="H209" s="3">
        <f t="shared" si="19"/>
        <v>2.5212562179090869</v>
      </c>
      <c r="I209" s="1">
        <f t="shared" si="20"/>
        <v>0</v>
      </c>
      <c r="J209" s="1">
        <f t="shared" si="21"/>
        <v>0</v>
      </c>
      <c r="K209" s="27">
        <f t="shared" si="22"/>
        <v>0.89167879898358815</v>
      </c>
      <c r="L209" s="6">
        <f t="shared" si="23"/>
        <v>0</v>
      </c>
    </row>
    <row r="210" spans="1:12" s="47" customFormat="1">
      <c r="A210" s="79" t="s">
        <v>220</v>
      </c>
      <c r="B210" s="81">
        <v>270428</v>
      </c>
      <c r="C210" s="47" t="s">
        <v>223</v>
      </c>
      <c r="D210" s="79" t="s">
        <v>1117</v>
      </c>
      <c r="E210" s="15">
        <v>0</v>
      </c>
      <c r="F210" s="68">
        <v>0</v>
      </c>
      <c r="G210" s="2">
        <f t="shared" si="18"/>
        <v>0</v>
      </c>
      <c r="H210" s="3">
        <f t="shared" si="19"/>
        <v>2.5212562179090869</v>
      </c>
      <c r="I210" s="1">
        <f t="shared" si="20"/>
        <v>0</v>
      </c>
      <c r="J210" s="1">
        <f t="shared" si="21"/>
        <v>0</v>
      </c>
      <c r="K210" s="27">
        <f t="shared" si="22"/>
        <v>0.89167879898358815</v>
      </c>
      <c r="L210" s="6">
        <f t="shared" si="23"/>
        <v>0</v>
      </c>
    </row>
    <row r="211" spans="1:12" s="47" customFormat="1">
      <c r="A211" s="79" t="s">
        <v>220</v>
      </c>
      <c r="B211" s="81">
        <v>270429</v>
      </c>
      <c r="C211" s="47" t="s">
        <v>224</v>
      </c>
      <c r="D211" s="79" t="s">
        <v>1117</v>
      </c>
      <c r="E211" s="15">
        <v>0</v>
      </c>
      <c r="F211" s="68">
        <v>0</v>
      </c>
      <c r="G211" s="2">
        <f t="shared" si="18"/>
        <v>0</v>
      </c>
      <c r="H211" s="3">
        <f t="shared" si="19"/>
        <v>2.5212562179090869</v>
      </c>
      <c r="I211" s="1">
        <f t="shared" si="20"/>
        <v>0</v>
      </c>
      <c r="J211" s="1">
        <f t="shared" si="21"/>
        <v>0</v>
      </c>
      <c r="K211" s="27">
        <f t="shared" si="22"/>
        <v>0.89167879898358815</v>
      </c>
      <c r="L211" s="6">
        <f t="shared" si="23"/>
        <v>0</v>
      </c>
    </row>
    <row r="212" spans="1:12" s="47" customFormat="1">
      <c r="A212" s="79" t="s">
        <v>220</v>
      </c>
      <c r="B212" s="81">
        <v>270430</v>
      </c>
      <c r="C212" s="47" t="s">
        <v>225</v>
      </c>
      <c r="D212" s="79" t="s">
        <v>1117</v>
      </c>
      <c r="E212" s="15">
        <v>0</v>
      </c>
      <c r="F212" s="68">
        <v>0</v>
      </c>
      <c r="G212" s="2">
        <f t="shared" si="18"/>
        <v>0</v>
      </c>
      <c r="H212" s="3">
        <f t="shared" si="19"/>
        <v>2.5212562179090869</v>
      </c>
      <c r="I212" s="1">
        <f t="shared" si="20"/>
        <v>0</v>
      </c>
      <c r="J212" s="1">
        <f t="shared" si="21"/>
        <v>0</v>
      </c>
      <c r="K212" s="27">
        <f t="shared" si="22"/>
        <v>0.89167879898358815</v>
      </c>
      <c r="L212" s="6">
        <f t="shared" si="23"/>
        <v>0</v>
      </c>
    </row>
    <row r="213" spans="1:12" s="47" customFormat="1">
      <c r="A213" s="79" t="s">
        <v>220</v>
      </c>
      <c r="B213" s="81">
        <v>270432</v>
      </c>
      <c r="C213" s="47" t="s">
        <v>226</v>
      </c>
      <c r="D213" s="79" t="s">
        <v>1117</v>
      </c>
      <c r="E213" s="15">
        <v>0</v>
      </c>
      <c r="F213" s="68">
        <v>0</v>
      </c>
      <c r="G213" s="2">
        <f t="shared" si="18"/>
        <v>0</v>
      </c>
      <c r="H213" s="3">
        <f t="shared" si="19"/>
        <v>2.5212562179090869</v>
      </c>
      <c r="I213" s="1">
        <f t="shared" si="20"/>
        <v>0</v>
      </c>
      <c r="J213" s="1">
        <f t="shared" si="21"/>
        <v>0</v>
      </c>
      <c r="K213" s="27">
        <f t="shared" si="22"/>
        <v>0.89167879898358815</v>
      </c>
      <c r="L213" s="6">
        <f t="shared" si="23"/>
        <v>0</v>
      </c>
    </row>
    <row r="214" spans="1:12" s="47" customFormat="1">
      <c r="A214" s="79" t="s">
        <v>220</v>
      </c>
      <c r="B214" s="81">
        <v>270433</v>
      </c>
      <c r="C214" s="47" t="s">
        <v>227</v>
      </c>
      <c r="D214" s="79" t="s">
        <v>1117</v>
      </c>
      <c r="E214" s="15">
        <v>0</v>
      </c>
      <c r="F214" s="68">
        <v>0</v>
      </c>
      <c r="G214" s="2">
        <f t="shared" si="18"/>
        <v>0</v>
      </c>
      <c r="H214" s="3">
        <f t="shared" si="19"/>
        <v>2.5212562179090869</v>
      </c>
      <c r="I214" s="1">
        <f t="shared" si="20"/>
        <v>0</v>
      </c>
      <c r="J214" s="1">
        <f t="shared" si="21"/>
        <v>0</v>
      </c>
      <c r="K214" s="27">
        <f t="shared" si="22"/>
        <v>0.89167879898358815</v>
      </c>
      <c r="L214" s="6">
        <f t="shared" si="23"/>
        <v>0</v>
      </c>
    </row>
    <row r="215" spans="1:12" s="47" customFormat="1">
      <c r="A215" s="79" t="s">
        <v>220</v>
      </c>
      <c r="B215" s="81">
        <v>270435</v>
      </c>
      <c r="C215" s="47" t="s">
        <v>228</v>
      </c>
      <c r="D215" s="79" t="s">
        <v>1117</v>
      </c>
      <c r="E215" s="15">
        <v>0</v>
      </c>
      <c r="F215" s="68">
        <v>0</v>
      </c>
      <c r="G215" s="2">
        <f t="shared" si="18"/>
        <v>0</v>
      </c>
      <c r="H215" s="3">
        <f t="shared" si="19"/>
        <v>2.5212562179090869</v>
      </c>
      <c r="I215" s="1">
        <f t="shared" si="20"/>
        <v>0</v>
      </c>
      <c r="J215" s="1">
        <f t="shared" si="21"/>
        <v>0</v>
      </c>
      <c r="K215" s="27">
        <f t="shared" si="22"/>
        <v>0.89167879898358815</v>
      </c>
      <c r="L215" s="6">
        <f t="shared" si="23"/>
        <v>0</v>
      </c>
    </row>
    <row r="216" spans="1:12" s="47" customFormat="1">
      <c r="A216" s="79" t="s">
        <v>220</v>
      </c>
      <c r="B216" s="81">
        <v>270438</v>
      </c>
      <c r="C216" s="47" t="s">
        <v>229</v>
      </c>
      <c r="D216" s="79" t="s">
        <v>1117</v>
      </c>
      <c r="E216" s="15">
        <v>0</v>
      </c>
      <c r="F216" s="68">
        <v>0</v>
      </c>
      <c r="G216" s="2">
        <f t="shared" si="18"/>
        <v>0</v>
      </c>
      <c r="H216" s="3">
        <f t="shared" si="19"/>
        <v>2.5212562179090869</v>
      </c>
      <c r="I216" s="1">
        <f t="shared" si="20"/>
        <v>0</v>
      </c>
      <c r="J216" s="1">
        <f t="shared" si="21"/>
        <v>0</v>
      </c>
      <c r="K216" s="27">
        <f t="shared" si="22"/>
        <v>0.89167879898358815</v>
      </c>
      <c r="L216" s="6">
        <f t="shared" si="23"/>
        <v>0</v>
      </c>
    </row>
    <row r="217" spans="1:12" s="47" customFormat="1">
      <c r="A217" s="79" t="s">
        <v>220</v>
      </c>
      <c r="B217" s="81">
        <v>270441</v>
      </c>
      <c r="C217" s="47" t="s">
        <v>230</v>
      </c>
      <c r="D217" s="79" t="s">
        <v>1117</v>
      </c>
      <c r="E217" s="15">
        <v>0</v>
      </c>
      <c r="F217" s="68">
        <v>0</v>
      </c>
      <c r="G217" s="2">
        <f t="shared" si="18"/>
        <v>0</v>
      </c>
      <c r="H217" s="3">
        <f t="shared" si="19"/>
        <v>2.5212562179090869</v>
      </c>
      <c r="I217" s="1">
        <f t="shared" si="20"/>
        <v>0</v>
      </c>
      <c r="J217" s="1">
        <f t="shared" si="21"/>
        <v>0</v>
      </c>
      <c r="K217" s="27">
        <f t="shared" si="22"/>
        <v>0.89167879898358815</v>
      </c>
      <c r="L217" s="6">
        <f t="shared" si="23"/>
        <v>0</v>
      </c>
    </row>
    <row r="218" spans="1:12" s="47" customFormat="1">
      <c r="A218" s="79" t="s">
        <v>231</v>
      </c>
      <c r="B218" s="82">
        <v>280446</v>
      </c>
      <c r="C218" s="47" t="s">
        <v>232</v>
      </c>
      <c r="D218" s="79" t="s">
        <v>1117</v>
      </c>
      <c r="E218" s="15">
        <v>0</v>
      </c>
      <c r="F218" s="68">
        <v>0</v>
      </c>
      <c r="G218" s="2">
        <f t="shared" si="18"/>
        <v>0</v>
      </c>
      <c r="H218" s="3">
        <f t="shared" si="19"/>
        <v>2.5212562179090869</v>
      </c>
      <c r="I218" s="1">
        <f t="shared" si="20"/>
        <v>0</v>
      </c>
      <c r="J218" s="1">
        <f t="shared" si="21"/>
        <v>0</v>
      </c>
      <c r="K218" s="27">
        <f t="shared" si="22"/>
        <v>0.89167879898358815</v>
      </c>
      <c r="L218" s="6">
        <f t="shared" si="23"/>
        <v>0</v>
      </c>
    </row>
    <row r="219" spans="1:12" s="47" customFormat="1">
      <c r="A219" s="79" t="s">
        <v>231</v>
      </c>
      <c r="B219" s="82">
        <v>280447</v>
      </c>
      <c r="C219" s="47" t="s">
        <v>233</v>
      </c>
      <c r="D219" s="79" t="s">
        <v>1117</v>
      </c>
      <c r="E219" s="15">
        <v>0</v>
      </c>
      <c r="F219" s="68">
        <v>0</v>
      </c>
      <c r="G219" s="2">
        <f t="shared" si="18"/>
        <v>0</v>
      </c>
      <c r="H219" s="3">
        <f t="shared" si="19"/>
        <v>2.5212562179090869</v>
      </c>
      <c r="I219" s="1">
        <f t="shared" si="20"/>
        <v>0</v>
      </c>
      <c r="J219" s="1">
        <f t="shared" si="21"/>
        <v>0</v>
      </c>
      <c r="K219" s="27">
        <f t="shared" si="22"/>
        <v>0.89167879898358815</v>
      </c>
      <c r="L219" s="6">
        <f t="shared" si="23"/>
        <v>0</v>
      </c>
    </row>
    <row r="220" spans="1:12" s="47" customFormat="1">
      <c r="A220" s="79" t="s">
        <v>231</v>
      </c>
      <c r="B220" s="82">
        <v>280448</v>
      </c>
      <c r="C220" s="47" t="s">
        <v>234</v>
      </c>
      <c r="D220" s="79" t="s">
        <v>1117</v>
      </c>
      <c r="E220" s="15">
        <v>0</v>
      </c>
      <c r="F220" s="68">
        <v>0</v>
      </c>
      <c r="G220" s="2">
        <f t="shared" si="18"/>
        <v>0</v>
      </c>
      <c r="H220" s="3">
        <f t="shared" si="19"/>
        <v>2.5212562179090869</v>
      </c>
      <c r="I220" s="1">
        <f t="shared" si="20"/>
        <v>0</v>
      </c>
      <c r="J220" s="1">
        <f t="shared" si="21"/>
        <v>0</v>
      </c>
      <c r="K220" s="27">
        <f t="shared" si="22"/>
        <v>0.89167879898358815</v>
      </c>
      <c r="L220" s="6">
        <f t="shared" si="23"/>
        <v>0</v>
      </c>
    </row>
    <row r="221" spans="1:12" s="47" customFormat="1">
      <c r="A221" s="79" t="s">
        <v>231</v>
      </c>
      <c r="B221" s="81">
        <v>280451</v>
      </c>
      <c r="C221" s="47" t="s">
        <v>235</v>
      </c>
      <c r="D221" s="79" t="s">
        <v>1117</v>
      </c>
      <c r="E221" s="15">
        <v>0</v>
      </c>
      <c r="F221" s="68">
        <v>0</v>
      </c>
      <c r="G221" s="2">
        <f t="shared" si="18"/>
        <v>0</v>
      </c>
      <c r="H221" s="3">
        <f t="shared" si="19"/>
        <v>2.5212562179090869</v>
      </c>
      <c r="I221" s="1">
        <f t="shared" si="20"/>
        <v>0</v>
      </c>
      <c r="J221" s="1">
        <f t="shared" si="21"/>
        <v>0</v>
      </c>
      <c r="K221" s="27">
        <f t="shared" si="22"/>
        <v>0.89167879898358815</v>
      </c>
      <c r="L221" s="6">
        <f t="shared" si="23"/>
        <v>0</v>
      </c>
    </row>
    <row r="222" spans="1:12" s="47" customFormat="1">
      <c r="A222" s="79" t="s">
        <v>231</v>
      </c>
      <c r="B222" s="82">
        <v>280452</v>
      </c>
      <c r="C222" s="47" t="s">
        <v>236</v>
      </c>
      <c r="D222" s="79" t="s">
        <v>1117</v>
      </c>
      <c r="E222" s="15">
        <v>0</v>
      </c>
      <c r="F222" s="68">
        <v>0</v>
      </c>
      <c r="G222" s="2">
        <f t="shared" si="18"/>
        <v>0</v>
      </c>
      <c r="H222" s="3">
        <f t="shared" si="19"/>
        <v>2.5212562179090869</v>
      </c>
      <c r="I222" s="1">
        <f t="shared" si="20"/>
        <v>0</v>
      </c>
      <c r="J222" s="1">
        <f t="shared" si="21"/>
        <v>0</v>
      </c>
      <c r="K222" s="27">
        <f t="shared" si="22"/>
        <v>0.89167879898358815</v>
      </c>
      <c r="L222" s="6">
        <f t="shared" si="23"/>
        <v>0</v>
      </c>
    </row>
    <row r="223" spans="1:12" s="47" customFormat="1">
      <c r="A223" s="79" t="s">
        <v>231</v>
      </c>
      <c r="B223" s="82">
        <v>280454</v>
      </c>
      <c r="C223" s="47" t="s">
        <v>237</v>
      </c>
      <c r="D223" s="79" t="s">
        <v>1117</v>
      </c>
      <c r="E223" s="15">
        <v>0</v>
      </c>
      <c r="F223" s="68">
        <v>0</v>
      </c>
      <c r="G223" s="2">
        <f t="shared" si="18"/>
        <v>0</v>
      </c>
      <c r="H223" s="3">
        <f t="shared" si="19"/>
        <v>2.5212562179090869</v>
      </c>
      <c r="I223" s="1">
        <f t="shared" si="20"/>
        <v>0</v>
      </c>
      <c r="J223" s="1">
        <f t="shared" si="21"/>
        <v>0</v>
      </c>
      <c r="K223" s="27">
        <f t="shared" si="22"/>
        <v>0.89167879898358815</v>
      </c>
      <c r="L223" s="6">
        <f t="shared" si="23"/>
        <v>0</v>
      </c>
    </row>
    <row r="224" spans="1:12" s="47" customFormat="1">
      <c r="A224" s="79" t="s">
        <v>231</v>
      </c>
      <c r="B224" s="82">
        <v>280455</v>
      </c>
      <c r="C224" s="47" t="s">
        <v>238</v>
      </c>
      <c r="D224" s="79" t="s">
        <v>1117</v>
      </c>
      <c r="E224" s="15">
        <v>0</v>
      </c>
      <c r="F224" s="68">
        <v>0</v>
      </c>
      <c r="G224" s="2">
        <f t="shared" si="18"/>
        <v>0</v>
      </c>
      <c r="H224" s="3">
        <f t="shared" si="19"/>
        <v>2.5212562179090869</v>
      </c>
      <c r="I224" s="1">
        <f t="shared" si="20"/>
        <v>0</v>
      </c>
      <c r="J224" s="1">
        <f t="shared" si="21"/>
        <v>0</v>
      </c>
      <c r="K224" s="27">
        <f t="shared" si="22"/>
        <v>0.89167879898358815</v>
      </c>
      <c r="L224" s="6">
        <f t="shared" si="23"/>
        <v>0</v>
      </c>
    </row>
    <row r="225" spans="1:12" s="47" customFormat="1">
      <c r="A225" s="79" t="s">
        <v>231</v>
      </c>
      <c r="B225" s="82">
        <v>280456</v>
      </c>
      <c r="C225" s="47" t="s">
        <v>239</v>
      </c>
      <c r="D225" s="79" t="s">
        <v>1117</v>
      </c>
      <c r="E225" s="15">
        <v>0</v>
      </c>
      <c r="F225" s="68">
        <v>0</v>
      </c>
      <c r="G225" s="2">
        <f t="shared" si="18"/>
        <v>0</v>
      </c>
      <c r="H225" s="3">
        <f t="shared" si="19"/>
        <v>2.5212562179090869</v>
      </c>
      <c r="I225" s="1">
        <f t="shared" si="20"/>
        <v>0</v>
      </c>
      <c r="J225" s="1">
        <f t="shared" si="21"/>
        <v>0</v>
      </c>
      <c r="K225" s="27">
        <f t="shared" si="22"/>
        <v>0.89167879898358815</v>
      </c>
      <c r="L225" s="6">
        <f t="shared" si="23"/>
        <v>0</v>
      </c>
    </row>
    <row r="226" spans="1:12" s="47" customFormat="1">
      <c r="A226" s="79" t="s">
        <v>231</v>
      </c>
      <c r="B226" s="81">
        <v>280457</v>
      </c>
      <c r="C226" s="47" t="s">
        <v>240</v>
      </c>
      <c r="D226" s="79" t="s">
        <v>1117</v>
      </c>
      <c r="E226" s="15">
        <v>0</v>
      </c>
      <c r="F226" s="68">
        <v>0</v>
      </c>
      <c r="G226" s="2">
        <f t="shared" si="18"/>
        <v>0</v>
      </c>
      <c r="H226" s="3">
        <f t="shared" si="19"/>
        <v>2.5212562179090869</v>
      </c>
      <c r="I226" s="1">
        <f t="shared" si="20"/>
        <v>0</v>
      </c>
      <c r="J226" s="1">
        <f t="shared" si="21"/>
        <v>0</v>
      </c>
      <c r="K226" s="27">
        <f t="shared" si="22"/>
        <v>0.89167879898358815</v>
      </c>
      <c r="L226" s="6">
        <f t="shared" si="23"/>
        <v>0</v>
      </c>
    </row>
    <row r="227" spans="1:12" s="47" customFormat="1">
      <c r="A227" s="79" t="s">
        <v>231</v>
      </c>
      <c r="B227" s="81">
        <v>280461</v>
      </c>
      <c r="C227" s="47" t="s">
        <v>241</v>
      </c>
      <c r="D227" s="79" t="s">
        <v>1117</v>
      </c>
      <c r="E227" s="15">
        <v>0</v>
      </c>
      <c r="F227" s="68">
        <v>0</v>
      </c>
      <c r="G227" s="2">
        <f t="shared" si="18"/>
        <v>0</v>
      </c>
      <c r="H227" s="3">
        <f t="shared" si="19"/>
        <v>2.5212562179090869</v>
      </c>
      <c r="I227" s="1">
        <f t="shared" si="20"/>
        <v>0</v>
      </c>
      <c r="J227" s="1">
        <f t="shared" si="21"/>
        <v>0</v>
      </c>
      <c r="K227" s="27">
        <f t="shared" si="22"/>
        <v>0.89167879898358815</v>
      </c>
      <c r="L227" s="6">
        <f t="shared" si="23"/>
        <v>0</v>
      </c>
    </row>
    <row r="228" spans="1:12" s="47" customFormat="1">
      <c r="A228" s="79" t="s">
        <v>231</v>
      </c>
      <c r="B228" s="82">
        <v>280462</v>
      </c>
      <c r="C228" s="47" t="s">
        <v>242</v>
      </c>
      <c r="D228" s="79" t="s">
        <v>1117</v>
      </c>
      <c r="E228" s="15">
        <v>0</v>
      </c>
      <c r="F228" s="68">
        <v>0</v>
      </c>
      <c r="G228" s="2">
        <f t="shared" si="18"/>
        <v>0</v>
      </c>
      <c r="H228" s="3">
        <f t="shared" si="19"/>
        <v>2.5212562179090869</v>
      </c>
      <c r="I228" s="1">
        <f t="shared" si="20"/>
        <v>0</v>
      </c>
      <c r="J228" s="1">
        <f t="shared" si="21"/>
        <v>0</v>
      </c>
      <c r="K228" s="27">
        <f t="shared" si="22"/>
        <v>0.89167879898358815</v>
      </c>
      <c r="L228" s="6">
        <f t="shared" si="23"/>
        <v>0</v>
      </c>
    </row>
    <row r="229" spans="1:12" s="47" customFormat="1">
      <c r="A229" s="79" t="s">
        <v>231</v>
      </c>
      <c r="B229" s="81">
        <v>280466</v>
      </c>
      <c r="C229" s="47" t="s">
        <v>243</v>
      </c>
      <c r="D229" s="79" t="s">
        <v>1117</v>
      </c>
      <c r="E229" s="15">
        <v>0</v>
      </c>
      <c r="F229" s="68">
        <v>0</v>
      </c>
      <c r="G229" s="2">
        <f t="shared" si="18"/>
        <v>0</v>
      </c>
      <c r="H229" s="3">
        <f t="shared" si="19"/>
        <v>2.5212562179090869</v>
      </c>
      <c r="I229" s="1">
        <f t="shared" si="20"/>
        <v>0</v>
      </c>
      <c r="J229" s="1">
        <f t="shared" si="21"/>
        <v>0</v>
      </c>
      <c r="K229" s="27">
        <f t="shared" si="22"/>
        <v>0.89167879898358815</v>
      </c>
      <c r="L229" s="6">
        <f t="shared" si="23"/>
        <v>0</v>
      </c>
    </row>
    <row r="230" spans="1:12" s="47" customFormat="1">
      <c r="A230" s="79" t="s">
        <v>231</v>
      </c>
      <c r="B230" s="82">
        <v>280467</v>
      </c>
      <c r="C230" s="47" t="s">
        <v>244</v>
      </c>
      <c r="D230" s="79" t="s">
        <v>1117</v>
      </c>
      <c r="E230" s="15">
        <v>0</v>
      </c>
      <c r="F230" s="68">
        <v>0</v>
      </c>
      <c r="G230" s="2">
        <f t="shared" si="18"/>
        <v>0</v>
      </c>
      <c r="H230" s="3">
        <f t="shared" si="19"/>
        <v>2.5212562179090869</v>
      </c>
      <c r="I230" s="1">
        <f t="shared" si="20"/>
        <v>0</v>
      </c>
      <c r="J230" s="1">
        <f t="shared" si="21"/>
        <v>0</v>
      </c>
      <c r="K230" s="27">
        <f t="shared" si="22"/>
        <v>0.89167879898358815</v>
      </c>
      <c r="L230" s="6">
        <f t="shared" si="23"/>
        <v>0</v>
      </c>
    </row>
    <row r="231" spans="1:12" s="47" customFormat="1">
      <c r="A231" s="79" t="s">
        <v>231</v>
      </c>
      <c r="B231" s="82">
        <v>283301</v>
      </c>
      <c r="C231" s="47" t="s">
        <v>245</v>
      </c>
      <c r="D231" s="79" t="s">
        <v>1117</v>
      </c>
      <c r="E231" s="15">
        <v>0</v>
      </c>
      <c r="F231" s="68">
        <v>0</v>
      </c>
      <c r="G231" s="2">
        <f t="shared" si="18"/>
        <v>0</v>
      </c>
      <c r="H231" s="3">
        <f t="shared" si="19"/>
        <v>2.5212562179090869</v>
      </c>
      <c r="I231" s="1">
        <f t="shared" si="20"/>
        <v>0</v>
      </c>
      <c r="J231" s="1">
        <f t="shared" si="21"/>
        <v>0</v>
      </c>
      <c r="K231" s="27">
        <f t="shared" si="22"/>
        <v>0.89167879898358815</v>
      </c>
      <c r="L231" s="6">
        <f t="shared" si="23"/>
        <v>0</v>
      </c>
    </row>
    <row r="232" spans="1:12" s="47" customFormat="1">
      <c r="A232" s="79" t="s">
        <v>231</v>
      </c>
      <c r="B232" s="82">
        <v>287449</v>
      </c>
      <c r="C232" s="47" t="s">
        <v>246</v>
      </c>
      <c r="D232" s="79" t="s">
        <v>1117</v>
      </c>
      <c r="E232" s="15">
        <v>0</v>
      </c>
      <c r="F232" s="68">
        <v>0</v>
      </c>
      <c r="G232" s="2">
        <f t="shared" si="18"/>
        <v>0</v>
      </c>
      <c r="H232" s="3">
        <f t="shared" si="19"/>
        <v>2.5212562179090869</v>
      </c>
      <c r="I232" s="1">
        <f t="shared" si="20"/>
        <v>0</v>
      </c>
      <c r="J232" s="1">
        <f t="shared" si="21"/>
        <v>0</v>
      </c>
      <c r="K232" s="27">
        <f t="shared" si="22"/>
        <v>0.89167879898358815</v>
      </c>
      <c r="L232" s="6">
        <f t="shared" si="23"/>
        <v>0</v>
      </c>
    </row>
    <row r="233" spans="1:12" s="47" customFormat="1">
      <c r="A233" s="79" t="s">
        <v>247</v>
      </c>
      <c r="B233" s="81">
        <v>290280</v>
      </c>
      <c r="C233" s="47" t="s">
        <v>248</v>
      </c>
      <c r="D233" s="79" t="s">
        <v>1117</v>
      </c>
      <c r="E233" s="15">
        <v>0</v>
      </c>
      <c r="F233" s="68">
        <v>0</v>
      </c>
      <c r="G233" s="2">
        <f t="shared" si="18"/>
        <v>0</v>
      </c>
      <c r="H233" s="3">
        <f t="shared" si="19"/>
        <v>2.5212562179090869</v>
      </c>
      <c r="I233" s="1">
        <f t="shared" si="20"/>
        <v>0</v>
      </c>
      <c r="J233" s="1">
        <f t="shared" si="21"/>
        <v>0</v>
      </c>
      <c r="K233" s="27">
        <f t="shared" si="22"/>
        <v>0.89167879898358815</v>
      </c>
      <c r="L233" s="6">
        <f t="shared" si="23"/>
        <v>0</v>
      </c>
    </row>
    <row r="234" spans="1:12" s="47" customFormat="1">
      <c r="A234" s="79" t="s">
        <v>247</v>
      </c>
      <c r="B234" s="81">
        <v>290553</v>
      </c>
      <c r="C234" s="47" t="s">
        <v>249</v>
      </c>
      <c r="D234" s="79" t="s">
        <v>1117</v>
      </c>
      <c r="E234" s="15">
        <v>0</v>
      </c>
      <c r="F234" s="68">
        <v>0</v>
      </c>
      <c r="G234" s="2">
        <f t="shared" si="18"/>
        <v>0</v>
      </c>
      <c r="H234" s="3">
        <f t="shared" si="19"/>
        <v>2.5212562179090869</v>
      </c>
      <c r="I234" s="1">
        <f t="shared" si="20"/>
        <v>0</v>
      </c>
      <c r="J234" s="1">
        <f t="shared" si="21"/>
        <v>0</v>
      </c>
      <c r="K234" s="27">
        <f t="shared" si="22"/>
        <v>0.89167879898358815</v>
      </c>
      <c r="L234" s="6">
        <f t="shared" si="23"/>
        <v>0</v>
      </c>
    </row>
    <row r="235" spans="1:12" s="47" customFormat="1">
      <c r="A235" s="79" t="s">
        <v>247</v>
      </c>
      <c r="B235" s="81">
        <v>290554</v>
      </c>
      <c r="C235" s="47" t="s">
        <v>250</v>
      </c>
      <c r="D235" s="79" t="s">
        <v>1117</v>
      </c>
      <c r="E235" s="15">
        <v>0</v>
      </c>
      <c r="F235" s="68">
        <v>0</v>
      </c>
      <c r="G235" s="2">
        <f t="shared" si="18"/>
        <v>0</v>
      </c>
      <c r="H235" s="3">
        <f t="shared" si="19"/>
        <v>2.5212562179090869</v>
      </c>
      <c r="I235" s="1">
        <f t="shared" si="20"/>
        <v>0</v>
      </c>
      <c r="J235" s="1">
        <f t="shared" si="21"/>
        <v>0</v>
      </c>
      <c r="K235" s="27">
        <f t="shared" si="22"/>
        <v>0.89167879898358815</v>
      </c>
      <c r="L235" s="6">
        <f t="shared" si="23"/>
        <v>0</v>
      </c>
    </row>
    <row r="236" spans="1:12" s="47" customFormat="1">
      <c r="A236" s="79" t="s">
        <v>247</v>
      </c>
      <c r="B236" s="82">
        <v>290559</v>
      </c>
      <c r="C236" s="47" t="s">
        <v>251</v>
      </c>
      <c r="D236" s="79" t="s">
        <v>1117</v>
      </c>
      <c r="E236" s="15">
        <v>0</v>
      </c>
      <c r="F236" s="68">
        <v>0</v>
      </c>
      <c r="G236" s="2">
        <f t="shared" si="18"/>
        <v>0</v>
      </c>
      <c r="H236" s="3">
        <f t="shared" si="19"/>
        <v>2.5212562179090869</v>
      </c>
      <c r="I236" s="1">
        <f t="shared" si="20"/>
        <v>0</v>
      </c>
      <c r="J236" s="1">
        <f t="shared" si="21"/>
        <v>0</v>
      </c>
      <c r="K236" s="27">
        <f t="shared" si="22"/>
        <v>0.89167879898358815</v>
      </c>
      <c r="L236" s="6">
        <f t="shared" si="23"/>
        <v>0</v>
      </c>
    </row>
    <row r="237" spans="1:12" s="47" customFormat="1">
      <c r="A237" s="79" t="s">
        <v>247</v>
      </c>
      <c r="B237" s="82">
        <v>290561</v>
      </c>
      <c r="C237" s="47" t="s">
        <v>252</v>
      </c>
      <c r="D237" s="79" t="s">
        <v>1117</v>
      </c>
      <c r="E237" s="15">
        <v>0</v>
      </c>
      <c r="F237" s="68">
        <v>0</v>
      </c>
      <c r="G237" s="2">
        <f t="shared" si="18"/>
        <v>0</v>
      </c>
      <c r="H237" s="3">
        <f t="shared" si="19"/>
        <v>2.5212562179090869</v>
      </c>
      <c r="I237" s="1">
        <f t="shared" si="20"/>
        <v>0</v>
      </c>
      <c r="J237" s="1">
        <f t="shared" si="21"/>
        <v>0</v>
      </c>
      <c r="K237" s="27">
        <f t="shared" si="22"/>
        <v>0.89167879898358815</v>
      </c>
      <c r="L237" s="6">
        <f t="shared" si="23"/>
        <v>0</v>
      </c>
    </row>
    <row r="238" spans="1:12" s="47" customFormat="1">
      <c r="A238" s="79" t="s">
        <v>247</v>
      </c>
      <c r="B238" s="82">
        <v>290562</v>
      </c>
      <c r="C238" s="47" t="s">
        <v>253</v>
      </c>
      <c r="D238" s="79" t="s">
        <v>1117</v>
      </c>
      <c r="E238" s="15">
        <v>0</v>
      </c>
      <c r="F238" s="68">
        <v>0</v>
      </c>
      <c r="G238" s="2">
        <f t="shared" si="18"/>
        <v>0</v>
      </c>
      <c r="H238" s="3">
        <f t="shared" si="19"/>
        <v>2.5212562179090869</v>
      </c>
      <c r="I238" s="1">
        <f t="shared" si="20"/>
        <v>0</v>
      </c>
      <c r="J238" s="1">
        <f t="shared" si="21"/>
        <v>0</v>
      </c>
      <c r="K238" s="27">
        <f t="shared" si="22"/>
        <v>0.89167879898358815</v>
      </c>
      <c r="L238" s="6">
        <f t="shared" si="23"/>
        <v>0</v>
      </c>
    </row>
    <row r="239" spans="1:12" s="47" customFormat="1">
      <c r="A239" s="79" t="s">
        <v>247</v>
      </c>
      <c r="B239" s="81">
        <v>290565</v>
      </c>
      <c r="C239" s="47" t="s">
        <v>254</v>
      </c>
      <c r="D239" s="79" t="s">
        <v>1117</v>
      </c>
      <c r="E239" s="15">
        <v>0</v>
      </c>
      <c r="F239" s="68">
        <v>0</v>
      </c>
      <c r="G239" s="2">
        <f t="shared" si="18"/>
        <v>0</v>
      </c>
      <c r="H239" s="3">
        <f t="shared" si="19"/>
        <v>2.5212562179090869</v>
      </c>
      <c r="I239" s="1">
        <f t="shared" si="20"/>
        <v>0</v>
      </c>
      <c r="J239" s="1">
        <f t="shared" si="21"/>
        <v>0</v>
      </c>
      <c r="K239" s="27">
        <f t="shared" si="22"/>
        <v>0.89167879898358815</v>
      </c>
      <c r="L239" s="6">
        <f t="shared" si="23"/>
        <v>0</v>
      </c>
    </row>
    <row r="240" spans="1:12" s="47" customFormat="1">
      <c r="A240" s="79" t="s">
        <v>247</v>
      </c>
      <c r="B240" s="82">
        <v>290566</v>
      </c>
      <c r="C240" s="47" t="s">
        <v>255</v>
      </c>
      <c r="D240" s="79" t="s">
        <v>1117</v>
      </c>
      <c r="E240" s="15">
        <v>0</v>
      </c>
      <c r="F240" s="68">
        <v>0</v>
      </c>
      <c r="G240" s="2">
        <f t="shared" si="18"/>
        <v>0</v>
      </c>
      <c r="H240" s="3">
        <f t="shared" si="19"/>
        <v>2.5212562179090869</v>
      </c>
      <c r="I240" s="1">
        <f t="shared" si="20"/>
        <v>0</v>
      </c>
      <c r="J240" s="1">
        <f t="shared" si="21"/>
        <v>0</v>
      </c>
      <c r="K240" s="27">
        <f t="shared" si="22"/>
        <v>0.89167879898358815</v>
      </c>
      <c r="L240" s="6">
        <f t="shared" si="23"/>
        <v>0</v>
      </c>
    </row>
    <row r="241" spans="1:12" s="47" customFormat="1">
      <c r="A241" s="79" t="s">
        <v>247</v>
      </c>
      <c r="B241" s="81">
        <v>290570</v>
      </c>
      <c r="C241" s="47" t="s">
        <v>256</v>
      </c>
      <c r="D241" s="79" t="s">
        <v>1117</v>
      </c>
      <c r="E241" s="15">
        <v>0</v>
      </c>
      <c r="F241" s="68">
        <v>0</v>
      </c>
      <c r="G241" s="2">
        <f t="shared" si="18"/>
        <v>0</v>
      </c>
      <c r="H241" s="3">
        <f t="shared" si="19"/>
        <v>2.5212562179090869</v>
      </c>
      <c r="I241" s="1">
        <f t="shared" si="20"/>
        <v>0</v>
      </c>
      <c r="J241" s="1">
        <f t="shared" si="21"/>
        <v>0</v>
      </c>
      <c r="K241" s="27">
        <f t="shared" si="22"/>
        <v>0.89167879898358815</v>
      </c>
      <c r="L241" s="6">
        <f t="shared" si="23"/>
        <v>0</v>
      </c>
    </row>
    <row r="242" spans="1:12" s="47" customFormat="1">
      <c r="A242" s="79" t="s">
        <v>247</v>
      </c>
      <c r="B242" s="81">
        <v>290571</v>
      </c>
      <c r="C242" s="47" t="s">
        <v>257</v>
      </c>
      <c r="D242" s="79" t="s">
        <v>1117</v>
      </c>
      <c r="E242" s="15">
        <v>0</v>
      </c>
      <c r="F242" s="68">
        <v>0</v>
      </c>
      <c r="G242" s="2">
        <f t="shared" si="18"/>
        <v>0</v>
      </c>
      <c r="H242" s="3">
        <f t="shared" si="19"/>
        <v>2.5212562179090869</v>
      </c>
      <c r="I242" s="1">
        <f t="shared" si="20"/>
        <v>0</v>
      </c>
      <c r="J242" s="1">
        <f t="shared" si="21"/>
        <v>0</v>
      </c>
      <c r="K242" s="27">
        <f t="shared" si="22"/>
        <v>0.89167879898358815</v>
      </c>
      <c r="L242" s="6">
        <f t="shared" si="23"/>
        <v>0</v>
      </c>
    </row>
    <row r="243" spans="1:12" s="47" customFormat="1">
      <c r="A243" s="79" t="s">
        <v>247</v>
      </c>
      <c r="B243" s="81">
        <v>290573</v>
      </c>
      <c r="C243" s="47" t="s">
        <v>258</v>
      </c>
      <c r="D243" s="79" t="s">
        <v>1117</v>
      </c>
      <c r="E243" s="15">
        <v>0</v>
      </c>
      <c r="F243" s="68">
        <v>0</v>
      </c>
      <c r="G243" s="2">
        <f t="shared" si="18"/>
        <v>0</v>
      </c>
      <c r="H243" s="3">
        <f t="shared" si="19"/>
        <v>2.5212562179090869</v>
      </c>
      <c r="I243" s="1">
        <f t="shared" si="20"/>
        <v>0</v>
      </c>
      <c r="J243" s="1">
        <f t="shared" si="21"/>
        <v>0</v>
      </c>
      <c r="K243" s="27">
        <f t="shared" si="22"/>
        <v>0.89167879898358815</v>
      </c>
      <c r="L243" s="6">
        <f t="shared" si="23"/>
        <v>0</v>
      </c>
    </row>
    <row r="244" spans="1:12" s="47" customFormat="1">
      <c r="A244" s="79" t="s">
        <v>247</v>
      </c>
      <c r="B244" s="82">
        <v>290575</v>
      </c>
      <c r="C244" s="47" t="s">
        <v>259</v>
      </c>
      <c r="D244" s="79" t="s">
        <v>1117</v>
      </c>
      <c r="E244" s="15">
        <v>0</v>
      </c>
      <c r="F244" s="68">
        <v>0</v>
      </c>
      <c r="G244" s="2">
        <f t="shared" si="18"/>
        <v>0</v>
      </c>
      <c r="H244" s="3">
        <f t="shared" si="19"/>
        <v>2.5212562179090869</v>
      </c>
      <c r="I244" s="1">
        <f t="shared" si="20"/>
        <v>0</v>
      </c>
      <c r="J244" s="1">
        <f t="shared" si="21"/>
        <v>0</v>
      </c>
      <c r="K244" s="27">
        <f t="shared" si="22"/>
        <v>0.89167879898358815</v>
      </c>
      <c r="L244" s="6">
        <f t="shared" si="23"/>
        <v>0</v>
      </c>
    </row>
    <row r="245" spans="1:12" s="47" customFormat="1">
      <c r="A245" s="79" t="s">
        <v>247</v>
      </c>
      <c r="B245" s="82">
        <v>290576</v>
      </c>
      <c r="C245" s="47" t="s">
        <v>200</v>
      </c>
      <c r="D245" s="79" t="s">
        <v>1117</v>
      </c>
      <c r="E245" s="15">
        <v>0</v>
      </c>
      <c r="F245" s="68">
        <v>0</v>
      </c>
      <c r="G245" s="2">
        <f t="shared" si="18"/>
        <v>0</v>
      </c>
      <c r="H245" s="3">
        <f t="shared" si="19"/>
        <v>2.5212562179090869</v>
      </c>
      <c r="I245" s="1">
        <f t="shared" si="20"/>
        <v>0</v>
      </c>
      <c r="J245" s="1">
        <f t="shared" si="21"/>
        <v>0</v>
      </c>
      <c r="K245" s="27">
        <f t="shared" si="22"/>
        <v>0.89167879898358815</v>
      </c>
      <c r="L245" s="6">
        <f t="shared" si="23"/>
        <v>0</v>
      </c>
    </row>
    <row r="246" spans="1:12" s="47" customFormat="1">
      <c r="A246" s="79" t="s">
        <v>247</v>
      </c>
      <c r="B246" s="82">
        <v>290578</v>
      </c>
      <c r="C246" s="47" t="s">
        <v>260</v>
      </c>
      <c r="D246" s="79" t="s">
        <v>1117</v>
      </c>
      <c r="E246" s="15">
        <v>0</v>
      </c>
      <c r="F246" s="68">
        <v>0</v>
      </c>
      <c r="G246" s="2">
        <f t="shared" si="18"/>
        <v>0</v>
      </c>
      <c r="H246" s="3">
        <f t="shared" si="19"/>
        <v>2.5212562179090869</v>
      </c>
      <c r="I246" s="1">
        <f t="shared" si="20"/>
        <v>0</v>
      </c>
      <c r="J246" s="1">
        <f t="shared" si="21"/>
        <v>0</v>
      </c>
      <c r="K246" s="27">
        <f t="shared" si="22"/>
        <v>0.89167879898358815</v>
      </c>
      <c r="L246" s="6">
        <f t="shared" si="23"/>
        <v>0</v>
      </c>
    </row>
    <row r="247" spans="1:12" s="47" customFormat="1">
      <c r="A247" s="79" t="s">
        <v>247</v>
      </c>
      <c r="B247" s="81">
        <v>290579</v>
      </c>
      <c r="C247" s="47" t="s">
        <v>261</v>
      </c>
      <c r="D247" s="79" t="s">
        <v>1117</v>
      </c>
      <c r="E247" s="15">
        <v>0</v>
      </c>
      <c r="F247" s="68">
        <v>0</v>
      </c>
      <c r="G247" s="2">
        <f t="shared" si="18"/>
        <v>0</v>
      </c>
      <c r="H247" s="3">
        <f t="shared" si="19"/>
        <v>2.5212562179090869</v>
      </c>
      <c r="I247" s="1">
        <f t="shared" si="20"/>
        <v>0</v>
      </c>
      <c r="J247" s="1">
        <f t="shared" si="21"/>
        <v>0</v>
      </c>
      <c r="K247" s="27">
        <f t="shared" si="22"/>
        <v>0.89167879898358815</v>
      </c>
      <c r="L247" s="6">
        <f t="shared" si="23"/>
        <v>0</v>
      </c>
    </row>
    <row r="248" spans="1:12" s="47" customFormat="1">
      <c r="A248" s="79" t="s">
        <v>247</v>
      </c>
      <c r="B248" s="81">
        <v>290581</v>
      </c>
      <c r="C248" s="47" t="s">
        <v>262</v>
      </c>
      <c r="D248" s="79" t="s">
        <v>1117</v>
      </c>
      <c r="E248" s="15">
        <v>0</v>
      </c>
      <c r="F248" s="68">
        <v>0</v>
      </c>
      <c r="G248" s="2">
        <f t="shared" si="18"/>
        <v>0</v>
      </c>
      <c r="H248" s="3">
        <f t="shared" si="19"/>
        <v>2.5212562179090869</v>
      </c>
      <c r="I248" s="1">
        <f t="shared" si="20"/>
        <v>0</v>
      </c>
      <c r="J248" s="1">
        <f t="shared" si="21"/>
        <v>0</v>
      </c>
      <c r="K248" s="27">
        <f t="shared" si="22"/>
        <v>0.89167879898358815</v>
      </c>
      <c r="L248" s="6">
        <f t="shared" si="23"/>
        <v>0</v>
      </c>
    </row>
    <row r="249" spans="1:12" s="47" customFormat="1">
      <c r="A249" s="79" t="s">
        <v>247</v>
      </c>
      <c r="B249" s="82">
        <v>290583</v>
      </c>
      <c r="C249" s="47" t="s">
        <v>263</v>
      </c>
      <c r="D249" s="79" t="s">
        <v>1117</v>
      </c>
      <c r="E249" s="15">
        <v>0</v>
      </c>
      <c r="F249" s="68">
        <v>0</v>
      </c>
      <c r="G249" s="2">
        <f t="shared" si="18"/>
        <v>0</v>
      </c>
      <c r="H249" s="3">
        <f t="shared" si="19"/>
        <v>2.5212562179090869</v>
      </c>
      <c r="I249" s="1">
        <f t="shared" si="20"/>
        <v>0</v>
      </c>
      <c r="J249" s="1">
        <f t="shared" si="21"/>
        <v>0</v>
      </c>
      <c r="K249" s="27">
        <f t="shared" si="22"/>
        <v>0.89167879898358815</v>
      </c>
      <c r="L249" s="6">
        <f t="shared" si="23"/>
        <v>0</v>
      </c>
    </row>
    <row r="250" spans="1:12" s="47" customFormat="1">
      <c r="A250" s="79" t="s">
        <v>247</v>
      </c>
      <c r="B250" s="81">
        <v>290598</v>
      </c>
      <c r="C250" s="47" t="s">
        <v>264</v>
      </c>
      <c r="D250" s="79" t="s">
        <v>1117</v>
      </c>
      <c r="E250" s="15">
        <v>0</v>
      </c>
      <c r="F250" s="68">
        <v>0</v>
      </c>
      <c r="G250" s="2">
        <f t="shared" si="18"/>
        <v>0</v>
      </c>
      <c r="H250" s="3">
        <f t="shared" si="19"/>
        <v>2.5212562179090869</v>
      </c>
      <c r="I250" s="1">
        <f t="shared" si="20"/>
        <v>0</v>
      </c>
      <c r="J250" s="1">
        <f t="shared" si="21"/>
        <v>0</v>
      </c>
      <c r="K250" s="27">
        <f t="shared" si="22"/>
        <v>0.89167879898358815</v>
      </c>
      <c r="L250" s="6">
        <f t="shared" si="23"/>
        <v>0</v>
      </c>
    </row>
    <row r="251" spans="1:12" s="47" customFormat="1">
      <c r="A251" s="79" t="s">
        <v>265</v>
      </c>
      <c r="B251" s="82">
        <v>300585</v>
      </c>
      <c r="C251" s="47" t="s">
        <v>266</v>
      </c>
      <c r="D251" s="79" t="s">
        <v>1117</v>
      </c>
      <c r="E251" s="15">
        <v>0</v>
      </c>
      <c r="F251" s="68">
        <v>0</v>
      </c>
      <c r="G251" s="2">
        <f t="shared" si="18"/>
        <v>0</v>
      </c>
      <c r="H251" s="3">
        <f t="shared" si="19"/>
        <v>2.5212562179090869</v>
      </c>
      <c r="I251" s="1">
        <f t="shared" si="20"/>
        <v>0</v>
      </c>
      <c r="J251" s="1">
        <f t="shared" si="21"/>
        <v>0</v>
      </c>
      <c r="K251" s="27">
        <f t="shared" si="22"/>
        <v>0.89167879898358815</v>
      </c>
      <c r="L251" s="6">
        <f t="shared" si="23"/>
        <v>0</v>
      </c>
    </row>
    <row r="252" spans="1:12" s="47" customFormat="1">
      <c r="A252" s="79" t="s">
        <v>265</v>
      </c>
      <c r="B252" s="81">
        <v>300586</v>
      </c>
      <c r="C252" s="47" t="s">
        <v>267</v>
      </c>
      <c r="D252" s="79" t="s">
        <v>1117</v>
      </c>
      <c r="E252" s="15">
        <v>0</v>
      </c>
      <c r="F252" s="68">
        <v>0</v>
      </c>
      <c r="G252" s="2">
        <f t="shared" si="18"/>
        <v>0</v>
      </c>
      <c r="H252" s="3">
        <f t="shared" si="19"/>
        <v>2.5212562179090869</v>
      </c>
      <c r="I252" s="1">
        <f t="shared" si="20"/>
        <v>0</v>
      </c>
      <c r="J252" s="1">
        <f t="shared" si="21"/>
        <v>0</v>
      </c>
      <c r="K252" s="27">
        <f t="shared" si="22"/>
        <v>0.89167879898358815</v>
      </c>
      <c r="L252" s="6">
        <f t="shared" si="23"/>
        <v>0</v>
      </c>
    </row>
    <row r="253" spans="1:12" s="47" customFormat="1">
      <c r="A253" s="79" t="s">
        <v>265</v>
      </c>
      <c r="B253" s="81">
        <v>300588</v>
      </c>
      <c r="C253" s="47" t="s">
        <v>268</v>
      </c>
      <c r="D253" s="79" t="s">
        <v>1117</v>
      </c>
      <c r="E253" s="15">
        <v>0</v>
      </c>
      <c r="F253" s="68">
        <v>0</v>
      </c>
      <c r="G253" s="2">
        <f t="shared" si="18"/>
        <v>0</v>
      </c>
      <c r="H253" s="3">
        <f t="shared" si="19"/>
        <v>2.5212562179090869</v>
      </c>
      <c r="I253" s="1">
        <f t="shared" si="20"/>
        <v>0</v>
      </c>
      <c r="J253" s="1">
        <f t="shared" si="21"/>
        <v>0</v>
      </c>
      <c r="K253" s="27">
        <f t="shared" si="22"/>
        <v>0.89167879898358815</v>
      </c>
      <c r="L253" s="6">
        <f t="shared" si="23"/>
        <v>0</v>
      </c>
    </row>
    <row r="254" spans="1:12" s="47" customFormat="1">
      <c r="A254" s="79" t="s">
        <v>265</v>
      </c>
      <c r="B254" s="81">
        <v>300589</v>
      </c>
      <c r="C254" s="47" t="s">
        <v>269</v>
      </c>
      <c r="D254" s="79" t="s">
        <v>1117</v>
      </c>
      <c r="E254" s="15">
        <v>0</v>
      </c>
      <c r="F254" s="68">
        <v>0</v>
      </c>
      <c r="G254" s="2">
        <f t="shared" si="18"/>
        <v>0</v>
      </c>
      <c r="H254" s="3">
        <f t="shared" si="19"/>
        <v>2.5212562179090869</v>
      </c>
      <c r="I254" s="1">
        <f t="shared" si="20"/>
        <v>0</v>
      </c>
      <c r="J254" s="1">
        <f t="shared" si="21"/>
        <v>0</v>
      </c>
      <c r="K254" s="27">
        <f t="shared" si="22"/>
        <v>0.89167879898358815</v>
      </c>
      <c r="L254" s="6">
        <f t="shared" si="23"/>
        <v>0</v>
      </c>
    </row>
    <row r="255" spans="1:12" s="47" customFormat="1">
      <c r="A255" s="79" t="s">
        <v>265</v>
      </c>
      <c r="B255" s="81">
        <v>300590</v>
      </c>
      <c r="C255" s="47" t="s">
        <v>270</v>
      </c>
      <c r="D255" s="79" t="s">
        <v>1117</v>
      </c>
      <c r="E255" s="15">
        <v>0</v>
      </c>
      <c r="F255" s="68">
        <v>0</v>
      </c>
      <c r="G255" s="2">
        <f t="shared" si="18"/>
        <v>0</v>
      </c>
      <c r="H255" s="3">
        <f t="shared" si="19"/>
        <v>2.5212562179090869</v>
      </c>
      <c r="I255" s="1">
        <f t="shared" si="20"/>
        <v>0</v>
      </c>
      <c r="J255" s="1">
        <f t="shared" si="21"/>
        <v>0</v>
      </c>
      <c r="K255" s="27">
        <f t="shared" si="22"/>
        <v>0.89167879898358815</v>
      </c>
      <c r="L255" s="6">
        <f t="shared" si="23"/>
        <v>0</v>
      </c>
    </row>
    <row r="256" spans="1:12" s="47" customFormat="1">
      <c r="A256" s="79" t="s">
        <v>265</v>
      </c>
      <c r="B256" s="81">
        <v>300591</v>
      </c>
      <c r="C256" s="47" t="s">
        <v>271</v>
      </c>
      <c r="D256" s="79" t="s">
        <v>1117</v>
      </c>
      <c r="E256" s="15">
        <v>0</v>
      </c>
      <c r="F256" s="68">
        <v>0</v>
      </c>
      <c r="G256" s="2">
        <f t="shared" si="18"/>
        <v>0</v>
      </c>
      <c r="H256" s="3">
        <f t="shared" si="19"/>
        <v>2.5212562179090869</v>
      </c>
      <c r="I256" s="1">
        <f t="shared" si="20"/>
        <v>0</v>
      </c>
      <c r="J256" s="1">
        <f t="shared" si="21"/>
        <v>0</v>
      </c>
      <c r="K256" s="27">
        <f t="shared" si="22"/>
        <v>0.89167879898358815</v>
      </c>
      <c r="L256" s="6">
        <f t="shared" si="23"/>
        <v>0</v>
      </c>
    </row>
    <row r="257" spans="1:12" s="47" customFormat="1">
      <c r="A257" s="79" t="s">
        <v>265</v>
      </c>
      <c r="B257" s="81">
        <v>300594</v>
      </c>
      <c r="C257" s="47" t="s">
        <v>272</v>
      </c>
      <c r="D257" s="79" t="s">
        <v>1117</v>
      </c>
      <c r="E257" s="15">
        <v>0</v>
      </c>
      <c r="F257" s="68">
        <v>0</v>
      </c>
      <c r="G257" s="2">
        <f t="shared" si="18"/>
        <v>0</v>
      </c>
      <c r="H257" s="3">
        <f t="shared" si="19"/>
        <v>2.5212562179090869</v>
      </c>
      <c r="I257" s="1">
        <f t="shared" si="20"/>
        <v>0</v>
      </c>
      <c r="J257" s="1">
        <f t="shared" si="21"/>
        <v>0</v>
      </c>
      <c r="K257" s="27">
        <f t="shared" si="22"/>
        <v>0.89167879898358815</v>
      </c>
      <c r="L257" s="6">
        <f t="shared" si="23"/>
        <v>0</v>
      </c>
    </row>
    <row r="258" spans="1:12" s="47" customFormat="1">
      <c r="A258" s="79" t="s">
        <v>265</v>
      </c>
      <c r="B258" s="82">
        <v>300597</v>
      </c>
      <c r="C258" s="47" t="s">
        <v>273</v>
      </c>
      <c r="D258" s="79" t="s">
        <v>1117</v>
      </c>
      <c r="E258" s="15">
        <v>0</v>
      </c>
      <c r="F258" s="68">
        <v>0</v>
      </c>
      <c r="G258" s="2">
        <f t="shared" si="18"/>
        <v>0</v>
      </c>
      <c r="H258" s="3">
        <f t="shared" si="19"/>
        <v>2.5212562179090869</v>
      </c>
      <c r="I258" s="1">
        <f t="shared" si="20"/>
        <v>0</v>
      </c>
      <c r="J258" s="1">
        <f t="shared" si="21"/>
        <v>0</v>
      </c>
      <c r="K258" s="27">
        <f t="shared" si="22"/>
        <v>0.89167879898358815</v>
      </c>
      <c r="L258" s="6">
        <f t="shared" si="23"/>
        <v>0</v>
      </c>
    </row>
    <row r="259" spans="1:12" s="47" customFormat="1">
      <c r="A259" s="79" t="s">
        <v>265</v>
      </c>
      <c r="B259" s="81">
        <v>300598</v>
      </c>
      <c r="C259" s="47" t="s">
        <v>274</v>
      </c>
      <c r="D259" s="79" t="s">
        <v>1117</v>
      </c>
      <c r="E259" s="15">
        <v>0</v>
      </c>
      <c r="F259" s="68">
        <v>0</v>
      </c>
      <c r="G259" s="2">
        <f t="shared" ref="G259:G322" si="24">IFERROR(E259/F259,0)</f>
        <v>0</v>
      </c>
      <c r="H259" s="3">
        <f t="shared" ref="H259:H322" si="25">$D$1108</f>
        <v>2.5212562179090869</v>
      </c>
      <c r="I259" s="1">
        <f t="shared" ref="I259:I322" si="26">MIN(E259,F259*H259)</f>
        <v>0</v>
      </c>
      <c r="J259" s="1">
        <f t="shared" ref="J259:J322" si="27">E259-I259</f>
        <v>0</v>
      </c>
      <c r="K259" s="27">
        <f t="shared" ref="K259:K322" si="28">$J$1106</f>
        <v>0.89167879898358815</v>
      </c>
      <c r="L259" s="6">
        <f t="shared" ref="L259:L322" si="29">K259*J259</f>
        <v>0</v>
      </c>
    </row>
    <row r="260" spans="1:12" s="47" customFormat="1">
      <c r="A260" s="79" t="s">
        <v>265</v>
      </c>
      <c r="B260" s="81">
        <v>300606</v>
      </c>
      <c r="C260" s="47" t="s">
        <v>275</v>
      </c>
      <c r="D260" s="79" t="s">
        <v>1117</v>
      </c>
      <c r="E260" s="15">
        <v>0</v>
      </c>
      <c r="F260" s="68">
        <v>0</v>
      </c>
      <c r="G260" s="2">
        <f t="shared" si="24"/>
        <v>0</v>
      </c>
      <c r="H260" s="3">
        <f t="shared" si="25"/>
        <v>2.5212562179090869</v>
      </c>
      <c r="I260" s="1">
        <f t="shared" si="26"/>
        <v>0</v>
      </c>
      <c r="J260" s="1">
        <f t="shared" si="27"/>
        <v>0</v>
      </c>
      <c r="K260" s="27">
        <f t="shared" si="28"/>
        <v>0.89167879898358815</v>
      </c>
      <c r="L260" s="6">
        <f t="shared" si="29"/>
        <v>0</v>
      </c>
    </row>
    <row r="261" spans="1:12" s="47" customFormat="1">
      <c r="A261" s="79" t="s">
        <v>265</v>
      </c>
      <c r="B261" s="82">
        <v>300607</v>
      </c>
      <c r="C261" s="47" t="s">
        <v>276</v>
      </c>
      <c r="D261" s="79" t="s">
        <v>1117</v>
      </c>
      <c r="E261" s="15">
        <v>0</v>
      </c>
      <c r="F261" s="68">
        <v>0</v>
      </c>
      <c r="G261" s="2">
        <f t="shared" si="24"/>
        <v>0</v>
      </c>
      <c r="H261" s="3">
        <f t="shared" si="25"/>
        <v>2.5212562179090869</v>
      </c>
      <c r="I261" s="1">
        <f t="shared" si="26"/>
        <v>0</v>
      </c>
      <c r="J261" s="1">
        <f t="shared" si="27"/>
        <v>0</v>
      </c>
      <c r="K261" s="27">
        <f t="shared" si="28"/>
        <v>0.89167879898358815</v>
      </c>
      <c r="L261" s="6">
        <f t="shared" si="29"/>
        <v>0</v>
      </c>
    </row>
    <row r="262" spans="1:12" s="47" customFormat="1">
      <c r="A262" s="79" t="s">
        <v>265</v>
      </c>
      <c r="B262" s="81">
        <v>300609</v>
      </c>
      <c r="C262" s="47" t="s">
        <v>277</v>
      </c>
      <c r="D262" s="79" t="s">
        <v>1117</v>
      </c>
      <c r="E262" s="15">
        <v>0</v>
      </c>
      <c r="F262" s="68">
        <v>0</v>
      </c>
      <c r="G262" s="2">
        <f t="shared" si="24"/>
        <v>0</v>
      </c>
      <c r="H262" s="3">
        <f t="shared" si="25"/>
        <v>2.5212562179090869</v>
      </c>
      <c r="I262" s="1">
        <f t="shared" si="26"/>
        <v>0</v>
      </c>
      <c r="J262" s="1">
        <f t="shared" si="27"/>
        <v>0</v>
      </c>
      <c r="K262" s="27">
        <f t="shared" si="28"/>
        <v>0.89167879898358815</v>
      </c>
      <c r="L262" s="6">
        <f t="shared" si="29"/>
        <v>0</v>
      </c>
    </row>
    <row r="263" spans="1:12" s="47" customFormat="1">
      <c r="A263" s="79" t="s">
        <v>265</v>
      </c>
      <c r="B263" s="81">
        <v>300612</v>
      </c>
      <c r="C263" s="47" t="s">
        <v>278</v>
      </c>
      <c r="D263" s="79" t="s">
        <v>1117</v>
      </c>
      <c r="E263" s="15">
        <v>0</v>
      </c>
      <c r="F263" s="68">
        <v>0</v>
      </c>
      <c r="G263" s="2">
        <f t="shared" si="24"/>
        <v>0</v>
      </c>
      <c r="H263" s="3">
        <f t="shared" si="25"/>
        <v>2.5212562179090869</v>
      </c>
      <c r="I263" s="1">
        <f t="shared" si="26"/>
        <v>0</v>
      </c>
      <c r="J263" s="1">
        <f t="shared" si="27"/>
        <v>0</v>
      </c>
      <c r="K263" s="27">
        <f t="shared" si="28"/>
        <v>0.89167879898358815</v>
      </c>
      <c r="L263" s="6">
        <f t="shared" si="29"/>
        <v>0</v>
      </c>
    </row>
    <row r="264" spans="1:12" s="47" customFormat="1">
      <c r="A264" s="79" t="s">
        <v>265</v>
      </c>
      <c r="B264" s="82">
        <v>300613</v>
      </c>
      <c r="C264" s="47" t="s">
        <v>279</v>
      </c>
      <c r="D264" s="79" t="s">
        <v>1117</v>
      </c>
      <c r="E264" s="15">
        <v>0</v>
      </c>
      <c r="F264" s="68">
        <v>0</v>
      </c>
      <c r="G264" s="2">
        <f t="shared" si="24"/>
        <v>0</v>
      </c>
      <c r="H264" s="3">
        <f t="shared" si="25"/>
        <v>2.5212562179090869</v>
      </c>
      <c r="I264" s="1">
        <f t="shared" si="26"/>
        <v>0</v>
      </c>
      <c r="J264" s="1">
        <f t="shared" si="27"/>
        <v>0</v>
      </c>
      <c r="K264" s="27">
        <f t="shared" si="28"/>
        <v>0.89167879898358815</v>
      </c>
      <c r="L264" s="6">
        <f t="shared" si="29"/>
        <v>0</v>
      </c>
    </row>
    <row r="265" spans="1:12" s="47" customFormat="1">
      <c r="A265" s="79" t="s">
        <v>265</v>
      </c>
      <c r="B265" s="81">
        <v>300614</v>
      </c>
      <c r="C265" s="47" t="s">
        <v>280</v>
      </c>
      <c r="D265" s="79" t="s">
        <v>1117</v>
      </c>
      <c r="E265" s="15">
        <v>0</v>
      </c>
      <c r="F265" s="68">
        <v>0</v>
      </c>
      <c r="G265" s="2">
        <f t="shared" si="24"/>
        <v>0</v>
      </c>
      <c r="H265" s="3">
        <f t="shared" si="25"/>
        <v>2.5212562179090869</v>
      </c>
      <c r="I265" s="1">
        <f t="shared" si="26"/>
        <v>0</v>
      </c>
      <c r="J265" s="1">
        <f t="shared" si="27"/>
        <v>0</v>
      </c>
      <c r="K265" s="27">
        <f t="shared" si="28"/>
        <v>0.89167879898358815</v>
      </c>
      <c r="L265" s="6">
        <f t="shared" si="29"/>
        <v>0</v>
      </c>
    </row>
    <row r="266" spans="1:12" s="47" customFormat="1">
      <c r="A266" s="79" t="s">
        <v>265</v>
      </c>
      <c r="B266" s="81">
        <v>300619</v>
      </c>
      <c r="C266" s="47" t="s">
        <v>281</v>
      </c>
      <c r="D266" s="79" t="s">
        <v>1117</v>
      </c>
      <c r="E266" s="15">
        <v>0</v>
      </c>
      <c r="F266" s="68">
        <v>0</v>
      </c>
      <c r="G266" s="2">
        <f t="shared" si="24"/>
        <v>0</v>
      </c>
      <c r="H266" s="3">
        <f t="shared" si="25"/>
        <v>2.5212562179090869</v>
      </c>
      <c r="I266" s="1">
        <f t="shared" si="26"/>
        <v>0</v>
      </c>
      <c r="J266" s="1">
        <f t="shared" si="27"/>
        <v>0</v>
      </c>
      <c r="K266" s="27">
        <f t="shared" si="28"/>
        <v>0.89167879898358815</v>
      </c>
      <c r="L266" s="6">
        <f t="shared" si="29"/>
        <v>0</v>
      </c>
    </row>
    <row r="267" spans="1:12" s="47" customFormat="1">
      <c r="A267" s="79" t="s">
        <v>265</v>
      </c>
      <c r="B267" s="81">
        <v>300625</v>
      </c>
      <c r="C267" s="47" t="s">
        <v>282</v>
      </c>
      <c r="D267" s="79" t="s">
        <v>1117</v>
      </c>
      <c r="E267" s="15">
        <v>0</v>
      </c>
      <c r="F267" s="68">
        <v>0</v>
      </c>
      <c r="G267" s="2">
        <f t="shared" si="24"/>
        <v>0</v>
      </c>
      <c r="H267" s="3">
        <f t="shared" si="25"/>
        <v>2.5212562179090869</v>
      </c>
      <c r="I267" s="1">
        <f t="shared" si="26"/>
        <v>0</v>
      </c>
      <c r="J267" s="1">
        <f t="shared" si="27"/>
        <v>0</v>
      </c>
      <c r="K267" s="27">
        <f t="shared" si="28"/>
        <v>0.89167879898358815</v>
      </c>
      <c r="L267" s="6">
        <f t="shared" si="29"/>
        <v>0</v>
      </c>
    </row>
    <row r="268" spans="1:12" s="47" customFormat="1">
      <c r="A268" s="79" t="s">
        <v>265</v>
      </c>
      <c r="B268" s="82">
        <v>300633</v>
      </c>
      <c r="C268" s="47" t="s">
        <v>283</v>
      </c>
      <c r="D268" s="79" t="s">
        <v>1117</v>
      </c>
      <c r="E268" s="15">
        <v>0</v>
      </c>
      <c r="F268" s="68">
        <v>0</v>
      </c>
      <c r="G268" s="2">
        <f t="shared" si="24"/>
        <v>0</v>
      </c>
      <c r="H268" s="3">
        <f t="shared" si="25"/>
        <v>2.5212562179090869</v>
      </c>
      <c r="I268" s="1">
        <f t="shared" si="26"/>
        <v>0</v>
      </c>
      <c r="J268" s="1">
        <f t="shared" si="27"/>
        <v>0</v>
      </c>
      <c r="K268" s="27">
        <f t="shared" si="28"/>
        <v>0.89167879898358815</v>
      </c>
      <c r="L268" s="6">
        <f t="shared" si="29"/>
        <v>0</v>
      </c>
    </row>
    <row r="269" spans="1:12" s="47" customFormat="1">
      <c r="A269" s="79" t="s">
        <v>265</v>
      </c>
      <c r="B269" s="81">
        <v>300634</v>
      </c>
      <c r="C269" s="47" t="s">
        <v>284</v>
      </c>
      <c r="D269" s="79" t="s">
        <v>1117</v>
      </c>
      <c r="E269" s="15">
        <v>0</v>
      </c>
      <c r="F269" s="68">
        <v>0</v>
      </c>
      <c r="G269" s="2">
        <f t="shared" si="24"/>
        <v>0</v>
      </c>
      <c r="H269" s="3">
        <f t="shared" si="25"/>
        <v>2.5212562179090869</v>
      </c>
      <c r="I269" s="1">
        <f t="shared" si="26"/>
        <v>0</v>
      </c>
      <c r="J269" s="1">
        <f t="shared" si="27"/>
        <v>0</v>
      </c>
      <c r="K269" s="27">
        <f t="shared" si="28"/>
        <v>0.89167879898358815</v>
      </c>
      <c r="L269" s="6">
        <f t="shared" si="29"/>
        <v>0</v>
      </c>
    </row>
    <row r="270" spans="1:12" s="47" customFormat="1">
      <c r="A270" s="79" t="s">
        <v>265</v>
      </c>
      <c r="B270" s="81">
        <v>300639</v>
      </c>
      <c r="C270" s="47" t="s">
        <v>285</v>
      </c>
      <c r="D270" s="79" t="s">
        <v>1117</v>
      </c>
      <c r="E270" s="15">
        <v>0</v>
      </c>
      <c r="F270" s="68">
        <v>0</v>
      </c>
      <c r="G270" s="2">
        <f t="shared" si="24"/>
        <v>0</v>
      </c>
      <c r="H270" s="3">
        <f t="shared" si="25"/>
        <v>2.5212562179090869</v>
      </c>
      <c r="I270" s="1">
        <f t="shared" si="26"/>
        <v>0</v>
      </c>
      <c r="J270" s="1">
        <f t="shared" si="27"/>
        <v>0</v>
      </c>
      <c r="K270" s="27">
        <f t="shared" si="28"/>
        <v>0.89167879898358815</v>
      </c>
      <c r="L270" s="6">
        <f t="shared" si="29"/>
        <v>0</v>
      </c>
    </row>
    <row r="271" spans="1:12" s="47" customFormat="1">
      <c r="A271" s="79" t="s">
        <v>265</v>
      </c>
      <c r="B271" s="82">
        <v>300644</v>
      </c>
      <c r="C271" s="47" t="s">
        <v>286</v>
      </c>
      <c r="D271" s="79" t="s">
        <v>1117</v>
      </c>
      <c r="E271" s="15">
        <v>0</v>
      </c>
      <c r="F271" s="68">
        <v>0</v>
      </c>
      <c r="G271" s="2">
        <f t="shared" si="24"/>
        <v>0</v>
      </c>
      <c r="H271" s="3">
        <f t="shared" si="25"/>
        <v>2.5212562179090869</v>
      </c>
      <c r="I271" s="1">
        <f t="shared" si="26"/>
        <v>0</v>
      </c>
      <c r="J271" s="1">
        <f t="shared" si="27"/>
        <v>0</v>
      </c>
      <c r="K271" s="27">
        <f t="shared" si="28"/>
        <v>0.89167879898358815</v>
      </c>
      <c r="L271" s="6">
        <f t="shared" si="29"/>
        <v>0</v>
      </c>
    </row>
    <row r="272" spans="1:12" s="47" customFormat="1">
      <c r="A272" s="79" t="s">
        <v>265</v>
      </c>
      <c r="B272" s="82">
        <v>300645</v>
      </c>
      <c r="C272" s="47" t="s">
        <v>287</v>
      </c>
      <c r="D272" s="79" t="s">
        <v>1117</v>
      </c>
      <c r="E272" s="15">
        <v>0</v>
      </c>
      <c r="F272" s="68">
        <v>0</v>
      </c>
      <c r="G272" s="2">
        <f t="shared" si="24"/>
        <v>0</v>
      </c>
      <c r="H272" s="3">
        <f t="shared" si="25"/>
        <v>2.5212562179090869</v>
      </c>
      <c r="I272" s="1">
        <f t="shared" si="26"/>
        <v>0</v>
      </c>
      <c r="J272" s="1">
        <f t="shared" si="27"/>
        <v>0</v>
      </c>
      <c r="K272" s="27">
        <f t="shared" si="28"/>
        <v>0.89167879898358815</v>
      </c>
      <c r="L272" s="6">
        <f t="shared" si="29"/>
        <v>0</v>
      </c>
    </row>
    <row r="273" spans="1:12" s="47" customFormat="1">
      <c r="A273" s="79" t="s">
        <v>265</v>
      </c>
      <c r="B273" s="81">
        <v>300650</v>
      </c>
      <c r="C273" s="47" t="s">
        <v>288</v>
      </c>
      <c r="D273" s="79" t="s">
        <v>1117</v>
      </c>
      <c r="E273" s="15">
        <v>0</v>
      </c>
      <c r="F273" s="68">
        <v>0</v>
      </c>
      <c r="G273" s="2">
        <f t="shared" si="24"/>
        <v>0</v>
      </c>
      <c r="H273" s="3">
        <f t="shared" si="25"/>
        <v>2.5212562179090869</v>
      </c>
      <c r="I273" s="1">
        <f t="shared" si="26"/>
        <v>0</v>
      </c>
      <c r="J273" s="1">
        <f t="shared" si="27"/>
        <v>0</v>
      </c>
      <c r="K273" s="27">
        <f t="shared" si="28"/>
        <v>0.89167879898358815</v>
      </c>
      <c r="L273" s="6">
        <f t="shared" si="29"/>
        <v>0</v>
      </c>
    </row>
    <row r="274" spans="1:12" s="47" customFormat="1">
      <c r="A274" s="79" t="s">
        <v>265</v>
      </c>
      <c r="B274" s="82">
        <v>300651</v>
      </c>
      <c r="C274" s="47" t="s">
        <v>63</v>
      </c>
      <c r="D274" s="79" t="s">
        <v>1117</v>
      </c>
      <c r="E274" s="15">
        <v>0</v>
      </c>
      <c r="F274" s="68">
        <v>0</v>
      </c>
      <c r="G274" s="2">
        <f t="shared" si="24"/>
        <v>0</v>
      </c>
      <c r="H274" s="3">
        <f t="shared" si="25"/>
        <v>2.5212562179090869</v>
      </c>
      <c r="I274" s="1">
        <f t="shared" si="26"/>
        <v>0</v>
      </c>
      <c r="J274" s="1">
        <f t="shared" si="27"/>
        <v>0</v>
      </c>
      <c r="K274" s="27">
        <f t="shared" si="28"/>
        <v>0.89167879898358815</v>
      </c>
      <c r="L274" s="6">
        <f t="shared" si="29"/>
        <v>0</v>
      </c>
    </row>
    <row r="275" spans="1:12" s="47" customFormat="1">
      <c r="A275" s="79" t="s">
        <v>265</v>
      </c>
      <c r="B275" s="82">
        <v>300654</v>
      </c>
      <c r="C275" s="47" t="s">
        <v>289</v>
      </c>
      <c r="D275" s="79" t="s">
        <v>1117</v>
      </c>
      <c r="E275" s="15">
        <v>0</v>
      </c>
      <c r="F275" s="68">
        <v>0</v>
      </c>
      <c r="G275" s="2">
        <f t="shared" si="24"/>
        <v>0</v>
      </c>
      <c r="H275" s="3">
        <f t="shared" si="25"/>
        <v>2.5212562179090869</v>
      </c>
      <c r="I275" s="1">
        <f t="shared" si="26"/>
        <v>0</v>
      </c>
      <c r="J275" s="1">
        <f t="shared" si="27"/>
        <v>0</v>
      </c>
      <c r="K275" s="27">
        <f t="shared" si="28"/>
        <v>0.89167879898358815</v>
      </c>
      <c r="L275" s="6">
        <f t="shared" si="29"/>
        <v>0</v>
      </c>
    </row>
    <row r="276" spans="1:12" s="47" customFormat="1">
      <c r="A276" s="79" t="s">
        <v>265</v>
      </c>
      <c r="B276" s="81">
        <v>300656</v>
      </c>
      <c r="C276" s="47" t="s">
        <v>290</v>
      </c>
      <c r="D276" s="79" t="s">
        <v>1117</v>
      </c>
      <c r="E276" s="15">
        <v>0</v>
      </c>
      <c r="F276" s="68">
        <v>0</v>
      </c>
      <c r="G276" s="2">
        <f t="shared" si="24"/>
        <v>0</v>
      </c>
      <c r="H276" s="3">
        <f t="shared" si="25"/>
        <v>2.5212562179090869</v>
      </c>
      <c r="I276" s="1">
        <f t="shared" si="26"/>
        <v>0</v>
      </c>
      <c r="J276" s="1">
        <f t="shared" si="27"/>
        <v>0</v>
      </c>
      <c r="K276" s="27">
        <f t="shared" si="28"/>
        <v>0.89167879898358815</v>
      </c>
      <c r="L276" s="6">
        <f t="shared" si="29"/>
        <v>0</v>
      </c>
    </row>
    <row r="277" spans="1:12" s="47" customFormat="1">
      <c r="A277" s="79" t="s">
        <v>265</v>
      </c>
      <c r="B277" s="82">
        <v>300658</v>
      </c>
      <c r="C277" s="47" t="s">
        <v>291</v>
      </c>
      <c r="D277" s="79" t="s">
        <v>1117</v>
      </c>
      <c r="E277" s="15">
        <v>0</v>
      </c>
      <c r="F277" s="68">
        <v>0</v>
      </c>
      <c r="G277" s="2">
        <f t="shared" si="24"/>
        <v>0</v>
      </c>
      <c r="H277" s="3">
        <f t="shared" si="25"/>
        <v>2.5212562179090869</v>
      </c>
      <c r="I277" s="1">
        <f t="shared" si="26"/>
        <v>0</v>
      </c>
      <c r="J277" s="1">
        <f t="shared" si="27"/>
        <v>0</v>
      </c>
      <c r="K277" s="27">
        <f t="shared" si="28"/>
        <v>0.89167879898358815</v>
      </c>
      <c r="L277" s="6">
        <f t="shared" si="29"/>
        <v>0</v>
      </c>
    </row>
    <row r="278" spans="1:12" s="47" customFormat="1">
      <c r="A278" s="79" t="s">
        <v>265</v>
      </c>
      <c r="B278" s="82">
        <v>300659</v>
      </c>
      <c r="C278" s="47" t="s">
        <v>292</v>
      </c>
      <c r="D278" s="79" t="s">
        <v>1117</v>
      </c>
      <c r="E278" s="15">
        <v>0</v>
      </c>
      <c r="F278" s="68">
        <v>0</v>
      </c>
      <c r="G278" s="2">
        <f t="shared" si="24"/>
        <v>0</v>
      </c>
      <c r="H278" s="3">
        <f t="shared" si="25"/>
        <v>2.5212562179090869</v>
      </c>
      <c r="I278" s="1">
        <f t="shared" si="26"/>
        <v>0</v>
      </c>
      <c r="J278" s="1">
        <f t="shared" si="27"/>
        <v>0</v>
      </c>
      <c r="K278" s="27">
        <f t="shared" si="28"/>
        <v>0.89167879898358815</v>
      </c>
      <c r="L278" s="6">
        <f t="shared" si="29"/>
        <v>0</v>
      </c>
    </row>
    <row r="279" spans="1:12" s="47" customFormat="1">
      <c r="A279" s="79" t="s">
        <v>265</v>
      </c>
      <c r="B279" s="82">
        <v>300662</v>
      </c>
      <c r="C279" s="47" t="s">
        <v>293</v>
      </c>
      <c r="D279" s="79" t="s">
        <v>1117</v>
      </c>
      <c r="E279" s="15">
        <v>0</v>
      </c>
      <c r="F279" s="68">
        <v>0</v>
      </c>
      <c r="G279" s="2">
        <f t="shared" si="24"/>
        <v>0</v>
      </c>
      <c r="H279" s="3">
        <f t="shared" si="25"/>
        <v>2.5212562179090869</v>
      </c>
      <c r="I279" s="1">
        <f t="shared" si="26"/>
        <v>0</v>
      </c>
      <c r="J279" s="1">
        <f t="shared" si="27"/>
        <v>0</v>
      </c>
      <c r="K279" s="27">
        <f t="shared" si="28"/>
        <v>0.89167879898358815</v>
      </c>
      <c r="L279" s="6">
        <f t="shared" si="29"/>
        <v>0</v>
      </c>
    </row>
    <row r="280" spans="1:12" s="47" customFormat="1">
      <c r="A280" s="79" t="s">
        <v>265</v>
      </c>
      <c r="B280" s="81">
        <v>300663</v>
      </c>
      <c r="C280" s="47" t="s">
        <v>294</v>
      </c>
      <c r="D280" s="79" t="s">
        <v>1117</v>
      </c>
      <c r="E280" s="15">
        <v>0</v>
      </c>
      <c r="F280" s="68">
        <v>0</v>
      </c>
      <c r="G280" s="2">
        <f t="shared" si="24"/>
        <v>0</v>
      </c>
      <c r="H280" s="3">
        <f t="shared" si="25"/>
        <v>2.5212562179090869</v>
      </c>
      <c r="I280" s="1">
        <f t="shared" si="26"/>
        <v>0</v>
      </c>
      <c r="J280" s="1">
        <f t="shared" si="27"/>
        <v>0</v>
      </c>
      <c r="K280" s="27">
        <f t="shared" si="28"/>
        <v>0.89167879898358815</v>
      </c>
      <c r="L280" s="6">
        <f t="shared" si="29"/>
        <v>0</v>
      </c>
    </row>
    <row r="281" spans="1:12" s="47" customFormat="1">
      <c r="A281" s="79" t="s">
        <v>265</v>
      </c>
      <c r="B281" s="81">
        <v>300664</v>
      </c>
      <c r="C281" s="47" t="s">
        <v>295</v>
      </c>
      <c r="D281" s="79" t="s">
        <v>1117</v>
      </c>
      <c r="E281" s="15">
        <v>0</v>
      </c>
      <c r="F281" s="68">
        <v>0</v>
      </c>
      <c r="G281" s="2">
        <f t="shared" si="24"/>
        <v>0</v>
      </c>
      <c r="H281" s="3">
        <f t="shared" si="25"/>
        <v>2.5212562179090869</v>
      </c>
      <c r="I281" s="1">
        <f t="shared" si="26"/>
        <v>0</v>
      </c>
      <c r="J281" s="1">
        <f t="shared" si="27"/>
        <v>0</v>
      </c>
      <c r="K281" s="27">
        <f t="shared" si="28"/>
        <v>0.89167879898358815</v>
      </c>
      <c r="L281" s="6">
        <f t="shared" si="29"/>
        <v>0</v>
      </c>
    </row>
    <row r="282" spans="1:12" s="47" customFormat="1">
      <c r="A282" s="79" t="s">
        <v>296</v>
      </c>
      <c r="B282" s="81">
        <v>310542</v>
      </c>
      <c r="C282" s="47" t="s">
        <v>297</v>
      </c>
      <c r="D282" s="79" t="s">
        <v>1117</v>
      </c>
      <c r="E282" s="15">
        <v>0</v>
      </c>
      <c r="F282" s="68">
        <v>0</v>
      </c>
      <c r="G282" s="2">
        <f t="shared" si="24"/>
        <v>0</v>
      </c>
      <c r="H282" s="3">
        <f t="shared" si="25"/>
        <v>2.5212562179090869</v>
      </c>
      <c r="I282" s="1">
        <f t="shared" si="26"/>
        <v>0</v>
      </c>
      <c r="J282" s="1">
        <f t="shared" si="27"/>
        <v>0</v>
      </c>
      <c r="K282" s="27">
        <f t="shared" si="28"/>
        <v>0.89167879898358815</v>
      </c>
      <c r="L282" s="6">
        <f t="shared" si="29"/>
        <v>0</v>
      </c>
    </row>
    <row r="283" spans="1:12" s="47" customFormat="1">
      <c r="A283" s="79" t="s">
        <v>296</v>
      </c>
      <c r="B283" s="81">
        <v>310669</v>
      </c>
      <c r="C283" s="47" t="s">
        <v>298</v>
      </c>
      <c r="D283" s="79" t="s">
        <v>1117</v>
      </c>
      <c r="E283" s="15">
        <v>0</v>
      </c>
      <c r="F283" s="68">
        <v>0</v>
      </c>
      <c r="G283" s="2">
        <f t="shared" si="24"/>
        <v>0</v>
      </c>
      <c r="H283" s="3">
        <f t="shared" si="25"/>
        <v>2.5212562179090869</v>
      </c>
      <c r="I283" s="1">
        <f t="shared" si="26"/>
        <v>0</v>
      </c>
      <c r="J283" s="1">
        <f t="shared" si="27"/>
        <v>0</v>
      </c>
      <c r="K283" s="27">
        <f t="shared" si="28"/>
        <v>0.89167879898358815</v>
      </c>
      <c r="L283" s="6">
        <f t="shared" si="29"/>
        <v>0</v>
      </c>
    </row>
    <row r="284" spans="1:12" s="47" customFormat="1">
      <c r="A284" s="79" t="s">
        <v>296</v>
      </c>
      <c r="B284" s="82">
        <v>310672</v>
      </c>
      <c r="C284" s="47" t="s">
        <v>299</v>
      </c>
      <c r="D284" s="79" t="s">
        <v>1117</v>
      </c>
      <c r="E284" s="15">
        <v>0</v>
      </c>
      <c r="F284" s="68">
        <v>0</v>
      </c>
      <c r="G284" s="2">
        <f t="shared" si="24"/>
        <v>0</v>
      </c>
      <c r="H284" s="3">
        <f t="shared" si="25"/>
        <v>2.5212562179090869</v>
      </c>
      <c r="I284" s="1">
        <f t="shared" si="26"/>
        <v>0</v>
      </c>
      <c r="J284" s="1">
        <f t="shared" si="27"/>
        <v>0</v>
      </c>
      <c r="K284" s="27">
        <f t="shared" si="28"/>
        <v>0.89167879898358815</v>
      </c>
      <c r="L284" s="6">
        <f t="shared" si="29"/>
        <v>0</v>
      </c>
    </row>
    <row r="285" spans="1:12" s="47" customFormat="1">
      <c r="A285" s="79" t="s">
        <v>296</v>
      </c>
      <c r="B285" s="81">
        <v>310675</v>
      </c>
      <c r="C285" s="47" t="s">
        <v>300</v>
      </c>
      <c r="D285" s="79" t="s">
        <v>1117</v>
      </c>
      <c r="E285" s="15">
        <v>0</v>
      </c>
      <c r="F285" s="68">
        <v>0</v>
      </c>
      <c r="G285" s="2">
        <f t="shared" si="24"/>
        <v>0</v>
      </c>
      <c r="H285" s="3">
        <f t="shared" si="25"/>
        <v>2.5212562179090869</v>
      </c>
      <c r="I285" s="1">
        <f t="shared" si="26"/>
        <v>0</v>
      </c>
      <c r="J285" s="1">
        <f t="shared" si="27"/>
        <v>0</v>
      </c>
      <c r="K285" s="27">
        <f t="shared" si="28"/>
        <v>0.89167879898358815</v>
      </c>
      <c r="L285" s="6">
        <f t="shared" si="29"/>
        <v>0</v>
      </c>
    </row>
    <row r="286" spans="1:12" s="47" customFormat="1">
      <c r="A286" s="79" t="s">
        <v>296</v>
      </c>
      <c r="B286" s="81">
        <v>310676</v>
      </c>
      <c r="C286" s="47" t="s">
        <v>301</v>
      </c>
      <c r="D286" s="79" t="s">
        <v>1117</v>
      </c>
      <c r="E286" s="15">
        <v>0</v>
      </c>
      <c r="F286" s="68">
        <v>0</v>
      </c>
      <c r="G286" s="2">
        <f t="shared" si="24"/>
        <v>0</v>
      </c>
      <c r="H286" s="3">
        <f t="shared" si="25"/>
        <v>2.5212562179090869</v>
      </c>
      <c r="I286" s="1">
        <f t="shared" si="26"/>
        <v>0</v>
      </c>
      <c r="J286" s="1">
        <f t="shared" si="27"/>
        <v>0</v>
      </c>
      <c r="K286" s="27">
        <f t="shared" si="28"/>
        <v>0.89167879898358815</v>
      </c>
      <c r="L286" s="6">
        <f t="shared" si="29"/>
        <v>0</v>
      </c>
    </row>
    <row r="287" spans="1:12" s="47" customFormat="1">
      <c r="A287" s="79" t="s">
        <v>296</v>
      </c>
      <c r="B287" s="82">
        <v>310677</v>
      </c>
      <c r="C287" s="47" t="s">
        <v>8</v>
      </c>
      <c r="D287" s="79" t="s">
        <v>1117</v>
      </c>
      <c r="E287" s="15">
        <v>0</v>
      </c>
      <c r="F287" s="68">
        <v>0</v>
      </c>
      <c r="G287" s="2">
        <f t="shared" si="24"/>
        <v>0</v>
      </c>
      <c r="H287" s="3">
        <f t="shared" si="25"/>
        <v>2.5212562179090869</v>
      </c>
      <c r="I287" s="1">
        <f t="shared" si="26"/>
        <v>0</v>
      </c>
      <c r="J287" s="1">
        <f t="shared" si="27"/>
        <v>0</v>
      </c>
      <c r="K287" s="27">
        <f t="shared" si="28"/>
        <v>0.89167879898358815</v>
      </c>
      <c r="L287" s="6">
        <f t="shared" si="29"/>
        <v>0</v>
      </c>
    </row>
    <row r="288" spans="1:12" s="47" customFormat="1">
      <c r="A288" s="79" t="s">
        <v>296</v>
      </c>
      <c r="B288" s="81">
        <v>310678</v>
      </c>
      <c r="C288" s="47" t="s">
        <v>302</v>
      </c>
      <c r="D288" s="79" t="s">
        <v>1117</v>
      </c>
      <c r="E288" s="15">
        <v>0</v>
      </c>
      <c r="F288" s="68">
        <v>0</v>
      </c>
      <c r="G288" s="2">
        <f t="shared" si="24"/>
        <v>0</v>
      </c>
      <c r="H288" s="3">
        <f t="shared" si="25"/>
        <v>2.5212562179090869</v>
      </c>
      <c r="I288" s="1">
        <f t="shared" si="26"/>
        <v>0</v>
      </c>
      <c r="J288" s="1">
        <f t="shared" si="27"/>
        <v>0</v>
      </c>
      <c r="K288" s="27">
        <f t="shared" si="28"/>
        <v>0.89167879898358815</v>
      </c>
      <c r="L288" s="6">
        <f t="shared" si="29"/>
        <v>0</v>
      </c>
    </row>
    <row r="289" spans="1:12" s="47" customFormat="1">
      <c r="A289" s="79" t="s">
        <v>296</v>
      </c>
      <c r="B289" s="81">
        <v>310679</v>
      </c>
      <c r="C289" s="47" t="s">
        <v>303</v>
      </c>
      <c r="D289" s="79" t="s">
        <v>1117</v>
      </c>
      <c r="E289" s="15">
        <v>0</v>
      </c>
      <c r="F289" s="68">
        <v>0</v>
      </c>
      <c r="G289" s="2">
        <f t="shared" si="24"/>
        <v>0</v>
      </c>
      <c r="H289" s="3">
        <f t="shared" si="25"/>
        <v>2.5212562179090869</v>
      </c>
      <c r="I289" s="1">
        <f t="shared" si="26"/>
        <v>0</v>
      </c>
      <c r="J289" s="1">
        <f t="shared" si="27"/>
        <v>0</v>
      </c>
      <c r="K289" s="27">
        <f t="shared" si="28"/>
        <v>0.89167879898358815</v>
      </c>
      <c r="L289" s="6">
        <f t="shared" si="29"/>
        <v>0</v>
      </c>
    </row>
    <row r="290" spans="1:12" s="47" customFormat="1">
      <c r="A290" s="79" t="s">
        <v>296</v>
      </c>
      <c r="B290" s="82">
        <v>310683</v>
      </c>
      <c r="C290" s="47" t="s">
        <v>304</v>
      </c>
      <c r="D290" s="79" t="s">
        <v>1117</v>
      </c>
      <c r="E290" s="15">
        <v>0</v>
      </c>
      <c r="F290" s="68">
        <v>0</v>
      </c>
      <c r="G290" s="2">
        <f t="shared" si="24"/>
        <v>0</v>
      </c>
      <c r="H290" s="3">
        <f t="shared" si="25"/>
        <v>2.5212562179090869</v>
      </c>
      <c r="I290" s="1">
        <f t="shared" si="26"/>
        <v>0</v>
      </c>
      <c r="J290" s="1">
        <f t="shared" si="27"/>
        <v>0</v>
      </c>
      <c r="K290" s="27">
        <f t="shared" si="28"/>
        <v>0.89167879898358815</v>
      </c>
      <c r="L290" s="6">
        <f t="shared" si="29"/>
        <v>0</v>
      </c>
    </row>
    <row r="291" spans="1:12" s="47" customFormat="1">
      <c r="A291" s="79" t="s">
        <v>296</v>
      </c>
      <c r="B291" s="82">
        <v>310685</v>
      </c>
      <c r="C291" s="47" t="s">
        <v>305</v>
      </c>
      <c r="D291" s="79" t="s">
        <v>1117</v>
      </c>
      <c r="E291" s="15">
        <v>0</v>
      </c>
      <c r="F291" s="68">
        <v>0</v>
      </c>
      <c r="G291" s="2">
        <f t="shared" si="24"/>
        <v>0</v>
      </c>
      <c r="H291" s="3">
        <f t="shared" si="25"/>
        <v>2.5212562179090869</v>
      </c>
      <c r="I291" s="1">
        <f t="shared" si="26"/>
        <v>0</v>
      </c>
      <c r="J291" s="1">
        <f t="shared" si="27"/>
        <v>0</v>
      </c>
      <c r="K291" s="27">
        <f t="shared" si="28"/>
        <v>0.89167879898358815</v>
      </c>
      <c r="L291" s="6">
        <f t="shared" si="29"/>
        <v>0</v>
      </c>
    </row>
    <row r="292" spans="1:12" s="47" customFormat="1">
      <c r="A292" s="79" t="s">
        <v>296</v>
      </c>
      <c r="B292" s="81">
        <v>310688</v>
      </c>
      <c r="C292" s="47" t="s">
        <v>306</v>
      </c>
      <c r="D292" s="79" t="s">
        <v>1117</v>
      </c>
      <c r="E292" s="15">
        <v>0</v>
      </c>
      <c r="F292" s="68">
        <v>0</v>
      </c>
      <c r="G292" s="2">
        <f t="shared" si="24"/>
        <v>0</v>
      </c>
      <c r="H292" s="3">
        <f t="shared" si="25"/>
        <v>2.5212562179090869</v>
      </c>
      <c r="I292" s="1">
        <f t="shared" si="26"/>
        <v>0</v>
      </c>
      <c r="J292" s="1">
        <f t="shared" si="27"/>
        <v>0</v>
      </c>
      <c r="K292" s="27">
        <f t="shared" si="28"/>
        <v>0.89167879898358815</v>
      </c>
      <c r="L292" s="6">
        <f t="shared" si="29"/>
        <v>0</v>
      </c>
    </row>
    <row r="293" spans="1:12" s="47" customFormat="1">
      <c r="A293" s="79" t="s">
        <v>296</v>
      </c>
      <c r="B293" s="81">
        <v>310691</v>
      </c>
      <c r="C293" s="47" t="s">
        <v>307</v>
      </c>
      <c r="D293" s="79" t="s">
        <v>1117</v>
      </c>
      <c r="E293" s="15">
        <v>0</v>
      </c>
      <c r="F293" s="68">
        <v>0</v>
      </c>
      <c r="G293" s="2">
        <f t="shared" si="24"/>
        <v>0</v>
      </c>
      <c r="H293" s="3">
        <f t="shared" si="25"/>
        <v>2.5212562179090869</v>
      </c>
      <c r="I293" s="1">
        <f t="shared" si="26"/>
        <v>0</v>
      </c>
      <c r="J293" s="1">
        <f t="shared" si="27"/>
        <v>0</v>
      </c>
      <c r="K293" s="27">
        <f t="shared" si="28"/>
        <v>0.89167879898358815</v>
      </c>
      <c r="L293" s="6">
        <f t="shared" si="29"/>
        <v>0</v>
      </c>
    </row>
    <row r="294" spans="1:12" s="47" customFormat="1">
      <c r="A294" s="79" t="s">
        <v>296</v>
      </c>
      <c r="B294" s="81">
        <v>310692</v>
      </c>
      <c r="C294" s="47" t="s">
        <v>308</v>
      </c>
      <c r="D294" s="79" t="s">
        <v>1117</v>
      </c>
      <c r="E294" s="15">
        <v>0</v>
      </c>
      <c r="F294" s="68">
        <v>0</v>
      </c>
      <c r="G294" s="2">
        <f t="shared" si="24"/>
        <v>0</v>
      </c>
      <c r="H294" s="3">
        <f t="shared" si="25"/>
        <v>2.5212562179090869</v>
      </c>
      <c r="I294" s="1">
        <f t="shared" si="26"/>
        <v>0</v>
      </c>
      <c r="J294" s="1">
        <f t="shared" si="27"/>
        <v>0</v>
      </c>
      <c r="K294" s="27">
        <f t="shared" si="28"/>
        <v>0.89167879898358815</v>
      </c>
      <c r="L294" s="6">
        <f t="shared" si="29"/>
        <v>0</v>
      </c>
    </row>
    <row r="295" spans="1:12" s="47" customFormat="1">
      <c r="A295" s="79" t="s">
        <v>296</v>
      </c>
      <c r="B295" s="81">
        <v>310694</v>
      </c>
      <c r="C295" s="47" t="s">
        <v>309</v>
      </c>
      <c r="D295" s="79" t="s">
        <v>1117</v>
      </c>
      <c r="E295" s="15">
        <v>0</v>
      </c>
      <c r="F295" s="68">
        <v>0</v>
      </c>
      <c r="G295" s="2">
        <f t="shared" si="24"/>
        <v>0</v>
      </c>
      <c r="H295" s="3">
        <f t="shared" si="25"/>
        <v>2.5212562179090869</v>
      </c>
      <c r="I295" s="1">
        <f t="shared" si="26"/>
        <v>0</v>
      </c>
      <c r="J295" s="1">
        <f t="shared" si="27"/>
        <v>0</v>
      </c>
      <c r="K295" s="27">
        <f t="shared" si="28"/>
        <v>0.89167879898358815</v>
      </c>
      <c r="L295" s="6">
        <f t="shared" si="29"/>
        <v>0</v>
      </c>
    </row>
    <row r="296" spans="1:12" s="47" customFormat="1">
      <c r="A296" s="79" t="s">
        <v>296</v>
      </c>
      <c r="B296" s="81">
        <v>310703</v>
      </c>
      <c r="C296" s="47" t="s">
        <v>310</v>
      </c>
      <c r="D296" s="79" t="s">
        <v>1117</v>
      </c>
      <c r="E296" s="15">
        <v>0</v>
      </c>
      <c r="F296" s="68">
        <v>0</v>
      </c>
      <c r="G296" s="2">
        <f t="shared" si="24"/>
        <v>0</v>
      </c>
      <c r="H296" s="3">
        <f t="shared" si="25"/>
        <v>2.5212562179090869</v>
      </c>
      <c r="I296" s="1">
        <f t="shared" si="26"/>
        <v>0</v>
      </c>
      <c r="J296" s="1">
        <f t="shared" si="27"/>
        <v>0</v>
      </c>
      <c r="K296" s="27">
        <f t="shared" si="28"/>
        <v>0.89167879898358815</v>
      </c>
      <c r="L296" s="6">
        <f t="shared" si="29"/>
        <v>0</v>
      </c>
    </row>
    <row r="297" spans="1:12" s="47" customFormat="1">
      <c r="A297" s="79" t="s">
        <v>296</v>
      </c>
      <c r="B297" s="81">
        <v>310704</v>
      </c>
      <c r="C297" s="47" t="s">
        <v>311</v>
      </c>
      <c r="D297" s="79" t="s">
        <v>1117</v>
      </c>
      <c r="E297" s="15">
        <v>0</v>
      </c>
      <c r="F297" s="68">
        <v>0</v>
      </c>
      <c r="G297" s="2">
        <f t="shared" si="24"/>
        <v>0</v>
      </c>
      <c r="H297" s="3">
        <f t="shared" si="25"/>
        <v>2.5212562179090869</v>
      </c>
      <c r="I297" s="1">
        <f t="shared" si="26"/>
        <v>0</v>
      </c>
      <c r="J297" s="1">
        <f t="shared" si="27"/>
        <v>0</v>
      </c>
      <c r="K297" s="27">
        <f t="shared" si="28"/>
        <v>0.89167879898358815</v>
      </c>
      <c r="L297" s="6">
        <f t="shared" si="29"/>
        <v>0</v>
      </c>
    </row>
    <row r="298" spans="1:12" s="47" customFormat="1">
      <c r="A298" s="79" t="s">
        <v>296</v>
      </c>
      <c r="B298" s="81">
        <v>310708</v>
      </c>
      <c r="C298" s="47" t="s">
        <v>312</v>
      </c>
      <c r="D298" s="79" t="s">
        <v>1117</v>
      </c>
      <c r="E298" s="15">
        <v>0</v>
      </c>
      <c r="F298" s="68">
        <v>0</v>
      </c>
      <c r="G298" s="2">
        <f t="shared" si="24"/>
        <v>0</v>
      </c>
      <c r="H298" s="3">
        <f t="shared" si="25"/>
        <v>2.5212562179090869</v>
      </c>
      <c r="I298" s="1">
        <f t="shared" si="26"/>
        <v>0</v>
      </c>
      <c r="J298" s="1">
        <f t="shared" si="27"/>
        <v>0</v>
      </c>
      <c r="K298" s="27">
        <f t="shared" si="28"/>
        <v>0.89167879898358815</v>
      </c>
      <c r="L298" s="6">
        <f t="shared" si="29"/>
        <v>0</v>
      </c>
    </row>
    <row r="299" spans="1:12" s="47" customFormat="1">
      <c r="A299" s="79" t="s">
        <v>296</v>
      </c>
      <c r="B299" s="82">
        <v>310711</v>
      </c>
      <c r="C299" s="47" t="s">
        <v>313</v>
      </c>
      <c r="D299" s="79" t="s">
        <v>1117</v>
      </c>
      <c r="E299" s="15">
        <v>0</v>
      </c>
      <c r="F299" s="68">
        <v>0</v>
      </c>
      <c r="G299" s="2">
        <f t="shared" si="24"/>
        <v>0</v>
      </c>
      <c r="H299" s="3">
        <f t="shared" si="25"/>
        <v>2.5212562179090869</v>
      </c>
      <c r="I299" s="1">
        <f t="shared" si="26"/>
        <v>0</v>
      </c>
      <c r="J299" s="1">
        <f t="shared" si="27"/>
        <v>0</v>
      </c>
      <c r="K299" s="27">
        <f t="shared" si="28"/>
        <v>0.89167879898358815</v>
      </c>
      <c r="L299" s="6">
        <f t="shared" si="29"/>
        <v>0</v>
      </c>
    </row>
    <row r="300" spans="1:12" s="47" customFormat="1">
      <c r="A300" s="79" t="s">
        <v>296</v>
      </c>
      <c r="B300" s="82">
        <v>310713</v>
      </c>
      <c r="C300" s="47" t="s">
        <v>314</v>
      </c>
      <c r="D300" s="79" t="s">
        <v>1117</v>
      </c>
      <c r="E300" s="15">
        <v>0</v>
      </c>
      <c r="F300" s="68">
        <v>0</v>
      </c>
      <c r="G300" s="2">
        <f t="shared" si="24"/>
        <v>0</v>
      </c>
      <c r="H300" s="3">
        <f t="shared" si="25"/>
        <v>2.5212562179090869</v>
      </c>
      <c r="I300" s="1">
        <f t="shared" si="26"/>
        <v>0</v>
      </c>
      <c r="J300" s="1">
        <f t="shared" si="27"/>
        <v>0</v>
      </c>
      <c r="K300" s="27">
        <f t="shared" si="28"/>
        <v>0.89167879898358815</v>
      </c>
      <c r="L300" s="6">
        <f t="shared" si="29"/>
        <v>0</v>
      </c>
    </row>
    <row r="301" spans="1:12" s="47" customFormat="1">
      <c r="A301" s="79" t="s">
        <v>296</v>
      </c>
      <c r="B301" s="81">
        <v>310714</v>
      </c>
      <c r="C301" s="47" t="s">
        <v>315</v>
      </c>
      <c r="D301" s="79" t="s">
        <v>1117</v>
      </c>
      <c r="E301" s="15">
        <v>0</v>
      </c>
      <c r="F301" s="68">
        <v>0</v>
      </c>
      <c r="G301" s="2">
        <f t="shared" si="24"/>
        <v>0</v>
      </c>
      <c r="H301" s="3">
        <f t="shared" si="25"/>
        <v>2.5212562179090869</v>
      </c>
      <c r="I301" s="1">
        <f t="shared" si="26"/>
        <v>0</v>
      </c>
      <c r="J301" s="1">
        <f t="shared" si="27"/>
        <v>0</v>
      </c>
      <c r="K301" s="27">
        <f t="shared" si="28"/>
        <v>0.89167879898358815</v>
      </c>
      <c r="L301" s="6">
        <f t="shared" si="29"/>
        <v>0</v>
      </c>
    </row>
    <row r="302" spans="1:12" s="47" customFormat="1">
      <c r="A302" s="79" t="s">
        <v>296</v>
      </c>
      <c r="B302" s="82">
        <v>310717</v>
      </c>
      <c r="C302" s="47" t="s">
        <v>316</v>
      </c>
      <c r="D302" s="79" t="s">
        <v>1117</v>
      </c>
      <c r="E302" s="15">
        <v>0</v>
      </c>
      <c r="F302" s="68">
        <v>0</v>
      </c>
      <c r="G302" s="2">
        <f t="shared" si="24"/>
        <v>0</v>
      </c>
      <c r="H302" s="3">
        <f t="shared" si="25"/>
        <v>2.5212562179090869</v>
      </c>
      <c r="I302" s="1">
        <f t="shared" si="26"/>
        <v>0</v>
      </c>
      <c r="J302" s="1">
        <f t="shared" si="27"/>
        <v>0</v>
      </c>
      <c r="K302" s="27">
        <f t="shared" si="28"/>
        <v>0.89167879898358815</v>
      </c>
      <c r="L302" s="6">
        <f t="shared" si="29"/>
        <v>0</v>
      </c>
    </row>
    <row r="303" spans="1:12" s="47" customFormat="1">
      <c r="A303" s="79" t="s">
        <v>296</v>
      </c>
      <c r="B303" s="81">
        <v>310721</v>
      </c>
      <c r="C303" s="47" t="s">
        <v>317</v>
      </c>
      <c r="D303" s="79" t="s">
        <v>1117</v>
      </c>
      <c r="E303" s="15">
        <v>0</v>
      </c>
      <c r="F303" s="68">
        <v>0</v>
      </c>
      <c r="G303" s="2">
        <f t="shared" si="24"/>
        <v>0</v>
      </c>
      <c r="H303" s="3">
        <f t="shared" si="25"/>
        <v>2.5212562179090869</v>
      </c>
      <c r="I303" s="1">
        <f t="shared" si="26"/>
        <v>0</v>
      </c>
      <c r="J303" s="1">
        <f t="shared" si="27"/>
        <v>0</v>
      </c>
      <c r="K303" s="27">
        <f t="shared" si="28"/>
        <v>0.89167879898358815</v>
      </c>
      <c r="L303" s="6">
        <f t="shared" si="29"/>
        <v>0</v>
      </c>
    </row>
    <row r="304" spans="1:12" s="47" customFormat="1">
      <c r="A304" s="79" t="s">
        <v>296</v>
      </c>
      <c r="B304" s="82">
        <v>310725</v>
      </c>
      <c r="C304" s="47" t="s">
        <v>318</v>
      </c>
      <c r="D304" s="79" t="s">
        <v>1117</v>
      </c>
      <c r="E304" s="15">
        <v>0</v>
      </c>
      <c r="F304" s="68">
        <v>0</v>
      </c>
      <c r="G304" s="2">
        <f t="shared" si="24"/>
        <v>0</v>
      </c>
      <c r="H304" s="3">
        <f t="shared" si="25"/>
        <v>2.5212562179090869</v>
      </c>
      <c r="I304" s="1">
        <f t="shared" si="26"/>
        <v>0</v>
      </c>
      <c r="J304" s="1">
        <f t="shared" si="27"/>
        <v>0</v>
      </c>
      <c r="K304" s="27">
        <f t="shared" si="28"/>
        <v>0.89167879898358815</v>
      </c>
      <c r="L304" s="6">
        <f t="shared" si="29"/>
        <v>0</v>
      </c>
    </row>
    <row r="305" spans="1:12" s="47" customFormat="1">
      <c r="A305" s="79" t="s">
        <v>296</v>
      </c>
      <c r="B305" s="82">
        <v>310726</v>
      </c>
      <c r="C305" s="47" t="s">
        <v>319</v>
      </c>
      <c r="D305" s="79" t="s">
        <v>1117</v>
      </c>
      <c r="E305" s="15">
        <v>0</v>
      </c>
      <c r="F305" s="68">
        <v>0</v>
      </c>
      <c r="G305" s="2">
        <f t="shared" si="24"/>
        <v>0</v>
      </c>
      <c r="H305" s="3">
        <f t="shared" si="25"/>
        <v>2.5212562179090869</v>
      </c>
      <c r="I305" s="1">
        <f t="shared" si="26"/>
        <v>0</v>
      </c>
      <c r="J305" s="1">
        <f t="shared" si="27"/>
        <v>0</v>
      </c>
      <c r="K305" s="27">
        <f t="shared" si="28"/>
        <v>0.89167879898358815</v>
      </c>
      <c r="L305" s="6">
        <f t="shared" si="29"/>
        <v>0</v>
      </c>
    </row>
    <row r="306" spans="1:12" s="47" customFormat="1">
      <c r="A306" s="79" t="s">
        <v>296</v>
      </c>
      <c r="B306" s="81">
        <v>310728</v>
      </c>
      <c r="C306" s="47" t="s">
        <v>320</v>
      </c>
      <c r="D306" s="79" t="s">
        <v>1117</v>
      </c>
      <c r="E306" s="15">
        <v>0</v>
      </c>
      <c r="F306" s="68">
        <v>0</v>
      </c>
      <c r="G306" s="2">
        <f t="shared" si="24"/>
        <v>0</v>
      </c>
      <c r="H306" s="3">
        <f t="shared" si="25"/>
        <v>2.5212562179090869</v>
      </c>
      <c r="I306" s="1">
        <f t="shared" si="26"/>
        <v>0</v>
      </c>
      <c r="J306" s="1">
        <f t="shared" si="27"/>
        <v>0</v>
      </c>
      <c r="K306" s="27">
        <f t="shared" si="28"/>
        <v>0.89167879898358815</v>
      </c>
      <c r="L306" s="6">
        <f t="shared" si="29"/>
        <v>0</v>
      </c>
    </row>
    <row r="307" spans="1:12" s="47" customFormat="1">
      <c r="A307" s="79" t="s">
        <v>296</v>
      </c>
      <c r="B307" s="82">
        <v>310732</v>
      </c>
      <c r="C307" s="47" t="s">
        <v>321</v>
      </c>
      <c r="D307" s="79" t="s">
        <v>1117</v>
      </c>
      <c r="E307" s="15">
        <v>0</v>
      </c>
      <c r="F307" s="68">
        <v>0</v>
      </c>
      <c r="G307" s="2">
        <f t="shared" si="24"/>
        <v>0</v>
      </c>
      <c r="H307" s="3">
        <f t="shared" si="25"/>
        <v>2.5212562179090869</v>
      </c>
      <c r="I307" s="1">
        <f t="shared" si="26"/>
        <v>0</v>
      </c>
      <c r="J307" s="1">
        <f t="shared" si="27"/>
        <v>0</v>
      </c>
      <c r="K307" s="27">
        <f t="shared" si="28"/>
        <v>0.89167879898358815</v>
      </c>
      <c r="L307" s="6">
        <f t="shared" si="29"/>
        <v>0</v>
      </c>
    </row>
    <row r="308" spans="1:12" s="47" customFormat="1">
      <c r="A308" s="79" t="s">
        <v>296</v>
      </c>
      <c r="B308" s="81">
        <v>310734</v>
      </c>
      <c r="C308" s="47" t="s">
        <v>322</v>
      </c>
      <c r="D308" s="79" t="s">
        <v>1117</v>
      </c>
      <c r="E308" s="15">
        <v>0</v>
      </c>
      <c r="F308" s="68">
        <v>0</v>
      </c>
      <c r="G308" s="2">
        <f t="shared" si="24"/>
        <v>0</v>
      </c>
      <c r="H308" s="3">
        <f t="shared" si="25"/>
        <v>2.5212562179090869</v>
      </c>
      <c r="I308" s="1">
        <f t="shared" si="26"/>
        <v>0</v>
      </c>
      <c r="J308" s="1">
        <f t="shared" si="27"/>
        <v>0</v>
      </c>
      <c r="K308" s="27">
        <f t="shared" si="28"/>
        <v>0.89167879898358815</v>
      </c>
      <c r="L308" s="6">
        <f t="shared" si="29"/>
        <v>0</v>
      </c>
    </row>
    <row r="309" spans="1:12" s="47" customFormat="1">
      <c r="A309" s="79" t="s">
        <v>296</v>
      </c>
      <c r="B309" s="82">
        <v>310735</v>
      </c>
      <c r="C309" s="47" t="s">
        <v>323</v>
      </c>
      <c r="D309" s="79" t="s">
        <v>1117</v>
      </c>
      <c r="E309" s="15">
        <v>0</v>
      </c>
      <c r="F309" s="68">
        <v>0</v>
      </c>
      <c r="G309" s="2">
        <f t="shared" si="24"/>
        <v>0</v>
      </c>
      <c r="H309" s="3">
        <f t="shared" si="25"/>
        <v>2.5212562179090869</v>
      </c>
      <c r="I309" s="1">
        <f t="shared" si="26"/>
        <v>0</v>
      </c>
      <c r="J309" s="1">
        <f t="shared" si="27"/>
        <v>0</v>
      </c>
      <c r="K309" s="27">
        <f t="shared" si="28"/>
        <v>0.89167879898358815</v>
      </c>
      <c r="L309" s="6">
        <f t="shared" si="29"/>
        <v>0</v>
      </c>
    </row>
    <row r="310" spans="1:12" s="47" customFormat="1">
      <c r="A310" s="79" t="s">
        <v>296</v>
      </c>
      <c r="B310" s="81">
        <v>310737</v>
      </c>
      <c r="C310" s="47" t="s">
        <v>324</v>
      </c>
      <c r="D310" s="79" t="s">
        <v>1117</v>
      </c>
      <c r="E310" s="15">
        <v>0</v>
      </c>
      <c r="F310" s="68">
        <v>0</v>
      </c>
      <c r="G310" s="2">
        <f t="shared" si="24"/>
        <v>0</v>
      </c>
      <c r="H310" s="3">
        <f t="shared" si="25"/>
        <v>2.5212562179090869</v>
      </c>
      <c r="I310" s="1">
        <f t="shared" si="26"/>
        <v>0</v>
      </c>
      <c r="J310" s="1">
        <f t="shared" si="27"/>
        <v>0</v>
      </c>
      <c r="K310" s="27">
        <f t="shared" si="28"/>
        <v>0.89167879898358815</v>
      </c>
      <c r="L310" s="6">
        <f t="shared" si="29"/>
        <v>0</v>
      </c>
    </row>
    <row r="311" spans="1:12" s="47" customFormat="1">
      <c r="A311" s="79" t="s">
        <v>296</v>
      </c>
      <c r="B311" s="82">
        <v>310738</v>
      </c>
      <c r="C311" s="47" t="s">
        <v>325</v>
      </c>
      <c r="D311" s="79" t="s">
        <v>1117</v>
      </c>
      <c r="E311" s="15">
        <v>0</v>
      </c>
      <c r="F311" s="68">
        <v>0</v>
      </c>
      <c r="G311" s="2">
        <f t="shared" si="24"/>
        <v>0</v>
      </c>
      <c r="H311" s="3">
        <f t="shared" si="25"/>
        <v>2.5212562179090869</v>
      </c>
      <c r="I311" s="1">
        <f t="shared" si="26"/>
        <v>0</v>
      </c>
      <c r="J311" s="1">
        <f t="shared" si="27"/>
        <v>0</v>
      </c>
      <c r="K311" s="27">
        <f t="shared" si="28"/>
        <v>0.89167879898358815</v>
      </c>
      <c r="L311" s="6">
        <f t="shared" si="29"/>
        <v>0</v>
      </c>
    </row>
    <row r="312" spans="1:12" s="47" customFormat="1">
      <c r="A312" s="79" t="s">
        <v>296</v>
      </c>
      <c r="B312" s="81">
        <v>310777</v>
      </c>
      <c r="C312" s="47" t="s">
        <v>326</v>
      </c>
      <c r="D312" s="79" t="s">
        <v>1117</v>
      </c>
      <c r="E312" s="15">
        <v>0</v>
      </c>
      <c r="F312" s="68">
        <v>0</v>
      </c>
      <c r="G312" s="2">
        <f t="shared" si="24"/>
        <v>0</v>
      </c>
      <c r="H312" s="3">
        <f t="shared" si="25"/>
        <v>2.5212562179090869</v>
      </c>
      <c r="I312" s="1">
        <f t="shared" si="26"/>
        <v>0</v>
      </c>
      <c r="J312" s="1">
        <f t="shared" si="27"/>
        <v>0</v>
      </c>
      <c r="K312" s="27">
        <f t="shared" si="28"/>
        <v>0.89167879898358815</v>
      </c>
      <c r="L312" s="6">
        <f t="shared" si="29"/>
        <v>0</v>
      </c>
    </row>
    <row r="313" spans="1:12" s="47" customFormat="1" ht="30">
      <c r="A313" s="79" t="s">
        <v>296</v>
      </c>
      <c r="B313" s="81">
        <v>310785</v>
      </c>
      <c r="C313" s="78" t="s">
        <v>327</v>
      </c>
      <c r="D313" s="79" t="s">
        <v>1117</v>
      </c>
      <c r="E313" s="15">
        <v>0</v>
      </c>
      <c r="F313" s="68">
        <v>0</v>
      </c>
      <c r="G313" s="2">
        <f t="shared" si="24"/>
        <v>0</v>
      </c>
      <c r="H313" s="3">
        <f t="shared" si="25"/>
        <v>2.5212562179090869</v>
      </c>
      <c r="I313" s="1">
        <f t="shared" si="26"/>
        <v>0</v>
      </c>
      <c r="J313" s="1">
        <f t="shared" si="27"/>
        <v>0</v>
      </c>
      <c r="K313" s="27">
        <f t="shared" si="28"/>
        <v>0.89167879898358815</v>
      </c>
      <c r="L313" s="6">
        <f t="shared" si="29"/>
        <v>0</v>
      </c>
    </row>
    <row r="314" spans="1:12" s="47" customFormat="1">
      <c r="A314" s="79" t="s">
        <v>328</v>
      </c>
      <c r="B314" s="82">
        <v>320742</v>
      </c>
      <c r="C314" s="47" t="s">
        <v>329</v>
      </c>
      <c r="D314" s="79" t="s">
        <v>1117</v>
      </c>
      <c r="E314" s="15">
        <v>0</v>
      </c>
      <c r="F314" s="68">
        <v>0</v>
      </c>
      <c r="G314" s="2">
        <f t="shared" si="24"/>
        <v>0</v>
      </c>
      <c r="H314" s="3">
        <f t="shared" si="25"/>
        <v>2.5212562179090869</v>
      </c>
      <c r="I314" s="1">
        <f t="shared" si="26"/>
        <v>0</v>
      </c>
      <c r="J314" s="1">
        <f t="shared" si="27"/>
        <v>0</v>
      </c>
      <c r="K314" s="27">
        <f t="shared" si="28"/>
        <v>0.89167879898358815</v>
      </c>
      <c r="L314" s="6">
        <f t="shared" si="29"/>
        <v>0</v>
      </c>
    </row>
    <row r="315" spans="1:12" s="47" customFormat="1">
      <c r="A315" s="79" t="s">
        <v>328</v>
      </c>
      <c r="B315" s="82">
        <v>320744</v>
      </c>
      <c r="C315" s="47" t="s">
        <v>330</v>
      </c>
      <c r="D315" s="79" t="s">
        <v>1117</v>
      </c>
      <c r="E315" s="15">
        <v>0</v>
      </c>
      <c r="F315" s="68">
        <v>0</v>
      </c>
      <c r="G315" s="2">
        <f t="shared" si="24"/>
        <v>0</v>
      </c>
      <c r="H315" s="3">
        <f t="shared" si="25"/>
        <v>2.5212562179090869</v>
      </c>
      <c r="I315" s="1">
        <f t="shared" si="26"/>
        <v>0</v>
      </c>
      <c r="J315" s="1">
        <f t="shared" si="27"/>
        <v>0</v>
      </c>
      <c r="K315" s="27">
        <f t="shared" si="28"/>
        <v>0.89167879898358815</v>
      </c>
      <c r="L315" s="6">
        <f t="shared" si="29"/>
        <v>0</v>
      </c>
    </row>
    <row r="316" spans="1:12" s="47" customFormat="1">
      <c r="A316" s="79" t="s">
        <v>328</v>
      </c>
      <c r="B316" s="81">
        <v>320751</v>
      </c>
      <c r="C316" s="47" t="s">
        <v>331</v>
      </c>
      <c r="D316" s="79" t="s">
        <v>1117</v>
      </c>
      <c r="E316" s="15">
        <v>0</v>
      </c>
      <c r="F316" s="68">
        <v>0</v>
      </c>
      <c r="G316" s="2">
        <f t="shared" si="24"/>
        <v>0</v>
      </c>
      <c r="H316" s="3">
        <f t="shared" si="25"/>
        <v>2.5212562179090869</v>
      </c>
      <c r="I316" s="1">
        <f t="shared" si="26"/>
        <v>0</v>
      </c>
      <c r="J316" s="1">
        <f t="shared" si="27"/>
        <v>0</v>
      </c>
      <c r="K316" s="27">
        <f t="shared" si="28"/>
        <v>0.89167879898358815</v>
      </c>
      <c r="L316" s="6">
        <f t="shared" si="29"/>
        <v>0</v>
      </c>
    </row>
    <row r="317" spans="1:12" s="47" customFormat="1">
      <c r="A317" s="79" t="s">
        <v>328</v>
      </c>
      <c r="B317" s="81">
        <v>320753</v>
      </c>
      <c r="C317" s="47" t="s">
        <v>332</v>
      </c>
      <c r="D317" s="79" t="s">
        <v>1117</v>
      </c>
      <c r="E317" s="15">
        <v>0</v>
      </c>
      <c r="F317" s="68">
        <v>0</v>
      </c>
      <c r="G317" s="2">
        <f t="shared" si="24"/>
        <v>0</v>
      </c>
      <c r="H317" s="3">
        <f t="shared" si="25"/>
        <v>2.5212562179090869</v>
      </c>
      <c r="I317" s="1">
        <f t="shared" si="26"/>
        <v>0</v>
      </c>
      <c r="J317" s="1">
        <f t="shared" si="27"/>
        <v>0</v>
      </c>
      <c r="K317" s="27">
        <f t="shared" si="28"/>
        <v>0.89167879898358815</v>
      </c>
      <c r="L317" s="6">
        <f t="shared" si="29"/>
        <v>0</v>
      </c>
    </row>
    <row r="318" spans="1:12" s="47" customFormat="1">
      <c r="A318" s="79" t="s">
        <v>328</v>
      </c>
      <c r="B318" s="81">
        <v>320756</v>
      </c>
      <c r="C318" s="47" t="s">
        <v>333</v>
      </c>
      <c r="D318" s="79" t="s">
        <v>1117</v>
      </c>
      <c r="E318" s="15">
        <v>0</v>
      </c>
      <c r="F318" s="68">
        <v>0</v>
      </c>
      <c r="G318" s="2">
        <f t="shared" si="24"/>
        <v>0</v>
      </c>
      <c r="H318" s="3">
        <f t="shared" si="25"/>
        <v>2.5212562179090869</v>
      </c>
      <c r="I318" s="1">
        <f t="shared" si="26"/>
        <v>0</v>
      </c>
      <c r="J318" s="1">
        <f t="shared" si="27"/>
        <v>0</v>
      </c>
      <c r="K318" s="27">
        <f t="shared" si="28"/>
        <v>0.89167879898358815</v>
      </c>
      <c r="L318" s="6">
        <f t="shared" si="29"/>
        <v>0</v>
      </c>
    </row>
    <row r="319" spans="1:12" s="47" customFormat="1">
      <c r="A319" s="79" t="s">
        <v>328</v>
      </c>
      <c r="B319" s="81">
        <v>320759</v>
      </c>
      <c r="C319" s="47" t="s">
        <v>334</v>
      </c>
      <c r="D319" s="79" t="s">
        <v>1117</v>
      </c>
      <c r="E319" s="15">
        <v>0</v>
      </c>
      <c r="F319" s="68">
        <v>0</v>
      </c>
      <c r="G319" s="2">
        <f t="shared" si="24"/>
        <v>0</v>
      </c>
      <c r="H319" s="3">
        <f t="shared" si="25"/>
        <v>2.5212562179090869</v>
      </c>
      <c r="I319" s="1">
        <f t="shared" si="26"/>
        <v>0</v>
      </c>
      <c r="J319" s="1">
        <f t="shared" si="27"/>
        <v>0</v>
      </c>
      <c r="K319" s="27">
        <f t="shared" si="28"/>
        <v>0.89167879898358815</v>
      </c>
      <c r="L319" s="6">
        <f t="shared" si="29"/>
        <v>0</v>
      </c>
    </row>
    <row r="320" spans="1:12" s="47" customFormat="1">
      <c r="A320" s="79" t="s">
        <v>328</v>
      </c>
      <c r="B320" s="81">
        <v>320771</v>
      </c>
      <c r="C320" s="47" t="s">
        <v>335</v>
      </c>
      <c r="D320" s="79" t="s">
        <v>1117</v>
      </c>
      <c r="E320" s="15">
        <v>0</v>
      </c>
      <c r="F320" s="68">
        <v>0</v>
      </c>
      <c r="G320" s="2">
        <f t="shared" si="24"/>
        <v>0</v>
      </c>
      <c r="H320" s="3">
        <f t="shared" si="25"/>
        <v>2.5212562179090869</v>
      </c>
      <c r="I320" s="1">
        <f t="shared" si="26"/>
        <v>0</v>
      </c>
      <c r="J320" s="1">
        <f t="shared" si="27"/>
        <v>0</v>
      </c>
      <c r="K320" s="27">
        <f t="shared" si="28"/>
        <v>0.89167879898358815</v>
      </c>
      <c r="L320" s="6">
        <f t="shared" si="29"/>
        <v>0</v>
      </c>
    </row>
    <row r="321" spans="1:12" s="47" customFormat="1">
      <c r="A321" s="79" t="s">
        <v>328</v>
      </c>
      <c r="B321" s="81">
        <v>320775</v>
      </c>
      <c r="C321" s="47" t="s">
        <v>336</v>
      </c>
      <c r="D321" s="79" t="s">
        <v>1117</v>
      </c>
      <c r="E321" s="15">
        <v>0</v>
      </c>
      <c r="F321" s="68">
        <v>0</v>
      </c>
      <c r="G321" s="2">
        <f t="shared" si="24"/>
        <v>0</v>
      </c>
      <c r="H321" s="3">
        <f t="shared" si="25"/>
        <v>2.5212562179090869</v>
      </c>
      <c r="I321" s="1">
        <f t="shared" si="26"/>
        <v>0</v>
      </c>
      <c r="J321" s="1">
        <f t="shared" si="27"/>
        <v>0</v>
      </c>
      <c r="K321" s="27">
        <f t="shared" si="28"/>
        <v>0.89167879898358815</v>
      </c>
      <c r="L321" s="6">
        <f t="shared" si="29"/>
        <v>0</v>
      </c>
    </row>
    <row r="322" spans="1:12" s="47" customFormat="1">
      <c r="A322" s="79" t="s">
        <v>328</v>
      </c>
      <c r="B322" s="82">
        <v>320776</v>
      </c>
      <c r="C322" s="47" t="s">
        <v>337</v>
      </c>
      <c r="D322" s="79" t="s">
        <v>1117</v>
      </c>
      <c r="E322" s="15">
        <v>0</v>
      </c>
      <c r="F322" s="68">
        <v>0</v>
      </c>
      <c r="G322" s="2">
        <f t="shared" si="24"/>
        <v>0</v>
      </c>
      <c r="H322" s="3">
        <f t="shared" si="25"/>
        <v>2.5212562179090869</v>
      </c>
      <c r="I322" s="1">
        <f t="shared" si="26"/>
        <v>0</v>
      </c>
      <c r="J322" s="1">
        <f t="shared" si="27"/>
        <v>0</v>
      </c>
      <c r="K322" s="27">
        <f t="shared" si="28"/>
        <v>0.89167879898358815</v>
      </c>
      <c r="L322" s="6">
        <f t="shared" si="29"/>
        <v>0</v>
      </c>
    </row>
    <row r="323" spans="1:12" s="47" customFormat="1">
      <c r="A323" s="79" t="s">
        <v>328</v>
      </c>
      <c r="B323" s="82">
        <v>320777</v>
      </c>
      <c r="C323" s="47" t="s">
        <v>338</v>
      </c>
      <c r="D323" s="79" t="s">
        <v>1117</v>
      </c>
      <c r="E323" s="15">
        <v>0</v>
      </c>
      <c r="F323" s="68">
        <v>0</v>
      </c>
      <c r="G323" s="2">
        <f t="shared" ref="G323:G386" si="30">IFERROR(E323/F323,0)</f>
        <v>0</v>
      </c>
      <c r="H323" s="3">
        <f t="shared" ref="H323:H386" si="31">$D$1108</f>
        <v>2.5212562179090869</v>
      </c>
      <c r="I323" s="1">
        <f t="shared" ref="I323:I386" si="32">MIN(E323,F323*H323)</f>
        <v>0</v>
      </c>
      <c r="J323" s="1">
        <f t="shared" ref="J323:J386" si="33">E323-I323</f>
        <v>0</v>
      </c>
      <c r="K323" s="27">
        <f t="shared" ref="K323:K386" si="34">$J$1106</f>
        <v>0.89167879898358815</v>
      </c>
      <c r="L323" s="6">
        <f t="shared" ref="L323:L386" si="35">K323*J323</f>
        <v>0</v>
      </c>
    </row>
    <row r="324" spans="1:12" s="47" customFormat="1">
      <c r="A324" s="79" t="s">
        <v>328</v>
      </c>
      <c r="B324" s="82">
        <v>320778</v>
      </c>
      <c r="C324" s="47" t="s">
        <v>339</v>
      </c>
      <c r="D324" s="79" t="s">
        <v>1117</v>
      </c>
      <c r="E324" s="15">
        <v>0</v>
      </c>
      <c r="F324" s="68">
        <v>0</v>
      </c>
      <c r="G324" s="2">
        <f t="shared" si="30"/>
        <v>0</v>
      </c>
      <c r="H324" s="3">
        <f t="shared" si="31"/>
        <v>2.5212562179090869</v>
      </c>
      <c r="I324" s="1">
        <f t="shared" si="32"/>
        <v>0</v>
      </c>
      <c r="J324" s="1">
        <f t="shared" si="33"/>
        <v>0</v>
      </c>
      <c r="K324" s="27">
        <f t="shared" si="34"/>
        <v>0.89167879898358815</v>
      </c>
      <c r="L324" s="6">
        <f t="shared" si="35"/>
        <v>0</v>
      </c>
    </row>
    <row r="325" spans="1:12" s="47" customFormat="1">
      <c r="A325" s="79" t="s">
        <v>328</v>
      </c>
      <c r="B325" s="81">
        <v>320783</v>
      </c>
      <c r="C325" s="47" t="s">
        <v>340</v>
      </c>
      <c r="D325" s="79" t="s">
        <v>1117</v>
      </c>
      <c r="E325" s="15">
        <v>0</v>
      </c>
      <c r="F325" s="68">
        <v>0</v>
      </c>
      <c r="G325" s="2">
        <f t="shared" si="30"/>
        <v>0</v>
      </c>
      <c r="H325" s="3">
        <f t="shared" si="31"/>
        <v>2.5212562179090869</v>
      </c>
      <c r="I325" s="1">
        <f t="shared" si="32"/>
        <v>0</v>
      </c>
      <c r="J325" s="1">
        <f t="shared" si="33"/>
        <v>0</v>
      </c>
      <c r="K325" s="27">
        <f t="shared" si="34"/>
        <v>0.89167879898358815</v>
      </c>
      <c r="L325" s="6">
        <f t="shared" si="35"/>
        <v>0</v>
      </c>
    </row>
    <row r="326" spans="1:12" s="47" customFormat="1">
      <c r="A326" s="79" t="s">
        <v>328</v>
      </c>
      <c r="B326" s="82">
        <v>320788</v>
      </c>
      <c r="C326" s="47" t="s">
        <v>341</v>
      </c>
      <c r="D326" s="79" t="s">
        <v>1117</v>
      </c>
      <c r="E326" s="15">
        <v>0</v>
      </c>
      <c r="F326" s="68">
        <v>0</v>
      </c>
      <c r="G326" s="2">
        <f t="shared" si="30"/>
        <v>0</v>
      </c>
      <c r="H326" s="3">
        <f t="shared" si="31"/>
        <v>2.5212562179090869</v>
      </c>
      <c r="I326" s="1">
        <f t="shared" si="32"/>
        <v>0</v>
      </c>
      <c r="J326" s="1">
        <f t="shared" si="33"/>
        <v>0</v>
      </c>
      <c r="K326" s="27">
        <f t="shared" si="34"/>
        <v>0.89167879898358815</v>
      </c>
      <c r="L326" s="6">
        <f t="shared" si="35"/>
        <v>0</v>
      </c>
    </row>
    <row r="327" spans="1:12" s="47" customFormat="1">
      <c r="A327" s="79" t="s">
        <v>328</v>
      </c>
      <c r="B327" s="81">
        <v>320790</v>
      </c>
      <c r="C327" s="47" t="s">
        <v>342</v>
      </c>
      <c r="D327" s="79" t="s">
        <v>1117</v>
      </c>
      <c r="E327" s="15">
        <v>0</v>
      </c>
      <c r="F327" s="68">
        <v>0</v>
      </c>
      <c r="G327" s="2">
        <f t="shared" si="30"/>
        <v>0</v>
      </c>
      <c r="H327" s="3">
        <f t="shared" si="31"/>
        <v>2.5212562179090869</v>
      </c>
      <c r="I327" s="1">
        <f t="shared" si="32"/>
        <v>0</v>
      </c>
      <c r="J327" s="1">
        <f t="shared" si="33"/>
        <v>0</v>
      </c>
      <c r="K327" s="27">
        <f t="shared" si="34"/>
        <v>0.89167879898358815</v>
      </c>
      <c r="L327" s="6">
        <f t="shared" si="35"/>
        <v>0</v>
      </c>
    </row>
    <row r="328" spans="1:12" s="47" customFormat="1">
      <c r="A328" s="79" t="s">
        <v>328</v>
      </c>
      <c r="B328" s="81">
        <v>320792</v>
      </c>
      <c r="C328" s="47" t="s">
        <v>343</v>
      </c>
      <c r="D328" s="79" t="s">
        <v>1117</v>
      </c>
      <c r="E328" s="15">
        <v>0</v>
      </c>
      <c r="F328" s="68">
        <v>0</v>
      </c>
      <c r="G328" s="2">
        <f t="shared" si="30"/>
        <v>0</v>
      </c>
      <c r="H328" s="3">
        <f t="shared" si="31"/>
        <v>2.5212562179090869</v>
      </c>
      <c r="I328" s="1">
        <f t="shared" si="32"/>
        <v>0</v>
      </c>
      <c r="J328" s="1">
        <f t="shared" si="33"/>
        <v>0</v>
      </c>
      <c r="K328" s="27">
        <f t="shared" si="34"/>
        <v>0.89167879898358815</v>
      </c>
      <c r="L328" s="6">
        <f t="shared" si="35"/>
        <v>0</v>
      </c>
    </row>
    <row r="329" spans="1:12" s="47" customFormat="1">
      <c r="A329" s="79" t="s">
        <v>328</v>
      </c>
      <c r="B329" s="81">
        <v>320796</v>
      </c>
      <c r="C329" s="47" t="s">
        <v>344</v>
      </c>
      <c r="D329" s="79" t="s">
        <v>1117</v>
      </c>
      <c r="E329" s="15">
        <v>0</v>
      </c>
      <c r="F329" s="68">
        <v>0</v>
      </c>
      <c r="G329" s="2">
        <f t="shared" si="30"/>
        <v>0</v>
      </c>
      <c r="H329" s="3">
        <f t="shared" si="31"/>
        <v>2.5212562179090869</v>
      </c>
      <c r="I329" s="1">
        <f t="shared" si="32"/>
        <v>0</v>
      </c>
      <c r="J329" s="1">
        <f t="shared" si="33"/>
        <v>0</v>
      </c>
      <c r="K329" s="27">
        <f t="shared" si="34"/>
        <v>0.89167879898358815</v>
      </c>
      <c r="L329" s="6">
        <f t="shared" si="35"/>
        <v>0</v>
      </c>
    </row>
    <row r="330" spans="1:12" s="47" customFormat="1">
      <c r="A330" s="79" t="s">
        <v>328</v>
      </c>
      <c r="B330" s="81">
        <v>320797</v>
      </c>
      <c r="C330" s="47" t="s">
        <v>345</v>
      </c>
      <c r="D330" s="79" t="s">
        <v>1117</v>
      </c>
      <c r="E330" s="15">
        <v>0</v>
      </c>
      <c r="F330" s="68">
        <v>0</v>
      </c>
      <c r="G330" s="2">
        <f t="shared" si="30"/>
        <v>0</v>
      </c>
      <c r="H330" s="3">
        <f t="shared" si="31"/>
        <v>2.5212562179090869</v>
      </c>
      <c r="I330" s="1">
        <f t="shared" si="32"/>
        <v>0</v>
      </c>
      <c r="J330" s="1">
        <f t="shared" si="33"/>
        <v>0</v>
      </c>
      <c r="K330" s="27">
        <f t="shared" si="34"/>
        <v>0.89167879898358815</v>
      </c>
      <c r="L330" s="6">
        <f t="shared" si="35"/>
        <v>0</v>
      </c>
    </row>
    <row r="331" spans="1:12" s="47" customFormat="1">
      <c r="A331" s="79" t="s">
        <v>328</v>
      </c>
      <c r="B331" s="81">
        <v>320800</v>
      </c>
      <c r="C331" s="47" t="s">
        <v>346</v>
      </c>
      <c r="D331" s="79" t="s">
        <v>1117</v>
      </c>
      <c r="E331" s="15">
        <v>0</v>
      </c>
      <c r="F331" s="68">
        <v>0</v>
      </c>
      <c r="G331" s="2">
        <f t="shared" si="30"/>
        <v>0</v>
      </c>
      <c r="H331" s="3">
        <f t="shared" si="31"/>
        <v>2.5212562179090869</v>
      </c>
      <c r="I331" s="1">
        <f t="shared" si="32"/>
        <v>0</v>
      </c>
      <c r="J331" s="1">
        <f t="shared" si="33"/>
        <v>0</v>
      </c>
      <c r="K331" s="27">
        <f t="shared" si="34"/>
        <v>0.89167879898358815</v>
      </c>
      <c r="L331" s="6">
        <f t="shared" si="35"/>
        <v>0</v>
      </c>
    </row>
    <row r="332" spans="1:12" s="47" customFormat="1">
      <c r="A332" s="79" t="s">
        <v>328</v>
      </c>
      <c r="B332" s="81">
        <v>320807</v>
      </c>
      <c r="C332" s="47" t="s">
        <v>347</v>
      </c>
      <c r="D332" s="79" t="s">
        <v>1117</v>
      </c>
      <c r="E332" s="15">
        <v>0</v>
      </c>
      <c r="F332" s="68">
        <v>0</v>
      </c>
      <c r="G332" s="2">
        <f t="shared" si="30"/>
        <v>0</v>
      </c>
      <c r="H332" s="3">
        <f t="shared" si="31"/>
        <v>2.5212562179090869</v>
      </c>
      <c r="I332" s="1">
        <f t="shared" si="32"/>
        <v>0</v>
      </c>
      <c r="J332" s="1">
        <f t="shared" si="33"/>
        <v>0</v>
      </c>
      <c r="K332" s="27">
        <f t="shared" si="34"/>
        <v>0.89167879898358815</v>
      </c>
      <c r="L332" s="6">
        <f t="shared" si="35"/>
        <v>0</v>
      </c>
    </row>
    <row r="333" spans="1:12" s="47" customFormat="1">
      <c r="A333" s="79" t="s">
        <v>328</v>
      </c>
      <c r="B333" s="82">
        <v>320809</v>
      </c>
      <c r="C333" s="47" t="s">
        <v>348</v>
      </c>
      <c r="D333" s="79" t="s">
        <v>1117</v>
      </c>
      <c r="E333" s="15">
        <v>0</v>
      </c>
      <c r="F333" s="68">
        <v>0</v>
      </c>
      <c r="G333" s="2">
        <f t="shared" si="30"/>
        <v>0</v>
      </c>
      <c r="H333" s="3">
        <f t="shared" si="31"/>
        <v>2.5212562179090869</v>
      </c>
      <c r="I333" s="1">
        <f t="shared" si="32"/>
        <v>0</v>
      </c>
      <c r="J333" s="1">
        <f t="shared" si="33"/>
        <v>0</v>
      </c>
      <c r="K333" s="27">
        <f t="shared" si="34"/>
        <v>0.89167879898358815</v>
      </c>
      <c r="L333" s="6">
        <f t="shared" si="35"/>
        <v>0</v>
      </c>
    </row>
    <row r="334" spans="1:12" s="47" customFormat="1">
      <c r="A334" s="79" t="s">
        <v>328</v>
      </c>
      <c r="B334" s="81">
        <v>320813</v>
      </c>
      <c r="C334" s="47" t="s">
        <v>349</v>
      </c>
      <c r="D334" s="79" t="s">
        <v>1117</v>
      </c>
      <c r="E334" s="15">
        <v>0</v>
      </c>
      <c r="F334" s="68">
        <v>0</v>
      </c>
      <c r="G334" s="2">
        <f t="shared" si="30"/>
        <v>0</v>
      </c>
      <c r="H334" s="3">
        <f t="shared" si="31"/>
        <v>2.5212562179090869</v>
      </c>
      <c r="I334" s="1">
        <f t="shared" si="32"/>
        <v>0</v>
      </c>
      <c r="J334" s="1">
        <f t="shared" si="33"/>
        <v>0</v>
      </c>
      <c r="K334" s="27">
        <f t="shared" si="34"/>
        <v>0.89167879898358815</v>
      </c>
      <c r="L334" s="6">
        <f t="shared" si="35"/>
        <v>0</v>
      </c>
    </row>
    <row r="335" spans="1:12" s="47" customFormat="1">
      <c r="A335" s="79" t="s">
        <v>328</v>
      </c>
      <c r="B335" s="81">
        <v>320815</v>
      </c>
      <c r="C335" s="47" t="s">
        <v>350</v>
      </c>
      <c r="D335" s="79" t="s">
        <v>1117</v>
      </c>
      <c r="E335" s="15">
        <v>0</v>
      </c>
      <c r="F335" s="68">
        <v>0</v>
      </c>
      <c r="G335" s="2">
        <f t="shared" si="30"/>
        <v>0</v>
      </c>
      <c r="H335" s="3">
        <f t="shared" si="31"/>
        <v>2.5212562179090869</v>
      </c>
      <c r="I335" s="1">
        <f t="shared" si="32"/>
        <v>0</v>
      </c>
      <c r="J335" s="1">
        <f t="shared" si="33"/>
        <v>0</v>
      </c>
      <c r="K335" s="27">
        <f t="shared" si="34"/>
        <v>0.89167879898358815</v>
      </c>
      <c r="L335" s="6">
        <f t="shared" si="35"/>
        <v>0</v>
      </c>
    </row>
    <row r="336" spans="1:12" s="47" customFormat="1">
      <c r="A336" s="79" t="s">
        <v>328</v>
      </c>
      <c r="B336" s="82">
        <v>320816</v>
      </c>
      <c r="C336" s="47" t="s">
        <v>351</v>
      </c>
      <c r="D336" s="79" t="s">
        <v>1117</v>
      </c>
      <c r="E336" s="15">
        <v>0</v>
      </c>
      <c r="F336" s="68">
        <v>0</v>
      </c>
      <c r="G336" s="2">
        <f t="shared" si="30"/>
        <v>0</v>
      </c>
      <c r="H336" s="3">
        <f t="shared" si="31"/>
        <v>2.5212562179090869</v>
      </c>
      <c r="I336" s="1">
        <f t="shared" si="32"/>
        <v>0</v>
      </c>
      <c r="J336" s="1">
        <f t="shared" si="33"/>
        <v>0</v>
      </c>
      <c r="K336" s="27">
        <f t="shared" si="34"/>
        <v>0.89167879898358815</v>
      </c>
      <c r="L336" s="6">
        <f t="shared" si="35"/>
        <v>0</v>
      </c>
    </row>
    <row r="337" spans="1:12" s="47" customFormat="1">
      <c r="A337" s="79" t="s">
        <v>328</v>
      </c>
      <c r="B337" s="81">
        <v>320818</v>
      </c>
      <c r="C337" s="47" t="s">
        <v>244</v>
      </c>
      <c r="D337" s="79" t="s">
        <v>1117</v>
      </c>
      <c r="E337" s="15">
        <v>0</v>
      </c>
      <c r="F337" s="68">
        <v>0</v>
      </c>
      <c r="G337" s="2">
        <f t="shared" si="30"/>
        <v>0</v>
      </c>
      <c r="H337" s="3">
        <f t="shared" si="31"/>
        <v>2.5212562179090869</v>
      </c>
      <c r="I337" s="1">
        <f t="shared" si="32"/>
        <v>0</v>
      </c>
      <c r="J337" s="1">
        <f t="shared" si="33"/>
        <v>0</v>
      </c>
      <c r="K337" s="27">
        <f t="shared" si="34"/>
        <v>0.89167879898358815</v>
      </c>
      <c r="L337" s="6">
        <f t="shared" si="35"/>
        <v>0</v>
      </c>
    </row>
    <row r="338" spans="1:12" s="47" customFormat="1">
      <c r="A338" s="79" t="s">
        <v>328</v>
      </c>
      <c r="B338" s="81">
        <v>320819</v>
      </c>
      <c r="C338" s="47" t="s">
        <v>352</v>
      </c>
      <c r="D338" s="79" t="s">
        <v>1117</v>
      </c>
      <c r="E338" s="15">
        <v>0</v>
      </c>
      <c r="F338" s="68">
        <v>0</v>
      </c>
      <c r="G338" s="2">
        <f t="shared" si="30"/>
        <v>0</v>
      </c>
      <c r="H338" s="3">
        <f t="shared" si="31"/>
        <v>2.5212562179090869</v>
      </c>
      <c r="I338" s="1">
        <f t="shared" si="32"/>
        <v>0</v>
      </c>
      <c r="J338" s="1">
        <f t="shared" si="33"/>
        <v>0</v>
      </c>
      <c r="K338" s="27">
        <f t="shared" si="34"/>
        <v>0.89167879898358815</v>
      </c>
      <c r="L338" s="6">
        <f t="shared" si="35"/>
        <v>0</v>
      </c>
    </row>
    <row r="339" spans="1:12" s="47" customFormat="1">
      <c r="A339" s="79" t="s">
        <v>328</v>
      </c>
      <c r="B339" s="81">
        <v>320825</v>
      </c>
      <c r="C339" s="47" t="s">
        <v>353</v>
      </c>
      <c r="D339" s="79" t="s">
        <v>1117</v>
      </c>
      <c r="E339" s="15">
        <v>0</v>
      </c>
      <c r="F339" s="68">
        <v>0</v>
      </c>
      <c r="G339" s="2">
        <f t="shared" si="30"/>
        <v>0</v>
      </c>
      <c r="H339" s="3">
        <f t="shared" si="31"/>
        <v>2.5212562179090869</v>
      </c>
      <c r="I339" s="1">
        <f t="shared" si="32"/>
        <v>0</v>
      </c>
      <c r="J339" s="1">
        <f t="shared" si="33"/>
        <v>0</v>
      </c>
      <c r="K339" s="27">
        <f t="shared" si="34"/>
        <v>0.89167879898358815</v>
      </c>
      <c r="L339" s="6">
        <f t="shared" si="35"/>
        <v>0</v>
      </c>
    </row>
    <row r="340" spans="1:12" s="47" customFormat="1">
      <c r="A340" s="79" t="s">
        <v>328</v>
      </c>
      <c r="B340" s="81">
        <v>320826</v>
      </c>
      <c r="C340" s="47" t="s">
        <v>354</v>
      </c>
      <c r="D340" s="79" t="s">
        <v>1117</v>
      </c>
      <c r="E340" s="15">
        <v>0</v>
      </c>
      <c r="F340" s="68">
        <v>0</v>
      </c>
      <c r="G340" s="2">
        <f t="shared" si="30"/>
        <v>0</v>
      </c>
      <c r="H340" s="3">
        <f t="shared" si="31"/>
        <v>2.5212562179090869</v>
      </c>
      <c r="I340" s="1">
        <f t="shared" si="32"/>
        <v>0</v>
      </c>
      <c r="J340" s="1">
        <f t="shared" si="33"/>
        <v>0</v>
      </c>
      <c r="K340" s="27">
        <f t="shared" si="34"/>
        <v>0.89167879898358815</v>
      </c>
      <c r="L340" s="6">
        <f t="shared" si="35"/>
        <v>0</v>
      </c>
    </row>
    <row r="341" spans="1:12" s="47" customFormat="1">
      <c r="A341" s="79" t="s">
        <v>328</v>
      </c>
      <c r="B341" s="81">
        <v>320827</v>
      </c>
      <c r="C341" s="47" t="s">
        <v>355</v>
      </c>
      <c r="D341" s="79" t="s">
        <v>1117</v>
      </c>
      <c r="E341" s="15">
        <v>0</v>
      </c>
      <c r="F341" s="68">
        <v>0</v>
      </c>
      <c r="G341" s="2">
        <f t="shared" si="30"/>
        <v>0</v>
      </c>
      <c r="H341" s="3">
        <f t="shared" si="31"/>
        <v>2.5212562179090869</v>
      </c>
      <c r="I341" s="1">
        <f t="shared" si="32"/>
        <v>0</v>
      </c>
      <c r="J341" s="1">
        <f t="shared" si="33"/>
        <v>0</v>
      </c>
      <c r="K341" s="27">
        <f t="shared" si="34"/>
        <v>0.89167879898358815</v>
      </c>
      <c r="L341" s="6">
        <f t="shared" si="35"/>
        <v>0</v>
      </c>
    </row>
    <row r="342" spans="1:12" s="47" customFormat="1">
      <c r="A342" s="79" t="s">
        <v>328</v>
      </c>
      <c r="B342" s="82">
        <v>320829</v>
      </c>
      <c r="C342" s="47" t="s">
        <v>356</v>
      </c>
      <c r="D342" s="79" t="s">
        <v>1117</v>
      </c>
      <c r="E342" s="15">
        <v>0</v>
      </c>
      <c r="F342" s="68">
        <v>0</v>
      </c>
      <c r="G342" s="2">
        <f t="shared" si="30"/>
        <v>0</v>
      </c>
      <c r="H342" s="3">
        <f t="shared" si="31"/>
        <v>2.5212562179090869</v>
      </c>
      <c r="I342" s="1">
        <f t="shared" si="32"/>
        <v>0</v>
      </c>
      <c r="J342" s="1">
        <f t="shared" si="33"/>
        <v>0</v>
      </c>
      <c r="K342" s="27">
        <f t="shared" si="34"/>
        <v>0.89167879898358815</v>
      </c>
      <c r="L342" s="6">
        <f t="shared" si="35"/>
        <v>0</v>
      </c>
    </row>
    <row r="343" spans="1:12" s="47" customFormat="1">
      <c r="A343" s="79" t="s">
        <v>328</v>
      </c>
      <c r="B343" s="82">
        <v>320830</v>
      </c>
      <c r="C343" s="47" t="s">
        <v>357</v>
      </c>
      <c r="D343" s="79" t="s">
        <v>1117</v>
      </c>
      <c r="E343" s="15">
        <v>0</v>
      </c>
      <c r="F343" s="68">
        <v>0</v>
      </c>
      <c r="G343" s="2">
        <f t="shared" si="30"/>
        <v>0</v>
      </c>
      <c r="H343" s="3">
        <f t="shared" si="31"/>
        <v>2.5212562179090869</v>
      </c>
      <c r="I343" s="1">
        <f t="shared" si="32"/>
        <v>0</v>
      </c>
      <c r="J343" s="1">
        <f t="shared" si="33"/>
        <v>0</v>
      </c>
      <c r="K343" s="27">
        <f t="shared" si="34"/>
        <v>0.89167879898358815</v>
      </c>
      <c r="L343" s="6">
        <f t="shared" si="35"/>
        <v>0</v>
      </c>
    </row>
    <row r="344" spans="1:12" s="47" customFormat="1">
      <c r="A344" s="79" t="s">
        <v>328</v>
      </c>
      <c r="B344" s="81">
        <v>320834</v>
      </c>
      <c r="C344" s="47" t="s">
        <v>358</v>
      </c>
      <c r="D344" s="79" t="s">
        <v>1117</v>
      </c>
      <c r="E344" s="15">
        <v>0</v>
      </c>
      <c r="F344" s="68">
        <v>0</v>
      </c>
      <c r="G344" s="2">
        <f t="shared" si="30"/>
        <v>0</v>
      </c>
      <c r="H344" s="3">
        <f t="shared" si="31"/>
        <v>2.5212562179090869</v>
      </c>
      <c r="I344" s="1">
        <f t="shared" si="32"/>
        <v>0</v>
      </c>
      <c r="J344" s="1">
        <f t="shared" si="33"/>
        <v>0</v>
      </c>
      <c r="K344" s="27">
        <f t="shared" si="34"/>
        <v>0.89167879898358815</v>
      </c>
      <c r="L344" s="6">
        <f t="shared" si="35"/>
        <v>0</v>
      </c>
    </row>
    <row r="345" spans="1:12" s="47" customFormat="1">
      <c r="A345" s="79" t="s">
        <v>328</v>
      </c>
      <c r="B345" s="82">
        <v>320837</v>
      </c>
      <c r="C345" s="47" t="s">
        <v>359</v>
      </c>
      <c r="D345" s="79" t="s">
        <v>1117</v>
      </c>
      <c r="E345" s="15">
        <v>0</v>
      </c>
      <c r="F345" s="68">
        <v>0</v>
      </c>
      <c r="G345" s="2">
        <f t="shared" si="30"/>
        <v>0</v>
      </c>
      <c r="H345" s="3">
        <f t="shared" si="31"/>
        <v>2.5212562179090869</v>
      </c>
      <c r="I345" s="1">
        <f t="shared" si="32"/>
        <v>0</v>
      </c>
      <c r="J345" s="1">
        <f t="shared" si="33"/>
        <v>0</v>
      </c>
      <c r="K345" s="27">
        <f t="shared" si="34"/>
        <v>0.89167879898358815</v>
      </c>
      <c r="L345" s="6">
        <f t="shared" si="35"/>
        <v>0</v>
      </c>
    </row>
    <row r="346" spans="1:12" s="47" customFormat="1">
      <c r="A346" s="79" t="s">
        <v>328</v>
      </c>
      <c r="B346" s="81">
        <v>320839</v>
      </c>
      <c r="C346" s="47" t="s">
        <v>360</v>
      </c>
      <c r="D346" s="79" t="s">
        <v>1117</v>
      </c>
      <c r="E346" s="15">
        <v>0</v>
      </c>
      <c r="F346" s="68">
        <v>0</v>
      </c>
      <c r="G346" s="2">
        <f t="shared" si="30"/>
        <v>0</v>
      </c>
      <c r="H346" s="3">
        <f t="shared" si="31"/>
        <v>2.5212562179090869</v>
      </c>
      <c r="I346" s="1">
        <f t="shared" si="32"/>
        <v>0</v>
      </c>
      <c r="J346" s="1">
        <f t="shared" si="33"/>
        <v>0</v>
      </c>
      <c r="K346" s="27">
        <f t="shared" si="34"/>
        <v>0.89167879898358815</v>
      </c>
      <c r="L346" s="6">
        <f t="shared" si="35"/>
        <v>0</v>
      </c>
    </row>
    <row r="347" spans="1:12" s="47" customFormat="1">
      <c r="A347" s="79" t="s">
        <v>361</v>
      </c>
      <c r="B347" s="82">
        <v>330842</v>
      </c>
      <c r="C347" s="47" t="s">
        <v>362</v>
      </c>
      <c r="D347" s="79" t="s">
        <v>1117</v>
      </c>
      <c r="E347" s="15">
        <v>0</v>
      </c>
      <c r="F347" s="68">
        <v>0</v>
      </c>
      <c r="G347" s="2">
        <f t="shared" si="30"/>
        <v>0</v>
      </c>
      <c r="H347" s="3">
        <f t="shared" si="31"/>
        <v>2.5212562179090869</v>
      </c>
      <c r="I347" s="1">
        <f t="shared" si="32"/>
        <v>0</v>
      </c>
      <c r="J347" s="1">
        <f t="shared" si="33"/>
        <v>0</v>
      </c>
      <c r="K347" s="27">
        <f t="shared" si="34"/>
        <v>0.89167879898358815</v>
      </c>
      <c r="L347" s="6">
        <f t="shared" si="35"/>
        <v>0</v>
      </c>
    </row>
    <row r="348" spans="1:12" s="47" customFormat="1">
      <c r="A348" s="79" t="s">
        <v>361</v>
      </c>
      <c r="B348" s="81">
        <v>330843</v>
      </c>
      <c r="C348" s="47" t="s">
        <v>363</v>
      </c>
      <c r="D348" s="79" t="s">
        <v>1117</v>
      </c>
      <c r="E348" s="15">
        <v>0</v>
      </c>
      <c r="F348" s="68">
        <v>0</v>
      </c>
      <c r="G348" s="2">
        <f t="shared" si="30"/>
        <v>0</v>
      </c>
      <c r="H348" s="3">
        <f t="shared" si="31"/>
        <v>2.5212562179090869</v>
      </c>
      <c r="I348" s="1">
        <f t="shared" si="32"/>
        <v>0</v>
      </c>
      <c r="J348" s="1">
        <f t="shared" si="33"/>
        <v>0</v>
      </c>
      <c r="K348" s="27">
        <f t="shared" si="34"/>
        <v>0.89167879898358815</v>
      </c>
      <c r="L348" s="6">
        <f t="shared" si="35"/>
        <v>0</v>
      </c>
    </row>
    <row r="349" spans="1:12" s="47" customFormat="1">
      <c r="A349" s="79" t="s">
        <v>361</v>
      </c>
      <c r="B349" s="82">
        <v>330844</v>
      </c>
      <c r="C349" s="47" t="s">
        <v>364</v>
      </c>
      <c r="D349" s="79" t="s">
        <v>1117</v>
      </c>
      <c r="E349" s="15">
        <v>0</v>
      </c>
      <c r="F349" s="68">
        <v>0</v>
      </c>
      <c r="G349" s="2">
        <f t="shared" si="30"/>
        <v>0</v>
      </c>
      <c r="H349" s="3">
        <f t="shared" si="31"/>
        <v>2.5212562179090869</v>
      </c>
      <c r="I349" s="1">
        <f t="shared" si="32"/>
        <v>0</v>
      </c>
      <c r="J349" s="1">
        <f t="shared" si="33"/>
        <v>0</v>
      </c>
      <c r="K349" s="27">
        <f t="shared" si="34"/>
        <v>0.89167879898358815</v>
      </c>
      <c r="L349" s="6">
        <f t="shared" si="35"/>
        <v>0</v>
      </c>
    </row>
    <row r="350" spans="1:12" s="47" customFormat="1">
      <c r="A350" s="79" t="s">
        <v>361</v>
      </c>
      <c r="B350" s="81">
        <v>330846</v>
      </c>
      <c r="C350" s="47" t="s">
        <v>365</v>
      </c>
      <c r="D350" s="79" t="s">
        <v>1117</v>
      </c>
      <c r="E350" s="15">
        <v>0</v>
      </c>
      <c r="F350" s="68">
        <v>0</v>
      </c>
      <c r="G350" s="2">
        <f t="shared" si="30"/>
        <v>0</v>
      </c>
      <c r="H350" s="3">
        <f t="shared" si="31"/>
        <v>2.5212562179090869</v>
      </c>
      <c r="I350" s="1">
        <f t="shared" si="32"/>
        <v>0</v>
      </c>
      <c r="J350" s="1">
        <f t="shared" si="33"/>
        <v>0</v>
      </c>
      <c r="K350" s="27">
        <f t="shared" si="34"/>
        <v>0.89167879898358815</v>
      </c>
      <c r="L350" s="6">
        <f t="shared" si="35"/>
        <v>0</v>
      </c>
    </row>
    <row r="351" spans="1:12" s="47" customFormat="1">
      <c r="A351" s="79" t="s">
        <v>361</v>
      </c>
      <c r="B351" s="81">
        <v>330847</v>
      </c>
      <c r="C351" s="47" t="s">
        <v>366</v>
      </c>
      <c r="D351" s="79" t="s">
        <v>1117</v>
      </c>
      <c r="E351" s="15">
        <v>0</v>
      </c>
      <c r="F351" s="68">
        <v>0</v>
      </c>
      <c r="G351" s="2">
        <f t="shared" si="30"/>
        <v>0</v>
      </c>
      <c r="H351" s="3">
        <f t="shared" si="31"/>
        <v>2.5212562179090869</v>
      </c>
      <c r="I351" s="1">
        <f t="shared" si="32"/>
        <v>0</v>
      </c>
      <c r="J351" s="1">
        <f t="shared" si="33"/>
        <v>0</v>
      </c>
      <c r="K351" s="27">
        <f t="shared" si="34"/>
        <v>0.89167879898358815</v>
      </c>
      <c r="L351" s="6">
        <f t="shared" si="35"/>
        <v>0</v>
      </c>
    </row>
    <row r="352" spans="1:12" s="47" customFormat="1">
      <c r="A352" s="79" t="s">
        <v>361</v>
      </c>
      <c r="B352" s="81">
        <v>330848</v>
      </c>
      <c r="C352" s="47" t="s">
        <v>367</v>
      </c>
      <c r="D352" s="79" t="s">
        <v>1117</v>
      </c>
      <c r="E352" s="15">
        <v>0</v>
      </c>
      <c r="F352" s="68">
        <v>0</v>
      </c>
      <c r="G352" s="2">
        <f t="shared" si="30"/>
        <v>0</v>
      </c>
      <c r="H352" s="3">
        <f t="shared" si="31"/>
        <v>2.5212562179090869</v>
      </c>
      <c r="I352" s="1">
        <f t="shared" si="32"/>
        <v>0</v>
      </c>
      <c r="J352" s="1">
        <f t="shared" si="33"/>
        <v>0</v>
      </c>
      <c r="K352" s="27">
        <f t="shared" si="34"/>
        <v>0.89167879898358815</v>
      </c>
      <c r="L352" s="6">
        <f t="shared" si="35"/>
        <v>0</v>
      </c>
    </row>
    <row r="353" spans="1:12" s="47" customFormat="1">
      <c r="A353" s="79" t="s">
        <v>361</v>
      </c>
      <c r="B353" s="82">
        <v>330849</v>
      </c>
      <c r="C353" s="47" t="s">
        <v>368</v>
      </c>
      <c r="D353" s="79" t="s">
        <v>1117</v>
      </c>
      <c r="E353" s="15">
        <v>0</v>
      </c>
      <c r="F353" s="68">
        <v>0</v>
      </c>
      <c r="G353" s="2">
        <f t="shared" si="30"/>
        <v>0</v>
      </c>
      <c r="H353" s="3">
        <f t="shared" si="31"/>
        <v>2.5212562179090869</v>
      </c>
      <c r="I353" s="1">
        <f t="shared" si="32"/>
        <v>0</v>
      </c>
      <c r="J353" s="1">
        <f t="shared" si="33"/>
        <v>0</v>
      </c>
      <c r="K353" s="27">
        <f t="shared" si="34"/>
        <v>0.89167879898358815</v>
      </c>
      <c r="L353" s="6">
        <f t="shared" si="35"/>
        <v>0</v>
      </c>
    </row>
    <row r="354" spans="1:12" s="47" customFormat="1">
      <c r="A354" s="79" t="s">
        <v>361</v>
      </c>
      <c r="B354" s="81">
        <v>330850</v>
      </c>
      <c r="C354" s="47" t="s">
        <v>369</v>
      </c>
      <c r="D354" s="79" t="s">
        <v>1117</v>
      </c>
      <c r="E354" s="15">
        <v>0</v>
      </c>
      <c r="F354" s="68">
        <v>0</v>
      </c>
      <c r="G354" s="2">
        <f t="shared" si="30"/>
        <v>0</v>
      </c>
      <c r="H354" s="3">
        <f t="shared" si="31"/>
        <v>2.5212562179090869</v>
      </c>
      <c r="I354" s="1">
        <f t="shared" si="32"/>
        <v>0</v>
      </c>
      <c r="J354" s="1">
        <f t="shared" si="33"/>
        <v>0</v>
      </c>
      <c r="K354" s="27">
        <f t="shared" si="34"/>
        <v>0.89167879898358815</v>
      </c>
      <c r="L354" s="6">
        <f t="shared" si="35"/>
        <v>0</v>
      </c>
    </row>
    <row r="355" spans="1:12" s="47" customFormat="1">
      <c r="A355" s="79" t="s">
        <v>361</v>
      </c>
      <c r="B355" s="82">
        <v>330851</v>
      </c>
      <c r="C355" s="47" t="s">
        <v>370</v>
      </c>
      <c r="D355" s="79" t="s">
        <v>1117</v>
      </c>
      <c r="E355" s="15">
        <v>0</v>
      </c>
      <c r="F355" s="68">
        <v>0</v>
      </c>
      <c r="G355" s="2">
        <f t="shared" si="30"/>
        <v>0</v>
      </c>
      <c r="H355" s="3">
        <f t="shared" si="31"/>
        <v>2.5212562179090869</v>
      </c>
      <c r="I355" s="1">
        <f t="shared" si="32"/>
        <v>0</v>
      </c>
      <c r="J355" s="1">
        <f t="shared" si="33"/>
        <v>0</v>
      </c>
      <c r="K355" s="27">
        <f t="shared" si="34"/>
        <v>0.89167879898358815</v>
      </c>
      <c r="L355" s="6">
        <f t="shared" si="35"/>
        <v>0</v>
      </c>
    </row>
    <row r="356" spans="1:12" s="47" customFormat="1">
      <c r="A356" s="79" t="s">
        <v>361</v>
      </c>
      <c r="B356" s="82">
        <v>330855</v>
      </c>
      <c r="C356" s="47" t="s">
        <v>371</v>
      </c>
      <c r="D356" s="79" t="s">
        <v>1117</v>
      </c>
      <c r="E356" s="15">
        <v>0</v>
      </c>
      <c r="F356" s="68">
        <v>0</v>
      </c>
      <c r="G356" s="2">
        <f t="shared" si="30"/>
        <v>0</v>
      </c>
      <c r="H356" s="3">
        <f t="shared" si="31"/>
        <v>2.5212562179090869</v>
      </c>
      <c r="I356" s="1">
        <f t="shared" si="32"/>
        <v>0</v>
      </c>
      <c r="J356" s="1">
        <f t="shared" si="33"/>
        <v>0</v>
      </c>
      <c r="K356" s="27">
        <f t="shared" si="34"/>
        <v>0.89167879898358815</v>
      </c>
      <c r="L356" s="6">
        <f t="shared" si="35"/>
        <v>0</v>
      </c>
    </row>
    <row r="357" spans="1:12" s="47" customFormat="1">
      <c r="A357" s="79" t="s">
        <v>361</v>
      </c>
      <c r="B357" s="82">
        <v>330856</v>
      </c>
      <c r="C357" s="47" t="s">
        <v>372</v>
      </c>
      <c r="D357" s="79" t="s">
        <v>1117</v>
      </c>
      <c r="E357" s="15">
        <v>0</v>
      </c>
      <c r="F357" s="68">
        <v>0</v>
      </c>
      <c r="G357" s="2">
        <f t="shared" si="30"/>
        <v>0</v>
      </c>
      <c r="H357" s="3">
        <f t="shared" si="31"/>
        <v>2.5212562179090869</v>
      </c>
      <c r="I357" s="1">
        <f t="shared" si="32"/>
        <v>0</v>
      </c>
      <c r="J357" s="1">
        <f t="shared" si="33"/>
        <v>0</v>
      </c>
      <c r="K357" s="27">
        <f t="shared" si="34"/>
        <v>0.89167879898358815</v>
      </c>
      <c r="L357" s="6">
        <f t="shared" si="35"/>
        <v>0</v>
      </c>
    </row>
    <row r="358" spans="1:12" s="47" customFormat="1">
      <c r="A358" s="79" t="s">
        <v>361</v>
      </c>
      <c r="B358" s="82">
        <v>330859</v>
      </c>
      <c r="C358" s="47" t="s">
        <v>373</v>
      </c>
      <c r="D358" s="79" t="s">
        <v>1117</v>
      </c>
      <c r="E358" s="15">
        <v>0</v>
      </c>
      <c r="F358" s="68">
        <v>0</v>
      </c>
      <c r="G358" s="2">
        <f t="shared" si="30"/>
        <v>0</v>
      </c>
      <c r="H358" s="3">
        <f t="shared" si="31"/>
        <v>2.5212562179090869</v>
      </c>
      <c r="I358" s="1">
        <f t="shared" si="32"/>
        <v>0</v>
      </c>
      <c r="J358" s="1">
        <f t="shared" si="33"/>
        <v>0</v>
      </c>
      <c r="K358" s="27">
        <f t="shared" si="34"/>
        <v>0.89167879898358815</v>
      </c>
      <c r="L358" s="6">
        <f t="shared" si="35"/>
        <v>0</v>
      </c>
    </row>
    <row r="359" spans="1:12" s="47" customFormat="1">
      <c r="A359" s="79" t="s">
        <v>361</v>
      </c>
      <c r="B359" s="81">
        <v>330860</v>
      </c>
      <c r="C359" s="47" t="s">
        <v>374</v>
      </c>
      <c r="D359" s="79" t="s">
        <v>1117</v>
      </c>
      <c r="E359" s="15">
        <v>0</v>
      </c>
      <c r="F359" s="68">
        <v>0</v>
      </c>
      <c r="G359" s="2">
        <f t="shared" si="30"/>
        <v>0</v>
      </c>
      <c r="H359" s="3">
        <f t="shared" si="31"/>
        <v>2.5212562179090869</v>
      </c>
      <c r="I359" s="1">
        <f t="shared" si="32"/>
        <v>0</v>
      </c>
      <c r="J359" s="1">
        <f t="shared" si="33"/>
        <v>0</v>
      </c>
      <c r="K359" s="27">
        <f t="shared" si="34"/>
        <v>0.89167879898358815</v>
      </c>
      <c r="L359" s="6">
        <f t="shared" si="35"/>
        <v>0</v>
      </c>
    </row>
    <row r="360" spans="1:12" s="47" customFormat="1">
      <c r="A360" s="79" t="s">
        <v>361</v>
      </c>
      <c r="B360" s="81">
        <v>330861</v>
      </c>
      <c r="C360" s="47" t="s">
        <v>375</v>
      </c>
      <c r="D360" s="79" t="s">
        <v>1117</v>
      </c>
      <c r="E360" s="15">
        <v>0</v>
      </c>
      <c r="F360" s="68">
        <v>0</v>
      </c>
      <c r="G360" s="2">
        <f t="shared" si="30"/>
        <v>0</v>
      </c>
      <c r="H360" s="3">
        <f t="shared" si="31"/>
        <v>2.5212562179090869</v>
      </c>
      <c r="I360" s="1">
        <f t="shared" si="32"/>
        <v>0</v>
      </c>
      <c r="J360" s="1">
        <f t="shared" si="33"/>
        <v>0</v>
      </c>
      <c r="K360" s="27">
        <f t="shared" si="34"/>
        <v>0.89167879898358815</v>
      </c>
      <c r="L360" s="6">
        <f t="shared" si="35"/>
        <v>0</v>
      </c>
    </row>
    <row r="361" spans="1:12" s="47" customFormat="1">
      <c r="A361" s="79" t="s">
        <v>361</v>
      </c>
      <c r="B361" s="81">
        <v>330863</v>
      </c>
      <c r="C361" s="47" t="s">
        <v>376</v>
      </c>
      <c r="D361" s="79" t="s">
        <v>1117</v>
      </c>
      <c r="E361" s="15">
        <v>0</v>
      </c>
      <c r="F361" s="68">
        <v>0</v>
      </c>
      <c r="G361" s="2">
        <f t="shared" si="30"/>
        <v>0</v>
      </c>
      <c r="H361" s="3">
        <f t="shared" si="31"/>
        <v>2.5212562179090869</v>
      </c>
      <c r="I361" s="1">
        <f t="shared" si="32"/>
        <v>0</v>
      </c>
      <c r="J361" s="1">
        <f t="shared" si="33"/>
        <v>0</v>
      </c>
      <c r="K361" s="27">
        <f t="shared" si="34"/>
        <v>0.89167879898358815</v>
      </c>
      <c r="L361" s="6">
        <f t="shared" si="35"/>
        <v>0</v>
      </c>
    </row>
    <row r="362" spans="1:12" s="47" customFormat="1">
      <c r="A362" s="79" t="s">
        <v>361</v>
      </c>
      <c r="B362" s="82">
        <v>330865</v>
      </c>
      <c r="C362" s="47" t="s">
        <v>377</v>
      </c>
      <c r="D362" s="79" t="s">
        <v>1117</v>
      </c>
      <c r="E362" s="15">
        <v>0</v>
      </c>
      <c r="F362" s="68">
        <v>0</v>
      </c>
      <c r="G362" s="2">
        <f t="shared" si="30"/>
        <v>0</v>
      </c>
      <c r="H362" s="3">
        <f t="shared" si="31"/>
        <v>2.5212562179090869</v>
      </c>
      <c r="I362" s="1">
        <f t="shared" si="32"/>
        <v>0</v>
      </c>
      <c r="J362" s="1">
        <f t="shared" si="33"/>
        <v>0</v>
      </c>
      <c r="K362" s="27">
        <f t="shared" si="34"/>
        <v>0.89167879898358815</v>
      </c>
      <c r="L362" s="6">
        <f t="shared" si="35"/>
        <v>0</v>
      </c>
    </row>
    <row r="363" spans="1:12" s="47" customFormat="1">
      <c r="A363" s="79" t="s">
        <v>361</v>
      </c>
      <c r="B363" s="81">
        <v>330866</v>
      </c>
      <c r="C363" s="47" t="s">
        <v>378</v>
      </c>
      <c r="D363" s="79" t="s">
        <v>1117</v>
      </c>
      <c r="E363" s="15">
        <v>0</v>
      </c>
      <c r="F363" s="68">
        <v>0</v>
      </c>
      <c r="G363" s="2">
        <f t="shared" si="30"/>
        <v>0</v>
      </c>
      <c r="H363" s="3">
        <f t="shared" si="31"/>
        <v>2.5212562179090869</v>
      </c>
      <c r="I363" s="1">
        <f t="shared" si="32"/>
        <v>0</v>
      </c>
      <c r="J363" s="1">
        <f t="shared" si="33"/>
        <v>0</v>
      </c>
      <c r="K363" s="27">
        <f t="shared" si="34"/>
        <v>0.89167879898358815</v>
      </c>
      <c r="L363" s="6">
        <f t="shared" si="35"/>
        <v>0</v>
      </c>
    </row>
    <row r="364" spans="1:12" s="47" customFormat="1">
      <c r="A364" s="79" t="s">
        <v>361</v>
      </c>
      <c r="B364" s="82">
        <v>330868</v>
      </c>
      <c r="C364" s="47" t="s">
        <v>379</v>
      </c>
      <c r="D364" s="79" t="s">
        <v>1117</v>
      </c>
      <c r="E364" s="15">
        <v>0</v>
      </c>
      <c r="F364" s="68">
        <v>0</v>
      </c>
      <c r="G364" s="2">
        <f t="shared" si="30"/>
        <v>0</v>
      </c>
      <c r="H364" s="3">
        <f t="shared" si="31"/>
        <v>2.5212562179090869</v>
      </c>
      <c r="I364" s="1">
        <f t="shared" si="32"/>
        <v>0</v>
      </c>
      <c r="J364" s="1">
        <f t="shared" si="33"/>
        <v>0</v>
      </c>
      <c r="K364" s="27">
        <f t="shared" si="34"/>
        <v>0.89167879898358815</v>
      </c>
      <c r="L364" s="6">
        <f t="shared" si="35"/>
        <v>0</v>
      </c>
    </row>
    <row r="365" spans="1:12" s="47" customFormat="1">
      <c r="A365" s="79" t="s">
        <v>361</v>
      </c>
      <c r="B365" s="81">
        <v>330872</v>
      </c>
      <c r="C365" s="47" t="s">
        <v>380</v>
      </c>
      <c r="D365" s="79" t="s">
        <v>1117</v>
      </c>
      <c r="E365" s="15">
        <v>0</v>
      </c>
      <c r="F365" s="68">
        <v>0</v>
      </c>
      <c r="G365" s="2">
        <f t="shared" si="30"/>
        <v>0</v>
      </c>
      <c r="H365" s="3">
        <f t="shared" si="31"/>
        <v>2.5212562179090869</v>
      </c>
      <c r="I365" s="1">
        <f t="shared" si="32"/>
        <v>0</v>
      </c>
      <c r="J365" s="1">
        <f t="shared" si="33"/>
        <v>0</v>
      </c>
      <c r="K365" s="27">
        <f t="shared" si="34"/>
        <v>0.89167879898358815</v>
      </c>
      <c r="L365" s="6">
        <f t="shared" si="35"/>
        <v>0</v>
      </c>
    </row>
    <row r="366" spans="1:12" s="47" customFormat="1">
      <c r="A366" s="79" t="s">
        <v>361</v>
      </c>
      <c r="B366" s="82">
        <v>330875</v>
      </c>
      <c r="C366" s="47" t="s">
        <v>381</v>
      </c>
      <c r="D366" s="79" t="s">
        <v>1117</v>
      </c>
      <c r="E366" s="15">
        <v>0</v>
      </c>
      <c r="F366" s="68">
        <v>0</v>
      </c>
      <c r="G366" s="2">
        <f t="shared" si="30"/>
        <v>0</v>
      </c>
      <c r="H366" s="3">
        <f t="shared" si="31"/>
        <v>2.5212562179090869</v>
      </c>
      <c r="I366" s="1">
        <f t="shared" si="32"/>
        <v>0</v>
      </c>
      <c r="J366" s="1">
        <f t="shared" si="33"/>
        <v>0</v>
      </c>
      <c r="K366" s="27">
        <f t="shared" si="34"/>
        <v>0.89167879898358815</v>
      </c>
      <c r="L366" s="6">
        <f t="shared" si="35"/>
        <v>0</v>
      </c>
    </row>
    <row r="367" spans="1:12" s="47" customFormat="1">
      <c r="A367" s="79" t="s">
        <v>361</v>
      </c>
      <c r="B367" s="82">
        <v>330879</v>
      </c>
      <c r="C367" s="47" t="s">
        <v>382</v>
      </c>
      <c r="D367" s="79" t="s">
        <v>1117</v>
      </c>
      <c r="E367" s="15">
        <v>0</v>
      </c>
      <c r="F367" s="68">
        <v>0</v>
      </c>
      <c r="G367" s="2">
        <f t="shared" si="30"/>
        <v>0</v>
      </c>
      <c r="H367" s="3">
        <f t="shared" si="31"/>
        <v>2.5212562179090869</v>
      </c>
      <c r="I367" s="1">
        <f t="shared" si="32"/>
        <v>0</v>
      </c>
      <c r="J367" s="1">
        <f t="shared" si="33"/>
        <v>0</v>
      </c>
      <c r="K367" s="27">
        <f t="shared" si="34"/>
        <v>0.89167879898358815</v>
      </c>
      <c r="L367" s="6">
        <f t="shared" si="35"/>
        <v>0</v>
      </c>
    </row>
    <row r="368" spans="1:12" s="47" customFormat="1">
      <c r="A368" s="79" t="s">
        <v>361</v>
      </c>
      <c r="B368" s="82">
        <v>330880</v>
      </c>
      <c r="C368" s="47" t="s">
        <v>383</v>
      </c>
      <c r="D368" s="79" t="s">
        <v>1117</v>
      </c>
      <c r="E368" s="15">
        <v>0</v>
      </c>
      <c r="F368" s="68">
        <v>0</v>
      </c>
      <c r="G368" s="2">
        <f t="shared" si="30"/>
        <v>0</v>
      </c>
      <c r="H368" s="3">
        <f t="shared" si="31"/>
        <v>2.5212562179090869</v>
      </c>
      <c r="I368" s="1">
        <f t="shared" si="32"/>
        <v>0</v>
      </c>
      <c r="J368" s="1">
        <f t="shared" si="33"/>
        <v>0</v>
      </c>
      <c r="K368" s="27">
        <f t="shared" si="34"/>
        <v>0.89167879898358815</v>
      </c>
      <c r="L368" s="6">
        <f t="shared" si="35"/>
        <v>0</v>
      </c>
    </row>
    <row r="369" spans="1:12" s="47" customFormat="1">
      <c r="A369" s="79" t="s">
        <v>361</v>
      </c>
      <c r="B369" s="82">
        <v>330881</v>
      </c>
      <c r="C369" s="47" t="s">
        <v>384</v>
      </c>
      <c r="D369" s="79" t="s">
        <v>1117</v>
      </c>
      <c r="E369" s="15">
        <v>0</v>
      </c>
      <c r="F369" s="68">
        <v>0</v>
      </c>
      <c r="G369" s="2">
        <f t="shared" si="30"/>
        <v>0</v>
      </c>
      <c r="H369" s="3">
        <f t="shared" si="31"/>
        <v>2.5212562179090869</v>
      </c>
      <c r="I369" s="1">
        <f t="shared" si="32"/>
        <v>0</v>
      </c>
      <c r="J369" s="1">
        <f t="shared" si="33"/>
        <v>0</v>
      </c>
      <c r="K369" s="27">
        <f t="shared" si="34"/>
        <v>0.89167879898358815</v>
      </c>
      <c r="L369" s="6">
        <f t="shared" si="35"/>
        <v>0</v>
      </c>
    </row>
    <row r="370" spans="1:12" s="47" customFormat="1">
      <c r="A370" s="79" t="s">
        <v>361</v>
      </c>
      <c r="B370" s="81">
        <v>330889</v>
      </c>
      <c r="C370" s="47" t="s">
        <v>385</v>
      </c>
      <c r="D370" s="79" t="s">
        <v>1117</v>
      </c>
      <c r="E370" s="15">
        <v>0</v>
      </c>
      <c r="F370" s="68">
        <v>0</v>
      </c>
      <c r="G370" s="2">
        <f t="shared" si="30"/>
        <v>0</v>
      </c>
      <c r="H370" s="3">
        <f t="shared" si="31"/>
        <v>2.5212562179090869</v>
      </c>
      <c r="I370" s="1">
        <f t="shared" si="32"/>
        <v>0</v>
      </c>
      <c r="J370" s="1">
        <f t="shared" si="33"/>
        <v>0</v>
      </c>
      <c r="K370" s="27">
        <f t="shared" si="34"/>
        <v>0.89167879898358815</v>
      </c>
      <c r="L370" s="6">
        <f t="shared" si="35"/>
        <v>0</v>
      </c>
    </row>
    <row r="371" spans="1:12" s="47" customFormat="1">
      <c r="A371" s="79" t="s">
        <v>361</v>
      </c>
      <c r="B371" s="82">
        <v>330892</v>
      </c>
      <c r="C371" s="47" t="s">
        <v>386</v>
      </c>
      <c r="D371" s="79" t="s">
        <v>1117</v>
      </c>
      <c r="E371" s="15">
        <v>0</v>
      </c>
      <c r="F371" s="68">
        <v>0</v>
      </c>
      <c r="G371" s="2">
        <f t="shared" si="30"/>
        <v>0</v>
      </c>
      <c r="H371" s="3">
        <f t="shared" si="31"/>
        <v>2.5212562179090869</v>
      </c>
      <c r="I371" s="1">
        <f t="shared" si="32"/>
        <v>0</v>
      </c>
      <c r="J371" s="1">
        <f t="shared" si="33"/>
        <v>0</v>
      </c>
      <c r="K371" s="27">
        <f t="shared" si="34"/>
        <v>0.89167879898358815</v>
      </c>
      <c r="L371" s="6">
        <f t="shared" si="35"/>
        <v>0</v>
      </c>
    </row>
    <row r="372" spans="1:12" s="47" customFormat="1">
      <c r="A372" s="79" t="s">
        <v>361</v>
      </c>
      <c r="B372" s="81">
        <v>330896</v>
      </c>
      <c r="C372" s="47" t="s">
        <v>387</v>
      </c>
      <c r="D372" s="79" t="s">
        <v>1117</v>
      </c>
      <c r="E372" s="15">
        <v>0</v>
      </c>
      <c r="F372" s="68">
        <v>0</v>
      </c>
      <c r="G372" s="2">
        <f t="shared" si="30"/>
        <v>0</v>
      </c>
      <c r="H372" s="3">
        <f t="shared" si="31"/>
        <v>2.5212562179090869</v>
      </c>
      <c r="I372" s="1">
        <f t="shared" si="32"/>
        <v>0</v>
      </c>
      <c r="J372" s="1">
        <f t="shared" si="33"/>
        <v>0</v>
      </c>
      <c r="K372" s="27">
        <f t="shared" si="34"/>
        <v>0.89167879898358815</v>
      </c>
      <c r="L372" s="6">
        <f t="shared" si="35"/>
        <v>0</v>
      </c>
    </row>
    <row r="373" spans="1:12" s="47" customFormat="1">
      <c r="A373" s="79" t="s">
        <v>361</v>
      </c>
      <c r="B373" s="81">
        <v>330899</v>
      </c>
      <c r="C373" s="47" t="s">
        <v>388</v>
      </c>
      <c r="D373" s="79" t="s">
        <v>1117</v>
      </c>
      <c r="E373" s="15">
        <v>0</v>
      </c>
      <c r="F373" s="68">
        <v>0</v>
      </c>
      <c r="G373" s="2">
        <f t="shared" si="30"/>
        <v>0</v>
      </c>
      <c r="H373" s="3">
        <f t="shared" si="31"/>
        <v>2.5212562179090869</v>
      </c>
      <c r="I373" s="1">
        <f t="shared" si="32"/>
        <v>0</v>
      </c>
      <c r="J373" s="1">
        <f t="shared" si="33"/>
        <v>0</v>
      </c>
      <c r="K373" s="27">
        <f t="shared" si="34"/>
        <v>0.89167879898358815</v>
      </c>
      <c r="L373" s="6">
        <f t="shared" si="35"/>
        <v>0</v>
      </c>
    </row>
    <row r="374" spans="1:12" s="47" customFormat="1">
      <c r="A374" s="79" t="s">
        <v>361</v>
      </c>
      <c r="B374" s="81">
        <v>330900</v>
      </c>
      <c r="C374" s="47" t="s">
        <v>389</v>
      </c>
      <c r="D374" s="79" t="s">
        <v>1117</v>
      </c>
      <c r="E374" s="15">
        <v>0</v>
      </c>
      <c r="F374" s="68">
        <v>0</v>
      </c>
      <c r="G374" s="2">
        <f t="shared" si="30"/>
        <v>0</v>
      </c>
      <c r="H374" s="3">
        <f t="shared" si="31"/>
        <v>2.5212562179090869</v>
      </c>
      <c r="I374" s="1">
        <f t="shared" si="32"/>
        <v>0</v>
      </c>
      <c r="J374" s="1">
        <f t="shared" si="33"/>
        <v>0</v>
      </c>
      <c r="K374" s="27">
        <f t="shared" si="34"/>
        <v>0.89167879898358815</v>
      </c>
      <c r="L374" s="6">
        <f t="shared" si="35"/>
        <v>0</v>
      </c>
    </row>
    <row r="375" spans="1:12" s="47" customFormat="1">
      <c r="A375" s="79" t="s">
        <v>361</v>
      </c>
      <c r="B375" s="81">
        <v>330902</v>
      </c>
      <c r="C375" s="47" t="s">
        <v>390</v>
      </c>
      <c r="D375" s="79" t="s">
        <v>1117</v>
      </c>
      <c r="E375" s="15">
        <v>0</v>
      </c>
      <c r="F375" s="68">
        <v>0</v>
      </c>
      <c r="G375" s="2">
        <f t="shared" si="30"/>
        <v>0</v>
      </c>
      <c r="H375" s="3">
        <f t="shared" si="31"/>
        <v>2.5212562179090869</v>
      </c>
      <c r="I375" s="1">
        <f t="shared" si="32"/>
        <v>0</v>
      </c>
      <c r="J375" s="1">
        <f t="shared" si="33"/>
        <v>0</v>
      </c>
      <c r="K375" s="27">
        <f t="shared" si="34"/>
        <v>0.89167879898358815</v>
      </c>
      <c r="L375" s="6">
        <f t="shared" si="35"/>
        <v>0</v>
      </c>
    </row>
    <row r="376" spans="1:12" s="47" customFormat="1">
      <c r="A376" s="79" t="s">
        <v>361</v>
      </c>
      <c r="B376" s="82">
        <v>330905</v>
      </c>
      <c r="C376" s="47" t="s">
        <v>391</v>
      </c>
      <c r="D376" s="79" t="s">
        <v>1117</v>
      </c>
      <c r="E376" s="15">
        <v>0</v>
      </c>
      <c r="F376" s="68">
        <v>0</v>
      </c>
      <c r="G376" s="2">
        <f t="shared" si="30"/>
        <v>0</v>
      </c>
      <c r="H376" s="3">
        <f t="shared" si="31"/>
        <v>2.5212562179090869</v>
      </c>
      <c r="I376" s="1">
        <f t="shared" si="32"/>
        <v>0</v>
      </c>
      <c r="J376" s="1">
        <f t="shared" si="33"/>
        <v>0</v>
      </c>
      <c r="K376" s="27">
        <f t="shared" si="34"/>
        <v>0.89167879898358815</v>
      </c>
      <c r="L376" s="6">
        <f t="shared" si="35"/>
        <v>0</v>
      </c>
    </row>
    <row r="377" spans="1:12" s="47" customFormat="1">
      <c r="A377" s="79" t="s">
        <v>361</v>
      </c>
      <c r="B377" s="81">
        <v>330908</v>
      </c>
      <c r="C377" s="47" t="s">
        <v>392</v>
      </c>
      <c r="D377" s="79" t="s">
        <v>1117</v>
      </c>
      <c r="E377" s="15">
        <v>0</v>
      </c>
      <c r="F377" s="68">
        <v>0</v>
      </c>
      <c r="G377" s="2">
        <f t="shared" si="30"/>
        <v>0</v>
      </c>
      <c r="H377" s="3">
        <f t="shared" si="31"/>
        <v>2.5212562179090869</v>
      </c>
      <c r="I377" s="1">
        <f t="shared" si="32"/>
        <v>0</v>
      </c>
      <c r="J377" s="1">
        <f t="shared" si="33"/>
        <v>0</v>
      </c>
      <c r="K377" s="27">
        <f t="shared" si="34"/>
        <v>0.89167879898358815</v>
      </c>
      <c r="L377" s="6">
        <f t="shared" si="35"/>
        <v>0</v>
      </c>
    </row>
    <row r="378" spans="1:12" s="47" customFormat="1">
      <c r="A378" s="79" t="s">
        <v>361</v>
      </c>
      <c r="B378" s="82">
        <v>330909</v>
      </c>
      <c r="C378" s="47" t="s">
        <v>313</v>
      </c>
      <c r="D378" s="79" t="s">
        <v>1117</v>
      </c>
      <c r="E378" s="15">
        <v>0</v>
      </c>
      <c r="F378" s="68">
        <v>0</v>
      </c>
      <c r="G378" s="2">
        <f t="shared" si="30"/>
        <v>0</v>
      </c>
      <c r="H378" s="3">
        <f t="shared" si="31"/>
        <v>2.5212562179090869</v>
      </c>
      <c r="I378" s="1">
        <f t="shared" si="32"/>
        <v>0</v>
      </c>
      <c r="J378" s="1">
        <f t="shared" si="33"/>
        <v>0</v>
      </c>
      <c r="K378" s="27">
        <f t="shared" si="34"/>
        <v>0.89167879898358815</v>
      </c>
      <c r="L378" s="6">
        <f t="shared" si="35"/>
        <v>0</v>
      </c>
    </row>
    <row r="379" spans="1:12" s="47" customFormat="1">
      <c r="A379" s="79" t="s">
        <v>361</v>
      </c>
      <c r="B379" s="81">
        <v>330910</v>
      </c>
      <c r="C379" s="47" t="s">
        <v>393</v>
      </c>
      <c r="D379" s="79" t="s">
        <v>1117</v>
      </c>
      <c r="E379" s="15">
        <v>0</v>
      </c>
      <c r="F379" s="68">
        <v>0</v>
      </c>
      <c r="G379" s="2">
        <f t="shared" si="30"/>
        <v>0</v>
      </c>
      <c r="H379" s="3">
        <f t="shared" si="31"/>
        <v>2.5212562179090869</v>
      </c>
      <c r="I379" s="1">
        <f t="shared" si="32"/>
        <v>0</v>
      </c>
      <c r="J379" s="1">
        <f t="shared" si="33"/>
        <v>0</v>
      </c>
      <c r="K379" s="27">
        <f t="shared" si="34"/>
        <v>0.89167879898358815</v>
      </c>
      <c r="L379" s="6">
        <f t="shared" si="35"/>
        <v>0</v>
      </c>
    </row>
    <row r="380" spans="1:12" s="47" customFormat="1">
      <c r="A380" s="79" t="s">
        <v>361</v>
      </c>
      <c r="B380" s="82">
        <v>330914</v>
      </c>
      <c r="C380" s="47" t="s">
        <v>394</v>
      </c>
      <c r="D380" s="79" t="s">
        <v>1117</v>
      </c>
      <c r="E380" s="15">
        <v>0</v>
      </c>
      <c r="F380" s="68">
        <v>0</v>
      </c>
      <c r="G380" s="2">
        <f t="shared" si="30"/>
        <v>0</v>
      </c>
      <c r="H380" s="3">
        <f t="shared" si="31"/>
        <v>2.5212562179090869</v>
      </c>
      <c r="I380" s="1">
        <f t="shared" si="32"/>
        <v>0</v>
      </c>
      <c r="J380" s="1">
        <f t="shared" si="33"/>
        <v>0</v>
      </c>
      <c r="K380" s="27">
        <f t="shared" si="34"/>
        <v>0.89167879898358815</v>
      </c>
      <c r="L380" s="6">
        <f t="shared" si="35"/>
        <v>0</v>
      </c>
    </row>
    <row r="381" spans="1:12" s="47" customFormat="1">
      <c r="A381" s="79" t="s">
        <v>361</v>
      </c>
      <c r="B381" s="82">
        <v>330915</v>
      </c>
      <c r="C381" s="47" t="s">
        <v>395</v>
      </c>
      <c r="D381" s="79" t="s">
        <v>1117</v>
      </c>
      <c r="E381" s="15">
        <v>0</v>
      </c>
      <c r="F381" s="68">
        <v>0</v>
      </c>
      <c r="G381" s="2">
        <f t="shared" si="30"/>
        <v>0</v>
      </c>
      <c r="H381" s="3">
        <f t="shared" si="31"/>
        <v>2.5212562179090869</v>
      </c>
      <c r="I381" s="1">
        <f t="shared" si="32"/>
        <v>0</v>
      </c>
      <c r="J381" s="1">
        <f t="shared" si="33"/>
        <v>0</v>
      </c>
      <c r="K381" s="27">
        <f t="shared" si="34"/>
        <v>0.89167879898358815</v>
      </c>
      <c r="L381" s="6">
        <f t="shared" si="35"/>
        <v>0</v>
      </c>
    </row>
    <row r="382" spans="1:12" s="47" customFormat="1">
      <c r="A382" s="79" t="s">
        <v>361</v>
      </c>
      <c r="B382" s="82">
        <v>330916</v>
      </c>
      <c r="C382" s="47" t="s">
        <v>396</v>
      </c>
      <c r="D382" s="79" t="s">
        <v>1117</v>
      </c>
      <c r="E382" s="15">
        <v>0</v>
      </c>
      <c r="F382" s="68">
        <v>0</v>
      </c>
      <c r="G382" s="2">
        <f t="shared" si="30"/>
        <v>0</v>
      </c>
      <c r="H382" s="3">
        <f t="shared" si="31"/>
        <v>2.5212562179090869</v>
      </c>
      <c r="I382" s="1">
        <f t="shared" si="32"/>
        <v>0</v>
      </c>
      <c r="J382" s="1">
        <f t="shared" si="33"/>
        <v>0</v>
      </c>
      <c r="K382" s="27">
        <f t="shared" si="34"/>
        <v>0.89167879898358815</v>
      </c>
      <c r="L382" s="6">
        <f t="shared" si="35"/>
        <v>0</v>
      </c>
    </row>
    <row r="383" spans="1:12" s="47" customFormat="1">
      <c r="A383" s="79" t="s">
        <v>361</v>
      </c>
      <c r="B383" s="82">
        <v>330917</v>
      </c>
      <c r="C383" s="47" t="s">
        <v>397</v>
      </c>
      <c r="D383" s="79" t="s">
        <v>1117</v>
      </c>
      <c r="E383" s="15">
        <v>0</v>
      </c>
      <c r="F383" s="68">
        <v>0</v>
      </c>
      <c r="G383" s="2">
        <f t="shared" si="30"/>
        <v>0</v>
      </c>
      <c r="H383" s="3">
        <f t="shared" si="31"/>
        <v>2.5212562179090869</v>
      </c>
      <c r="I383" s="1">
        <f t="shared" si="32"/>
        <v>0</v>
      </c>
      <c r="J383" s="1">
        <f t="shared" si="33"/>
        <v>0</v>
      </c>
      <c r="K383" s="27">
        <f t="shared" si="34"/>
        <v>0.89167879898358815</v>
      </c>
      <c r="L383" s="6">
        <f t="shared" si="35"/>
        <v>0</v>
      </c>
    </row>
    <row r="384" spans="1:12" s="47" customFormat="1">
      <c r="A384" s="79" t="s">
        <v>361</v>
      </c>
      <c r="B384" s="81">
        <v>330918</v>
      </c>
      <c r="C384" s="47" t="s">
        <v>398</v>
      </c>
      <c r="D384" s="79" t="s">
        <v>1117</v>
      </c>
      <c r="E384" s="15">
        <v>0</v>
      </c>
      <c r="F384" s="68">
        <v>0</v>
      </c>
      <c r="G384" s="2">
        <f t="shared" si="30"/>
        <v>0</v>
      </c>
      <c r="H384" s="3">
        <f t="shared" si="31"/>
        <v>2.5212562179090869</v>
      </c>
      <c r="I384" s="1">
        <f t="shared" si="32"/>
        <v>0</v>
      </c>
      <c r="J384" s="1">
        <f t="shared" si="33"/>
        <v>0</v>
      </c>
      <c r="K384" s="27">
        <f t="shared" si="34"/>
        <v>0.89167879898358815</v>
      </c>
      <c r="L384" s="6">
        <f t="shared" si="35"/>
        <v>0</v>
      </c>
    </row>
    <row r="385" spans="1:12" s="47" customFormat="1">
      <c r="A385" s="79" t="s">
        <v>361</v>
      </c>
      <c r="B385" s="81">
        <v>330920</v>
      </c>
      <c r="C385" s="47" t="s">
        <v>399</v>
      </c>
      <c r="D385" s="79" t="s">
        <v>1117</v>
      </c>
      <c r="E385" s="15">
        <v>0</v>
      </c>
      <c r="F385" s="68">
        <v>0</v>
      </c>
      <c r="G385" s="2">
        <f t="shared" si="30"/>
        <v>0</v>
      </c>
      <c r="H385" s="3">
        <f t="shared" si="31"/>
        <v>2.5212562179090869</v>
      </c>
      <c r="I385" s="1">
        <f t="shared" si="32"/>
        <v>0</v>
      </c>
      <c r="J385" s="1">
        <f t="shared" si="33"/>
        <v>0</v>
      </c>
      <c r="K385" s="27">
        <f t="shared" si="34"/>
        <v>0.89167879898358815</v>
      </c>
      <c r="L385" s="6">
        <f t="shared" si="35"/>
        <v>0</v>
      </c>
    </row>
    <row r="386" spans="1:12" s="47" customFormat="1">
      <c r="A386" s="79" t="s">
        <v>361</v>
      </c>
      <c r="B386" s="81">
        <v>330925</v>
      </c>
      <c r="C386" s="47" t="s">
        <v>400</v>
      </c>
      <c r="D386" s="79" t="s">
        <v>1117</v>
      </c>
      <c r="E386" s="15">
        <v>0</v>
      </c>
      <c r="F386" s="68">
        <v>0</v>
      </c>
      <c r="G386" s="2">
        <f t="shared" si="30"/>
        <v>0</v>
      </c>
      <c r="H386" s="3">
        <f t="shared" si="31"/>
        <v>2.5212562179090869</v>
      </c>
      <c r="I386" s="1">
        <f t="shared" si="32"/>
        <v>0</v>
      </c>
      <c r="J386" s="1">
        <f t="shared" si="33"/>
        <v>0</v>
      </c>
      <c r="K386" s="27">
        <f t="shared" si="34"/>
        <v>0.89167879898358815</v>
      </c>
      <c r="L386" s="6">
        <f t="shared" si="35"/>
        <v>0</v>
      </c>
    </row>
    <row r="387" spans="1:12" s="47" customFormat="1">
      <c r="A387" s="79" t="s">
        <v>361</v>
      </c>
      <c r="B387" s="82">
        <v>330930</v>
      </c>
      <c r="C387" s="47" t="s">
        <v>401</v>
      </c>
      <c r="D387" s="79" t="s">
        <v>1117</v>
      </c>
      <c r="E387" s="15">
        <v>0</v>
      </c>
      <c r="F387" s="68">
        <v>0</v>
      </c>
      <c r="G387" s="2">
        <f t="shared" ref="G387:G450" si="36">IFERROR(E387/F387,0)</f>
        <v>0</v>
      </c>
      <c r="H387" s="3">
        <f t="shared" ref="H387:H450" si="37">$D$1108</f>
        <v>2.5212562179090869</v>
      </c>
      <c r="I387" s="1">
        <f t="shared" ref="I387:I450" si="38">MIN(E387,F387*H387)</f>
        <v>0</v>
      </c>
      <c r="J387" s="1">
        <f t="shared" ref="J387:J450" si="39">E387-I387</f>
        <v>0</v>
      </c>
      <c r="K387" s="27">
        <f t="shared" ref="K387:K450" si="40">$J$1106</f>
        <v>0.89167879898358815</v>
      </c>
      <c r="L387" s="6">
        <f t="shared" ref="L387:L450" si="41">K387*J387</f>
        <v>0</v>
      </c>
    </row>
    <row r="388" spans="1:12" s="47" customFormat="1">
      <c r="A388" s="79" t="s">
        <v>361</v>
      </c>
      <c r="B388" s="81">
        <v>330936</v>
      </c>
      <c r="C388" s="47" t="s">
        <v>402</v>
      </c>
      <c r="D388" s="79" t="s">
        <v>1117</v>
      </c>
      <c r="E388" s="15">
        <v>0</v>
      </c>
      <c r="F388" s="68">
        <v>0</v>
      </c>
      <c r="G388" s="2">
        <f t="shared" si="36"/>
        <v>0</v>
      </c>
      <c r="H388" s="3">
        <f t="shared" si="37"/>
        <v>2.5212562179090869</v>
      </c>
      <c r="I388" s="1">
        <f t="shared" si="38"/>
        <v>0</v>
      </c>
      <c r="J388" s="1">
        <f t="shared" si="39"/>
        <v>0</v>
      </c>
      <c r="K388" s="27">
        <f t="shared" si="40"/>
        <v>0.89167879898358815</v>
      </c>
      <c r="L388" s="6">
        <f t="shared" si="41"/>
        <v>0</v>
      </c>
    </row>
    <row r="389" spans="1:12" s="47" customFormat="1">
      <c r="A389" s="79" t="s">
        <v>361</v>
      </c>
      <c r="B389" s="81">
        <v>330937</v>
      </c>
      <c r="C389" s="47" t="s">
        <v>403</v>
      </c>
      <c r="D389" s="79" t="s">
        <v>1117</v>
      </c>
      <c r="E389" s="15">
        <v>0</v>
      </c>
      <c r="F389" s="68">
        <v>0</v>
      </c>
      <c r="G389" s="2">
        <f t="shared" si="36"/>
        <v>0</v>
      </c>
      <c r="H389" s="3">
        <f t="shared" si="37"/>
        <v>2.5212562179090869</v>
      </c>
      <c r="I389" s="1">
        <f t="shared" si="38"/>
        <v>0</v>
      </c>
      <c r="J389" s="1">
        <f t="shared" si="39"/>
        <v>0</v>
      </c>
      <c r="K389" s="27">
        <f t="shared" si="40"/>
        <v>0.89167879898358815</v>
      </c>
      <c r="L389" s="6">
        <f t="shared" si="41"/>
        <v>0</v>
      </c>
    </row>
    <row r="390" spans="1:12" s="47" customFormat="1">
      <c r="A390" s="79" t="s">
        <v>361</v>
      </c>
      <c r="B390" s="81">
        <v>330938</v>
      </c>
      <c r="C390" s="47" t="s">
        <v>404</v>
      </c>
      <c r="D390" s="79" t="s">
        <v>1117</v>
      </c>
      <c r="E390" s="15">
        <v>0</v>
      </c>
      <c r="F390" s="68">
        <v>0</v>
      </c>
      <c r="G390" s="2">
        <f t="shared" si="36"/>
        <v>0</v>
      </c>
      <c r="H390" s="3">
        <f t="shared" si="37"/>
        <v>2.5212562179090869</v>
      </c>
      <c r="I390" s="1">
        <f t="shared" si="38"/>
        <v>0</v>
      </c>
      <c r="J390" s="1">
        <f t="shared" si="39"/>
        <v>0</v>
      </c>
      <c r="K390" s="27">
        <f t="shared" si="40"/>
        <v>0.89167879898358815</v>
      </c>
      <c r="L390" s="6">
        <f t="shared" si="41"/>
        <v>0</v>
      </c>
    </row>
    <row r="391" spans="1:12" s="47" customFormat="1">
      <c r="A391" s="79" t="s">
        <v>361</v>
      </c>
      <c r="B391" s="81">
        <v>330942</v>
      </c>
      <c r="C391" s="47" t="s">
        <v>405</v>
      </c>
      <c r="D391" s="79" t="s">
        <v>1117</v>
      </c>
      <c r="E391" s="15">
        <v>0</v>
      </c>
      <c r="F391" s="68">
        <v>0</v>
      </c>
      <c r="G391" s="2">
        <f t="shared" si="36"/>
        <v>0</v>
      </c>
      <c r="H391" s="3">
        <f t="shared" si="37"/>
        <v>2.5212562179090869</v>
      </c>
      <c r="I391" s="1">
        <f t="shared" si="38"/>
        <v>0</v>
      </c>
      <c r="J391" s="1">
        <f t="shared" si="39"/>
        <v>0</v>
      </c>
      <c r="K391" s="27">
        <f t="shared" si="40"/>
        <v>0.89167879898358815</v>
      </c>
      <c r="L391" s="6">
        <f t="shared" si="41"/>
        <v>0</v>
      </c>
    </row>
    <row r="392" spans="1:12" s="47" customFormat="1">
      <c r="A392" s="79" t="s">
        <v>361</v>
      </c>
      <c r="B392" s="82">
        <v>330943</v>
      </c>
      <c r="C392" s="47" t="s">
        <v>406</v>
      </c>
      <c r="D392" s="79" t="s">
        <v>1117</v>
      </c>
      <c r="E392" s="15">
        <v>0</v>
      </c>
      <c r="F392" s="68">
        <v>0</v>
      </c>
      <c r="G392" s="2">
        <f t="shared" si="36"/>
        <v>0</v>
      </c>
      <c r="H392" s="3">
        <f t="shared" si="37"/>
        <v>2.5212562179090869</v>
      </c>
      <c r="I392" s="1">
        <f t="shared" si="38"/>
        <v>0</v>
      </c>
      <c r="J392" s="1">
        <f t="shared" si="39"/>
        <v>0</v>
      </c>
      <c r="K392" s="27">
        <f t="shared" si="40"/>
        <v>0.89167879898358815</v>
      </c>
      <c r="L392" s="6">
        <f t="shared" si="41"/>
        <v>0</v>
      </c>
    </row>
    <row r="393" spans="1:12" s="47" customFormat="1">
      <c r="A393" s="79" t="s">
        <v>361</v>
      </c>
      <c r="B393" s="82">
        <v>330945</v>
      </c>
      <c r="C393" s="47" t="s">
        <v>407</v>
      </c>
      <c r="D393" s="79" t="s">
        <v>1117</v>
      </c>
      <c r="E393" s="15">
        <v>0</v>
      </c>
      <c r="F393" s="68">
        <v>0</v>
      </c>
      <c r="G393" s="2">
        <f t="shared" si="36"/>
        <v>0</v>
      </c>
      <c r="H393" s="3">
        <f t="shared" si="37"/>
        <v>2.5212562179090869</v>
      </c>
      <c r="I393" s="1">
        <f t="shared" si="38"/>
        <v>0</v>
      </c>
      <c r="J393" s="1">
        <f t="shared" si="39"/>
        <v>0</v>
      </c>
      <c r="K393" s="27">
        <f t="shared" si="40"/>
        <v>0.89167879898358815</v>
      </c>
      <c r="L393" s="6">
        <f t="shared" si="41"/>
        <v>0</v>
      </c>
    </row>
    <row r="394" spans="1:12" s="47" customFormat="1">
      <c r="A394" s="79" t="s">
        <v>361</v>
      </c>
      <c r="B394" s="81">
        <v>330946</v>
      </c>
      <c r="C394" s="47" t="s">
        <v>408</v>
      </c>
      <c r="D394" s="79" t="s">
        <v>1117</v>
      </c>
      <c r="E394" s="15">
        <v>0</v>
      </c>
      <c r="F394" s="68">
        <v>0</v>
      </c>
      <c r="G394" s="2">
        <f t="shared" si="36"/>
        <v>0</v>
      </c>
      <c r="H394" s="3">
        <f t="shared" si="37"/>
        <v>2.5212562179090869</v>
      </c>
      <c r="I394" s="1">
        <f t="shared" si="38"/>
        <v>0</v>
      </c>
      <c r="J394" s="1">
        <f t="shared" si="39"/>
        <v>0</v>
      </c>
      <c r="K394" s="27">
        <f t="shared" si="40"/>
        <v>0.89167879898358815</v>
      </c>
      <c r="L394" s="6">
        <f t="shared" si="41"/>
        <v>0</v>
      </c>
    </row>
    <row r="395" spans="1:12" s="47" customFormat="1">
      <c r="A395" s="79" t="s">
        <v>361</v>
      </c>
      <c r="B395" s="81">
        <v>330949</v>
      </c>
      <c r="C395" s="47" t="s">
        <v>409</v>
      </c>
      <c r="D395" s="79" t="s">
        <v>1117</v>
      </c>
      <c r="E395" s="15">
        <v>0</v>
      </c>
      <c r="F395" s="68">
        <v>0</v>
      </c>
      <c r="G395" s="2">
        <f t="shared" si="36"/>
        <v>0</v>
      </c>
      <c r="H395" s="3">
        <f t="shared" si="37"/>
        <v>2.5212562179090869</v>
      </c>
      <c r="I395" s="1">
        <f t="shared" si="38"/>
        <v>0</v>
      </c>
      <c r="J395" s="1">
        <f t="shared" si="39"/>
        <v>0</v>
      </c>
      <c r="K395" s="27">
        <f t="shared" si="40"/>
        <v>0.89167879898358815</v>
      </c>
      <c r="L395" s="6">
        <f t="shared" si="41"/>
        <v>0</v>
      </c>
    </row>
    <row r="396" spans="1:12" s="47" customFormat="1">
      <c r="A396" s="79" t="s">
        <v>361</v>
      </c>
      <c r="B396" s="82">
        <v>330951</v>
      </c>
      <c r="C396" s="47" t="s">
        <v>14</v>
      </c>
      <c r="D396" s="79" t="s">
        <v>1117</v>
      </c>
      <c r="E396" s="15">
        <v>0</v>
      </c>
      <c r="F396" s="68">
        <v>0</v>
      </c>
      <c r="G396" s="2">
        <f t="shared" si="36"/>
        <v>0</v>
      </c>
      <c r="H396" s="3">
        <f t="shared" si="37"/>
        <v>2.5212562179090869</v>
      </c>
      <c r="I396" s="1">
        <f t="shared" si="38"/>
        <v>0</v>
      </c>
      <c r="J396" s="1">
        <f t="shared" si="39"/>
        <v>0</v>
      </c>
      <c r="K396" s="27">
        <f t="shared" si="40"/>
        <v>0.89167879898358815</v>
      </c>
      <c r="L396" s="6">
        <f t="shared" si="41"/>
        <v>0</v>
      </c>
    </row>
    <row r="397" spans="1:12" s="47" customFormat="1">
      <c r="A397" s="79" t="s">
        <v>361</v>
      </c>
      <c r="B397" s="82">
        <v>330952</v>
      </c>
      <c r="C397" s="47" t="s">
        <v>410</v>
      </c>
      <c r="D397" s="79" t="s">
        <v>1117</v>
      </c>
      <c r="E397" s="15">
        <v>0</v>
      </c>
      <c r="F397" s="68">
        <v>0</v>
      </c>
      <c r="G397" s="2">
        <f t="shared" si="36"/>
        <v>0</v>
      </c>
      <c r="H397" s="3">
        <f t="shared" si="37"/>
        <v>2.5212562179090869</v>
      </c>
      <c r="I397" s="1">
        <f t="shared" si="38"/>
        <v>0</v>
      </c>
      <c r="J397" s="1">
        <f t="shared" si="39"/>
        <v>0</v>
      </c>
      <c r="K397" s="27">
        <f t="shared" si="40"/>
        <v>0.89167879898358815</v>
      </c>
      <c r="L397" s="6">
        <f t="shared" si="41"/>
        <v>0</v>
      </c>
    </row>
    <row r="398" spans="1:12" s="47" customFormat="1">
      <c r="A398" s="79" t="s">
        <v>361</v>
      </c>
      <c r="B398" s="81">
        <v>330953</v>
      </c>
      <c r="C398" s="47" t="s">
        <v>411</v>
      </c>
      <c r="D398" s="79" t="s">
        <v>1117</v>
      </c>
      <c r="E398" s="15">
        <v>0</v>
      </c>
      <c r="F398" s="68">
        <v>0</v>
      </c>
      <c r="G398" s="2">
        <f t="shared" si="36"/>
        <v>0</v>
      </c>
      <c r="H398" s="3">
        <f t="shared" si="37"/>
        <v>2.5212562179090869</v>
      </c>
      <c r="I398" s="1">
        <f t="shared" si="38"/>
        <v>0</v>
      </c>
      <c r="J398" s="1">
        <f t="shared" si="39"/>
        <v>0</v>
      </c>
      <c r="K398" s="27">
        <f t="shared" si="40"/>
        <v>0.89167879898358815</v>
      </c>
      <c r="L398" s="6">
        <f t="shared" si="41"/>
        <v>0</v>
      </c>
    </row>
    <row r="399" spans="1:12" s="47" customFormat="1">
      <c r="A399" s="79" t="s">
        <v>361</v>
      </c>
      <c r="B399" s="82">
        <v>330954</v>
      </c>
      <c r="C399" s="47" t="s">
        <v>412</v>
      </c>
      <c r="D399" s="79" t="s">
        <v>1117</v>
      </c>
      <c r="E399" s="15">
        <v>0</v>
      </c>
      <c r="F399" s="68">
        <v>0</v>
      </c>
      <c r="G399" s="2">
        <f t="shared" si="36"/>
        <v>0</v>
      </c>
      <c r="H399" s="3">
        <f t="shared" si="37"/>
        <v>2.5212562179090869</v>
      </c>
      <c r="I399" s="1">
        <f t="shared" si="38"/>
        <v>0</v>
      </c>
      <c r="J399" s="1">
        <f t="shared" si="39"/>
        <v>0</v>
      </c>
      <c r="K399" s="27">
        <f t="shared" si="40"/>
        <v>0.89167879898358815</v>
      </c>
      <c r="L399" s="6">
        <f t="shared" si="41"/>
        <v>0</v>
      </c>
    </row>
    <row r="400" spans="1:12" s="47" customFormat="1">
      <c r="A400" s="79" t="s">
        <v>361</v>
      </c>
      <c r="B400" s="82">
        <v>330955</v>
      </c>
      <c r="C400" s="47" t="s">
        <v>413</v>
      </c>
      <c r="D400" s="79" t="s">
        <v>1117</v>
      </c>
      <c r="E400" s="15">
        <v>0</v>
      </c>
      <c r="F400" s="68">
        <v>0</v>
      </c>
      <c r="G400" s="2">
        <f t="shared" si="36"/>
        <v>0</v>
      </c>
      <c r="H400" s="3">
        <f t="shared" si="37"/>
        <v>2.5212562179090869</v>
      </c>
      <c r="I400" s="1">
        <f t="shared" si="38"/>
        <v>0</v>
      </c>
      <c r="J400" s="1">
        <f t="shared" si="39"/>
        <v>0</v>
      </c>
      <c r="K400" s="27">
        <f t="shared" si="40"/>
        <v>0.89167879898358815</v>
      </c>
      <c r="L400" s="6">
        <f t="shared" si="41"/>
        <v>0</v>
      </c>
    </row>
    <row r="401" spans="1:12" s="47" customFormat="1">
      <c r="A401" s="79" t="s">
        <v>361</v>
      </c>
      <c r="B401" s="82">
        <v>330958</v>
      </c>
      <c r="C401" s="47" t="s">
        <v>414</v>
      </c>
      <c r="D401" s="79" t="s">
        <v>1117</v>
      </c>
      <c r="E401" s="15">
        <v>0</v>
      </c>
      <c r="F401" s="68">
        <v>0</v>
      </c>
      <c r="G401" s="2">
        <f t="shared" si="36"/>
        <v>0</v>
      </c>
      <c r="H401" s="3">
        <f t="shared" si="37"/>
        <v>2.5212562179090869</v>
      </c>
      <c r="I401" s="1">
        <f t="shared" si="38"/>
        <v>0</v>
      </c>
      <c r="J401" s="1">
        <f t="shared" si="39"/>
        <v>0</v>
      </c>
      <c r="K401" s="27">
        <f t="shared" si="40"/>
        <v>0.89167879898358815</v>
      </c>
      <c r="L401" s="6">
        <f t="shared" si="41"/>
        <v>0</v>
      </c>
    </row>
    <row r="402" spans="1:12" s="47" customFormat="1">
      <c r="A402" s="79" t="s">
        <v>361</v>
      </c>
      <c r="B402" s="81">
        <v>330960</v>
      </c>
      <c r="C402" s="47" t="s">
        <v>415</v>
      </c>
      <c r="D402" s="79" t="s">
        <v>1117</v>
      </c>
      <c r="E402" s="15">
        <v>0</v>
      </c>
      <c r="F402" s="68">
        <v>0</v>
      </c>
      <c r="G402" s="2">
        <f t="shared" si="36"/>
        <v>0</v>
      </c>
      <c r="H402" s="3">
        <f t="shared" si="37"/>
        <v>2.5212562179090869</v>
      </c>
      <c r="I402" s="1">
        <f t="shared" si="38"/>
        <v>0</v>
      </c>
      <c r="J402" s="1">
        <f t="shared" si="39"/>
        <v>0</v>
      </c>
      <c r="K402" s="27">
        <f t="shared" si="40"/>
        <v>0.89167879898358815</v>
      </c>
      <c r="L402" s="6">
        <f t="shared" si="41"/>
        <v>0</v>
      </c>
    </row>
    <row r="403" spans="1:12" s="47" customFormat="1">
      <c r="A403" s="79" t="s">
        <v>361</v>
      </c>
      <c r="B403" s="82">
        <v>330962</v>
      </c>
      <c r="C403" s="47" t="s">
        <v>29</v>
      </c>
      <c r="D403" s="79" t="s">
        <v>1117</v>
      </c>
      <c r="E403" s="15">
        <v>0</v>
      </c>
      <c r="F403" s="68">
        <v>0</v>
      </c>
      <c r="G403" s="2">
        <f t="shared" si="36"/>
        <v>0</v>
      </c>
      <c r="H403" s="3">
        <f t="shared" si="37"/>
        <v>2.5212562179090869</v>
      </c>
      <c r="I403" s="1">
        <f t="shared" si="38"/>
        <v>0</v>
      </c>
      <c r="J403" s="1">
        <f t="shared" si="39"/>
        <v>0</v>
      </c>
      <c r="K403" s="27">
        <f t="shared" si="40"/>
        <v>0.89167879898358815</v>
      </c>
      <c r="L403" s="6">
        <f t="shared" si="41"/>
        <v>0</v>
      </c>
    </row>
    <row r="404" spans="1:12" s="47" customFormat="1">
      <c r="A404" s="79" t="s">
        <v>361</v>
      </c>
      <c r="B404" s="82">
        <v>330963</v>
      </c>
      <c r="C404" s="47" t="s">
        <v>416</v>
      </c>
      <c r="D404" s="79" t="s">
        <v>1117</v>
      </c>
      <c r="E404" s="15">
        <v>0</v>
      </c>
      <c r="F404" s="68">
        <v>0</v>
      </c>
      <c r="G404" s="2">
        <f t="shared" si="36"/>
        <v>0</v>
      </c>
      <c r="H404" s="3">
        <f t="shared" si="37"/>
        <v>2.5212562179090869</v>
      </c>
      <c r="I404" s="1">
        <f t="shared" si="38"/>
        <v>0</v>
      </c>
      <c r="J404" s="1">
        <f t="shared" si="39"/>
        <v>0</v>
      </c>
      <c r="K404" s="27">
        <f t="shared" si="40"/>
        <v>0.89167879898358815</v>
      </c>
      <c r="L404" s="6">
        <f t="shared" si="41"/>
        <v>0</v>
      </c>
    </row>
    <row r="405" spans="1:12" s="47" customFormat="1">
      <c r="A405" s="79" t="s">
        <v>361</v>
      </c>
      <c r="B405" s="81">
        <v>330966</v>
      </c>
      <c r="C405" s="47" t="s">
        <v>417</v>
      </c>
      <c r="D405" s="79" t="s">
        <v>1117</v>
      </c>
      <c r="E405" s="15">
        <v>0</v>
      </c>
      <c r="F405" s="68">
        <v>0</v>
      </c>
      <c r="G405" s="2">
        <f t="shared" si="36"/>
        <v>0</v>
      </c>
      <c r="H405" s="3">
        <f t="shared" si="37"/>
        <v>2.5212562179090869</v>
      </c>
      <c r="I405" s="1">
        <f t="shared" si="38"/>
        <v>0</v>
      </c>
      <c r="J405" s="1">
        <f t="shared" si="39"/>
        <v>0</v>
      </c>
      <c r="K405" s="27">
        <f t="shared" si="40"/>
        <v>0.89167879898358815</v>
      </c>
      <c r="L405" s="6">
        <f t="shared" si="41"/>
        <v>0</v>
      </c>
    </row>
    <row r="406" spans="1:12" s="47" customFormat="1">
      <c r="A406" s="79" t="s">
        <v>361</v>
      </c>
      <c r="B406" s="82">
        <v>330968</v>
      </c>
      <c r="C406" s="47" t="s">
        <v>418</v>
      </c>
      <c r="D406" s="79" t="s">
        <v>1117</v>
      </c>
      <c r="E406" s="15">
        <v>0</v>
      </c>
      <c r="F406" s="68">
        <v>0</v>
      </c>
      <c r="G406" s="2">
        <f t="shared" si="36"/>
        <v>0</v>
      </c>
      <c r="H406" s="3">
        <f t="shared" si="37"/>
        <v>2.5212562179090869</v>
      </c>
      <c r="I406" s="1">
        <f t="shared" si="38"/>
        <v>0</v>
      </c>
      <c r="J406" s="1">
        <f t="shared" si="39"/>
        <v>0</v>
      </c>
      <c r="K406" s="27">
        <f t="shared" si="40"/>
        <v>0.89167879898358815</v>
      </c>
      <c r="L406" s="6">
        <f t="shared" si="41"/>
        <v>0</v>
      </c>
    </row>
    <row r="407" spans="1:12" s="47" customFormat="1">
      <c r="A407" s="79" t="s">
        <v>361</v>
      </c>
      <c r="B407" s="81">
        <v>330971</v>
      </c>
      <c r="C407" s="47" t="s">
        <v>419</v>
      </c>
      <c r="D407" s="79" t="s">
        <v>1117</v>
      </c>
      <c r="E407" s="15">
        <v>0</v>
      </c>
      <c r="F407" s="68">
        <v>0</v>
      </c>
      <c r="G407" s="2">
        <f t="shared" si="36"/>
        <v>0</v>
      </c>
      <c r="H407" s="3">
        <f t="shared" si="37"/>
        <v>2.5212562179090869</v>
      </c>
      <c r="I407" s="1">
        <f t="shared" si="38"/>
        <v>0</v>
      </c>
      <c r="J407" s="1">
        <f t="shared" si="39"/>
        <v>0</v>
      </c>
      <c r="K407" s="27">
        <f t="shared" si="40"/>
        <v>0.89167879898358815</v>
      </c>
      <c r="L407" s="6">
        <f t="shared" si="41"/>
        <v>0</v>
      </c>
    </row>
    <row r="408" spans="1:12" s="47" customFormat="1">
      <c r="A408" s="79" t="s">
        <v>361</v>
      </c>
      <c r="B408" s="82">
        <v>330973</v>
      </c>
      <c r="C408" s="47" t="s">
        <v>420</v>
      </c>
      <c r="D408" s="79" t="s">
        <v>1117</v>
      </c>
      <c r="E408" s="15">
        <v>0</v>
      </c>
      <c r="F408" s="68">
        <v>0</v>
      </c>
      <c r="G408" s="2">
        <f t="shared" si="36"/>
        <v>0</v>
      </c>
      <c r="H408" s="3">
        <f t="shared" si="37"/>
        <v>2.5212562179090869</v>
      </c>
      <c r="I408" s="1">
        <f t="shared" si="38"/>
        <v>0</v>
      </c>
      <c r="J408" s="1">
        <f t="shared" si="39"/>
        <v>0</v>
      </c>
      <c r="K408" s="27">
        <f t="shared" si="40"/>
        <v>0.89167879898358815</v>
      </c>
      <c r="L408" s="6">
        <f t="shared" si="41"/>
        <v>0</v>
      </c>
    </row>
    <row r="409" spans="1:12" s="47" customFormat="1">
      <c r="A409" s="79" t="s">
        <v>361</v>
      </c>
      <c r="B409" s="81">
        <v>330974</v>
      </c>
      <c r="C409" s="47" t="s">
        <v>421</v>
      </c>
      <c r="D409" s="79" t="s">
        <v>1117</v>
      </c>
      <c r="E409" s="15">
        <v>0</v>
      </c>
      <c r="F409" s="68">
        <v>0</v>
      </c>
      <c r="G409" s="2">
        <f t="shared" si="36"/>
        <v>0</v>
      </c>
      <c r="H409" s="3">
        <f t="shared" si="37"/>
        <v>2.5212562179090869</v>
      </c>
      <c r="I409" s="1">
        <f t="shared" si="38"/>
        <v>0</v>
      </c>
      <c r="J409" s="1">
        <f t="shared" si="39"/>
        <v>0</v>
      </c>
      <c r="K409" s="27">
        <f t="shared" si="40"/>
        <v>0.89167879898358815</v>
      </c>
      <c r="L409" s="6">
        <f t="shared" si="41"/>
        <v>0</v>
      </c>
    </row>
    <row r="410" spans="1:12" s="47" customFormat="1">
      <c r="A410" s="79" t="s">
        <v>422</v>
      </c>
      <c r="B410" s="82">
        <v>340976</v>
      </c>
      <c r="C410" s="47" t="s">
        <v>423</v>
      </c>
      <c r="D410" s="79" t="s">
        <v>1117</v>
      </c>
      <c r="E410" s="15">
        <v>0</v>
      </c>
      <c r="F410" s="68">
        <v>0</v>
      </c>
      <c r="G410" s="2">
        <f t="shared" si="36"/>
        <v>0</v>
      </c>
      <c r="H410" s="3">
        <f t="shared" si="37"/>
        <v>2.5212562179090869</v>
      </c>
      <c r="I410" s="1">
        <f t="shared" si="38"/>
        <v>0</v>
      </c>
      <c r="J410" s="1">
        <f t="shared" si="39"/>
        <v>0</v>
      </c>
      <c r="K410" s="27">
        <f t="shared" si="40"/>
        <v>0.89167879898358815</v>
      </c>
      <c r="L410" s="6">
        <f t="shared" si="41"/>
        <v>0</v>
      </c>
    </row>
    <row r="411" spans="1:12" s="47" customFormat="1">
      <c r="A411" s="79" t="s">
        <v>422</v>
      </c>
      <c r="B411" s="81">
        <v>340978</v>
      </c>
      <c r="C411" s="47" t="s">
        <v>424</v>
      </c>
      <c r="D411" s="79" t="s">
        <v>1117</v>
      </c>
      <c r="E411" s="15">
        <v>0</v>
      </c>
      <c r="F411" s="68">
        <v>0</v>
      </c>
      <c r="G411" s="2">
        <f t="shared" si="36"/>
        <v>0</v>
      </c>
      <c r="H411" s="3">
        <f t="shared" si="37"/>
        <v>2.5212562179090869</v>
      </c>
      <c r="I411" s="1">
        <f t="shared" si="38"/>
        <v>0</v>
      </c>
      <c r="J411" s="1">
        <f t="shared" si="39"/>
        <v>0</v>
      </c>
      <c r="K411" s="27">
        <f t="shared" si="40"/>
        <v>0.89167879898358815</v>
      </c>
      <c r="L411" s="6">
        <f t="shared" si="41"/>
        <v>0</v>
      </c>
    </row>
    <row r="412" spans="1:12" s="47" customFormat="1">
      <c r="A412" s="79" t="s">
        <v>422</v>
      </c>
      <c r="B412" s="81">
        <v>340983</v>
      </c>
      <c r="C412" s="47" t="s">
        <v>425</v>
      </c>
      <c r="D412" s="79" t="s">
        <v>1117</v>
      </c>
      <c r="E412" s="15">
        <v>0</v>
      </c>
      <c r="F412" s="68">
        <v>0</v>
      </c>
      <c r="G412" s="2">
        <f t="shared" si="36"/>
        <v>0</v>
      </c>
      <c r="H412" s="3">
        <f t="shared" si="37"/>
        <v>2.5212562179090869</v>
      </c>
      <c r="I412" s="1">
        <f t="shared" si="38"/>
        <v>0</v>
      </c>
      <c r="J412" s="1">
        <f t="shared" si="39"/>
        <v>0</v>
      </c>
      <c r="K412" s="27">
        <f t="shared" si="40"/>
        <v>0.89167879898358815</v>
      </c>
      <c r="L412" s="6">
        <f t="shared" si="41"/>
        <v>0</v>
      </c>
    </row>
    <row r="413" spans="1:12" s="47" customFormat="1">
      <c r="A413" s="79" t="s">
        <v>422</v>
      </c>
      <c r="B413" s="82">
        <v>340984</v>
      </c>
      <c r="C413" s="47" t="s">
        <v>426</v>
      </c>
      <c r="D413" s="79" t="s">
        <v>1117</v>
      </c>
      <c r="E413" s="15">
        <v>0</v>
      </c>
      <c r="F413" s="68">
        <v>0</v>
      </c>
      <c r="G413" s="2">
        <f t="shared" si="36"/>
        <v>0</v>
      </c>
      <c r="H413" s="3">
        <f t="shared" si="37"/>
        <v>2.5212562179090869</v>
      </c>
      <c r="I413" s="1">
        <f t="shared" si="38"/>
        <v>0</v>
      </c>
      <c r="J413" s="1">
        <f t="shared" si="39"/>
        <v>0</v>
      </c>
      <c r="K413" s="27">
        <f t="shared" si="40"/>
        <v>0.89167879898358815</v>
      </c>
      <c r="L413" s="6">
        <f t="shared" si="41"/>
        <v>0</v>
      </c>
    </row>
    <row r="414" spans="1:12" s="47" customFormat="1">
      <c r="A414" s="79" t="s">
        <v>422</v>
      </c>
      <c r="B414" s="81">
        <v>340990</v>
      </c>
      <c r="C414" s="47" t="s">
        <v>427</v>
      </c>
      <c r="D414" s="79" t="s">
        <v>1117</v>
      </c>
      <c r="E414" s="15">
        <v>0</v>
      </c>
      <c r="F414" s="68">
        <v>0</v>
      </c>
      <c r="G414" s="2">
        <f t="shared" si="36"/>
        <v>0</v>
      </c>
      <c r="H414" s="3">
        <f t="shared" si="37"/>
        <v>2.5212562179090869</v>
      </c>
      <c r="I414" s="1">
        <f t="shared" si="38"/>
        <v>0</v>
      </c>
      <c r="J414" s="1">
        <f t="shared" si="39"/>
        <v>0</v>
      </c>
      <c r="K414" s="27">
        <f t="shared" si="40"/>
        <v>0.89167879898358815</v>
      </c>
      <c r="L414" s="6">
        <f t="shared" si="41"/>
        <v>0</v>
      </c>
    </row>
    <row r="415" spans="1:12" s="47" customFormat="1">
      <c r="A415" s="79" t="s">
        <v>422</v>
      </c>
      <c r="B415" s="82">
        <v>340993</v>
      </c>
      <c r="C415" s="47" t="s">
        <v>428</v>
      </c>
      <c r="D415" s="79" t="s">
        <v>1117</v>
      </c>
      <c r="E415" s="15">
        <v>0</v>
      </c>
      <c r="F415" s="68">
        <v>0</v>
      </c>
      <c r="G415" s="2">
        <f t="shared" si="36"/>
        <v>0</v>
      </c>
      <c r="H415" s="3">
        <f t="shared" si="37"/>
        <v>2.5212562179090869</v>
      </c>
      <c r="I415" s="1">
        <f t="shared" si="38"/>
        <v>0</v>
      </c>
      <c r="J415" s="1">
        <f t="shared" si="39"/>
        <v>0</v>
      </c>
      <c r="K415" s="27">
        <f t="shared" si="40"/>
        <v>0.89167879898358815</v>
      </c>
      <c r="L415" s="6">
        <f t="shared" si="41"/>
        <v>0</v>
      </c>
    </row>
    <row r="416" spans="1:12" s="47" customFormat="1">
      <c r="A416" s="79" t="s">
        <v>422</v>
      </c>
      <c r="B416" s="81">
        <v>341003</v>
      </c>
      <c r="C416" s="47" t="s">
        <v>429</v>
      </c>
      <c r="D416" s="79" t="s">
        <v>1117</v>
      </c>
      <c r="E416" s="15">
        <v>0</v>
      </c>
      <c r="F416" s="68">
        <v>0</v>
      </c>
      <c r="G416" s="2">
        <f t="shared" si="36"/>
        <v>0</v>
      </c>
      <c r="H416" s="3">
        <f t="shared" si="37"/>
        <v>2.5212562179090869</v>
      </c>
      <c r="I416" s="1">
        <f t="shared" si="38"/>
        <v>0</v>
      </c>
      <c r="J416" s="1">
        <f t="shared" si="39"/>
        <v>0</v>
      </c>
      <c r="K416" s="27">
        <f t="shared" si="40"/>
        <v>0.89167879898358815</v>
      </c>
      <c r="L416" s="6">
        <f t="shared" si="41"/>
        <v>0</v>
      </c>
    </row>
    <row r="417" spans="1:12" s="47" customFormat="1">
      <c r="A417" s="79" t="s">
        <v>422</v>
      </c>
      <c r="B417" s="82">
        <v>341012</v>
      </c>
      <c r="C417" s="47" t="s">
        <v>430</v>
      </c>
      <c r="D417" s="79" t="s">
        <v>1117</v>
      </c>
      <c r="E417" s="15">
        <v>0</v>
      </c>
      <c r="F417" s="68">
        <v>0</v>
      </c>
      <c r="G417" s="2">
        <f t="shared" si="36"/>
        <v>0</v>
      </c>
      <c r="H417" s="3">
        <f t="shared" si="37"/>
        <v>2.5212562179090869</v>
      </c>
      <c r="I417" s="1">
        <f t="shared" si="38"/>
        <v>0</v>
      </c>
      <c r="J417" s="1">
        <f t="shared" si="39"/>
        <v>0</v>
      </c>
      <c r="K417" s="27">
        <f t="shared" si="40"/>
        <v>0.89167879898358815</v>
      </c>
      <c r="L417" s="6">
        <f t="shared" si="41"/>
        <v>0</v>
      </c>
    </row>
    <row r="418" spans="1:12" s="47" customFormat="1">
      <c r="A418" s="79" t="s">
        <v>422</v>
      </c>
      <c r="B418" s="82">
        <v>341016</v>
      </c>
      <c r="C418" s="47" t="s">
        <v>431</v>
      </c>
      <c r="D418" s="79" t="s">
        <v>1117</v>
      </c>
      <c r="E418" s="15">
        <v>0</v>
      </c>
      <c r="F418" s="68">
        <v>0</v>
      </c>
      <c r="G418" s="2">
        <f t="shared" si="36"/>
        <v>0</v>
      </c>
      <c r="H418" s="3">
        <f t="shared" si="37"/>
        <v>2.5212562179090869</v>
      </c>
      <c r="I418" s="1">
        <f t="shared" si="38"/>
        <v>0</v>
      </c>
      <c r="J418" s="1">
        <f t="shared" si="39"/>
        <v>0</v>
      </c>
      <c r="K418" s="27">
        <f t="shared" si="40"/>
        <v>0.89167879898358815</v>
      </c>
      <c r="L418" s="6">
        <f t="shared" si="41"/>
        <v>0</v>
      </c>
    </row>
    <row r="419" spans="1:12" s="47" customFormat="1">
      <c r="A419" s="79" t="s">
        <v>422</v>
      </c>
      <c r="B419" s="82">
        <v>341017</v>
      </c>
      <c r="C419" s="47" t="s">
        <v>432</v>
      </c>
      <c r="D419" s="79" t="s">
        <v>1117</v>
      </c>
      <c r="E419" s="15">
        <v>0</v>
      </c>
      <c r="F419" s="68">
        <v>0</v>
      </c>
      <c r="G419" s="2">
        <f t="shared" si="36"/>
        <v>0</v>
      </c>
      <c r="H419" s="3">
        <f t="shared" si="37"/>
        <v>2.5212562179090869</v>
      </c>
      <c r="I419" s="1">
        <f t="shared" si="38"/>
        <v>0</v>
      </c>
      <c r="J419" s="1">
        <f t="shared" si="39"/>
        <v>0</v>
      </c>
      <c r="K419" s="27">
        <f t="shared" si="40"/>
        <v>0.89167879898358815</v>
      </c>
      <c r="L419" s="6">
        <f t="shared" si="41"/>
        <v>0</v>
      </c>
    </row>
    <row r="420" spans="1:12" s="47" customFormat="1">
      <c r="A420" s="79" t="s">
        <v>422</v>
      </c>
      <c r="B420" s="81">
        <v>341020</v>
      </c>
      <c r="C420" s="47" t="s">
        <v>433</v>
      </c>
      <c r="D420" s="79" t="s">
        <v>1117</v>
      </c>
      <c r="E420" s="15">
        <v>0</v>
      </c>
      <c r="F420" s="68">
        <v>0</v>
      </c>
      <c r="G420" s="2">
        <f t="shared" si="36"/>
        <v>0</v>
      </c>
      <c r="H420" s="3">
        <f t="shared" si="37"/>
        <v>2.5212562179090869</v>
      </c>
      <c r="I420" s="1">
        <f t="shared" si="38"/>
        <v>0</v>
      </c>
      <c r="J420" s="1">
        <f t="shared" si="39"/>
        <v>0</v>
      </c>
      <c r="K420" s="27">
        <f t="shared" si="40"/>
        <v>0.89167879898358815</v>
      </c>
      <c r="L420" s="6">
        <f t="shared" si="41"/>
        <v>0</v>
      </c>
    </row>
    <row r="421" spans="1:12" s="47" customFormat="1">
      <c r="A421" s="79" t="s">
        <v>422</v>
      </c>
      <c r="B421" s="81">
        <v>341021</v>
      </c>
      <c r="C421" s="47" t="s">
        <v>434</v>
      </c>
      <c r="D421" s="79" t="s">
        <v>1117</v>
      </c>
      <c r="E421" s="15">
        <v>0</v>
      </c>
      <c r="F421" s="68">
        <v>0</v>
      </c>
      <c r="G421" s="2">
        <f t="shared" si="36"/>
        <v>0</v>
      </c>
      <c r="H421" s="3">
        <f t="shared" si="37"/>
        <v>2.5212562179090869</v>
      </c>
      <c r="I421" s="1">
        <f t="shared" si="38"/>
        <v>0</v>
      </c>
      <c r="J421" s="1">
        <f t="shared" si="39"/>
        <v>0</v>
      </c>
      <c r="K421" s="27">
        <f t="shared" si="40"/>
        <v>0.89167879898358815</v>
      </c>
      <c r="L421" s="6">
        <f t="shared" si="41"/>
        <v>0</v>
      </c>
    </row>
    <row r="422" spans="1:12" s="47" customFormat="1">
      <c r="A422" s="79" t="s">
        <v>422</v>
      </c>
      <c r="B422" s="81">
        <v>341023</v>
      </c>
      <c r="C422" s="47" t="s">
        <v>435</v>
      </c>
      <c r="D422" s="79" t="s">
        <v>1117</v>
      </c>
      <c r="E422" s="15">
        <v>0</v>
      </c>
      <c r="F422" s="68">
        <v>0</v>
      </c>
      <c r="G422" s="2">
        <f t="shared" si="36"/>
        <v>0</v>
      </c>
      <c r="H422" s="3">
        <f t="shared" si="37"/>
        <v>2.5212562179090869</v>
      </c>
      <c r="I422" s="1">
        <f t="shared" si="38"/>
        <v>0</v>
      </c>
      <c r="J422" s="1">
        <f t="shared" si="39"/>
        <v>0</v>
      </c>
      <c r="K422" s="27">
        <f t="shared" si="40"/>
        <v>0.89167879898358815</v>
      </c>
      <c r="L422" s="6">
        <f t="shared" si="41"/>
        <v>0</v>
      </c>
    </row>
    <row r="423" spans="1:12" s="47" customFormat="1">
      <c r="A423" s="79" t="s">
        <v>422</v>
      </c>
      <c r="B423" s="82">
        <v>341024</v>
      </c>
      <c r="C423" s="47" t="s">
        <v>436</v>
      </c>
      <c r="D423" s="79" t="s">
        <v>1117</v>
      </c>
      <c r="E423" s="15">
        <v>0</v>
      </c>
      <c r="F423" s="68">
        <v>0</v>
      </c>
      <c r="G423" s="2">
        <f t="shared" si="36"/>
        <v>0</v>
      </c>
      <c r="H423" s="3">
        <f t="shared" si="37"/>
        <v>2.5212562179090869</v>
      </c>
      <c r="I423" s="1">
        <f t="shared" si="38"/>
        <v>0</v>
      </c>
      <c r="J423" s="1">
        <f t="shared" si="39"/>
        <v>0</v>
      </c>
      <c r="K423" s="27">
        <f t="shared" si="40"/>
        <v>0.89167879898358815</v>
      </c>
      <c r="L423" s="6">
        <f t="shared" si="41"/>
        <v>0</v>
      </c>
    </row>
    <row r="424" spans="1:12" s="47" customFormat="1">
      <c r="A424" s="79" t="s">
        <v>422</v>
      </c>
      <c r="B424" s="81">
        <v>341025</v>
      </c>
      <c r="C424" s="47" t="s">
        <v>437</v>
      </c>
      <c r="D424" s="79" t="s">
        <v>1117</v>
      </c>
      <c r="E424" s="15">
        <v>0</v>
      </c>
      <c r="F424" s="68">
        <v>0</v>
      </c>
      <c r="G424" s="2">
        <f t="shared" si="36"/>
        <v>0</v>
      </c>
      <c r="H424" s="3">
        <f t="shared" si="37"/>
        <v>2.5212562179090869</v>
      </c>
      <c r="I424" s="1">
        <f t="shared" si="38"/>
        <v>0</v>
      </c>
      <c r="J424" s="1">
        <f t="shared" si="39"/>
        <v>0</v>
      </c>
      <c r="K424" s="27">
        <f t="shared" si="40"/>
        <v>0.89167879898358815</v>
      </c>
      <c r="L424" s="6">
        <f t="shared" si="41"/>
        <v>0</v>
      </c>
    </row>
    <row r="425" spans="1:12" s="47" customFormat="1">
      <c r="A425" s="79" t="s">
        <v>422</v>
      </c>
      <c r="B425" s="81">
        <v>341026</v>
      </c>
      <c r="C425" s="47" t="s">
        <v>438</v>
      </c>
      <c r="D425" s="79" t="s">
        <v>1117</v>
      </c>
      <c r="E425" s="15">
        <v>0</v>
      </c>
      <c r="F425" s="68">
        <v>0</v>
      </c>
      <c r="G425" s="2">
        <f t="shared" si="36"/>
        <v>0</v>
      </c>
      <c r="H425" s="3">
        <f t="shared" si="37"/>
        <v>2.5212562179090869</v>
      </c>
      <c r="I425" s="1">
        <f t="shared" si="38"/>
        <v>0</v>
      </c>
      <c r="J425" s="1">
        <f t="shared" si="39"/>
        <v>0</v>
      </c>
      <c r="K425" s="27">
        <f t="shared" si="40"/>
        <v>0.89167879898358815</v>
      </c>
      <c r="L425" s="6">
        <f t="shared" si="41"/>
        <v>0</v>
      </c>
    </row>
    <row r="426" spans="1:12" s="47" customFormat="1">
      <c r="A426" s="79" t="s">
        <v>422</v>
      </c>
      <c r="B426" s="82">
        <v>341029</v>
      </c>
      <c r="C426" s="47" t="s">
        <v>439</v>
      </c>
      <c r="D426" s="79" t="s">
        <v>1117</v>
      </c>
      <c r="E426" s="15">
        <v>0</v>
      </c>
      <c r="F426" s="68">
        <v>0</v>
      </c>
      <c r="G426" s="2">
        <f t="shared" si="36"/>
        <v>0</v>
      </c>
      <c r="H426" s="3">
        <f t="shared" si="37"/>
        <v>2.5212562179090869</v>
      </c>
      <c r="I426" s="1">
        <f t="shared" si="38"/>
        <v>0</v>
      </c>
      <c r="J426" s="1">
        <f t="shared" si="39"/>
        <v>0</v>
      </c>
      <c r="K426" s="27">
        <f t="shared" si="40"/>
        <v>0.89167879898358815</v>
      </c>
      <c r="L426" s="6">
        <f t="shared" si="41"/>
        <v>0</v>
      </c>
    </row>
    <row r="427" spans="1:12" s="47" customFormat="1">
      <c r="A427" s="79" t="s">
        <v>422</v>
      </c>
      <c r="B427" s="81">
        <v>341032</v>
      </c>
      <c r="C427" s="47" t="s">
        <v>440</v>
      </c>
      <c r="D427" s="79" t="s">
        <v>1117</v>
      </c>
      <c r="E427" s="15">
        <v>0</v>
      </c>
      <c r="F427" s="68">
        <v>0</v>
      </c>
      <c r="G427" s="2">
        <f t="shared" si="36"/>
        <v>0</v>
      </c>
      <c r="H427" s="3">
        <f t="shared" si="37"/>
        <v>2.5212562179090869</v>
      </c>
      <c r="I427" s="1">
        <f t="shared" si="38"/>
        <v>0</v>
      </c>
      <c r="J427" s="1">
        <f t="shared" si="39"/>
        <v>0</v>
      </c>
      <c r="K427" s="27">
        <f t="shared" si="40"/>
        <v>0.89167879898358815</v>
      </c>
      <c r="L427" s="6">
        <f t="shared" si="41"/>
        <v>0</v>
      </c>
    </row>
    <row r="428" spans="1:12" s="47" customFormat="1">
      <c r="A428" s="79" t="s">
        <v>422</v>
      </c>
      <c r="B428" s="81">
        <v>341041</v>
      </c>
      <c r="C428" s="47" t="s">
        <v>441</v>
      </c>
      <c r="D428" s="79" t="s">
        <v>1117</v>
      </c>
      <c r="E428" s="15">
        <v>0</v>
      </c>
      <c r="F428" s="68">
        <v>0</v>
      </c>
      <c r="G428" s="2">
        <f t="shared" si="36"/>
        <v>0</v>
      </c>
      <c r="H428" s="3">
        <f t="shared" si="37"/>
        <v>2.5212562179090869</v>
      </c>
      <c r="I428" s="1">
        <f t="shared" si="38"/>
        <v>0</v>
      </c>
      <c r="J428" s="1">
        <f t="shared" si="39"/>
        <v>0</v>
      </c>
      <c r="K428" s="27">
        <f t="shared" si="40"/>
        <v>0.89167879898358815</v>
      </c>
      <c r="L428" s="6">
        <f t="shared" si="41"/>
        <v>0</v>
      </c>
    </row>
    <row r="429" spans="1:12" s="47" customFormat="1">
      <c r="A429" s="79" t="s">
        <v>422</v>
      </c>
      <c r="B429" s="81">
        <v>341043</v>
      </c>
      <c r="C429" s="47" t="s">
        <v>442</v>
      </c>
      <c r="D429" s="79" t="s">
        <v>1117</v>
      </c>
      <c r="E429" s="15">
        <v>0</v>
      </c>
      <c r="F429" s="68">
        <v>0</v>
      </c>
      <c r="G429" s="2">
        <f t="shared" si="36"/>
        <v>0</v>
      </c>
      <c r="H429" s="3">
        <f t="shared" si="37"/>
        <v>2.5212562179090869</v>
      </c>
      <c r="I429" s="1">
        <f t="shared" si="38"/>
        <v>0</v>
      </c>
      <c r="J429" s="1">
        <f t="shared" si="39"/>
        <v>0</v>
      </c>
      <c r="K429" s="27">
        <f t="shared" si="40"/>
        <v>0.89167879898358815</v>
      </c>
      <c r="L429" s="6">
        <f t="shared" si="41"/>
        <v>0</v>
      </c>
    </row>
    <row r="430" spans="1:12" s="47" customFormat="1">
      <c r="A430" s="79" t="s">
        <v>422</v>
      </c>
      <c r="B430" s="81">
        <v>341045</v>
      </c>
      <c r="C430" s="47" t="s">
        <v>443</v>
      </c>
      <c r="D430" s="79" t="s">
        <v>1117</v>
      </c>
      <c r="E430" s="15">
        <v>0</v>
      </c>
      <c r="F430" s="68">
        <v>0</v>
      </c>
      <c r="G430" s="2">
        <f t="shared" si="36"/>
        <v>0</v>
      </c>
      <c r="H430" s="3">
        <f t="shared" si="37"/>
        <v>2.5212562179090869</v>
      </c>
      <c r="I430" s="1">
        <f t="shared" si="38"/>
        <v>0</v>
      </c>
      <c r="J430" s="1">
        <f t="shared" si="39"/>
        <v>0</v>
      </c>
      <c r="K430" s="27">
        <f t="shared" si="40"/>
        <v>0.89167879898358815</v>
      </c>
      <c r="L430" s="6">
        <f t="shared" si="41"/>
        <v>0</v>
      </c>
    </row>
    <row r="431" spans="1:12" s="47" customFormat="1">
      <c r="A431" s="79" t="s">
        <v>422</v>
      </c>
      <c r="B431" s="81">
        <v>341046</v>
      </c>
      <c r="C431" s="47" t="s">
        <v>444</v>
      </c>
      <c r="D431" s="79" t="s">
        <v>1117</v>
      </c>
      <c r="E431" s="15">
        <v>0</v>
      </c>
      <c r="F431" s="68">
        <v>0</v>
      </c>
      <c r="G431" s="2">
        <f t="shared" si="36"/>
        <v>0</v>
      </c>
      <c r="H431" s="3">
        <f t="shared" si="37"/>
        <v>2.5212562179090869</v>
      </c>
      <c r="I431" s="1">
        <f t="shared" si="38"/>
        <v>0</v>
      </c>
      <c r="J431" s="1">
        <f t="shared" si="39"/>
        <v>0</v>
      </c>
      <c r="K431" s="27">
        <f t="shared" si="40"/>
        <v>0.89167879898358815</v>
      </c>
      <c r="L431" s="6">
        <f t="shared" si="41"/>
        <v>0</v>
      </c>
    </row>
    <row r="432" spans="1:12" s="47" customFormat="1">
      <c r="A432" s="79" t="s">
        <v>422</v>
      </c>
      <c r="B432" s="81">
        <v>341047</v>
      </c>
      <c r="C432" s="47" t="s">
        <v>445</v>
      </c>
      <c r="D432" s="79" t="s">
        <v>1117</v>
      </c>
      <c r="E432" s="15">
        <v>0</v>
      </c>
      <c r="F432" s="68">
        <v>0</v>
      </c>
      <c r="G432" s="2">
        <f t="shared" si="36"/>
        <v>0</v>
      </c>
      <c r="H432" s="3">
        <f t="shared" si="37"/>
        <v>2.5212562179090869</v>
      </c>
      <c r="I432" s="1">
        <f t="shared" si="38"/>
        <v>0</v>
      </c>
      <c r="J432" s="1">
        <f t="shared" si="39"/>
        <v>0</v>
      </c>
      <c r="K432" s="27">
        <f t="shared" si="40"/>
        <v>0.89167879898358815</v>
      </c>
      <c r="L432" s="6">
        <f t="shared" si="41"/>
        <v>0</v>
      </c>
    </row>
    <row r="433" spans="1:12" s="47" customFormat="1">
      <c r="A433" s="79" t="s">
        <v>422</v>
      </c>
      <c r="B433" s="82">
        <v>341048</v>
      </c>
      <c r="C433" s="47" t="s">
        <v>446</v>
      </c>
      <c r="D433" s="79" t="s">
        <v>1117</v>
      </c>
      <c r="E433" s="15">
        <v>0</v>
      </c>
      <c r="F433" s="68">
        <v>0</v>
      </c>
      <c r="G433" s="2">
        <f t="shared" si="36"/>
        <v>0</v>
      </c>
      <c r="H433" s="3">
        <f t="shared" si="37"/>
        <v>2.5212562179090869</v>
      </c>
      <c r="I433" s="1">
        <f t="shared" si="38"/>
        <v>0</v>
      </c>
      <c r="J433" s="1">
        <f t="shared" si="39"/>
        <v>0</v>
      </c>
      <c r="K433" s="27">
        <f t="shared" si="40"/>
        <v>0.89167879898358815</v>
      </c>
      <c r="L433" s="6">
        <f t="shared" si="41"/>
        <v>0</v>
      </c>
    </row>
    <row r="434" spans="1:12" s="47" customFormat="1">
      <c r="A434" s="79" t="s">
        <v>422</v>
      </c>
      <c r="B434" s="81">
        <v>341049</v>
      </c>
      <c r="C434" s="47" t="s">
        <v>447</v>
      </c>
      <c r="D434" s="79" t="s">
        <v>1117</v>
      </c>
      <c r="E434" s="15">
        <v>0</v>
      </c>
      <c r="F434" s="68">
        <v>1959</v>
      </c>
      <c r="G434" s="2">
        <f t="shared" si="36"/>
        <v>0</v>
      </c>
      <c r="H434" s="3">
        <f t="shared" si="37"/>
        <v>2.5212562179090869</v>
      </c>
      <c r="I434" s="1">
        <f t="shared" si="38"/>
        <v>0</v>
      </c>
      <c r="J434" s="1">
        <f t="shared" si="39"/>
        <v>0</v>
      </c>
      <c r="K434" s="27">
        <f t="shared" si="40"/>
        <v>0.89167879898358815</v>
      </c>
      <c r="L434" s="6">
        <f t="shared" si="41"/>
        <v>0</v>
      </c>
    </row>
    <row r="435" spans="1:12" s="47" customFormat="1">
      <c r="A435" s="79" t="s">
        <v>422</v>
      </c>
      <c r="B435" s="81">
        <v>341050</v>
      </c>
      <c r="C435" s="47" t="s">
        <v>448</v>
      </c>
      <c r="D435" s="79" t="s">
        <v>1117</v>
      </c>
      <c r="E435" s="15">
        <v>0</v>
      </c>
      <c r="F435" s="68">
        <v>0</v>
      </c>
      <c r="G435" s="2">
        <f t="shared" si="36"/>
        <v>0</v>
      </c>
      <c r="H435" s="3">
        <f t="shared" si="37"/>
        <v>2.5212562179090869</v>
      </c>
      <c r="I435" s="1">
        <f t="shared" si="38"/>
        <v>0</v>
      </c>
      <c r="J435" s="1">
        <f t="shared" si="39"/>
        <v>0</v>
      </c>
      <c r="K435" s="27">
        <f t="shared" si="40"/>
        <v>0.89167879898358815</v>
      </c>
      <c r="L435" s="6">
        <f t="shared" si="41"/>
        <v>0</v>
      </c>
    </row>
    <row r="436" spans="1:12" s="47" customFormat="1">
      <c r="A436" s="79" t="s">
        <v>422</v>
      </c>
      <c r="B436" s="81">
        <v>341053</v>
      </c>
      <c r="C436" s="47" t="s">
        <v>449</v>
      </c>
      <c r="D436" s="79" t="s">
        <v>1117</v>
      </c>
      <c r="E436" s="15">
        <v>0</v>
      </c>
      <c r="F436" s="68">
        <v>0</v>
      </c>
      <c r="G436" s="2">
        <f t="shared" si="36"/>
        <v>0</v>
      </c>
      <c r="H436" s="3">
        <f t="shared" si="37"/>
        <v>2.5212562179090869</v>
      </c>
      <c r="I436" s="1">
        <f t="shared" si="38"/>
        <v>0</v>
      </c>
      <c r="J436" s="1">
        <f t="shared" si="39"/>
        <v>0</v>
      </c>
      <c r="K436" s="27">
        <f t="shared" si="40"/>
        <v>0.89167879898358815</v>
      </c>
      <c r="L436" s="6">
        <f t="shared" si="41"/>
        <v>0</v>
      </c>
    </row>
    <row r="437" spans="1:12" s="47" customFormat="1">
      <c r="A437" s="79" t="s">
        <v>422</v>
      </c>
      <c r="B437" s="82">
        <v>341054</v>
      </c>
      <c r="C437" s="47" t="s">
        <v>450</v>
      </c>
      <c r="D437" s="79" t="s">
        <v>1117</v>
      </c>
      <c r="E437" s="15">
        <v>0</v>
      </c>
      <c r="F437" s="68">
        <v>0</v>
      </c>
      <c r="G437" s="2">
        <f t="shared" si="36"/>
        <v>0</v>
      </c>
      <c r="H437" s="3">
        <f t="shared" si="37"/>
        <v>2.5212562179090869</v>
      </c>
      <c r="I437" s="1">
        <f t="shared" si="38"/>
        <v>0</v>
      </c>
      <c r="J437" s="1">
        <f t="shared" si="39"/>
        <v>0</v>
      </c>
      <c r="K437" s="27">
        <f t="shared" si="40"/>
        <v>0.89167879898358815</v>
      </c>
      <c r="L437" s="6">
        <f t="shared" si="41"/>
        <v>0</v>
      </c>
    </row>
    <row r="438" spans="1:12" s="47" customFormat="1">
      <c r="A438" s="79" t="s">
        <v>422</v>
      </c>
      <c r="B438" s="81">
        <v>341058</v>
      </c>
      <c r="C438" s="47" t="s">
        <v>451</v>
      </c>
      <c r="D438" s="79" t="s">
        <v>1117</v>
      </c>
      <c r="E438" s="15">
        <v>0</v>
      </c>
      <c r="F438" s="68">
        <v>0</v>
      </c>
      <c r="G438" s="2">
        <f t="shared" si="36"/>
        <v>0</v>
      </c>
      <c r="H438" s="3">
        <f t="shared" si="37"/>
        <v>2.5212562179090869</v>
      </c>
      <c r="I438" s="1">
        <f t="shared" si="38"/>
        <v>0</v>
      </c>
      <c r="J438" s="1">
        <f t="shared" si="39"/>
        <v>0</v>
      </c>
      <c r="K438" s="27">
        <f t="shared" si="40"/>
        <v>0.89167879898358815</v>
      </c>
      <c r="L438" s="6">
        <f t="shared" si="41"/>
        <v>0</v>
      </c>
    </row>
    <row r="439" spans="1:12" s="47" customFormat="1">
      <c r="A439" s="79" t="s">
        <v>422</v>
      </c>
      <c r="B439" s="81">
        <v>341060</v>
      </c>
      <c r="C439" s="47" t="s">
        <v>452</v>
      </c>
      <c r="D439" s="79" t="s">
        <v>1117</v>
      </c>
      <c r="E439" s="15">
        <v>0</v>
      </c>
      <c r="F439" s="68">
        <v>0</v>
      </c>
      <c r="G439" s="2">
        <f t="shared" si="36"/>
        <v>0</v>
      </c>
      <c r="H439" s="3">
        <f t="shared" si="37"/>
        <v>2.5212562179090869</v>
      </c>
      <c r="I439" s="1">
        <f t="shared" si="38"/>
        <v>0</v>
      </c>
      <c r="J439" s="1">
        <f t="shared" si="39"/>
        <v>0</v>
      </c>
      <c r="K439" s="27">
        <f t="shared" si="40"/>
        <v>0.89167879898358815</v>
      </c>
      <c r="L439" s="6">
        <f t="shared" si="41"/>
        <v>0</v>
      </c>
    </row>
    <row r="440" spans="1:12" s="47" customFormat="1">
      <c r="A440" s="79" t="s">
        <v>422</v>
      </c>
      <c r="B440" s="81">
        <v>341062</v>
      </c>
      <c r="C440" s="47" t="s">
        <v>453</v>
      </c>
      <c r="D440" s="79" t="s">
        <v>1117</v>
      </c>
      <c r="E440" s="15">
        <v>0</v>
      </c>
      <c r="F440" s="68">
        <v>0</v>
      </c>
      <c r="G440" s="2">
        <f t="shared" si="36"/>
        <v>0</v>
      </c>
      <c r="H440" s="3">
        <f t="shared" si="37"/>
        <v>2.5212562179090869</v>
      </c>
      <c r="I440" s="1">
        <f t="shared" si="38"/>
        <v>0</v>
      </c>
      <c r="J440" s="1">
        <f t="shared" si="39"/>
        <v>0</v>
      </c>
      <c r="K440" s="27">
        <f t="shared" si="40"/>
        <v>0.89167879898358815</v>
      </c>
      <c r="L440" s="6">
        <f t="shared" si="41"/>
        <v>0</v>
      </c>
    </row>
    <row r="441" spans="1:12" s="47" customFormat="1">
      <c r="A441" s="79" t="s">
        <v>422</v>
      </c>
      <c r="B441" s="81">
        <v>341066</v>
      </c>
      <c r="C441" s="47" t="s">
        <v>454</v>
      </c>
      <c r="D441" s="79" t="s">
        <v>1117</v>
      </c>
      <c r="E441" s="15">
        <v>0</v>
      </c>
      <c r="F441" s="68">
        <v>0</v>
      </c>
      <c r="G441" s="2">
        <f t="shared" si="36"/>
        <v>0</v>
      </c>
      <c r="H441" s="3">
        <f t="shared" si="37"/>
        <v>2.5212562179090869</v>
      </c>
      <c r="I441" s="1">
        <f t="shared" si="38"/>
        <v>0</v>
      </c>
      <c r="J441" s="1">
        <f t="shared" si="39"/>
        <v>0</v>
      </c>
      <c r="K441" s="27">
        <f t="shared" si="40"/>
        <v>0.89167879898358815</v>
      </c>
      <c r="L441" s="6">
        <f t="shared" si="41"/>
        <v>0</v>
      </c>
    </row>
    <row r="442" spans="1:12" s="47" customFormat="1">
      <c r="A442" s="79" t="s">
        <v>422</v>
      </c>
      <c r="B442" s="82">
        <v>341075</v>
      </c>
      <c r="C442" s="47" t="s">
        <v>455</v>
      </c>
      <c r="D442" s="79" t="s">
        <v>1117</v>
      </c>
      <c r="E442" s="15">
        <v>0</v>
      </c>
      <c r="F442" s="68">
        <v>0</v>
      </c>
      <c r="G442" s="2">
        <f t="shared" si="36"/>
        <v>0</v>
      </c>
      <c r="H442" s="3">
        <f t="shared" si="37"/>
        <v>2.5212562179090869</v>
      </c>
      <c r="I442" s="1">
        <f t="shared" si="38"/>
        <v>0</v>
      </c>
      <c r="J442" s="1">
        <f t="shared" si="39"/>
        <v>0</v>
      </c>
      <c r="K442" s="27">
        <f t="shared" si="40"/>
        <v>0.89167879898358815</v>
      </c>
      <c r="L442" s="6">
        <f t="shared" si="41"/>
        <v>0</v>
      </c>
    </row>
    <row r="443" spans="1:12" s="47" customFormat="1">
      <c r="A443" s="79" t="s">
        <v>422</v>
      </c>
      <c r="B443" s="82">
        <v>341086</v>
      </c>
      <c r="C443" s="47" t="s">
        <v>456</v>
      </c>
      <c r="D443" s="79" t="s">
        <v>1117</v>
      </c>
      <c r="E443" s="15">
        <v>0</v>
      </c>
      <c r="F443" s="68">
        <v>0</v>
      </c>
      <c r="G443" s="2">
        <f t="shared" si="36"/>
        <v>0</v>
      </c>
      <c r="H443" s="3">
        <f t="shared" si="37"/>
        <v>2.5212562179090869</v>
      </c>
      <c r="I443" s="1">
        <f t="shared" si="38"/>
        <v>0</v>
      </c>
      <c r="J443" s="1">
        <f t="shared" si="39"/>
        <v>0</v>
      </c>
      <c r="K443" s="27">
        <f t="shared" si="40"/>
        <v>0.89167879898358815</v>
      </c>
      <c r="L443" s="6">
        <f t="shared" si="41"/>
        <v>0</v>
      </c>
    </row>
    <row r="444" spans="1:12" s="47" customFormat="1">
      <c r="A444" s="79" t="s">
        <v>422</v>
      </c>
      <c r="B444" s="81">
        <v>341087</v>
      </c>
      <c r="C444" s="47" t="s">
        <v>457</v>
      </c>
      <c r="D444" s="79" t="s">
        <v>1117</v>
      </c>
      <c r="E444" s="15">
        <v>0</v>
      </c>
      <c r="F444" s="68">
        <v>0</v>
      </c>
      <c r="G444" s="2">
        <f t="shared" si="36"/>
        <v>0</v>
      </c>
      <c r="H444" s="3">
        <f t="shared" si="37"/>
        <v>2.5212562179090869</v>
      </c>
      <c r="I444" s="1">
        <f t="shared" si="38"/>
        <v>0</v>
      </c>
      <c r="J444" s="1">
        <f t="shared" si="39"/>
        <v>0</v>
      </c>
      <c r="K444" s="27">
        <f t="shared" si="40"/>
        <v>0.89167879898358815</v>
      </c>
      <c r="L444" s="6">
        <f t="shared" si="41"/>
        <v>0</v>
      </c>
    </row>
    <row r="445" spans="1:12" s="47" customFormat="1">
      <c r="A445" s="79" t="s">
        <v>422</v>
      </c>
      <c r="B445" s="81">
        <v>341088</v>
      </c>
      <c r="C445" s="47" t="s">
        <v>458</v>
      </c>
      <c r="D445" s="79" t="s">
        <v>1117</v>
      </c>
      <c r="E445" s="15">
        <v>0</v>
      </c>
      <c r="F445" s="68">
        <v>0</v>
      </c>
      <c r="G445" s="2">
        <f t="shared" si="36"/>
        <v>0</v>
      </c>
      <c r="H445" s="3">
        <f t="shared" si="37"/>
        <v>2.5212562179090869</v>
      </c>
      <c r="I445" s="1">
        <f t="shared" si="38"/>
        <v>0</v>
      </c>
      <c r="J445" s="1">
        <f t="shared" si="39"/>
        <v>0</v>
      </c>
      <c r="K445" s="27">
        <f t="shared" si="40"/>
        <v>0.89167879898358815</v>
      </c>
      <c r="L445" s="6">
        <f t="shared" si="41"/>
        <v>0</v>
      </c>
    </row>
    <row r="446" spans="1:12" s="47" customFormat="1">
      <c r="A446" s="79" t="s">
        <v>422</v>
      </c>
      <c r="B446" s="81">
        <v>341091</v>
      </c>
      <c r="C446" s="47" t="s">
        <v>459</v>
      </c>
      <c r="D446" s="79" t="s">
        <v>1117</v>
      </c>
      <c r="E446" s="15">
        <v>0</v>
      </c>
      <c r="F446" s="68">
        <v>0</v>
      </c>
      <c r="G446" s="2">
        <f t="shared" si="36"/>
        <v>0</v>
      </c>
      <c r="H446" s="3">
        <f t="shared" si="37"/>
        <v>2.5212562179090869</v>
      </c>
      <c r="I446" s="1">
        <f t="shared" si="38"/>
        <v>0</v>
      </c>
      <c r="J446" s="1">
        <f t="shared" si="39"/>
        <v>0</v>
      </c>
      <c r="K446" s="27">
        <f t="shared" si="40"/>
        <v>0.89167879898358815</v>
      </c>
      <c r="L446" s="6">
        <f t="shared" si="41"/>
        <v>0</v>
      </c>
    </row>
    <row r="447" spans="1:12" s="47" customFormat="1">
      <c r="A447" s="79" t="s">
        <v>422</v>
      </c>
      <c r="B447" s="82">
        <v>341092</v>
      </c>
      <c r="C447" s="47" t="s">
        <v>460</v>
      </c>
      <c r="D447" s="79" t="s">
        <v>1117</v>
      </c>
      <c r="E447" s="15">
        <v>0</v>
      </c>
      <c r="F447" s="68">
        <v>0</v>
      </c>
      <c r="G447" s="2">
        <f t="shared" si="36"/>
        <v>0</v>
      </c>
      <c r="H447" s="3">
        <f t="shared" si="37"/>
        <v>2.5212562179090869</v>
      </c>
      <c r="I447" s="1">
        <f t="shared" si="38"/>
        <v>0</v>
      </c>
      <c r="J447" s="1">
        <f t="shared" si="39"/>
        <v>0</v>
      </c>
      <c r="K447" s="27">
        <f t="shared" si="40"/>
        <v>0.89167879898358815</v>
      </c>
      <c r="L447" s="6">
        <f t="shared" si="41"/>
        <v>0</v>
      </c>
    </row>
    <row r="448" spans="1:12" s="47" customFormat="1">
      <c r="A448" s="79" t="s">
        <v>461</v>
      </c>
      <c r="B448" s="81">
        <v>350739</v>
      </c>
      <c r="C448" s="47" t="s">
        <v>462</v>
      </c>
      <c r="D448" s="79" t="s">
        <v>1117</v>
      </c>
      <c r="E448" s="15">
        <v>0</v>
      </c>
      <c r="F448" s="68">
        <v>0</v>
      </c>
      <c r="G448" s="2">
        <f t="shared" si="36"/>
        <v>0</v>
      </c>
      <c r="H448" s="3">
        <f t="shared" si="37"/>
        <v>2.5212562179090869</v>
      </c>
      <c r="I448" s="1">
        <f t="shared" si="38"/>
        <v>0</v>
      </c>
      <c r="J448" s="1">
        <f t="shared" si="39"/>
        <v>0</v>
      </c>
      <c r="K448" s="27">
        <f t="shared" si="40"/>
        <v>0.89167879898358815</v>
      </c>
      <c r="L448" s="6">
        <f t="shared" si="41"/>
        <v>0</v>
      </c>
    </row>
    <row r="449" spans="1:12" s="47" customFormat="1">
      <c r="A449" s="79" t="s">
        <v>461</v>
      </c>
      <c r="B449" s="82">
        <v>351097</v>
      </c>
      <c r="C449" s="47" t="s">
        <v>463</v>
      </c>
      <c r="D449" s="79" t="s">
        <v>1117</v>
      </c>
      <c r="E449" s="15">
        <v>0</v>
      </c>
      <c r="F449" s="68">
        <v>0</v>
      </c>
      <c r="G449" s="2">
        <f t="shared" si="36"/>
        <v>0</v>
      </c>
      <c r="H449" s="3">
        <f t="shared" si="37"/>
        <v>2.5212562179090869</v>
      </c>
      <c r="I449" s="1">
        <f t="shared" si="38"/>
        <v>0</v>
      </c>
      <c r="J449" s="1">
        <f t="shared" si="39"/>
        <v>0</v>
      </c>
      <c r="K449" s="27">
        <f t="shared" si="40"/>
        <v>0.89167879898358815</v>
      </c>
      <c r="L449" s="6">
        <f t="shared" si="41"/>
        <v>0</v>
      </c>
    </row>
    <row r="450" spans="1:12" s="47" customFormat="1">
      <c r="A450" s="79" t="s">
        <v>461</v>
      </c>
      <c r="B450" s="81">
        <v>351098</v>
      </c>
      <c r="C450" s="47" t="s">
        <v>266</v>
      </c>
      <c r="D450" s="79" t="s">
        <v>1117</v>
      </c>
      <c r="E450" s="15">
        <v>0</v>
      </c>
      <c r="F450" s="68">
        <v>0</v>
      </c>
      <c r="G450" s="2">
        <f t="shared" si="36"/>
        <v>0</v>
      </c>
      <c r="H450" s="3">
        <f t="shared" si="37"/>
        <v>2.5212562179090869</v>
      </c>
      <c r="I450" s="1">
        <f t="shared" si="38"/>
        <v>0</v>
      </c>
      <c r="J450" s="1">
        <f t="shared" si="39"/>
        <v>0</v>
      </c>
      <c r="K450" s="27">
        <f t="shared" si="40"/>
        <v>0.89167879898358815</v>
      </c>
      <c r="L450" s="6">
        <f t="shared" si="41"/>
        <v>0</v>
      </c>
    </row>
    <row r="451" spans="1:12" s="47" customFormat="1">
      <c r="A451" s="79" t="s">
        <v>461</v>
      </c>
      <c r="B451" s="81">
        <v>351101</v>
      </c>
      <c r="C451" s="47" t="s">
        <v>464</v>
      </c>
      <c r="D451" s="79" t="s">
        <v>1117</v>
      </c>
      <c r="E451" s="15">
        <v>0</v>
      </c>
      <c r="F451" s="68">
        <v>0</v>
      </c>
      <c r="G451" s="2">
        <f t="shared" ref="G451:G514" si="42">IFERROR(E451/F451,0)</f>
        <v>0</v>
      </c>
      <c r="H451" s="3">
        <f t="shared" ref="H451:H514" si="43">$D$1108</f>
        <v>2.5212562179090869</v>
      </c>
      <c r="I451" s="1">
        <f t="shared" ref="I451:I514" si="44">MIN(E451,F451*H451)</f>
        <v>0</v>
      </c>
      <c r="J451" s="1">
        <f t="shared" ref="J451:J514" si="45">E451-I451</f>
        <v>0</v>
      </c>
      <c r="K451" s="27">
        <f t="shared" ref="K451:K514" si="46">$J$1106</f>
        <v>0.89167879898358815</v>
      </c>
      <c r="L451" s="6">
        <f t="shared" ref="L451:L514" si="47">K451*J451</f>
        <v>0</v>
      </c>
    </row>
    <row r="452" spans="1:12" s="47" customFormat="1">
      <c r="A452" s="79" t="s">
        <v>461</v>
      </c>
      <c r="B452" s="82">
        <v>351105</v>
      </c>
      <c r="C452" s="47" t="s">
        <v>465</v>
      </c>
      <c r="D452" s="79" t="s">
        <v>1117</v>
      </c>
      <c r="E452" s="15">
        <v>0</v>
      </c>
      <c r="F452" s="68">
        <v>0</v>
      </c>
      <c r="G452" s="2">
        <f t="shared" si="42"/>
        <v>0</v>
      </c>
      <c r="H452" s="3">
        <f t="shared" si="43"/>
        <v>2.5212562179090869</v>
      </c>
      <c r="I452" s="1">
        <f t="shared" si="44"/>
        <v>0</v>
      </c>
      <c r="J452" s="1">
        <f t="shared" si="45"/>
        <v>0</v>
      </c>
      <c r="K452" s="27">
        <f t="shared" si="46"/>
        <v>0.89167879898358815</v>
      </c>
      <c r="L452" s="6">
        <f t="shared" si="47"/>
        <v>0</v>
      </c>
    </row>
    <row r="453" spans="1:12" s="47" customFormat="1">
      <c r="A453" s="79" t="s">
        <v>461</v>
      </c>
      <c r="B453" s="81">
        <v>351106</v>
      </c>
      <c r="C453" s="47" t="s">
        <v>466</v>
      </c>
      <c r="D453" s="79" t="s">
        <v>1117</v>
      </c>
      <c r="E453" s="15">
        <v>0</v>
      </c>
      <c r="F453" s="68">
        <v>0</v>
      </c>
      <c r="G453" s="2">
        <f t="shared" si="42"/>
        <v>0</v>
      </c>
      <c r="H453" s="3">
        <f t="shared" si="43"/>
        <v>2.5212562179090869</v>
      </c>
      <c r="I453" s="1">
        <f t="shared" si="44"/>
        <v>0</v>
      </c>
      <c r="J453" s="1">
        <f t="shared" si="45"/>
        <v>0</v>
      </c>
      <c r="K453" s="27">
        <f t="shared" si="46"/>
        <v>0.89167879898358815</v>
      </c>
      <c r="L453" s="6">
        <f t="shared" si="47"/>
        <v>0</v>
      </c>
    </row>
    <row r="454" spans="1:12" s="47" customFormat="1">
      <c r="A454" s="79" t="s">
        <v>461</v>
      </c>
      <c r="B454" s="81">
        <v>351107</v>
      </c>
      <c r="C454" s="47" t="s">
        <v>467</v>
      </c>
      <c r="D454" s="79" t="s">
        <v>1117</v>
      </c>
      <c r="E454" s="15">
        <v>0</v>
      </c>
      <c r="F454" s="68">
        <v>0</v>
      </c>
      <c r="G454" s="2">
        <f t="shared" si="42"/>
        <v>0</v>
      </c>
      <c r="H454" s="3">
        <f t="shared" si="43"/>
        <v>2.5212562179090869</v>
      </c>
      <c r="I454" s="1">
        <f t="shared" si="44"/>
        <v>0</v>
      </c>
      <c r="J454" s="1">
        <f t="shared" si="45"/>
        <v>0</v>
      </c>
      <c r="K454" s="27">
        <f t="shared" si="46"/>
        <v>0.89167879898358815</v>
      </c>
      <c r="L454" s="6">
        <f t="shared" si="47"/>
        <v>0</v>
      </c>
    </row>
    <row r="455" spans="1:12" s="47" customFormat="1">
      <c r="A455" s="79" t="s">
        <v>461</v>
      </c>
      <c r="B455" s="82">
        <v>351108</v>
      </c>
      <c r="C455" s="47" t="s">
        <v>468</v>
      </c>
      <c r="D455" s="79" t="s">
        <v>1117</v>
      </c>
      <c r="E455" s="15">
        <v>0</v>
      </c>
      <c r="F455" s="68">
        <v>0</v>
      </c>
      <c r="G455" s="2">
        <f t="shared" si="42"/>
        <v>0</v>
      </c>
      <c r="H455" s="3">
        <f t="shared" si="43"/>
        <v>2.5212562179090869</v>
      </c>
      <c r="I455" s="1">
        <f t="shared" si="44"/>
        <v>0</v>
      </c>
      <c r="J455" s="1">
        <f t="shared" si="45"/>
        <v>0</v>
      </c>
      <c r="K455" s="27">
        <f t="shared" si="46"/>
        <v>0.89167879898358815</v>
      </c>
      <c r="L455" s="6">
        <f t="shared" si="47"/>
        <v>0</v>
      </c>
    </row>
    <row r="456" spans="1:12" s="47" customFormat="1">
      <c r="A456" s="79" t="s">
        <v>461</v>
      </c>
      <c r="B456" s="81">
        <v>351110</v>
      </c>
      <c r="C456" s="47" t="s">
        <v>469</v>
      </c>
      <c r="D456" s="79" t="s">
        <v>1117</v>
      </c>
      <c r="E456" s="15">
        <v>0</v>
      </c>
      <c r="F456" s="68">
        <v>0</v>
      </c>
      <c r="G456" s="2">
        <f t="shared" si="42"/>
        <v>0</v>
      </c>
      <c r="H456" s="3">
        <f t="shared" si="43"/>
        <v>2.5212562179090869</v>
      </c>
      <c r="I456" s="1">
        <f t="shared" si="44"/>
        <v>0</v>
      </c>
      <c r="J456" s="1">
        <f t="shared" si="45"/>
        <v>0</v>
      </c>
      <c r="K456" s="27">
        <f t="shared" si="46"/>
        <v>0.89167879898358815</v>
      </c>
      <c r="L456" s="6">
        <f t="shared" si="47"/>
        <v>0</v>
      </c>
    </row>
    <row r="457" spans="1:12" s="47" customFormat="1">
      <c r="A457" s="79" t="s">
        <v>461</v>
      </c>
      <c r="B457" s="82">
        <v>351112</v>
      </c>
      <c r="C457" s="47" t="s">
        <v>470</v>
      </c>
      <c r="D457" s="79" t="s">
        <v>1117</v>
      </c>
      <c r="E457" s="15">
        <v>0</v>
      </c>
      <c r="F457" s="68">
        <v>0</v>
      </c>
      <c r="G457" s="2">
        <f t="shared" si="42"/>
        <v>0</v>
      </c>
      <c r="H457" s="3">
        <f t="shared" si="43"/>
        <v>2.5212562179090869</v>
      </c>
      <c r="I457" s="1">
        <f t="shared" si="44"/>
        <v>0</v>
      </c>
      <c r="J457" s="1">
        <f t="shared" si="45"/>
        <v>0</v>
      </c>
      <c r="K457" s="27">
        <f t="shared" si="46"/>
        <v>0.89167879898358815</v>
      </c>
      <c r="L457" s="6">
        <f t="shared" si="47"/>
        <v>0</v>
      </c>
    </row>
    <row r="458" spans="1:12" s="47" customFormat="1">
      <c r="A458" s="79" t="s">
        <v>461</v>
      </c>
      <c r="B458" s="81">
        <v>351113</v>
      </c>
      <c r="C458" s="47" t="s">
        <v>471</v>
      </c>
      <c r="D458" s="79" t="s">
        <v>1117</v>
      </c>
      <c r="E458" s="15">
        <v>0</v>
      </c>
      <c r="F458" s="68">
        <v>0</v>
      </c>
      <c r="G458" s="2">
        <f t="shared" si="42"/>
        <v>0</v>
      </c>
      <c r="H458" s="3">
        <f t="shared" si="43"/>
        <v>2.5212562179090869</v>
      </c>
      <c r="I458" s="1">
        <f t="shared" si="44"/>
        <v>0</v>
      </c>
      <c r="J458" s="1">
        <f t="shared" si="45"/>
        <v>0</v>
      </c>
      <c r="K458" s="27">
        <f t="shared" si="46"/>
        <v>0.89167879898358815</v>
      </c>
      <c r="L458" s="6">
        <f t="shared" si="47"/>
        <v>0</v>
      </c>
    </row>
    <row r="459" spans="1:12" s="47" customFormat="1">
      <c r="A459" s="79" t="s">
        <v>461</v>
      </c>
      <c r="B459" s="82">
        <v>351114</v>
      </c>
      <c r="C459" s="47" t="s">
        <v>472</v>
      </c>
      <c r="D459" s="79" t="s">
        <v>1117</v>
      </c>
      <c r="E459" s="15">
        <v>0</v>
      </c>
      <c r="F459" s="68">
        <v>0</v>
      </c>
      <c r="G459" s="2">
        <f t="shared" si="42"/>
        <v>0</v>
      </c>
      <c r="H459" s="3">
        <f t="shared" si="43"/>
        <v>2.5212562179090869</v>
      </c>
      <c r="I459" s="1">
        <f t="shared" si="44"/>
        <v>0</v>
      </c>
      <c r="J459" s="1">
        <f t="shared" si="45"/>
        <v>0</v>
      </c>
      <c r="K459" s="27">
        <f t="shared" si="46"/>
        <v>0.89167879898358815</v>
      </c>
      <c r="L459" s="6">
        <f t="shared" si="47"/>
        <v>0</v>
      </c>
    </row>
    <row r="460" spans="1:12" s="47" customFormat="1">
      <c r="A460" s="79" t="s">
        <v>461</v>
      </c>
      <c r="B460" s="82">
        <v>351115</v>
      </c>
      <c r="C460" s="47" t="s">
        <v>473</v>
      </c>
      <c r="D460" s="79" t="s">
        <v>1117</v>
      </c>
      <c r="E460" s="15">
        <v>0</v>
      </c>
      <c r="F460" s="68">
        <v>0</v>
      </c>
      <c r="G460" s="2">
        <f t="shared" si="42"/>
        <v>0</v>
      </c>
      <c r="H460" s="3">
        <f t="shared" si="43"/>
        <v>2.5212562179090869</v>
      </c>
      <c r="I460" s="1">
        <f t="shared" si="44"/>
        <v>0</v>
      </c>
      <c r="J460" s="1">
        <f t="shared" si="45"/>
        <v>0</v>
      </c>
      <c r="K460" s="27">
        <f t="shared" si="46"/>
        <v>0.89167879898358815</v>
      </c>
      <c r="L460" s="6">
        <f t="shared" si="47"/>
        <v>0</v>
      </c>
    </row>
    <row r="461" spans="1:12" s="47" customFormat="1">
      <c r="A461" s="79" t="s">
        <v>461</v>
      </c>
      <c r="B461" s="81">
        <v>351118</v>
      </c>
      <c r="C461" s="47" t="s">
        <v>474</v>
      </c>
      <c r="D461" s="79" t="s">
        <v>1117</v>
      </c>
      <c r="E461" s="15">
        <v>0</v>
      </c>
      <c r="F461" s="68">
        <v>0</v>
      </c>
      <c r="G461" s="2">
        <f t="shared" si="42"/>
        <v>0</v>
      </c>
      <c r="H461" s="3">
        <f t="shared" si="43"/>
        <v>2.5212562179090869</v>
      </c>
      <c r="I461" s="1">
        <f t="shared" si="44"/>
        <v>0</v>
      </c>
      <c r="J461" s="1">
        <f t="shared" si="45"/>
        <v>0</v>
      </c>
      <c r="K461" s="27">
        <f t="shared" si="46"/>
        <v>0.89167879898358815</v>
      </c>
      <c r="L461" s="6">
        <f t="shared" si="47"/>
        <v>0</v>
      </c>
    </row>
    <row r="462" spans="1:12" s="47" customFormat="1">
      <c r="A462" s="79" t="s">
        <v>461</v>
      </c>
      <c r="B462" s="82">
        <v>351119</v>
      </c>
      <c r="C462" s="47" t="s">
        <v>475</v>
      </c>
      <c r="D462" s="79" t="s">
        <v>1117</v>
      </c>
      <c r="E462" s="15">
        <v>0</v>
      </c>
      <c r="F462" s="68">
        <v>0</v>
      </c>
      <c r="G462" s="2">
        <f t="shared" si="42"/>
        <v>0</v>
      </c>
      <c r="H462" s="3">
        <f t="shared" si="43"/>
        <v>2.5212562179090869</v>
      </c>
      <c r="I462" s="1">
        <f t="shared" si="44"/>
        <v>0</v>
      </c>
      <c r="J462" s="1">
        <f t="shared" si="45"/>
        <v>0</v>
      </c>
      <c r="K462" s="27">
        <f t="shared" si="46"/>
        <v>0.89167879898358815</v>
      </c>
      <c r="L462" s="6">
        <f t="shared" si="47"/>
        <v>0</v>
      </c>
    </row>
    <row r="463" spans="1:12" s="47" customFormat="1">
      <c r="A463" s="79" t="s">
        <v>461</v>
      </c>
      <c r="B463" s="82">
        <v>351121</v>
      </c>
      <c r="C463" s="47" t="s">
        <v>476</v>
      </c>
      <c r="D463" s="79" t="s">
        <v>1117</v>
      </c>
      <c r="E463" s="15">
        <v>0</v>
      </c>
      <c r="F463" s="68">
        <v>0</v>
      </c>
      <c r="G463" s="2">
        <f t="shared" si="42"/>
        <v>0</v>
      </c>
      <c r="H463" s="3">
        <f t="shared" si="43"/>
        <v>2.5212562179090869</v>
      </c>
      <c r="I463" s="1">
        <f t="shared" si="44"/>
        <v>0</v>
      </c>
      <c r="J463" s="1">
        <f t="shared" si="45"/>
        <v>0</v>
      </c>
      <c r="K463" s="27">
        <f t="shared" si="46"/>
        <v>0.89167879898358815</v>
      </c>
      <c r="L463" s="6">
        <f t="shared" si="47"/>
        <v>0</v>
      </c>
    </row>
    <row r="464" spans="1:12" s="47" customFormat="1">
      <c r="A464" s="79" t="s">
        <v>461</v>
      </c>
      <c r="B464" s="82">
        <v>351125</v>
      </c>
      <c r="C464" s="47" t="s">
        <v>477</v>
      </c>
      <c r="D464" s="79" t="s">
        <v>1117</v>
      </c>
      <c r="E464" s="15">
        <v>0</v>
      </c>
      <c r="F464" s="68">
        <v>0</v>
      </c>
      <c r="G464" s="2">
        <f t="shared" si="42"/>
        <v>0</v>
      </c>
      <c r="H464" s="3">
        <f t="shared" si="43"/>
        <v>2.5212562179090869</v>
      </c>
      <c r="I464" s="1">
        <f t="shared" si="44"/>
        <v>0</v>
      </c>
      <c r="J464" s="1">
        <f t="shared" si="45"/>
        <v>0</v>
      </c>
      <c r="K464" s="27">
        <f t="shared" si="46"/>
        <v>0.89167879898358815</v>
      </c>
      <c r="L464" s="6">
        <f t="shared" si="47"/>
        <v>0</v>
      </c>
    </row>
    <row r="465" spans="1:12" s="47" customFormat="1">
      <c r="A465" s="79" t="s">
        <v>461</v>
      </c>
      <c r="B465" s="81">
        <v>351129</v>
      </c>
      <c r="C465" s="47" t="s">
        <v>478</v>
      </c>
      <c r="D465" s="79" t="s">
        <v>1117</v>
      </c>
      <c r="E465" s="15">
        <v>0</v>
      </c>
      <c r="F465" s="68">
        <v>0</v>
      </c>
      <c r="G465" s="2">
        <f t="shared" si="42"/>
        <v>0</v>
      </c>
      <c r="H465" s="3">
        <f t="shared" si="43"/>
        <v>2.5212562179090869</v>
      </c>
      <c r="I465" s="1">
        <f t="shared" si="44"/>
        <v>0</v>
      </c>
      <c r="J465" s="1">
        <f t="shared" si="45"/>
        <v>0</v>
      </c>
      <c r="K465" s="27">
        <f t="shared" si="46"/>
        <v>0.89167879898358815</v>
      </c>
      <c r="L465" s="6">
        <f t="shared" si="47"/>
        <v>0</v>
      </c>
    </row>
    <row r="466" spans="1:12" s="47" customFormat="1">
      <c r="A466" s="79" t="s">
        <v>461</v>
      </c>
      <c r="B466" s="81">
        <v>351130</v>
      </c>
      <c r="C466" s="47" t="s">
        <v>479</v>
      </c>
      <c r="D466" s="79" t="s">
        <v>1117</v>
      </c>
      <c r="E466" s="15">
        <v>0</v>
      </c>
      <c r="F466" s="68">
        <v>0</v>
      </c>
      <c r="G466" s="2">
        <f t="shared" si="42"/>
        <v>0</v>
      </c>
      <c r="H466" s="3">
        <f t="shared" si="43"/>
        <v>2.5212562179090869</v>
      </c>
      <c r="I466" s="1">
        <f t="shared" si="44"/>
        <v>0</v>
      </c>
      <c r="J466" s="1">
        <f t="shared" si="45"/>
        <v>0</v>
      </c>
      <c r="K466" s="27">
        <f t="shared" si="46"/>
        <v>0.89167879898358815</v>
      </c>
      <c r="L466" s="6">
        <f t="shared" si="47"/>
        <v>0</v>
      </c>
    </row>
    <row r="467" spans="1:12" s="47" customFormat="1">
      <c r="A467" s="79" t="s">
        <v>461</v>
      </c>
      <c r="B467" s="81">
        <v>351132</v>
      </c>
      <c r="C467" s="47" t="s">
        <v>480</v>
      </c>
      <c r="D467" s="79" t="s">
        <v>1117</v>
      </c>
      <c r="E467" s="15">
        <v>0</v>
      </c>
      <c r="F467" s="68">
        <v>0</v>
      </c>
      <c r="G467" s="2">
        <f t="shared" si="42"/>
        <v>0</v>
      </c>
      <c r="H467" s="3">
        <f t="shared" si="43"/>
        <v>2.5212562179090869</v>
      </c>
      <c r="I467" s="1">
        <f t="shared" si="44"/>
        <v>0</v>
      </c>
      <c r="J467" s="1">
        <f t="shared" si="45"/>
        <v>0</v>
      </c>
      <c r="K467" s="27">
        <f t="shared" si="46"/>
        <v>0.89167879898358815</v>
      </c>
      <c r="L467" s="6">
        <f t="shared" si="47"/>
        <v>0</v>
      </c>
    </row>
    <row r="468" spans="1:12" s="47" customFormat="1">
      <c r="A468" s="79" t="s">
        <v>461</v>
      </c>
      <c r="B468" s="81">
        <v>351133</v>
      </c>
      <c r="C468" s="47" t="s">
        <v>481</v>
      </c>
      <c r="D468" s="79" t="s">
        <v>1117</v>
      </c>
      <c r="E468" s="15">
        <v>0</v>
      </c>
      <c r="F468" s="68">
        <v>0</v>
      </c>
      <c r="G468" s="2">
        <f t="shared" si="42"/>
        <v>0</v>
      </c>
      <c r="H468" s="3">
        <f t="shared" si="43"/>
        <v>2.5212562179090869</v>
      </c>
      <c r="I468" s="1">
        <f t="shared" si="44"/>
        <v>0</v>
      </c>
      <c r="J468" s="1">
        <f t="shared" si="45"/>
        <v>0</v>
      </c>
      <c r="K468" s="27">
        <f t="shared" si="46"/>
        <v>0.89167879898358815</v>
      </c>
      <c r="L468" s="6">
        <f t="shared" si="47"/>
        <v>0</v>
      </c>
    </row>
    <row r="469" spans="1:12" s="47" customFormat="1">
      <c r="A469" s="79" t="s">
        <v>461</v>
      </c>
      <c r="B469" s="81">
        <v>351134</v>
      </c>
      <c r="C469" s="47" t="s">
        <v>482</v>
      </c>
      <c r="D469" s="79" t="s">
        <v>1117</v>
      </c>
      <c r="E469" s="15">
        <v>0</v>
      </c>
      <c r="F469" s="68">
        <v>0</v>
      </c>
      <c r="G469" s="2">
        <f t="shared" si="42"/>
        <v>0</v>
      </c>
      <c r="H469" s="3">
        <f t="shared" si="43"/>
        <v>2.5212562179090869</v>
      </c>
      <c r="I469" s="1">
        <f t="shared" si="44"/>
        <v>0</v>
      </c>
      <c r="J469" s="1">
        <f t="shared" si="45"/>
        <v>0</v>
      </c>
      <c r="K469" s="27">
        <f t="shared" si="46"/>
        <v>0.89167879898358815</v>
      </c>
      <c r="L469" s="6">
        <f t="shared" si="47"/>
        <v>0</v>
      </c>
    </row>
    <row r="470" spans="1:12" s="47" customFormat="1">
      <c r="A470" s="79" t="s">
        <v>461</v>
      </c>
      <c r="B470" s="82">
        <v>351136</v>
      </c>
      <c r="C470" s="47" t="s">
        <v>483</v>
      </c>
      <c r="D470" s="79" t="s">
        <v>1117</v>
      </c>
      <c r="E470" s="15">
        <v>0</v>
      </c>
      <c r="F470" s="68">
        <v>0</v>
      </c>
      <c r="G470" s="2">
        <f t="shared" si="42"/>
        <v>0</v>
      </c>
      <c r="H470" s="3">
        <f t="shared" si="43"/>
        <v>2.5212562179090869</v>
      </c>
      <c r="I470" s="1">
        <f t="shared" si="44"/>
        <v>0</v>
      </c>
      <c r="J470" s="1">
        <f t="shared" si="45"/>
        <v>0</v>
      </c>
      <c r="K470" s="27">
        <f t="shared" si="46"/>
        <v>0.89167879898358815</v>
      </c>
      <c r="L470" s="6">
        <f t="shared" si="47"/>
        <v>0</v>
      </c>
    </row>
    <row r="471" spans="1:12" s="47" customFormat="1">
      <c r="A471" s="79" t="s">
        <v>461</v>
      </c>
      <c r="B471" s="82">
        <v>351137</v>
      </c>
      <c r="C471" s="47" t="s">
        <v>484</v>
      </c>
      <c r="D471" s="79" t="s">
        <v>1117</v>
      </c>
      <c r="E471" s="15">
        <v>0</v>
      </c>
      <c r="F471" s="68">
        <v>0</v>
      </c>
      <c r="G471" s="2">
        <f t="shared" si="42"/>
        <v>0</v>
      </c>
      <c r="H471" s="3">
        <f t="shared" si="43"/>
        <v>2.5212562179090869</v>
      </c>
      <c r="I471" s="1">
        <f t="shared" si="44"/>
        <v>0</v>
      </c>
      <c r="J471" s="1">
        <f t="shared" si="45"/>
        <v>0</v>
      </c>
      <c r="K471" s="27">
        <f t="shared" si="46"/>
        <v>0.89167879898358815</v>
      </c>
      <c r="L471" s="6">
        <f t="shared" si="47"/>
        <v>0</v>
      </c>
    </row>
    <row r="472" spans="1:12" s="47" customFormat="1">
      <c r="A472" s="79" t="s">
        <v>461</v>
      </c>
      <c r="B472" s="82">
        <v>351139</v>
      </c>
      <c r="C472" s="47" t="s">
        <v>485</v>
      </c>
      <c r="D472" s="79" t="s">
        <v>1117</v>
      </c>
      <c r="E472" s="15">
        <v>0</v>
      </c>
      <c r="F472" s="68">
        <v>0</v>
      </c>
      <c r="G472" s="2">
        <f t="shared" si="42"/>
        <v>0</v>
      </c>
      <c r="H472" s="3">
        <f t="shared" si="43"/>
        <v>2.5212562179090869</v>
      </c>
      <c r="I472" s="1">
        <f t="shared" si="44"/>
        <v>0</v>
      </c>
      <c r="J472" s="1">
        <f t="shared" si="45"/>
        <v>0</v>
      </c>
      <c r="K472" s="27">
        <f t="shared" si="46"/>
        <v>0.89167879898358815</v>
      </c>
      <c r="L472" s="6">
        <f t="shared" si="47"/>
        <v>0</v>
      </c>
    </row>
    <row r="473" spans="1:12" s="47" customFormat="1">
      <c r="A473" s="79" t="s">
        <v>461</v>
      </c>
      <c r="B473" s="81">
        <v>351141</v>
      </c>
      <c r="C473" s="47" t="s">
        <v>486</v>
      </c>
      <c r="D473" s="79" t="s">
        <v>1117</v>
      </c>
      <c r="E473" s="15">
        <v>0</v>
      </c>
      <c r="F473" s="68">
        <v>0</v>
      </c>
      <c r="G473" s="2">
        <f t="shared" si="42"/>
        <v>0</v>
      </c>
      <c r="H473" s="3">
        <f t="shared" si="43"/>
        <v>2.5212562179090869</v>
      </c>
      <c r="I473" s="1">
        <f t="shared" si="44"/>
        <v>0</v>
      </c>
      <c r="J473" s="1">
        <f t="shared" si="45"/>
        <v>0</v>
      </c>
      <c r="K473" s="27">
        <f t="shared" si="46"/>
        <v>0.89167879898358815</v>
      </c>
      <c r="L473" s="6">
        <f t="shared" si="47"/>
        <v>0</v>
      </c>
    </row>
    <row r="474" spans="1:12" s="47" customFormat="1">
      <c r="A474" s="79" t="s">
        <v>461</v>
      </c>
      <c r="B474" s="82">
        <v>351146</v>
      </c>
      <c r="C474" s="47" t="s">
        <v>487</v>
      </c>
      <c r="D474" s="79" t="s">
        <v>1117</v>
      </c>
      <c r="E474" s="15">
        <v>0</v>
      </c>
      <c r="F474" s="68">
        <v>0</v>
      </c>
      <c r="G474" s="2">
        <f t="shared" si="42"/>
        <v>0</v>
      </c>
      <c r="H474" s="3">
        <f t="shared" si="43"/>
        <v>2.5212562179090869</v>
      </c>
      <c r="I474" s="1">
        <f t="shared" si="44"/>
        <v>0</v>
      </c>
      <c r="J474" s="1">
        <f t="shared" si="45"/>
        <v>0</v>
      </c>
      <c r="K474" s="27">
        <f t="shared" si="46"/>
        <v>0.89167879898358815</v>
      </c>
      <c r="L474" s="6">
        <f t="shared" si="47"/>
        <v>0</v>
      </c>
    </row>
    <row r="475" spans="1:12" s="47" customFormat="1">
      <c r="A475" s="79" t="s">
        <v>461</v>
      </c>
      <c r="B475" s="82">
        <v>351147</v>
      </c>
      <c r="C475" s="47" t="s">
        <v>488</v>
      </c>
      <c r="D475" s="79" t="s">
        <v>1117</v>
      </c>
      <c r="E475" s="15">
        <v>0</v>
      </c>
      <c r="F475" s="68">
        <v>0</v>
      </c>
      <c r="G475" s="2">
        <f t="shared" si="42"/>
        <v>0</v>
      </c>
      <c r="H475" s="3">
        <f t="shared" si="43"/>
        <v>2.5212562179090869</v>
      </c>
      <c r="I475" s="1">
        <f t="shared" si="44"/>
        <v>0</v>
      </c>
      <c r="J475" s="1">
        <f t="shared" si="45"/>
        <v>0</v>
      </c>
      <c r="K475" s="27">
        <f t="shared" si="46"/>
        <v>0.89167879898358815</v>
      </c>
      <c r="L475" s="6">
        <f t="shared" si="47"/>
        <v>0</v>
      </c>
    </row>
    <row r="476" spans="1:12" s="47" customFormat="1">
      <c r="A476" s="79" t="s">
        <v>461</v>
      </c>
      <c r="B476" s="82">
        <v>351149</v>
      </c>
      <c r="C476" s="47" t="s">
        <v>489</v>
      </c>
      <c r="D476" s="79" t="s">
        <v>1117</v>
      </c>
      <c r="E476" s="15">
        <v>0</v>
      </c>
      <c r="F476" s="68">
        <v>0</v>
      </c>
      <c r="G476" s="2">
        <f t="shared" si="42"/>
        <v>0</v>
      </c>
      <c r="H476" s="3">
        <f t="shared" si="43"/>
        <v>2.5212562179090869</v>
      </c>
      <c r="I476" s="1">
        <f t="shared" si="44"/>
        <v>0</v>
      </c>
      <c r="J476" s="1">
        <f t="shared" si="45"/>
        <v>0</v>
      </c>
      <c r="K476" s="27">
        <f t="shared" si="46"/>
        <v>0.89167879898358815</v>
      </c>
      <c r="L476" s="6">
        <f t="shared" si="47"/>
        <v>0</v>
      </c>
    </row>
    <row r="477" spans="1:12" s="47" customFormat="1">
      <c r="A477" s="79" t="s">
        <v>461</v>
      </c>
      <c r="B477" s="82">
        <v>351150</v>
      </c>
      <c r="C477" s="47" t="s">
        <v>490</v>
      </c>
      <c r="D477" s="79" t="s">
        <v>1117</v>
      </c>
      <c r="E477" s="15">
        <v>0</v>
      </c>
      <c r="F477" s="68">
        <v>0</v>
      </c>
      <c r="G477" s="2">
        <f t="shared" si="42"/>
        <v>0</v>
      </c>
      <c r="H477" s="3">
        <f t="shared" si="43"/>
        <v>2.5212562179090869</v>
      </c>
      <c r="I477" s="1">
        <f t="shared" si="44"/>
        <v>0</v>
      </c>
      <c r="J477" s="1">
        <f t="shared" si="45"/>
        <v>0</v>
      </c>
      <c r="K477" s="27">
        <f t="shared" si="46"/>
        <v>0.89167879898358815</v>
      </c>
      <c r="L477" s="6">
        <f t="shared" si="47"/>
        <v>0</v>
      </c>
    </row>
    <row r="478" spans="1:12" s="47" customFormat="1">
      <c r="A478" s="79" t="s">
        <v>461</v>
      </c>
      <c r="B478" s="81">
        <v>351152</v>
      </c>
      <c r="C478" s="47" t="s">
        <v>491</v>
      </c>
      <c r="D478" s="79" t="s">
        <v>1117</v>
      </c>
      <c r="E478" s="15">
        <v>0</v>
      </c>
      <c r="F478" s="68">
        <v>0</v>
      </c>
      <c r="G478" s="2">
        <f t="shared" si="42"/>
        <v>0</v>
      </c>
      <c r="H478" s="3">
        <f t="shared" si="43"/>
        <v>2.5212562179090869</v>
      </c>
      <c r="I478" s="1">
        <f t="shared" si="44"/>
        <v>0</v>
      </c>
      <c r="J478" s="1">
        <f t="shared" si="45"/>
        <v>0</v>
      </c>
      <c r="K478" s="27">
        <f t="shared" si="46"/>
        <v>0.89167879898358815</v>
      </c>
      <c r="L478" s="6">
        <f t="shared" si="47"/>
        <v>0</v>
      </c>
    </row>
    <row r="479" spans="1:12" s="47" customFormat="1">
      <c r="A479" s="79" t="s">
        <v>461</v>
      </c>
      <c r="B479" s="81">
        <v>351153</v>
      </c>
      <c r="C479" s="47" t="s">
        <v>492</v>
      </c>
      <c r="D479" s="79" t="s">
        <v>1117</v>
      </c>
      <c r="E479" s="15">
        <v>0</v>
      </c>
      <c r="F479" s="68">
        <v>0</v>
      </c>
      <c r="G479" s="2">
        <f t="shared" si="42"/>
        <v>0</v>
      </c>
      <c r="H479" s="3">
        <f t="shared" si="43"/>
        <v>2.5212562179090869</v>
      </c>
      <c r="I479" s="1">
        <f t="shared" si="44"/>
        <v>0</v>
      </c>
      <c r="J479" s="1">
        <f t="shared" si="45"/>
        <v>0</v>
      </c>
      <c r="K479" s="27">
        <f t="shared" si="46"/>
        <v>0.89167879898358815</v>
      </c>
      <c r="L479" s="6">
        <f t="shared" si="47"/>
        <v>0</v>
      </c>
    </row>
    <row r="480" spans="1:12" s="47" customFormat="1">
      <c r="A480" s="79" t="s">
        <v>461</v>
      </c>
      <c r="B480" s="82">
        <v>351156</v>
      </c>
      <c r="C480" s="47" t="s">
        <v>493</v>
      </c>
      <c r="D480" s="79" t="s">
        <v>1117</v>
      </c>
      <c r="E480" s="15">
        <v>0</v>
      </c>
      <c r="F480" s="68">
        <v>0</v>
      </c>
      <c r="G480" s="2">
        <f t="shared" si="42"/>
        <v>0</v>
      </c>
      <c r="H480" s="3">
        <f t="shared" si="43"/>
        <v>2.5212562179090869</v>
      </c>
      <c r="I480" s="1">
        <f t="shared" si="44"/>
        <v>0</v>
      </c>
      <c r="J480" s="1">
        <f t="shared" si="45"/>
        <v>0</v>
      </c>
      <c r="K480" s="27">
        <f t="shared" si="46"/>
        <v>0.89167879898358815</v>
      </c>
      <c r="L480" s="6">
        <f t="shared" si="47"/>
        <v>0</v>
      </c>
    </row>
    <row r="481" spans="1:12" s="47" customFormat="1">
      <c r="A481" s="79" t="s">
        <v>461</v>
      </c>
      <c r="B481" s="81">
        <v>351157</v>
      </c>
      <c r="C481" s="47" t="s">
        <v>494</v>
      </c>
      <c r="D481" s="79" t="s">
        <v>1117</v>
      </c>
      <c r="E481" s="15">
        <v>0</v>
      </c>
      <c r="F481" s="68">
        <v>0</v>
      </c>
      <c r="G481" s="2">
        <f t="shared" si="42"/>
        <v>0</v>
      </c>
      <c r="H481" s="3">
        <f t="shared" si="43"/>
        <v>2.5212562179090869</v>
      </c>
      <c r="I481" s="1">
        <f t="shared" si="44"/>
        <v>0</v>
      </c>
      <c r="J481" s="1">
        <f t="shared" si="45"/>
        <v>0</v>
      </c>
      <c r="K481" s="27">
        <f t="shared" si="46"/>
        <v>0.89167879898358815</v>
      </c>
      <c r="L481" s="6">
        <f t="shared" si="47"/>
        <v>0</v>
      </c>
    </row>
    <row r="482" spans="1:12" s="47" customFormat="1">
      <c r="A482" s="79" t="s">
        <v>461</v>
      </c>
      <c r="B482" s="81">
        <v>351158</v>
      </c>
      <c r="C482" s="47" t="s">
        <v>495</v>
      </c>
      <c r="D482" s="79" t="s">
        <v>1117</v>
      </c>
      <c r="E482" s="15">
        <v>0</v>
      </c>
      <c r="F482" s="68">
        <v>0</v>
      </c>
      <c r="G482" s="2">
        <f t="shared" si="42"/>
        <v>0</v>
      </c>
      <c r="H482" s="3">
        <f t="shared" si="43"/>
        <v>2.5212562179090869</v>
      </c>
      <c r="I482" s="1">
        <f t="shared" si="44"/>
        <v>0</v>
      </c>
      <c r="J482" s="1">
        <f t="shared" si="45"/>
        <v>0</v>
      </c>
      <c r="K482" s="27">
        <f t="shared" si="46"/>
        <v>0.89167879898358815</v>
      </c>
      <c r="L482" s="6">
        <f t="shared" si="47"/>
        <v>0</v>
      </c>
    </row>
    <row r="483" spans="1:12" s="47" customFormat="1">
      <c r="A483" s="79" t="s">
        <v>461</v>
      </c>
      <c r="B483" s="81">
        <v>351160</v>
      </c>
      <c r="C483" s="47" t="s">
        <v>496</v>
      </c>
      <c r="D483" s="79" t="s">
        <v>1117</v>
      </c>
      <c r="E483" s="15">
        <v>0</v>
      </c>
      <c r="F483" s="68">
        <v>0</v>
      </c>
      <c r="G483" s="2">
        <f t="shared" si="42"/>
        <v>0</v>
      </c>
      <c r="H483" s="3">
        <f t="shared" si="43"/>
        <v>2.5212562179090869</v>
      </c>
      <c r="I483" s="1">
        <f t="shared" si="44"/>
        <v>0</v>
      </c>
      <c r="J483" s="1">
        <f t="shared" si="45"/>
        <v>0</v>
      </c>
      <c r="K483" s="27">
        <f t="shared" si="46"/>
        <v>0.89167879898358815</v>
      </c>
      <c r="L483" s="6">
        <f t="shared" si="47"/>
        <v>0</v>
      </c>
    </row>
    <row r="484" spans="1:12" s="47" customFormat="1">
      <c r="A484" s="79" t="s">
        <v>461</v>
      </c>
      <c r="B484" s="81">
        <v>351162</v>
      </c>
      <c r="C484" s="47" t="s">
        <v>497</v>
      </c>
      <c r="D484" s="79" t="s">
        <v>1117</v>
      </c>
      <c r="E484" s="15">
        <v>0</v>
      </c>
      <c r="F484" s="68">
        <v>0</v>
      </c>
      <c r="G484" s="2">
        <f t="shared" si="42"/>
        <v>0</v>
      </c>
      <c r="H484" s="3">
        <f t="shared" si="43"/>
        <v>2.5212562179090869</v>
      </c>
      <c r="I484" s="1">
        <f t="shared" si="44"/>
        <v>0</v>
      </c>
      <c r="J484" s="1">
        <f t="shared" si="45"/>
        <v>0</v>
      </c>
      <c r="K484" s="27">
        <f t="shared" si="46"/>
        <v>0.89167879898358815</v>
      </c>
      <c r="L484" s="6">
        <f t="shared" si="47"/>
        <v>0</v>
      </c>
    </row>
    <row r="485" spans="1:12" s="47" customFormat="1">
      <c r="A485" s="79" t="s">
        <v>461</v>
      </c>
      <c r="B485" s="81">
        <v>351166</v>
      </c>
      <c r="C485" s="47" t="s">
        <v>498</v>
      </c>
      <c r="D485" s="79" t="s">
        <v>1117</v>
      </c>
      <c r="E485" s="15">
        <v>0</v>
      </c>
      <c r="F485" s="68">
        <v>0</v>
      </c>
      <c r="G485" s="2">
        <f t="shared" si="42"/>
        <v>0</v>
      </c>
      <c r="H485" s="3">
        <f t="shared" si="43"/>
        <v>2.5212562179090869</v>
      </c>
      <c r="I485" s="1">
        <f t="shared" si="44"/>
        <v>0</v>
      </c>
      <c r="J485" s="1">
        <f t="shared" si="45"/>
        <v>0</v>
      </c>
      <c r="K485" s="27">
        <f t="shared" si="46"/>
        <v>0.89167879898358815</v>
      </c>
      <c r="L485" s="6">
        <f t="shared" si="47"/>
        <v>0</v>
      </c>
    </row>
    <row r="486" spans="1:12" s="47" customFormat="1">
      <c r="A486" s="79" t="s">
        <v>461</v>
      </c>
      <c r="B486" s="82">
        <v>351168</v>
      </c>
      <c r="C486" s="47" t="s">
        <v>499</v>
      </c>
      <c r="D486" s="79" t="s">
        <v>1117</v>
      </c>
      <c r="E486" s="15">
        <v>0</v>
      </c>
      <c r="F486" s="68">
        <v>0</v>
      </c>
      <c r="G486" s="2">
        <f t="shared" si="42"/>
        <v>0</v>
      </c>
      <c r="H486" s="3">
        <f t="shared" si="43"/>
        <v>2.5212562179090869</v>
      </c>
      <c r="I486" s="1">
        <f t="shared" si="44"/>
        <v>0</v>
      </c>
      <c r="J486" s="1">
        <f t="shared" si="45"/>
        <v>0</v>
      </c>
      <c r="K486" s="27">
        <f t="shared" si="46"/>
        <v>0.89167879898358815</v>
      </c>
      <c r="L486" s="6">
        <f t="shared" si="47"/>
        <v>0</v>
      </c>
    </row>
    <row r="487" spans="1:12" s="47" customFormat="1">
      <c r="A487" s="79" t="s">
        <v>461</v>
      </c>
      <c r="B487" s="81">
        <v>351169</v>
      </c>
      <c r="C487" s="47" t="s">
        <v>499</v>
      </c>
      <c r="D487" s="79" t="s">
        <v>1117</v>
      </c>
      <c r="E487" s="15">
        <v>0</v>
      </c>
      <c r="F487" s="68">
        <v>0</v>
      </c>
      <c r="G487" s="2">
        <f t="shared" si="42"/>
        <v>0</v>
      </c>
      <c r="H487" s="3">
        <f t="shared" si="43"/>
        <v>2.5212562179090869</v>
      </c>
      <c r="I487" s="1">
        <f t="shared" si="44"/>
        <v>0</v>
      </c>
      <c r="J487" s="1">
        <f t="shared" si="45"/>
        <v>0</v>
      </c>
      <c r="K487" s="27">
        <f t="shared" si="46"/>
        <v>0.89167879898358815</v>
      </c>
      <c r="L487" s="6">
        <f t="shared" si="47"/>
        <v>0</v>
      </c>
    </row>
    <row r="488" spans="1:12" s="47" customFormat="1">
      <c r="A488" s="79" t="s">
        <v>461</v>
      </c>
      <c r="B488" s="82">
        <v>351171</v>
      </c>
      <c r="C488" s="47" t="s">
        <v>500</v>
      </c>
      <c r="D488" s="79" t="s">
        <v>1117</v>
      </c>
      <c r="E488" s="15">
        <v>0</v>
      </c>
      <c r="F488" s="68">
        <v>0</v>
      </c>
      <c r="G488" s="2">
        <f t="shared" si="42"/>
        <v>0</v>
      </c>
      <c r="H488" s="3">
        <f t="shared" si="43"/>
        <v>2.5212562179090869</v>
      </c>
      <c r="I488" s="1">
        <f t="shared" si="44"/>
        <v>0</v>
      </c>
      <c r="J488" s="1">
        <f t="shared" si="45"/>
        <v>0</v>
      </c>
      <c r="K488" s="27">
        <f t="shared" si="46"/>
        <v>0.89167879898358815</v>
      </c>
      <c r="L488" s="6">
        <f t="shared" si="47"/>
        <v>0</v>
      </c>
    </row>
    <row r="489" spans="1:12" s="47" customFormat="1">
      <c r="A489" s="79" t="s">
        <v>461</v>
      </c>
      <c r="B489" s="81">
        <v>351172</v>
      </c>
      <c r="C489" s="47" t="s">
        <v>278</v>
      </c>
      <c r="D489" s="79" t="s">
        <v>1117</v>
      </c>
      <c r="E489" s="15">
        <v>0</v>
      </c>
      <c r="F489" s="68">
        <v>0</v>
      </c>
      <c r="G489" s="2">
        <f t="shared" si="42"/>
        <v>0</v>
      </c>
      <c r="H489" s="3">
        <f t="shared" si="43"/>
        <v>2.5212562179090869</v>
      </c>
      <c r="I489" s="1">
        <f t="shared" si="44"/>
        <v>0</v>
      </c>
      <c r="J489" s="1">
        <f t="shared" si="45"/>
        <v>0</v>
      </c>
      <c r="K489" s="27">
        <f t="shared" si="46"/>
        <v>0.89167879898358815</v>
      </c>
      <c r="L489" s="6">
        <f t="shared" si="47"/>
        <v>0</v>
      </c>
    </row>
    <row r="490" spans="1:12" s="47" customFormat="1">
      <c r="A490" s="79" t="s">
        <v>461</v>
      </c>
      <c r="B490" s="81">
        <v>351173</v>
      </c>
      <c r="C490" s="47" t="s">
        <v>499</v>
      </c>
      <c r="D490" s="79" t="s">
        <v>1117</v>
      </c>
      <c r="E490" s="15">
        <v>0</v>
      </c>
      <c r="F490" s="68">
        <v>0</v>
      </c>
      <c r="G490" s="2">
        <f t="shared" si="42"/>
        <v>0</v>
      </c>
      <c r="H490" s="3">
        <f t="shared" si="43"/>
        <v>2.5212562179090869</v>
      </c>
      <c r="I490" s="1">
        <f t="shared" si="44"/>
        <v>0</v>
      </c>
      <c r="J490" s="1">
        <f t="shared" si="45"/>
        <v>0</v>
      </c>
      <c r="K490" s="27">
        <f t="shared" si="46"/>
        <v>0.89167879898358815</v>
      </c>
      <c r="L490" s="6">
        <f t="shared" si="47"/>
        <v>0</v>
      </c>
    </row>
    <row r="491" spans="1:12" s="47" customFormat="1">
      <c r="A491" s="79" t="s">
        <v>461</v>
      </c>
      <c r="B491" s="81">
        <v>351174</v>
      </c>
      <c r="C491" s="47" t="s">
        <v>278</v>
      </c>
      <c r="D491" s="79" t="s">
        <v>1117</v>
      </c>
      <c r="E491" s="15">
        <v>0</v>
      </c>
      <c r="F491" s="68">
        <v>0</v>
      </c>
      <c r="G491" s="2">
        <f t="shared" si="42"/>
        <v>0</v>
      </c>
      <c r="H491" s="3">
        <f t="shared" si="43"/>
        <v>2.5212562179090869</v>
      </c>
      <c r="I491" s="1">
        <f t="shared" si="44"/>
        <v>0</v>
      </c>
      <c r="J491" s="1">
        <f t="shared" si="45"/>
        <v>0</v>
      </c>
      <c r="K491" s="27">
        <f t="shared" si="46"/>
        <v>0.89167879898358815</v>
      </c>
      <c r="L491" s="6">
        <f t="shared" si="47"/>
        <v>0</v>
      </c>
    </row>
    <row r="492" spans="1:12" s="47" customFormat="1">
      <c r="A492" s="79" t="s">
        <v>461</v>
      </c>
      <c r="B492" s="81">
        <v>351175</v>
      </c>
      <c r="C492" s="47" t="s">
        <v>501</v>
      </c>
      <c r="D492" s="79" t="s">
        <v>1117</v>
      </c>
      <c r="E492" s="15">
        <v>0</v>
      </c>
      <c r="F492" s="68">
        <v>0</v>
      </c>
      <c r="G492" s="2">
        <f t="shared" si="42"/>
        <v>0</v>
      </c>
      <c r="H492" s="3">
        <f t="shared" si="43"/>
        <v>2.5212562179090869</v>
      </c>
      <c r="I492" s="1">
        <f t="shared" si="44"/>
        <v>0</v>
      </c>
      <c r="J492" s="1">
        <f t="shared" si="45"/>
        <v>0</v>
      </c>
      <c r="K492" s="27">
        <f t="shared" si="46"/>
        <v>0.89167879898358815</v>
      </c>
      <c r="L492" s="6">
        <f t="shared" si="47"/>
        <v>0</v>
      </c>
    </row>
    <row r="493" spans="1:12" s="47" customFormat="1">
      <c r="A493" s="79" t="s">
        <v>461</v>
      </c>
      <c r="B493" s="82">
        <v>351176</v>
      </c>
      <c r="C493" s="47" t="s">
        <v>502</v>
      </c>
      <c r="D493" s="79" t="s">
        <v>1117</v>
      </c>
      <c r="E493" s="15">
        <v>0</v>
      </c>
      <c r="F493" s="68">
        <v>0</v>
      </c>
      <c r="G493" s="2">
        <f t="shared" si="42"/>
        <v>0</v>
      </c>
      <c r="H493" s="3">
        <f t="shared" si="43"/>
        <v>2.5212562179090869</v>
      </c>
      <c r="I493" s="1">
        <f t="shared" si="44"/>
        <v>0</v>
      </c>
      <c r="J493" s="1">
        <f t="shared" si="45"/>
        <v>0</v>
      </c>
      <c r="K493" s="27">
        <f t="shared" si="46"/>
        <v>0.89167879898358815</v>
      </c>
      <c r="L493" s="6">
        <f t="shared" si="47"/>
        <v>0</v>
      </c>
    </row>
    <row r="494" spans="1:12" s="47" customFormat="1">
      <c r="A494" s="79" t="s">
        <v>461</v>
      </c>
      <c r="B494" s="81">
        <v>351177</v>
      </c>
      <c r="C494" s="47" t="s">
        <v>503</v>
      </c>
      <c r="D494" s="79" t="s">
        <v>1117</v>
      </c>
      <c r="E494" s="15">
        <v>0</v>
      </c>
      <c r="F494" s="68">
        <v>0</v>
      </c>
      <c r="G494" s="2">
        <f t="shared" si="42"/>
        <v>0</v>
      </c>
      <c r="H494" s="3">
        <f t="shared" si="43"/>
        <v>2.5212562179090869</v>
      </c>
      <c r="I494" s="1">
        <f t="shared" si="44"/>
        <v>0</v>
      </c>
      <c r="J494" s="1">
        <f t="shared" si="45"/>
        <v>0</v>
      </c>
      <c r="K494" s="27">
        <f t="shared" si="46"/>
        <v>0.89167879898358815</v>
      </c>
      <c r="L494" s="6">
        <f t="shared" si="47"/>
        <v>0</v>
      </c>
    </row>
    <row r="495" spans="1:12" s="47" customFormat="1">
      <c r="A495" s="79" t="s">
        <v>461</v>
      </c>
      <c r="B495" s="82">
        <v>351179</v>
      </c>
      <c r="C495" s="47" t="s">
        <v>504</v>
      </c>
      <c r="D495" s="79" t="s">
        <v>1117</v>
      </c>
      <c r="E495" s="15">
        <v>0</v>
      </c>
      <c r="F495" s="68">
        <v>0</v>
      </c>
      <c r="G495" s="2">
        <f t="shared" si="42"/>
        <v>0</v>
      </c>
      <c r="H495" s="3">
        <f t="shared" si="43"/>
        <v>2.5212562179090869</v>
      </c>
      <c r="I495" s="1">
        <f t="shared" si="44"/>
        <v>0</v>
      </c>
      <c r="J495" s="1">
        <f t="shared" si="45"/>
        <v>0</v>
      </c>
      <c r="K495" s="27">
        <f t="shared" si="46"/>
        <v>0.89167879898358815</v>
      </c>
      <c r="L495" s="6">
        <f t="shared" si="47"/>
        <v>0</v>
      </c>
    </row>
    <row r="496" spans="1:12" s="47" customFormat="1">
      <c r="A496" s="79" t="s">
        <v>461</v>
      </c>
      <c r="B496" s="82">
        <v>351187</v>
      </c>
      <c r="C496" s="47" t="s">
        <v>505</v>
      </c>
      <c r="D496" s="79" t="s">
        <v>1117</v>
      </c>
      <c r="E496" s="15">
        <v>0</v>
      </c>
      <c r="F496" s="68">
        <v>0</v>
      </c>
      <c r="G496" s="2">
        <f t="shared" si="42"/>
        <v>0</v>
      </c>
      <c r="H496" s="3">
        <f t="shared" si="43"/>
        <v>2.5212562179090869</v>
      </c>
      <c r="I496" s="1">
        <f t="shared" si="44"/>
        <v>0</v>
      </c>
      <c r="J496" s="1">
        <f t="shared" si="45"/>
        <v>0</v>
      </c>
      <c r="K496" s="27">
        <f t="shared" si="46"/>
        <v>0.89167879898358815</v>
      </c>
      <c r="L496" s="6">
        <f t="shared" si="47"/>
        <v>0</v>
      </c>
    </row>
    <row r="497" spans="1:12" s="47" customFormat="1">
      <c r="A497" s="79" t="s">
        <v>461</v>
      </c>
      <c r="B497" s="81">
        <v>351188</v>
      </c>
      <c r="C497" s="47" t="s">
        <v>506</v>
      </c>
      <c r="D497" s="79" t="s">
        <v>1117</v>
      </c>
      <c r="E497" s="15">
        <v>0</v>
      </c>
      <c r="F497" s="68">
        <v>0</v>
      </c>
      <c r="G497" s="2">
        <f t="shared" si="42"/>
        <v>0</v>
      </c>
      <c r="H497" s="3">
        <f t="shared" si="43"/>
        <v>2.5212562179090869</v>
      </c>
      <c r="I497" s="1">
        <f t="shared" si="44"/>
        <v>0</v>
      </c>
      <c r="J497" s="1">
        <f t="shared" si="45"/>
        <v>0</v>
      </c>
      <c r="K497" s="27">
        <f t="shared" si="46"/>
        <v>0.89167879898358815</v>
      </c>
      <c r="L497" s="6">
        <f t="shared" si="47"/>
        <v>0</v>
      </c>
    </row>
    <row r="498" spans="1:12" s="47" customFormat="1">
      <c r="A498" s="79" t="s">
        <v>461</v>
      </c>
      <c r="B498" s="81">
        <v>351189</v>
      </c>
      <c r="C498" s="47" t="s">
        <v>507</v>
      </c>
      <c r="D498" s="79" t="s">
        <v>1117</v>
      </c>
      <c r="E498" s="15">
        <v>0</v>
      </c>
      <c r="F498" s="68">
        <v>0</v>
      </c>
      <c r="G498" s="2">
        <f t="shared" si="42"/>
        <v>0</v>
      </c>
      <c r="H498" s="3">
        <f t="shared" si="43"/>
        <v>2.5212562179090869</v>
      </c>
      <c r="I498" s="1">
        <f t="shared" si="44"/>
        <v>0</v>
      </c>
      <c r="J498" s="1">
        <f t="shared" si="45"/>
        <v>0</v>
      </c>
      <c r="K498" s="27">
        <f t="shared" si="46"/>
        <v>0.89167879898358815</v>
      </c>
      <c r="L498" s="6">
        <f t="shared" si="47"/>
        <v>0</v>
      </c>
    </row>
    <row r="499" spans="1:12" s="47" customFormat="1">
      <c r="A499" s="79" t="s">
        <v>461</v>
      </c>
      <c r="B499" s="81">
        <v>351191</v>
      </c>
      <c r="C499" s="47" t="s">
        <v>508</v>
      </c>
      <c r="D499" s="79" t="s">
        <v>1117</v>
      </c>
      <c r="E499" s="15">
        <v>0</v>
      </c>
      <c r="F499" s="68">
        <v>0</v>
      </c>
      <c r="G499" s="2">
        <f t="shared" si="42"/>
        <v>0</v>
      </c>
      <c r="H499" s="3">
        <f t="shared" si="43"/>
        <v>2.5212562179090869</v>
      </c>
      <c r="I499" s="1">
        <f t="shared" si="44"/>
        <v>0</v>
      </c>
      <c r="J499" s="1">
        <f t="shared" si="45"/>
        <v>0</v>
      </c>
      <c r="K499" s="27">
        <f t="shared" si="46"/>
        <v>0.89167879898358815</v>
      </c>
      <c r="L499" s="6">
        <f t="shared" si="47"/>
        <v>0</v>
      </c>
    </row>
    <row r="500" spans="1:12" s="47" customFormat="1">
      <c r="A500" s="79" t="s">
        <v>461</v>
      </c>
      <c r="B500" s="81">
        <v>351195</v>
      </c>
      <c r="C500" s="47" t="s">
        <v>509</v>
      </c>
      <c r="D500" s="79" t="s">
        <v>1117</v>
      </c>
      <c r="E500" s="15">
        <v>0</v>
      </c>
      <c r="F500" s="68">
        <v>0</v>
      </c>
      <c r="G500" s="2">
        <f t="shared" si="42"/>
        <v>0</v>
      </c>
      <c r="H500" s="3">
        <f t="shared" si="43"/>
        <v>2.5212562179090869</v>
      </c>
      <c r="I500" s="1">
        <f t="shared" si="44"/>
        <v>0</v>
      </c>
      <c r="J500" s="1">
        <f t="shared" si="45"/>
        <v>0</v>
      </c>
      <c r="K500" s="27">
        <f t="shared" si="46"/>
        <v>0.89167879898358815</v>
      </c>
      <c r="L500" s="6">
        <f t="shared" si="47"/>
        <v>0</v>
      </c>
    </row>
    <row r="501" spans="1:12" s="47" customFormat="1">
      <c r="A501" s="79" t="s">
        <v>461</v>
      </c>
      <c r="B501" s="81">
        <v>351199</v>
      </c>
      <c r="C501" s="47" t="s">
        <v>510</v>
      </c>
      <c r="D501" s="79" t="s">
        <v>1117</v>
      </c>
      <c r="E501" s="15">
        <v>0</v>
      </c>
      <c r="F501" s="68">
        <v>0</v>
      </c>
      <c r="G501" s="2">
        <f t="shared" si="42"/>
        <v>0</v>
      </c>
      <c r="H501" s="3">
        <f t="shared" si="43"/>
        <v>2.5212562179090869</v>
      </c>
      <c r="I501" s="1">
        <f t="shared" si="44"/>
        <v>0</v>
      </c>
      <c r="J501" s="1">
        <f t="shared" si="45"/>
        <v>0</v>
      </c>
      <c r="K501" s="27">
        <f t="shared" si="46"/>
        <v>0.89167879898358815</v>
      </c>
      <c r="L501" s="6">
        <f t="shared" si="47"/>
        <v>0</v>
      </c>
    </row>
    <row r="502" spans="1:12" s="47" customFormat="1">
      <c r="A502" s="79" t="s">
        <v>461</v>
      </c>
      <c r="B502" s="81">
        <v>351202</v>
      </c>
      <c r="C502" s="47" t="s">
        <v>511</v>
      </c>
      <c r="D502" s="79" t="s">
        <v>1117</v>
      </c>
      <c r="E502" s="15">
        <v>0</v>
      </c>
      <c r="F502" s="68">
        <v>0</v>
      </c>
      <c r="G502" s="2">
        <f t="shared" si="42"/>
        <v>0</v>
      </c>
      <c r="H502" s="3">
        <f t="shared" si="43"/>
        <v>2.5212562179090869</v>
      </c>
      <c r="I502" s="1">
        <f t="shared" si="44"/>
        <v>0</v>
      </c>
      <c r="J502" s="1">
        <f t="shared" si="45"/>
        <v>0</v>
      </c>
      <c r="K502" s="27">
        <f t="shared" si="46"/>
        <v>0.89167879898358815</v>
      </c>
      <c r="L502" s="6">
        <f t="shared" si="47"/>
        <v>0</v>
      </c>
    </row>
    <row r="503" spans="1:12" s="47" customFormat="1">
      <c r="A503" s="79" t="s">
        <v>461</v>
      </c>
      <c r="B503" s="81">
        <v>351203</v>
      </c>
      <c r="C503" s="47" t="s">
        <v>512</v>
      </c>
      <c r="D503" s="79" t="s">
        <v>1117</v>
      </c>
      <c r="E503" s="15">
        <v>0</v>
      </c>
      <c r="F503" s="68">
        <v>0</v>
      </c>
      <c r="G503" s="2">
        <f t="shared" si="42"/>
        <v>0</v>
      </c>
      <c r="H503" s="3">
        <f t="shared" si="43"/>
        <v>2.5212562179090869</v>
      </c>
      <c r="I503" s="1">
        <f t="shared" si="44"/>
        <v>0</v>
      </c>
      <c r="J503" s="1">
        <f t="shared" si="45"/>
        <v>0</v>
      </c>
      <c r="K503" s="27">
        <f t="shared" si="46"/>
        <v>0.89167879898358815</v>
      </c>
      <c r="L503" s="6">
        <f t="shared" si="47"/>
        <v>0</v>
      </c>
    </row>
    <row r="504" spans="1:12" s="47" customFormat="1">
      <c r="A504" s="79" t="s">
        <v>461</v>
      </c>
      <c r="B504" s="81">
        <v>351205</v>
      </c>
      <c r="C504" s="47" t="s">
        <v>513</v>
      </c>
      <c r="D504" s="79" t="s">
        <v>1117</v>
      </c>
      <c r="E504" s="15">
        <v>0</v>
      </c>
      <c r="F504" s="68">
        <v>0</v>
      </c>
      <c r="G504" s="2">
        <f t="shared" si="42"/>
        <v>0</v>
      </c>
      <c r="H504" s="3">
        <f t="shared" si="43"/>
        <v>2.5212562179090869</v>
      </c>
      <c r="I504" s="1">
        <f t="shared" si="44"/>
        <v>0</v>
      </c>
      <c r="J504" s="1">
        <f t="shared" si="45"/>
        <v>0</v>
      </c>
      <c r="K504" s="27">
        <f t="shared" si="46"/>
        <v>0.89167879898358815</v>
      </c>
      <c r="L504" s="6">
        <f t="shared" si="47"/>
        <v>0</v>
      </c>
    </row>
    <row r="505" spans="1:12" s="47" customFormat="1">
      <c r="A505" s="79" t="s">
        <v>461</v>
      </c>
      <c r="B505" s="81">
        <v>351206</v>
      </c>
      <c r="C505" s="47" t="s">
        <v>514</v>
      </c>
      <c r="D505" s="79" t="s">
        <v>1117</v>
      </c>
      <c r="E505" s="15">
        <v>0</v>
      </c>
      <c r="F505" s="68">
        <v>0</v>
      </c>
      <c r="G505" s="2">
        <f t="shared" si="42"/>
        <v>0</v>
      </c>
      <c r="H505" s="3">
        <f t="shared" si="43"/>
        <v>2.5212562179090869</v>
      </c>
      <c r="I505" s="1">
        <f t="shared" si="44"/>
        <v>0</v>
      </c>
      <c r="J505" s="1">
        <f t="shared" si="45"/>
        <v>0</v>
      </c>
      <c r="K505" s="27">
        <f t="shared" si="46"/>
        <v>0.89167879898358815</v>
      </c>
      <c r="L505" s="6">
        <f t="shared" si="47"/>
        <v>0</v>
      </c>
    </row>
    <row r="506" spans="1:12" s="47" customFormat="1">
      <c r="A506" s="79" t="s">
        <v>461</v>
      </c>
      <c r="B506" s="81">
        <v>351209</v>
      </c>
      <c r="C506" s="47" t="s">
        <v>1158</v>
      </c>
      <c r="D506" s="79" t="s">
        <v>1117</v>
      </c>
      <c r="E506" s="15">
        <v>0</v>
      </c>
      <c r="F506" s="68">
        <v>0</v>
      </c>
      <c r="G506" s="2">
        <f t="shared" si="42"/>
        <v>0</v>
      </c>
      <c r="H506" s="3">
        <f t="shared" si="43"/>
        <v>2.5212562179090869</v>
      </c>
      <c r="I506" s="1">
        <f t="shared" si="44"/>
        <v>0</v>
      </c>
      <c r="J506" s="1">
        <f t="shared" si="45"/>
        <v>0</v>
      </c>
      <c r="K506" s="27">
        <f t="shared" si="46"/>
        <v>0.89167879898358815</v>
      </c>
      <c r="L506" s="6">
        <f t="shared" si="47"/>
        <v>0</v>
      </c>
    </row>
    <row r="507" spans="1:12" s="47" customFormat="1">
      <c r="A507" s="79" t="s">
        <v>461</v>
      </c>
      <c r="B507" s="82">
        <v>351212</v>
      </c>
      <c r="C507" s="47" t="s">
        <v>515</v>
      </c>
      <c r="D507" s="79" t="s">
        <v>1117</v>
      </c>
      <c r="E507" s="15">
        <v>0</v>
      </c>
      <c r="F507" s="68">
        <v>0</v>
      </c>
      <c r="G507" s="2">
        <f t="shared" si="42"/>
        <v>0</v>
      </c>
      <c r="H507" s="3">
        <f t="shared" si="43"/>
        <v>2.5212562179090869</v>
      </c>
      <c r="I507" s="1">
        <f t="shared" si="44"/>
        <v>0</v>
      </c>
      <c r="J507" s="1">
        <f t="shared" si="45"/>
        <v>0</v>
      </c>
      <c r="K507" s="27">
        <f t="shared" si="46"/>
        <v>0.89167879898358815</v>
      </c>
      <c r="L507" s="6">
        <f t="shared" si="47"/>
        <v>0</v>
      </c>
    </row>
    <row r="508" spans="1:12" s="47" customFormat="1">
      <c r="A508" s="79" t="s">
        <v>461</v>
      </c>
      <c r="B508" s="82">
        <v>351213</v>
      </c>
      <c r="C508" s="47" t="s">
        <v>516</v>
      </c>
      <c r="D508" s="79" t="s">
        <v>1117</v>
      </c>
      <c r="E508" s="15">
        <v>0</v>
      </c>
      <c r="F508" s="68">
        <v>0</v>
      </c>
      <c r="G508" s="2">
        <f t="shared" si="42"/>
        <v>0</v>
      </c>
      <c r="H508" s="3">
        <f t="shared" si="43"/>
        <v>2.5212562179090869</v>
      </c>
      <c r="I508" s="1">
        <f t="shared" si="44"/>
        <v>0</v>
      </c>
      <c r="J508" s="1">
        <f t="shared" si="45"/>
        <v>0</v>
      </c>
      <c r="K508" s="27">
        <f t="shared" si="46"/>
        <v>0.89167879898358815</v>
      </c>
      <c r="L508" s="6">
        <f t="shared" si="47"/>
        <v>0</v>
      </c>
    </row>
    <row r="509" spans="1:12" s="47" customFormat="1">
      <c r="A509" s="79" t="s">
        <v>461</v>
      </c>
      <c r="B509" s="81">
        <v>351214</v>
      </c>
      <c r="C509" s="47" t="s">
        <v>517</v>
      </c>
      <c r="D509" s="79" t="s">
        <v>1117</v>
      </c>
      <c r="E509" s="15">
        <v>0</v>
      </c>
      <c r="F509" s="68">
        <v>0</v>
      </c>
      <c r="G509" s="2">
        <f t="shared" si="42"/>
        <v>0</v>
      </c>
      <c r="H509" s="3">
        <f t="shared" si="43"/>
        <v>2.5212562179090869</v>
      </c>
      <c r="I509" s="1">
        <f t="shared" si="44"/>
        <v>0</v>
      </c>
      <c r="J509" s="1">
        <f t="shared" si="45"/>
        <v>0</v>
      </c>
      <c r="K509" s="27">
        <f t="shared" si="46"/>
        <v>0.89167879898358815</v>
      </c>
      <c r="L509" s="6">
        <f t="shared" si="47"/>
        <v>0</v>
      </c>
    </row>
    <row r="510" spans="1:12" s="47" customFormat="1">
      <c r="A510" s="79" t="s">
        <v>461</v>
      </c>
      <c r="B510" s="81">
        <v>351217</v>
      </c>
      <c r="C510" s="47" t="s">
        <v>518</v>
      </c>
      <c r="D510" s="79" t="s">
        <v>1117</v>
      </c>
      <c r="E510" s="15">
        <v>0</v>
      </c>
      <c r="F510" s="68">
        <v>0</v>
      </c>
      <c r="G510" s="2">
        <f t="shared" si="42"/>
        <v>0</v>
      </c>
      <c r="H510" s="3">
        <f t="shared" si="43"/>
        <v>2.5212562179090869</v>
      </c>
      <c r="I510" s="1">
        <f t="shared" si="44"/>
        <v>0</v>
      </c>
      <c r="J510" s="1">
        <f t="shared" si="45"/>
        <v>0</v>
      </c>
      <c r="K510" s="27">
        <f t="shared" si="46"/>
        <v>0.89167879898358815</v>
      </c>
      <c r="L510" s="6">
        <f t="shared" si="47"/>
        <v>0</v>
      </c>
    </row>
    <row r="511" spans="1:12" s="47" customFormat="1">
      <c r="A511" s="79" t="s">
        <v>461</v>
      </c>
      <c r="B511" s="81">
        <v>351220</v>
      </c>
      <c r="C511" s="47" t="s">
        <v>519</v>
      </c>
      <c r="D511" s="79" t="s">
        <v>1117</v>
      </c>
      <c r="E511" s="15">
        <v>0</v>
      </c>
      <c r="F511" s="68">
        <v>0</v>
      </c>
      <c r="G511" s="2">
        <f t="shared" si="42"/>
        <v>0</v>
      </c>
      <c r="H511" s="3">
        <f t="shared" si="43"/>
        <v>2.5212562179090869</v>
      </c>
      <c r="I511" s="1">
        <f t="shared" si="44"/>
        <v>0</v>
      </c>
      <c r="J511" s="1">
        <f t="shared" si="45"/>
        <v>0</v>
      </c>
      <c r="K511" s="27">
        <f t="shared" si="46"/>
        <v>0.89167879898358815</v>
      </c>
      <c r="L511" s="6">
        <f t="shared" si="47"/>
        <v>0</v>
      </c>
    </row>
    <row r="512" spans="1:12" s="47" customFormat="1">
      <c r="A512" s="79" t="s">
        <v>461</v>
      </c>
      <c r="B512" s="82">
        <v>351222</v>
      </c>
      <c r="C512" s="47" t="s">
        <v>520</v>
      </c>
      <c r="D512" s="79" t="s">
        <v>1117</v>
      </c>
      <c r="E512" s="15">
        <v>0</v>
      </c>
      <c r="F512" s="68">
        <v>0</v>
      </c>
      <c r="G512" s="2">
        <f t="shared" si="42"/>
        <v>0</v>
      </c>
      <c r="H512" s="3">
        <f t="shared" si="43"/>
        <v>2.5212562179090869</v>
      </c>
      <c r="I512" s="1">
        <f t="shared" si="44"/>
        <v>0</v>
      </c>
      <c r="J512" s="1">
        <f t="shared" si="45"/>
        <v>0</v>
      </c>
      <c r="K512" s="27">
        <f t="shared" si="46"/>
        <v>0.89167879898358815</v>
      </c>
      <c r="L512" s="6">
        <f t="shared" si="47"/>
        <v>0</v>
      </c>
    </row>
    <row r="513" spans="1:12" s="47" customFormat="1">
      <c r="A513" s="79" t="s">
        <v>461</v>
      </c>
      <c r="B513" s="81">
        <v>351225</v>
      </c>
      <c r="C513" s="47" t="s">
        <v>521</v>
      </c>
      <c r="D513" s="79" t="s">
        <v>1117</v>
      </c>
      <c r="E513" s="15">
        <v>0</v>
      </c>
      <c r="F513" s="68">
        <v>0</v>
      </c>
      <c r="G513" s="2">
        <f t="shared" si="42"/>
        <v>0</v>
      </c>
      <c r="H513" s="3">
        <f t="shared" si="43"/>
        <v>2.5212562179090869</v>
      </c>
      <c r="I513" s="1">
        <f t="shared" si="44"/>
        <v>0</v>
      </c>
      <c r="J513" s="1">
        <f t="shared" si="45"/>
        <v>0</v>
      </c>
      <c r="K513" s="27">
        <f t="shared" si="46"/>
        <v>0.89167879898358815</v>
      </c>
      <c r="L513" s="6">
        <f t="shared" si="47"/>
        <v>0</v>
      </c>
    </row>
    <row r="514" spans="1:12" s="47" customFormat="1">
      <c r="A514" s="79" t="s">
        <v>461</v>
      </c>
      <c r="B514" s="82">
        <v>351228</v>
      </c>
      <c r="C514" s="47" t="s">
        <v>522</v>
      </c>
      <c r="D514" s="79" t="s">
        <v>1117</v>
      </c>
      <c r="E514" s="15">
        <v>0</v>
      </c>
      <c r="F514" s="68">
        <v>0</v>
      </c>
      <c r="G514" s="2">
        <f t="shared" si="42"/>
        <v>0</v>
      </c>
      <c r="H514" s="3">
        <f t="shared" si="43"/>
        <v>2.5212562179090869</v>
      </c>
      <c r="I514" s="1">
        <f t="shared" si="44"/>
        <v>0</v>
      </c>
      <c r="J514" s="1">
        <f t="shared" si="45"/>
        <v>0</v>
      </c>
      <c r="K514" s="27">
        <f t="shared" si="46"/>
        <v>0.89167879898358815</v>
      </c>
      <c r="L514" s="6">
        <f t="shared" si="47"/>
        <v>0</v>
      </c>
    </row>
    <row r="515" spans="1:12" s="47" customFormat="1">
      <c r="A515" s="79" t="s">
        <v>461</v>
      </c>
      <c r="B515" s="81">
        <v>351229</v>
      </c>
      <c r="C515" s="47" t="s">
        <v>523</v>
      </c>
      <c r="D515" s="79" t="s">
        <v>1117</v>
      </c>
      <c r="E515" s="15">
        <v>0</v>
      </c>
      <c r="F515" s="68">
        <v>0</v>
      </c>
      <c r="G515" s="2">
        <f t="shared" ref="G515:G578" si="48">IFERROR(E515/F515,0)</f>
        <v>0</v>
      </c>
      <c r="H515" s="3">
        <f t="shared" ref="H515:H578" si="49">$D$1108</f>
        <v>2.5212562179090869</v>
      </c>
      <c r="I515" s="1">
        <f t="shared" ref="I515:I578" si="50">MIN(E515,F515*H515)</f>
        <v>0</v>
      </c>
      <c r="J515" s="1">
        <f t="shared" ref="J515:J578" si="51">E515-I515</f>
        <v>0</v>
      </c>
      <c r="K515" s="27">
        <f t="shared" ref="K515:K578" si="52">$J$1106</f>
        <v>0.89167879898358815</v>
      </c>
      <c r="L515" s="6">
        <f t="shared" ref="L515:L578" si="53">K515*J515</f>
        <v>0</v>
      </c>
    </row>
    <row r="516" spans="1:12" s="47" customFormat="1">
      <c r="A516" s="79" t="s">
        <v>461</v>
      </c>
      <c r="B516" s="82">
        <v>351230</v>
      </c>
      <c r="C516" s="47" t="s">
        <v>524</v>
      </c>
      <c r="D516" s="79" t="s">
        <v>1117</v>
      </c>
      <c r="E516" s="15">
        <v>0</v>
      </c>
      <c r="F516" s="68">
        <v>0</v>
      </c>
      <c r="G516" s="2">
        <f t="shared" si="48"/>
        <v>0</v>
      </c>
      <c r="H516" s="3">
        <f t="shared" si="49"/>
        <v>2.5212562179090869</v>
      </c>
      <c r="I516" s="1">
        <f t="shared" si="50"/>
        <v>0</v>
      </c>
      <c r="J516" s="1">
        <f t="shared" si="51"/>
        <v>0</v>
      </c>
      <c r="K516" s="27">
        <f t="shared" si="52"/>
        <v>0.89167879898358815</v>
      </c>
      <c r="L516" s="6">
        <f t="shared" si="53"/>
        <v>0</v>
      </c>
    </row>
    <row r="517" spans="1:12" s="47" customFormat="1">
      <c r="A517" s="79" t="s">
        <v>461</v>
      </c>
      <c r="B517" s="81">
        <v>351232</v>
      </c>
      <c r="C517" s="47" t="s">
        <v>525</v>
      </c>
      <c r="D517" s="79" t="s">
        <v>1117</v>
      </c>
      <c r="E517" s="15">
        <v>0</v>
      </c>
      <c r="F517" s="68">
        <v>0</v>
      </c>
      <c r="G517" s="2">
        <f t="shared" si="48"/>
        <v>0</v>
      </c>
      <c r="H517" s="3">
        <f t="shared" si="49"/>
        <v>2.5212562179090869</v>
      </c>
      <c r="I517" s="1">
        <f t="shared" si="50"/>
        <v>0</v>
      </c>
      <c r="J517" s="1">
        <f t="shared" si="51"/>
        <v>0</v>
      </c>
      <c r="K517" s="27">
        <f t="shared" si="52"/>
        <v>0.89167879898358815</v>
      </c>
      <c r="L517" s="6">
        <f t="shared" si="53"/>
        <v>0</v>
      </c>
    </row>
    <row r="518" spans="1:12" s="47" customFormat="1">
      <c r="A518" s="79" t="s">
        <v>461</v>
      </c>
      <c r="B518" s="82">
        <v>351235</v>
      </c>
      <c r="C518" s="47" t="s">
        <v>526</v>
      </c>
      <c r="D518" s="79" t="s">
        <v>1117</v>
      </c>
      <c r="E518" s="15">
        <v>0</v>
      </c>
      <c r="F518" s="68">
        <v>0</v>
      </c>
      <c r="G518" s="2">
        <f t="shared" si="48"/>
        <v>0</v>
      </c>
      <c r="H518" s="3">
        <f t="shared" si="49"/>
        <v>2.5212562179090869</v>
      </c>
      <c r="I518" s="1">
        <f t="shared" si="50"/>
        <v>0</v>
      </c>
      <c r="J518" s="1">
        <f t="shared" si="51"/>
        <v>0</v>
      </c>
      <c r="K518" s="27">
        <f t="shared" si="52"/>
        <v>0.89167879898358815</v>
      </c>
      <c r="L518" s="6">
        <f t="shared" si="53"/>
        <v>0</v>
      </c>
    </row>
    <row r="519" spans="1:12" s="47" customFormat="1">
      <c r="A519" s="79" t="s">
        <v>461</v>
      </c>
      <c r="B519" s="81">
        <v>351237</v>
      </c>
      <c r="C519" s="47" t="s">
        <v>527</v>
      </c>
      <c r="D519" s="79" t="s">
        <v>1117</v>
      </c>
      <c r="E519" s="15">
        <v>0</v>
      </c>
      <c r="F519" s="68">
        <v>0</v>
      </c>
      <c r="G519" s="2">
        <f t="shared" si="48"/>
        <v>0</v>
      </c>
      <c r="H519" s="3">
        <f t="shared" si="49"/>
        <v>2.5212562179090869</v>
      </c>
      <c r="I519" s="1">
        <f t="shared" si="50"/>
        <v>0</v>
      </c>
      <c r="J519" s="1">
        <f t="shared" si="51"/>
        <v>0</v>
      </c>
      <c r="K519" s="27">
        <f t="shared" si="52"/>
        <v>0.89167879898358815</v>
      </c>
      <c r="L519" s="6">
        <f t="shared" si="53"/>
        <v>0</v>
      </c>
    </row>
    <row r="520" spans="1:12" s="47" customFormat="1">
      <c r="A520" s="79" t="s">
        <v>461</v>
      </c>
      <c r="B520" s="82">
        <v>351238</v>
      </c>
      <c r="C520" s="47" t="s">
        <v>528</v>
      </c>
      <c r="D520" s="79" t="s">
        <v>1117</v>
      </c>
      <c r="E520" s="15">
        <v>0</v>
      </c>
      <c r="F520" s="68">
        <v>0</v>
      </c>
      <c r="G520" s="2">
        <f t="shared" si="48"/>
        <v>0</v>
      </c>
      <c r="H520" s="3">
        <f t="shared" si="49"/>
        <v>2.5212562179090869</v>
      </c>
      <c r="I520" s="1">
        <f t="shared" si="50"/>
        <v>0</v>
      </c>
      <c r="J520" s="1">
        <f t="shared" si="51"/>
        <v>0</v>
      </c>
      <c r="K520" s="27">
        <f t="shared" si="52"/>
        <v>0.89167879898358815</v>
      </c>
      <c r="L520" s="6">
        <f t="shared" si="53"/>
        <v>0</v>
      </c>
    </row>
    <row r="521" spans="1:12" s="47" customFormat="1">
      <c r="A521" s="79" t="s">
        <v>461</v>
      </c>
      <c r="B521" s="82">
        <v>351239</v>
      </c>
      <c r="C521" s="47" t="s">
        <v>529</v>
      </c>
      <c r="D521" s="79" t="s">
        <v>1117</v>
      </c>
      <c r="E521" s="15">
        <v>0</v>
      </c>
      <c r="F521" s="68">
        <v>0</v>
      </c>
      <c r="G521" s="2">
        <f t="shared" si="48"/>
        <v>0</v>
      </c>
      <c r="H521" s="3">
        <f t="shared" si="49"/>
        <v>2.5212562179090869</v>
      </c>
      <c r="I521" s="1">
        <f t="shared" si="50"/>
        <v>0</v>
      </c>
      <c r="J521" s="1">
        <f t="shared" si="51"/>
        <v>0</v>
      </c>
      <c r="K521" s="27">
        <f t="shared" si="52"/>
        <v>0.89167879898358815</v>
      </c>
      <c r="L521" s="6">
        <f t="shared" si="53"/>
        <v>0</v>
      </c>
    </row>
    <row r="522" spans="1:12" s="47" customFormat="1">
      <c r="A522" s="79" t="s">
        <v>461</v>
      </c>
      <c r="B522" s="82">
        <v>351241</v>
      </c>
      <c r="C522" s="47" t="s">
        <v>530</v>
      </c>
      <c r="D522" s="79" t="s">
        <v>1117</v>
      </c>
      <c r="E522" s="15">
        <v>0</v>
      </c>
      <c r="F522" s="68">
        <v>0</v>
      </c>
      <c r="G522" s="2">
        <f t="shared" si="48"/>
        <v>0</v>
      </c>
      <c r="H522" s="3">
        <f t="shared" si="49"/>
        <v>2.5212562179090869</v>
      </c>
      <c r="I522" s="1">
        <f t="shared" si="50"/>
        <v>0</v>
      </c>
      <c r="J522" s="1">
        <f t="shared" si="51"/>
        <v>0</v>
      </c>
      <c r="K522" s="27">
        <f t="shared" si="52"/>
        <v>0.89167879898358815</v>
      </c>
      <c r="L522" s="6">
        <f t="shared" si="53"/>
        <v>0</v>
      </c>
    </row>
    <row r="523" spans="1:12" s="47" customFormat="1">
      <c r="A523" s="79" t="s">
        <v>461</v>
      </c>
      <c r="B523" s="81">
        <v>351242</v>
      </c>
      <c r="C523" s="47" t="s">
        <v>531</v>
      </c>
      <c r="D523" s="79" t="s">
        <v>1117</v>
      </c>
      <c r="E523" s="15">
        <v>0</v>
      </c>
      <c r="F523" s="68">
        <v>0</v>
      </c>
      <c r="G523" s="2">
        <f t="shared" si="48"/>
        <v>0</v>
      </c>
      <c r="H523" s="3">
        <f t="shared" si="49"/>
        <v>2.5212562179090869</v>
      </c>
      <c r="I523" s="1">
        <f t="shared" si="50"/>
        <v>0</v>
      </c>
      <c r="J523" s="1">
        <f t="shared" si="51"/>
        <v>0</v>
      </c>
      <c r="K523" s="27">
        <f t="shared" si="52"/>
        <v>0.89167879898358815</v>
      </c>
      <c r="L523" s="6">
        <f t="shared" si="53"/>
        <v>0</v>
      </c>
    </row>
    <row r="524" spans="1:12" s="47" customFormat="1">
      <c r="A524" s="79" t="s">
        <v>461</v>
      </c>
      <c r="B524" s="81">
        <v>351245</v>
      </c>
      <c r="C524" s="47" t="s">
        <v>532</v>
      </c>
      <c r="D524" s="79" t="s">
        <v>1117</v>
      </c>
      <c r="E524" s="15">
        <v>0</v>
      </c>
      <c r="F524" s="68">
        <v>0</v>
      </c>
      <c r="G524" s="2">
        <f t="shared" si="48"/>
        <v>0</v>
      </c>
      <c r="H524" s="3">
        <f t="shared" si="49"/>
        <v>2.5212562179090869</v>
      </c>
      <c r="I524" s="1">
        <f t="shared" si="50"/>
        <v>0</v>
      </c>
      <c r="J524" s="1">
        <f t="shared" si="51"/>
        <v>0</v>
      </c>
      <c r="K524" s="27">
        <f t="shared" si="52"/>
        <v>0.89167879898358815</v>
      </c>
      <c r="L524" s="6">
        <f t="shared" si="53"/>
        <v>0</v>
      </c>
    </row>
    <row r="525" spans="1:12" s="47" customFormat="1">
      <c r="A525" s="79" t="s">
        <v>461</v>
      </c>
      <c r="B525" s="81">
        <v>351246</v>
      </c>
      <c r="C525" s="47" t="s">
        <v>533</v>
      </c>
      <c r="D525" s="79" t="s">
        <v>1117</v>
      </c>
      <c r="E525" s="15">
        <v>0</v>
      </c>
      <c r="F525" s="68">
        <v>0</v>
      </c>
      <c r="G525" s="2">
        <f t="shared" si="48"/>
        <v>0</v>
      </c>
      <c r="H525" s="3">
        <f t="shared" si="49"/>
        <v>2.5212562179090869</v>
      </c>
      <c r="I525" s="1">
        <f t="shared" si="50"/>
        <v>0</v>
      </c>
      <c r="J525" s="1">
        <f t="shared" si="51"/>
        <v>0</v>
      </c>
      <c r="K525" s="27">
        <f t="shared" si="52"/>
        <v>0.89167879898358815</v>
      </c>
      <c r="L525" s="6">
        <f t="shared" si="53"/>
        <v>0</v>
      </c>
    </row>
    <row r="526" spans="1:12" s="47" customFormat="1">
      <c r="A526" s="79" t="s">
        <v>461</v>
      </c>
      <c r="B526" s="82">
        <v>351247</v>
      </c>
      <c r="C526" s="47" t="s">
        <v>534</v>
      </c>
      <c r="D526" s="79" t="s">
        <v>1117</v>
      </c>
      <c r="E526" s="15">
        <v>0</v>
      </c>
      <c r="F526" s="68">
        <v>0</v>
      </c>
      <c r="G526" s="2">
        <f t="shared" si="48"/>
        <v>0</v>
      </c>
      <c r="H526" s="3">
        <f t="shared" si="49"/>
        <v>2.5212562179090869</v>
      </c>
      <c r="I526" s="1">
        <f t="shared" si="50"/>
        <v>0</v>
      </c>
      <c r="J526" s="1">
        <f t="shared" si="51"/>
        <v>0</v>
      </c>
      <c r="K526" s="27">
        <f t="shared" si="52"/>
        <v>0.89167879898358815</v>
      </c>
      <c r="L526" s="6">
        <f t="shared" si="53"/>
        <v>0</v>
      </c>
    </row>
    <row r="527" spans="1:12" s="47" customFormat="1">
      <c r="A527" s="79" t="s">
        <v>461</v>
      </c>
      <c r="B527" s="82">
        <v>351250</v>
      </c>
      <c r="C527" s="47" t="s">
        <v>535</v>
      </c>
      <c r="D527" s="79" t="s">
        <v>1117</v>
      </c>
      <c r="E527" s="15">
        <v>0</v>
      </c>
      <c r="F527" s="68">
        <v>0</v>
      </c>
      <c r="G527" s="2">
        <f t="shared" si="48"/>
        <v>0</v>
      </c>
      <c r="H527" s="3">
        <f t="shared" si="49"/>
        <v>2.5212562179090869</v>
      </c>
      <c r="I527" s="1">
        <f t="shared" si="50"/>
        <v>0</v>
      </c>
      <c r="J527" s="1">
        <f t="shared" si="51"/>
        <v>0</v>
      </c>
      <c r="K527" s="27">
        <f t="shared" si="52"/>
        <v>0.89167879898358815</v>
      </c>
      <c r="L527" s="6">
        <f t="shared" si="53"/>
        <v>0</v>
      </c>
    </row>
    <row r="528" spans="1:12" s="47" customFormat="1">
      <c r="A528" s="79" t="s">
        <v>461</v>
      </c>
      <c r="B528" s="81">
        <v>351251</v>
      </c>
      <c r="C528" s="47" t="s">
        <v>536</v>
      </c>
      <c r="D528" s="79" t="s">
        <v>1117</v>
      </c>
      <c r="E528" s="15">
        <v>0</v>
      </c>
      <c r="F528" s="68">
        <v>0</v>
      </c>
      <c r="G528" s="2">
        <f t="shared" si="48"/>
        <v>0</v>
      </c>
      <c r="H528" s="3">
        <f t="shared" si="49"/>
        <v>2.5212562179090869</v>
      </c>
      <c r="I528" s="1">
        <f t="shared" si="50"/>
        <v>0</v>
      </c>
      <c r="J528" s="1">
        <f t="shared" si="51"/>
        <v>0</v>
      </c>
      <c r="K528" s="27">
        <f t="shared" si="52"/>
        <v>0.89167879898358815</v>
      </c>
      <c r="L528" s="6">
        <f t="shared" si="53"/>
        <v>0</v>
      </c>
    </row>
    <row r="529" spans="1:12" s="47" customFormat="1">
      <c r="A529" s="79" t="s">
        <v>461</v>
      </c>
      <c r="B529" s="81">
        <v>351252</v>
      </c>
      <c r="C529" s="47" t="s">
        <v>535</v>
      </c>
      <c r="D529" s="79" t="s">
        <v>1117</v>
      </c>
      <c r="E529" s="15">
        <v>0</v>
      </c>
      <c r="F529" s="68">
        <v>0</v>
      </c>
      <c r="G529" s="2">
        <f t="shared" si="48"/>
        <v>0</v>
      </c>
      <c r="H529" s="3">
        <f t="shared" si="49"/>
        <v>2.5212562179090869</v>
      </c>
      <c r="I529" s="1">
        <f t="shared" si="50"/>
        <v>0</v>
      </c>
      <c r="J529" s="1">
        <f t="shared" si="51"/>
        <v>0</v>
      </c>
      <c r="K529" s="27">
        <f t="shared" si="52"/>
        <v>0.89167879898358815</v>
      </c>
      <c r="L529" s="6">
        <f t="shared" si="53"/>
        <v>0</v>
      </c>
    </row>
    <row r="530" spans="1:12" s="47" customFormat="1">
      <c r="A530" s="79" t="s">
        <v>461</v>
      </c>
      <c r="B530" s="82">
        <v>351257</v>
      </c>
      <c r="C530" s="47" t="s">
        <v>537</v>
      </c>
      <c r="D530" s="79" t="s">
        <v>1117</v>
      </c>
      <c r="E530" s="15">
        <v>0</v>
      </c>
      <c r="F530" s="68">
        <v>0</v>
      </c>
      <c r="G530" s="2">
        <f t="shared" si="48"/>
        <v>0</v>
      </c>
      <c r="H530" s="3">
        <f t="shared" si="49"/>
        <v>2.5212562179090869</v>
      </c>
      <c r="I530" s="1">
        <f t="shared" si="50"/>
        <v>0</v>
      </c>
      <c r="J530" s="1">
        <f t="shared" si="51"/>
        <v>0</v>
      </c>
      <c r="K530" s="27">
        <f t="shared" si="52"/>
        <v>0.89167879898358815</v>
      </c>
      <c r="L530" s="6">
        <f t="shared" si="53"/>
        <v>0</v>
      </c>
    </row>
    <row r="531" spans="1:12" s="47" customFormat="1">
      <c r="A531" s="79" t="s">
        <v>461</v>
      </c>
      <c r="B531" s="81">
        <v>351259</v>
      </c>
      <c r="C531" s="47" t="s">
        <v>538</v>
      </c>
      <c r="D531" s="79" t="s">
        <v>1117</v>
      </c>
      <c r="E531" s="15">
        <v>0</v>
      </c>
      <c r="F531" s="68">
        <v>0</v>
      </c>
      <c r="G531" s="2">
        <f t="shared" si="48"/>
        <v>0</v>
      </c>
      <c r="H531" s="3">
        <f t="shared" si="49"/>
        <v>2.5212562179090869</v>
      </c>
      <c r="I531" s="1">
        <f t="shared" si="50"/>
        <v>0</v>
      </c>
      <c r="J531" s="1">
        <f t="shared" si="51"/>
        <v>0</v>
      </c>
      <c r="K531" s="27">
        <f t="shared" si="52"/>
        <v>0.89167879898358815</v>
      </c>
      <c r="L531" s="6">
        <f t="shared" si="53"/>
        <v>0</v>
      </c>
    </row>
    <row r="532" spans="1:12" s="47" customFormat="1">
      <c r="A532" s="79" t="s">
        <v>461</v>
      </c>
      <c r="B532" s="82">
        <v>351260</v>
      </c>
      <c r="C532" s="47" t="s">
        <v>539</v>
      </c>
      <c r="D532" s="79" t="s">
        <v>1117</v>
      </c>
      <c r="E532" s="15">
        <v>0</v>
      </c>
      <c r="F532" s="68">
        <v>0</v>
      </c>
      <c r="G532" s="2">
        <f t="shared" si="48"/>
        <v>0</v>
      </c>
      <c r="H532" s="3">
        <f t="shared" si="49"/>
        <v>2.5212562179090869</v>
      </c>
      <c r="I532" s="1">
        <f t="shared" si="50"/>
        <v>0</v>
      </c>
      <c r="J532" s="1">
        <f t="shared" si="51"/>
        <v>0</v>
      </c>
      <c r="K532" s="27">
        <f t="shared" si="52"/>
        <v>0.89167879898358815</v>
      </c>
      <c r="L532" s="6">
        <f t="shared" si="53"/>
        <v>0</v>
      </c>
    </row>
    <row r="533" spans="1:12" s="47" customFormat="1">
      <c r="A533" s="79" t="s">
        <v>461</v>
      </c>
      <c r="B533" s="82">
        <v>351261</v>
      </c>
      <c r="C533" s="47" t="s">
        <v>540</v>
      </c>
      <c r="D533" s="79" t="s">
        <v>1117</v>
      </c>
      <c r="E533" s="15">
        <v>0</v>
      </c>
      <c r="F533" s="68">
        <v>0</v>
      </c>
      <c r="G533" s="2">
        <f t="shared" si="48"/>
        <v>0</v>
      </c>
      <c r="H533" s="3">
        <f t="shared" si="49"/>
        <v>2.5212562179090869</v>
      </c>
      <c r="I533" s="1">
        <f t="shared" si="50"/>
        <v>0</v>
      </c>
      <c r="J533" s="1">
        <f t="shared" si="51"/>
        <v>0</v>
      </c>
      <c r="K533" s="27">
        <f t="shared" si="52"/>
        <v>0.89167879898358815</v>
      </c>
      <c r="L533" s="6">
        <f t="shared" si="53"/>
        <v>0</v>
      </c>
    </row>
    <row r="534" spans="1:12" s="47" customFormat="1">
      <c r="A534" s="79" t="s">
        <v>461</v>
      </c>
      <c r="B534" s="81">
        <v>351262</v>
      </c>
      <c r="C534" s="47" t="s">
        <v>541</v>
      </c>
      <c r="D534" s="79" t="s">
        <v>1117</v>
      </c>
      <c r="E534" s="15">
        <v>0</v>
      </c>
      <c r="F534" s="68">
        <v>0</v>
      </c>
      <c r="G534" s="2">
        <f t="shared" si="48"/>
        <v>0</v>
      </c>
      <c r="H534" s="3">
        <f t="shared" si="49"/>
        <v>2.5212562179090869</v>
      </c>
      <c r="I534" s="1">
        <f t="shared" si="50"/>
        <v>0</v>
      </c>
      <c r="J534" s="1">
        <f t="shared" si="51"/>
        <v>0</v>
      </c>
      <c r="K534" s="27">
        <f t="shared" si="52"/>
        <v>0.89167879898358815</v>
      </c>
      <c r="L534" s="6">
        <f t="shared" si="53"/>
        <v>0</v>
      </c>
    </row>
    <row r="535" spans="1:12" s="47" customFormat="1">
      <c r="A535" s="79" t="s">
        <v>461</v>
      </c>
      <c r="B535" s="81">
        <v>351263</v>
      </c>
      <c r="C535" s="47" t="s">
        <v>542</v>
      </c>
      <c r="D535" s="79" t="s">
        <v>1117</v>
      </c>
      <c r="E535" s="15">
        <v>0</v>
      </c>
      <c r="F535" s="68">
        <v>0</v>
      </c>
      <c r="G535" s="2">
        <f t="shared" si="48"/>
        <v>0</v>
      </c>
      <c r="H535" s="3">
        <f t="shared" si="49"/>
        <v>2.5212562179090869</v>
      </c>
      <c r="I535" s="1">
        <f t="shared" si="50"/>
        <v>0</v>
      </c>
      <c r="J535" s="1">
        <f t="shared" si="51"/>
        <v>0</v>
      </c>
      <c r="K535" s="27">
        <f t="shared" si="52"/>
        <v>0.89167879898358815</v>
      </c>
      <c r="L535" s="6">
        <f t="shared" si="53"/>
        <v>0</v>
      </c>
    </row>
    <row r="536" spans="1:12" s="47" customFormat="1">
      <c r="A536" s="79" t="s">
        <v>461</v>
      </c>
      <c r="B536" s="82">
        <v>351264</v>
      </c>
      <c r="C536" s="47" t="s">
        <v>543</v>
      </c>
      <c r="D536" s="79" t="s">
        <v>1117</v>
      </c>
      <c r="E536" s="15">
        <v>0</v>
      </c>
      <c r="F536" s="68">
        <v>0</v>
      </c>
      <c r="G536" s="2">
        <f t="shared" si="48"/>
        <v>0</v>
      </c>
      <c r="H536" s="3">
        <f t="shared" si="49"/>
        <v>2.5212562179090869</v>
      </c>
      <c r="I536" s="1">
        <f t="shared" si="50"/>
        <v>0</v>
      </c>
      <c r="J536" s="1">
        <f t="shared" si="51"/>
        <v>0</v>
      </c>
      <c r="K536" s="27">
        <f t="shared" si="52"/>
        <v>0.89167879898358815</v>
      </c>
      <c r="L536" s="6">
        <f t="shared" si="53"/>
        <v>0</v>
      </c>
    </row>
    <row r="537" spans="1:12" s="47" customFormat="1">
      <c r="A537" s="79" t="s">
        <v>461</v>
      </c>
      <c r="B537" s="82">
        <v>351265</v>
      </c>
      <c r="C537" s="47" t="s">
        <v>544</v>
      </c>
      <c r="D537" s="79" t="s">
        <v>1117</v>
      </c>
      <c r="E537" s="15">
        <v>0</v>
      </c>
      <c r="F537" s="68">
        <v>0</v>
      </c>
      <c r="G537" s="2">
        <f t="shared" si="48"/>
        <v>0</v>
      </c>
      <c r="H537" s="3">
        <f t="shared" si="49"/>
        <v>2.5212562179090869</v>
      </c>
      <c r="I537" s="1">
        <f t="shared" si="50"/>
        <v>0</v>
      </c>
      <c r="J537" s="1">
        <f t="shared" si="51"/>
        <v>0</v>
      </c>
      <c r="K537" s="27">
        <f t="shared" si="52"/>
        <v>0.89167879898358815</v>
      </c>
      <c r="L537" s="6">
        <f t="shared" si="53"/>
        <v>0</v>
      </c>
    </row>
    <row r="538" spans="1:12" s="47" customFormat="1">
      <c r="A538" s="79" t="s">
        <v>461</v>
      </c>
      <c r="B538" s="82">
        <v>351266</v>
      </c>
      <c r="C538" s="47" t="s">
        <v>545</v>
      </c>
      <c r="D538" s="79" t="s">
        <v>1117</v>
      </c>
      <c r="E538" s="15">
        <v>0</v>
      </c>
      <c r="F538" s="68">
        <v>0</v>
      </c>
      <c r="G538" s="2">
        <f t="shared" si="48"/>
        <v>0</v>
      </c>
      <c r="H538" s="3">
        <f t="shared" si="49"/>
        <v>2.5212562179090869</v>
      </c>
      <c r="I538" s="1">
        <f t="shared" si="50"/>
        <v>0</v>
      </c>
      <c r="J538" s="1">
        <f t="shared" si="51"/>
        <v>0</v>
      </c>
      <c r="K538" s="27">
        <f t="shared" si="52"/>
        <v>0.89167879898358815</v>
      </c>
      <c r="L538" s="6">
        <f t="shared" si="53"/>
        <v>0</v>
      </c>
    </row>
    <row r="539" spans="1:12" s="47" customFormat="1">
      <c r="A539" s="79" t="s">
        <v>461</v>
      </c>
      <c r="B539" s="81">
        <v>351269</v>
      </c>
      <c r="C539" s="47" t="s">
        <v>546</v>
      </c>
      <c r="D539" s="79" t="s">
        <v>1117</v>
      </c>
      <c r="E539" s="15">
        <v>0</v>
      </c>
      <c r="F539" s="68">
        <v>0</v>
      </c>
      <c r="G539" s="2">
        <f t="shared" si="48"/>
        <v>0</v>
      </c>
      <c r="H539" s="3">
        <f t="shared" si="49"/>
        <v>2.5212562179090869</v>
      </c>
      <c r="I539" s="1">
        <f t="shared" si="50"/>
        <v>0</v>
      </c>
      <c r="J539" s="1">
        <f t="shared" si="51"/>
        <v>0</v>
      </c>
      <c r="K539" s="27">
        <f t="shared" si="52"/>
        <v>0.89167879898358815</v>
      </c>
      <c r="L539" s="6">
        <f t="shared" si="53"/>
        <v>0</v>
      </c>
    </row>
    <row r="540" spans="1:12" s="47" customFormat="1">
      <c r="A540" s="79" t="s">
        <v>461</v>
      </c>
      <c r="B540" s="81">
        <v>351270</v>
      </c>
      <c r="C540" s="47" t="s">
        <v>547</v>
      </c>
      <c r="D540" s="79" t="s">
        <v>1117</v>
      </c>
      <c r="E540" s="15">
        <v>0</v>
      </c>
      <c r="F540" s="68">
        <v>0</v>
      </c>
      <c r="G540" s="2">
        <f t="shared" si="48"/>
        <v>0</v>
      </c>
      <c r="H540" s="3">
        <f t="shared" si="49"/>
        <v>2.5212562179090869</v>
      </c>
      <c r="I540" s="1">
        <f t="shared" si="50"/>
        <v>0</v>
      </c>
      <c r="J540" s="1">
        <f t="shared" si="51"/>
        <v>0</v>
      </c>
      <c r="K540" s="27">
        <f t="shared" si="52"/>
        <v>0.89167879898358815</v>
      </c>
      <c r="L540" s="6">
        <f t="shared" si="53"/>
        <v>0</v>
      </c>
    </row>
    <row r="541" spans="1:12" s="47" customFormat="1">
      <c r="A541" s="79" t="s">
        <v>461</v>
      </c>
      <c r="B541" s="83">
        <v>351271</v>
      </c>
      <c r="C541" s="47" t="s">
        <v>548</v>
      </c>
      <c r="D541" s="79" t="s">
        <v>1117</v>
      </c>
      <c r="E541" s="15">
        <v>11355</v>
      </c>
      <c r="F541" s="68">
        <v>156</v>
      </c>
      <c r="G541" s="2">
        <f t="shared" si="48"/>
        <v>72.788461538461533</v>
      </c>
      <c r="H541" s="3">
        <f t="shared" si="49"/>
        <v>2.5212562179090869</v>
      </c>
      <c r="I541" s="1">
        <f t="shared" si="50"/>
        <v>393.31596999381759</v>
      </c>
      <c r="J541" s="1">
        <f t="shared" si="51"/>
        <v>10961.684030006183</v>
      </c>
      <c r="K541" s="27">
        <f t="shared" si="52"/>
        <v>0.89167879898358815</v>
      </c>
      <c r="L541" s="6">
        <f t="shared" si="53"/>
        <v>9774.3012507134918</v>
      </c>
    </row>
    <row r="542" spans="1:12" s="47" customFormat="1">
      <c r="A542" s="79" t="s">
        <v>461</v>
      </c>
      <c r="B542" s="82">
        <v>351273</v>
      </c>
      <c r="C542" s="47" t="s">
        <v>549</v>
      </c>
      <c r="D542" s="79" t="s">
        <v>1117</v>
      </c>
      <c r="E542" s="15">
        <v>0</v>
      </c>
      <c r="F542" s="68">
        <v>0</v>
      </c>
      <c r="G542" s="2">
        <f t="shared" si="48"/>
        <v>0</v>
      </c>
      <c r="H542" s="3">
        <f t="shared" si="49"/>
        <v>2.5212562179090869</v>
      </c>
      <c r="I542" s="1">
        <f t="shared" si="50"/>
        <v>0</v>
      </c>
      <c r="J542" s="1">
        <f t="shared" si="51"/>
        <v>0</v>
      </c>
      <c r="K542" s="27">
        <f t="shared" si="52"/>
        <v>0.89167879898358815</v>
      </c>
      <c r="L542" s="6">
        <f t="shared" si="53"/>
        <v>0</v>
      </c>
    </row>
    <row r="543" spans="1:12" s="47" customFormat="1">
      <c r="A543" s="79" t="s">
        <v>461</v>
      </c>
      <c r="B543" s="81">
        <v>351275</v>
      </c>
      <c r="C543" s="47" t="s">
        <v>550</v>
      </c>
      <c r="D543" s="79" t="s">
        <v>1117</v>
      </c>
      <c r="E543" s="15">
        <v>0</v>
      </c>
      <c r="F543" s="68">
        <v>0</v>
      </c>
      <c r="G543" s="2">
        <f t="shared" si="48"/>
        <v>0</v>
      </c>
      <c r="H543" s="3">
        <f t="shared" si="49"/>
        <v>2.5212562179090869</v>
      </c>
      <c r="I543" s="1">
        <f t="shared" si="50"/>
        <v>0</v>
      </c>
      <c r="J543" s="1">
        <f t="shared" si="51"/>
        <v>0</v>
      </c>
      <c r="K543" s="27">
        <f t="shared" si="52"/>
        <v>0.89167879898358815</v>
      </c>
      <c r="L543" s="6">
        <f t="shared" si="53"/>
        <v>0</v>
      </c>
    </row>
    <row r="544" spans="1:12" s="47" customFormat="1">
      <c r="A544" s="79" t="s">
        <v>461</v>
      </c>
      <c r="B544" s="81">
        <v>351276</v>
      </c>
      <c r="C544" s="47" t="s">
        <v>551</v>
      </c>
      <c r="D544" s="79" t="s">
        <v>1117</v>
      </c>
      <c r="E544" s="15">
        <v>0</v>
      </c>
      <c r="F544" s="68">
        <v>0</v>
      </c>
      <c r="G544" s="2">
        <f t="shared" si="48"/>
        <v>0</v>
      </c>
      <c r="H544" s="3">
        <f t="shared" si="49"/>
        <v>2.5212562179090869</v>
      </c>
      <c r="I544" s="1">
        <f t="shared" si="50"/>
        <v>0</v>
      </c>
      <c r="J544" s="1">
        <f t="shared" si="51"/>
        <v>0</v>
      </c>
      <c r="K544" s="27">
        <f t="shared" si="52"/>
        <v>0.89167879898358815</v>
      </c>
      <c r="L544" s="6">
        <f t="shared" si="53"/>
        <v>0</v>
      </c>
    </row>
    <row r="545" spans="1:12" s="47" customFormat="1">
      <c r="A545" s="79" t="s">
        <v>461</v>
      </c>
      <c r="B545" s="81">
        <v>351277</v>
      </c>
      <c r="C545" s="47" t="s">
        <v>552</v>
      </c>
      <c r="D545" s="79" t="s">
        <v>1117</v>
      </c>
      <c r="E545" s="15">
        <v>0</v>
      </c>
      <c r="F545" s="68">
        <v>0</v>
      </c>
      <c r="G545" s="2">
        <f t="shared" si="48"/>
        <v>0</v>
      </c>
      <c r="H545" s="3">
        <f t="shared" si="49"/>
        <v>2.5212562179090869</v>
      </c>
      <c r="I545" s="1">
        <f t="shared" si="50"/>
        <v>0</v>
      </c>
      <c r="J545" s="1">
        <f t="shared" si="51"/>
        <v>0</v>
      </c>
      <c r="K545" s="27">
        <f t="shared" si="52"/>
        <v>0.89167879898358815</v>
      </c>
      <c r="L545" s="6">
        <f t="shared" si="53"/>
        <v>0</v>
      </c>
    </row>
    <row r="546" spans="1:12" s="47" customFormat="1">
      <c r="A546" s="79" t="s">
        <v>461</v>
      </c>
      <c r="B546" s="81">
        <v>351278</v>
      </c>
      <c r="C546" s="47" t="s">
        <v>553</v>
      </c>
      <c r="D546" s="79" t="s">
        <v>1117</v>
      </c>
      <c r="E546" s="15">
        <v>0</v>
      </c>
      <c r="F546" s="68">
        <v>0</v>
      </c>
      <c r="G546" s="2">
        <f t="shared" si="48"/>
        <v>0</v>
      </c>
      <c r="H546" s="3">
        <f t="shared" si="49"/>
        <v>2.5212562179090869</v>
      </c>
      <c r="I546" s="1">
        <f t="shared" si="50"/>
        <v>0</v>
      </c>
      <c r="J546" s="1">
        <f t="shared" si="51"/>
        <v>0</v>
      </c>
      <c r="K546" s="27">
        <f t="shared" si="52"/>
        <v>0.89167879898358815</v>
      </c>
      <c r="L546" s="6">
        <f t="shared" si="53"/>
        <v>0</v>
      </c>
    </row>
    <row r="547" spans="1:12" s="47" customFormat="1">
      <c r="A547" s="79" t="s">
        <v>461</v>
      </c>
      <c r="B547" s="81">
        <v>351280</v>
      </c>
      <c r="C547" s="47" t="s">
        <v>554</v>
      </c>
      <c r="D547" s="79" t="s">
        <v>1117</v>
      </c>
      <c r="E547" s="15">
        <v>0</v>
      </c>
      <c r="F547" s="68">
        <v>0</v>
      </c>
      <c r="G547" s="2">
        <f t="shared" si="48"/>
        <v>0</v>
      </c>
      <c r="H547" s="3">
        <f t="shared" si="49"/>
        <v>2.5212562179090869</v>
      </c>
      <c r="I547" s="1">
        <f t="shared" si="50"/>
        <v>0</v>
      </c>
      <c r="J547" s="1">
        <f t="shared" si="51"/>
        <v>0</v>
      </c>
      <c r="K547" s="27">
        <f t="shared" si="52"/>
        <v>0.89167879898358815</v>
      </c>
      <c r="L547" s="6">
        <f t="shared" si="53"/>
        <v>0</v>
      </c>
    </row>
    <row r="548" spans="1:12" s="47" customFormat="1">
      <c r="A548" s="79" t="s">
        <v>461</v>
      </c>
      <c r="B548" s="82">
        <v>351282</v>
      </c>
      <c r="C548" s="47" t="s">
        <v>555</v>
      </c>
      <c r="D548" s="79" t="s">
        <v>1117</v>
      </c>
      <c r="E548" s="15">
        <v>0</v>
      </c>
      <c r="F548" s="68">
        <v>0</v>
      </c>
      <c r="G548" s="2">
        <f t="shared" si="48"/>
        <v>0</v>
      </c>
      <c r="H548" s="3">
        <f t="shared" si="49"/>
        <v>2.5212562179090869</v>
      </c>
      <c r="I548" s="1">
        <f t="shared" si="50"/>
        <v>0</v>
      </c>
      <c r="J548" s="1">
        <f t="shared" si="51"/>
        <v>0</v>
      </c>
      <c r="K548" s="27">
        <f t="shared" si="52"/>
        <v>0.89167879898358815</v>
      </c>
      <c r="L548" s="6">
        <f t="shared" si="53"/>
        <v>0</v>
      </c>
    </row>
    <row r="549" spans="1:12" s="47" customFormat="1">
      <c r="A549" s="79" t="s">
        <v>461</v>
      </c>
      <c r="B549" s="81">
        <v>351283</v>
      </c>
      <c r="C549" s="47" t="s">
        <v>556</v>
      </c>
      <c r="D549" s="79" t="s">
        <v>1117</v>
      </c>
      <c r="E549" s="15">
        <v>0</v>
      </c>
      <c r="F549" s="68">
        <v>0</v>
      </c>
      <c r="G549" s="2">
        <f t="shared" si="48"/>
        <v>0</v>
      </c>
      <c r="H549" s="3">
        <f t="shared" si="49"/>
        <v>2.5212562179090869</v>
      </c>
      <c r="I549" s="1">
        <f t="shared" si="50"/>
        <v>0</v>
      </c>
      <c r="J549" s="1">
        <f t="shared" si="51"/>
        <v>0</v>
      </c>
      <c r="K549" s="27">
        <f t="shared" si="52"/>
        <v>0.89167879898358815</v>
      </c>
      <c r="L549" s="6">
        <f t="shared" si="53"/>
        <v>0</v>
      </c>
    </row>
    <row r="550" spans="1:12" s="47" customFormat="1">
      <c r="A550" s="79" t="s">
        <v>461</v>
      </c>
      <c r="B550" s="81">
        <v>351284</v>
      </c>
      <c r="C550" s="47" t="s">
        <v>557</v>
      </c>
      <c r="D550" s="79" t="s">
        <v>1117</v>
      </c>
      <c r="E550" s="15">
        <v>0</v>
      </c>
      <c r="F550" s="68">
        <v>0</v>
      </c>
      <c r="G550" s="2">
        <f t="shared" si="48"/>
        <v>0</v>
      </c>
      <c r="H550" s="3">
        <f t="shared" si="49"/>
        <v>2.5212562179090869</v>
      </c>
      <c r="I550" s="1">
        <f t="shared" si="50"/>
        <v>0</v>
      </c>
      <c r="J550" s="1">
        <f t="shared" si="51"/>
        <v>0</v>
      </c>
      <c r="K550" s="27">
        <f t="shared" si="52"/>
        <v>0.89167879898358815</v>
      </c>
      <c r="L550" s="6">
        <f t="shared" si="53"/>
        <v>0</v>
      </c>
    </row>
    <row r="551" spans="1:12" s="47" customFormat="1">
      <c r="A551" s="79" t="s">
        <v>461</v>
      </c>
      <c r="B551" s="82">
        <v>351285</v>
      </c>
      <c r="C551" s="47" t="s">
        <v>558</v>
      </c>
      <c r="D551" s="79" t="s">
        <v>1117</v>
      </c>
      <c r="E551" s="15">
        <v>0</v>
      </c>
      <c r="F551" s="68">
        <v>0</v>
      </c>
      <c r="G551" s="2">
        <f t="shared" si="48"/>
        <v>0</v>
      </c>
      <c r="H551" s="3">
        <f t="shared" si="49"/>
        <v>2.5212562179090869</v>
      </c>
      <c r="I551" s="1">
        <f t="shared" si="50"/>
        <v>0</v>
      </c>
      <c r="J551" s="1">
        <f t="shared" si="51"/>
        <v>0</v>
      </c>
      <c r="K551" s="27">
        <f t="shared" si="52"/>
        <v>0.89167879898358815</v>
      </c>
      <c r="L551" s="6">
        <f t="shared" si="53"/>
        <v>0</v>
      </c>
    </row>
    <row r="552" spans="1:12" s="47" customFormat="1">
      <c r="A552" s="79" t="s">
        <v>461</v>
      </c>
      <c r="B552" s="82">
        <v>351291</v>
      </c>
      <c r="C552" s="47" t="s">
        <v>559</v>
      </c>
      <c r="D552" s="79" t="s">
        <v>1117</v>
      </c>
      <c r="E552" s="15">
        <v>0</v>
      </c>
      <c r="F552" s="68">
        <v>0</v>
      </c>
      <c r="G552" s="2">
        <f t="shared" si="48"/>
        <v>0</v>
      </c>
      <c r="H552" s="3">
        <f t="shared" si="49"/>
        <v>2.5212562179090869</v>
      </c>
      <c r="I552" s="1">
        <f t="shared" si="50"/>
        <v>0</v>
      </c>
      <c r="J552" s="1">
        <f t="shared" si="51"/>
        <v>0</v>
      </c>
      <c r="K552" s="27">
        <f t="shared" si="52"/>
        <v>0.89167879898358815</v>
      </c>
      <c r="L552" s="6">
        <f t="shared" si="53"/>
        <v>0</v>
      </c>
    </row>
    <row r="553" spans="1:12" s="47" customFormat="1">
      <c r="A553" s="79" t="s">
        <v>461</v>
      </c>
      <c r="B553" s="81">
        <v>351292</v>
      </c>
      <c r="C553" s="47" t="s">
        <v>560</v>
      </c>
      <c r="D553" s="79" t="s">
        <v>1117</v>
      </c>
      <c r="E553" s="15">
        <v>0</v>
      </c>
      <c r="F553" s="68">
        <v>0</v>
      </c>
      <c r="G553" s="2">
        <f t="shared" si="48"/>
        <v>0</v>
      </c>
      <c r="H553" s="3">
        <f t="shared" si="49"/>
        <v>2.5212562179090869</v>
      </c>
      <c r="I553" s="1">
        <f t="shared" si="50"/>
        <v>0</v>
      </c>
      <c r="J553" s="1">
        <f t="shared" si="51"/>
        <v>0</v>
      </c>
      <c r="K553" s="27">
        <f t="shared" si="52"/>
        <v>0.89167879898358815</v>
      </c>
      <c r="L553" s="6">
        <f t="shared" si="53"/>
        <v>0</v>
      </c>
    </row>
    <row r="554" spans="1:12" s="47" customFormat="1">
      <c r="A554" s="79" t="s">
        <v>461</v>
      </c>
      <c r="B554" s="81">
        <v>351293</v>
      </c>
      <c r="C554" s="47" t="s">
        <v>408</v>
      </c>
      <c r="D554" s="79" t="s">
        <v>1117</v>
      </c>
      <c r="E554" s="15">
        <v>0</v>
      </c>
      <c r="F554" s="68">
        <v>0</v>
      </c>
      <c r="G554" s="2">
        <f t="shared" si="48"/>
        <v>0</v>
      </c>
      <c r="H554" s="3">
        <f t="shared" si="49"/>
        <v>2.5212562179090869</v>
      </c>
      <c r="I554" s="1">
        <f t="shared" si="50"/>
        <v>0</v>
      </c>
      <c r="J554" s="1">
        <f t="shared" si="51"/>
        <v>0</v>
      </c>
      <c r="K554" s="27">
        <f t="shared" si="52"/>
        <v>0.89167879898358815</v>
      </c>
      <c r="L554" s="6">
        <f t="shared" si="53"/>
        <v>0</v>
      </c>
    </row>
    <row r="555" spans="1:12" s="47" customFormat="1">
      <c r="A555" s="79" t="s">
        <v>461</v>
      </c>
      <c r="B555" s="82">
        <v>351294</v>
      </c>
      <c r="C555" s="47" t="s">
        <v>561</v>
      </c>
      <c r="D555" s="79" t="s">
        <v>1117</v>
      </c>
      <c r="E555" s="15">
        <v>0</v>
      </c>
      <c r="F555" s="68">
        <v>0</v>
      </c>
      <c r="G555" s="2">
        <f t="shared" si="48"/>
        <v>0</v>
      </c>
      <c r="H555" s="3">
        <f t="shared" si="49"/>
        <v>2.5212562179090869</v>
      </c>
      <c r="I555" s="1">
        <f t="shared" si="50"/>
        <v>0</v>
      </c>
      <c r="J555" s="1">
        <f t="shared" si="51"/>
        <v>0</v>
      </c>
      <c r="K555" s="27">
        <f t="shared" si="52"/>
        <v>0.89167879898358815</v>
      </c>
      <c r="L555" s="6">
        <f t="shared" si="53"/>
        <v>0</v>
      </c>
    </row>
    <row r="556" spans="1:12" s="47" customFormat="1">
      <c r="A556" s="79" t="s">
        <v>461</v>
      </c>
      <c r="B556" s="82">
        <v>351295</v>
      </c>
      <c r="C556" s="47" t="s">
        <v>562</v>
      </c>
      <c r="D556" s="79" t="s">
        <v>1117</v>
      </c>
      <c r="E556" s="15">
        <v>0</v>
      </c>
      <c r="F556" s="68">
        <v>0</v>
      </c>
      <c r="G556" s="2">
        <f t="shared" si="48"/>
        <v>0</v>
      </c>
      <c r="H556" s="3">
        <f t="shared" si="49"/>
        <v>2.5212562179090869</v>
      </c>
      <c r="I556" s="1">
        <f t="shared" si="50"/>
        <v>0</v>
      </c>
      <c r="J556" s="1">
        <f t="shared" si="51"/>
        <v>0</v>
      </c>
      <c r="K556" s="27">
        <f t="shared" si="52"/>
        <v>0.89167879898358815</v>
      </c>
      <c r="L556" s="6">
        <f t="shared" si="53"/>
        <v>0</v>
      </c>
    </row>
    <row r="557" spans="1:12" s="47" customFormat="1">
      <c r="A557" s="79" t="s">
        <v>461</v>
      </c>
      <c r="B557" s="83">
        <v>351297</v>
      </c>
      <c r="C557" s="47" t="s">
        <v>563</v>
      </c>
      <c r="D557" s="79" t="s">
        <v>1117</v>
      </c>
      <c r="E557" s="15">
        <v>77865</v>
      </c>
      <c r="F557" s="68">
        <v>2117</v>
      </c>
      <c r="G557" s="2">
        <f t="shared" si="48"/>
        <v>36.780821917808218</v>
      </c>
      <c r="H557" s="3">
        <f t="shared" si="49"/>
        <v>2.5212562179090869</v>
      </c>
      <c r="I557" s="1">
        <f t="shared" si="50"/>
        <v>5337.4994133135369</v>
      </c>
      <c r="J557" s="1">
        <f t="shared" si="51"/>
        <v>72527.500586686467</v>
      </c>
      <c r="K557" s="27">
        <f t="shared" si="52"/>
        <v>0.89167879898358815</v>
      </c>
      <c r="L557" s="6">
        <f t="shared" si="53"/>
        <v>64671.234616418071</v>
      </c>
    </row>
    <row r="558" spans="1:12" s="47" customFormat="1">
      <c r="A558" s="79" t="s">
        <v>461</v>
      </c>
      <c r="B558" s="83">
        <v>351298</v>
      </c>
      <c r="C558" s="47" t="s">
        <v>564</v>
      </c>
      <c r="D558" s="79" t="s">
        <v>1117</v>
      </c>
      <c r="E558" s="15">
        <v>11724</v>
      </c>
      <c r="F558" s="68">
        <v>700</v>
      </c>
      <c r="G558" s="2">
        <f t="shared" si="48"/>
        <v>16.748571428571427</v>
      </c>
      <c r="H558" s="3">
        <f t="shared" si="49"/>
        <v>2.5212562179090869</v>
      </c>
      <c r="I558" s="1">
        <f t="shared" si="50"/>
        <v>1764.8793525363608</v>
      </c>
      <c r="J558" s="1">
        <f t="shared" si="51"/>
        <v>9959.1206474636383</v>
      </c>
      <c r="K558" s="27">
        <f t="shared" si="52"/>
        <v>0.89167879898358815</v>
      </c>
      <c r="L558" s="6">
        <f t="shared" si="53"/>
        <v>8880.3367378630319</v>
      </c>
    </row>
    <row r="559" spans="1:12" s="47" customFormat="1">
      <c r="A559" s="79" t="s">
        <v>461</v>
      </c>
      <c r="B559" s="81">
        <v>351301</v>
      </c>
      <c r="C559" s="47" t="s">
        <v>1158</v>
      </c>
      <c r="D559" s="79" t="s">
        <v>1117</v>
      </c>
      <c r="E559" s="15">
        <v>0</v>
      </c>
      <c r="F559" s="68">
        <v>0</v>
      </c>
      <c r="G559" s="2">
        <f t="shared" si="48"/>
        <v>0</v>
      </c>
      <c r="H559" s="3">
        <f t="shared" si="49"/>
        <v>2.5212562179090869</v>
      </c>
      <c r="I559" s="1">
        <f t="shared" si="50"/>
        <v>0</v>
      </c>
      <c r="J559" s="1">
        <f t="shared" si="51"/>
        <v>0</v>
      </c>
      <c r="K559" s="27">
        <f t="shared" si="52"/>
        <v>0.89167879898358815</v>
      </c>
      <c r="L559" s="6">
        <f t="shared" si="53"/>
        <v>0</v>
      </c>
    </row>
    <row r="560" spans="1:12" s="47" customFormat="1">
      <c r="A560" s="79" t="s">
        <v>461</v>
      </c>
      <c r="B560" s="81">
        <v>351302</v>
      </c>
      <c r="C560" s="47" t="s">
        <v>565</v>
      </c>
      <c r="D560" s="79" t="s">
        <v>1117</v>
      </c>
      <c r="E560" s="15">
        <v>0</v>
      </c>
      <c r="F560" s="68">
        <v>0</v>
      </c>
      <c r="G560" s="2">
        <f t="shared" si="48"/>
        <v>0</v>
      </c>
      <c r="H560" s="3">
        <f t="shared" si="49"/>
        <v>2.5212562179090869</v>
      </c>
      <c r="I560" s="1">
        <f t="shared" si="50"/>
        <v>0</v>
      </c>
      <c r="J560" s="1">
        <f t="shared" si="51"/>
        <v>0</v>
      </c>
      <c r="K560" s="27">
        <f t="shared" si="52"/>
        <v>0.89167879898358815</v>
      </c>
      <c r="L560" s="6">
        <f t="shared" si="53"/>
        <v>0</v>
      </c>
    </row>
    <row r="561" spans="1:12" s="47" customFormat="1">
      <c r="A561" s="79" t="s">
        <v>461</v>
      </c>
      <c r="B561" s="81">
        <v>351303</v>
      </c>
      <c r="C561" s="47" t="s">
        <v>566</v>
      </c>
      <c r="D561" s="79" t="s">
        <v>1117</v>
      </c>
      <c r="E561" s="15">
        <v>0</v>
      </c>
      <c r="F561" s="68">
        <v>0</v>
      </c>
      <c r="G561" s="2">
        <f t="shared" si="48"/>
        <v>0</v>
      </c>
      <c r="H561" s="3">
        <f t="shared" si="49"/>
        <v>2.5212562179090869</v>
      </c>
      <c r="I561" s="1">
        <f t="shared" si="50"/>
        <v>0</v>
      </c>
      <c r="J561" s="1">
        <f t="shared" si="51"/>
        <v>0</v>
      </c>
      <c r="K561" s="27">
        <f t="shared" si="52"/>
        <v>0.89167879898358815</v>
      </c>
      <c r="L561" s="6">
        <f t="shared" si="53"/>
        <v>0</v>
      </c>
    </row>
    <row r="562" spans="1:12" s="47" customFormat="1">
      <c r="A562" s="79" t="s">
        <v>461</v>
      </c>
      <c r="B562" s="81">
        <v>351304</v>
      </c>
      <c r="C562" s="47" t="s">
        <v>567</v>
      </c>
      <c r="D562" s="79" t="s">
        <v>1117</v>
      </c>
      <c r="E562" s="15">
        <v>0</v>
      </c>
      <c r="F562" s="68">
        <v>0</v>
      </c>
      <c r="G562" s="2">
        <f t="shared" si="48"/>
        <v>0</v>
      </c>
      <c r="H562" s="3">
        <f t="shared" si="49"/>
        <v>2.5212562179090869</v>
      </c>
      <c r="I562" s="1">
        <f t="shared" si="50"/>
        <v>0</v>
      </c>
      <c r="J562" s="1">
        <f t="shared" si="51"/>
        <v>0</v>
      </c>
      <c r="K562" s="27">
        <f t="shared" si="52"/>
        <v>0.89167879898358815</v>
      </c>
      <c r="L562" s="6">
        <f t="shared" si="53"/>
        <v>0</v>
      </c>
    </row>
    <row r="563" spans="1:12" s="47" customFormat="1">
      <c r="A563" s="79" t="s">
        <v>461</v>
      </c>
      <c r="B563" s="81">
        <v>351305</v>
      </c>
      <c r="C563" s="47" t="s">
        <v>568</v>
      </c>
      <c r="D563" s="79" t="s">
        <v>1117</v>
      </c>
      <c r="E563" s="15">
        <v>0</v>
      </c>
      <c r="F563" s="68">
        <v>0</v>
      </c>
      <c r="G563" s="2">
        <f t="shared" si="48"/>
        <v>0</v>
      </c>
      <c r="H563" s="3">
        <f t="shared" si="49"/>
        <v>2.5212562179090869</v>
      </c>
      <c r="I563" s="1">
        <f t="shared" si="50"/>
        <v>0</v>
      </c>
      <c r="J563" s="1">
        <f t="shared" si="51"/>
        <v>0</v>
      </c>
      <c r="K563" s="27">
        <f t="shared" si="52"/>
        <v>0.89167879898358815</v>
      </c>
      <c r="L563" s="6">
        <f t="shared" si="53"/>
        <v>0</v>
      </c>
    </row>
    <row r="564" spans="1:12" s="47" customFormat="1">
      <c r="A564" s="79" t="s">
        <v>461</v>
      </c>
      <c r="B564" s="81">
        <v>351306</v>
      </c>
      <c r="C564" s="47" t="s">
        <v>569</v>
      </c>
      <c r="D564" s="79" t="s">
        <v>1117</v>
      </c>
      <c r="E564" s="15">
        <v>0</v>
      </c>
      <c r="F564" s="68">
        <v>0</v>
      </c>
      <c r="G564" s="2">
        <f t="shared" si="48"/>
        <v>0</v>
      </c>
      <c r="H564" s="3">
        <f t="shared" si="49"/>
        <v>2.5212562179090869</v>
      </c>
      <c r="I564" s="1">
        <f t="shared" si="50"/>
        <v>0</v>
      </c>
      <c r="J564" s="1">
        <f t="shared" si="51"/>
        <v>0</v>
      </c>
      <c r="K564" s="27">
        <f t="shared" si="52"/>
        <v>0.89167879898358815</v>
      </c>
      <c r="L564" s="6">
        <f t="shared" si="53"/>
        <v>0</v>
      </c>
    </row>
    <row r="565" spans="1:12" s="47" customFormat="1">
      <c r="A565" s="79" t="s">
        <v>461</v>
      </c>
      <c r="B565" s="82">
        <v>351307</v>
      </c>
      <c r="C565" s="47" t="s">
        <v>570</v>
      </c>
      <c r="D565" s="79" t="s">
        <v>1117</v>
      </c>
      <c r="E565" s="15">
        <v>0</v>
      </c>
      <c r="F565" s="68">
        <v>0</v>
      </c>
      <c r="G565" s="2">
        <f t="shared" si="48"/>
        <v>0</v>
      </c>
      <c r="H565" s="3">
        <f t="shared" si="49"/>
        <v>2.5212562179090869</v>
      </c>
      <c r="I565" s="1">
        <f t="shared" si="50"/>
        <v>0</v>
      </c>
      <c r="J565" s="1">
        <f t="shared" si="51"/>
        <v>0</v>
      </c>
      <c r="K565" s="27">
        <f t="shared" si="52"/>
        <v>0.89167879898358815</v>
      </c>
      <c r="L565" s="6">
        <f t="shared" si="53"/>
        <v>0</v>
      </c>
    </row>
    <row r="566" spans="1:12" s="47" customFormat="1">
      <c r="A566" s="79" t="s">
        <v>461</v>
      </c>
      <c r="B566" s="82">
        <v>351308</v>
      </c>
      <c r="C566" s="47" t="s">
        <v>571</v>
      </c>
      <c r="D566" s="79" t="s">
        <v>1117</v>
      </c>
      <c r="E566" s="15">
        <v>0</v>
      </c>
      <c r="F566" s="68">
        <v>0</v>
      </c>
      <c r="G566" s="2">
        <f t="shared" si="48"/>
        <v>0</v>
      </c>
      <c r="H566" s="3">
        <f t="shared" si="49"/>
        <v>2.5212562179090869</v>
      </c>
      <c r="I566" s="1">
        <f t="shared" si="50"/>
        <v>0</v>
      </c>
      <c r="J566" s="1">
        <f t="shared" si="51"/>
        <v>0</v>
      </c>
      <c r="K566" s="27">
        <f t="shared" si="52"/>
        <v>0.89167879898358815</v>
      </c>
      <c r="L566" s="6">
        <f t="shared" si="53"/>
        <v>0</v>
      </c>
    </row>
    <row r="567" spans="1:12" s="47" customFormat="1">
      <c r="A567" s="79" t="s">
        <v>461</v>
      </c>
      <c r="B567" s="82">
        <v>351309</v>
      </c>
      <c r="C567" s="47" t="s">
        <v>572</v>
      </c>
      <c r="D567" s="79" t="s">
        <v>1117</v>
      </c>
      <c r="E567" s="15">
        <v>0</v>
      </c>
      <c r="F567" s="68">
        <v>0</v>
      </c>
      <c r="G567" s="2">
        <f t="shared" si="48"/>
        <v>0</v>
      </c>
      <c r="H567" s="3">
        <f t="shared" si="49"/>
        <v>2.5212562179090869</v>
      </c>
      <c r="I567" s="1">
        <f t="shared" si="50"/>
        <v>0</v>
      </c>
      <c r="J567" s="1">
        <f t="shared" si="51"/>
        <v>0</v>
      </c>
      <c r="K567" s="27">
        <f t="shared" si="52"/>
        <v>0.89167879898358815</v>
      </c>
      <c r="L567" s="6">
        <f t="shared" si="53"/>
        <v>0</v>
      </c>
    </row>
    <row r="568" spans="1:12" s="47" customFormat="1">
      <c r="A568" s="79" t="s">
        <v>461</v>
      </c>
      <c r="B568" s="82">
        <v>351310</v>
      </c>
      <c r="C568" s="47" t="s">
        <v>573</v>
      </c>
      <c r="D568" s="79" t="s">
        <v>1117</v>
      </c>
      <c r="E568" s="15">
        <v>0</v>
      </c>
      <c r="F568" s="68">
        <v>0</v>
      </c>
      <c r="G568" s="2">
        <f t="shared" si="48"/>
        <v>0</v>
      </c>
      <c r="H568" s="3">
        <f t="shared" si="49"/>
        <v>2.5212562179090869</v>
      </c>
      <c r="I568" s="1">
        <f t="shared" si="50"/>
        <v>0</v>
      </c>
      <c r="J568" s="1">
        <f t="shared" si="51"/>
        <v>0</v>
      </c>
      <c r="K568" s="27">
        <f t="shared" si="52"/>
        <v>0.89167879898358815</v>
      </c>
      <c r="L568" s="6">
        <f t="shared" si="53"/>
        <v>0</v>
      </c>
    </row>
    <row r="569" spans="1:12" s="47" customFormat="1">
      <c r="A569" s="79" t="s">
        <v>461</v>
      </c>
      <c r="B569" s="81">
        <v>351316</v>
      </c>
      <c r="C569" s="47" t="s">
        <v>574</v>
      </c>
      <c r="D569" s="79" t="s">
        <v>1117</v>
      </c>
      <c r="E569" s="15">
        <v>0</v>
      </c>
      <c r="F569" s="68">
        <v>0</v>
      </c>
      <c r="G569" s="2">
        <f t="shared" si="48"/>
        <v>0</v>
      </c>
      <c r="H569" s="3">
        <f t="shared" si="49"/>
        <v>2.5212562179090869</v>
      </c>
      <c r="I569" s="1">
        <f t="shared" si="50"/>
        <v>0</v>
      </c>
      <c r="J569" s="1">
        <f t="shared" si="51"/>
        <v>0</v>
      </c>
      <c r="K569" s="27">
        <f t="shared" si="52"/>
        <v>0.89167879898358815</v>
      </c>
      <c r="L569" s="6">
        <f t="shared" si="53"/>
        <v>0</v>
      </c>
    </row>
    <row r="570" spans="1:12" s="47" customFormat="1">
      <c r="A570" s="79" t="s">
        <v>461</v>
      </c>
      <c r="B570" s="82">
        <v>351319</v>
      </c>
      <c r="C570" s="47" t="s">
        <v>575</v>
      </c>
      <c r="D570" s="79" t="s">
        <v>1117</v>
      </c>
      <c r="E570" s="15">
        <v>0</v>
      </c>
      <c r="F570" s="68">
        <v>0</v>
      </c>
      <c r="G570" s="2">
        <f t="shared" si="48"/>
        <v>0</v>
      </c>
      <c r="H570" s="3">
        <f t="shared" si="49"/>
        <v>2.5212562179090869</v>
      </c>
      <c r="I570" s="1">
        <f t="shared" si="50"/>
        <v>0</v>
      </c>
      <c r="J570" s="1">
        <f t="shared" si="51"/>
        <v>0</v>
      </c>
      <c r="K570" s="27">
        <f t="shared" si="52"/>
        <v>0.89167879898358815</v>
      </c>
      <c r="L570" s="6">
        <f t="shared" si="53"/>
        <v>0</v>
      </c>
    </row>
    <row r="571" spans="1:12" s="47" customFormat="1">
      <c r="A571" s="79" t="s">
        <v>461</v>
      </c>
      <c r="B571" s="81">
        <v>351320</v>
      </c>
      <c r="C571" s="47" t="s">
        <v>576</v>
      </c>
      <c r="D571" s="79" t="s">
        <v>1117</v>
      </c>
      <c r="E571" s="15">
        <v>0</v>
      </c>
      <c r="F571" s="68">
        <v>0</v>
      </c>
      <c r="G571" s="2">
        <f t="shared" si="48"/>
        <v>0</v>
      </c>
      <c r="H571" s="3">
        <f t="shared" si="49"/>
        <v>2.5212562179090869</v>
      </c>
      <c r="I571" s="1">
        <f t="shared" si="50"/>
        <v>0</v>
      </c>
      <c r="J571" s="1">
        <f t="shared" si="51"/>
        <v>0</v>
      </c>
      <c r="K571" s="27">
        <f t="shared" si="52"/>
        <v>0.89167879898358815</v>
      </c>
      <c r="L571" s="6">
        <f t="shared" si="53"/>
        <v>0</v>
      </c>
    </row>
    <row r="572" spans="1:12" s="47" customFormat="1">
      <c r="A572" s="79" t="s">
        <v>461</v>
      </c>
      <c r="B572" s="81">
        <v>351322</v>
      </c>
      <c r="C572" s="47" t="s">
        <v>577</v>
      </c>
      <c r="D572" s="79" t="s">
        <v>1117</v>
      </c>
      <c r="E572" s="15">
        <v>0</v>
      </c>
      <c r="F572" s="68">
        <v>0</v>
      </c>
      <c r="G572" s="2">
        <f t="shared" si="48"/>
        <v>0</v>
      </c>
      <c r="H572" s="3">
        <f t="shared" si="49"/>
        <v>2.5212562179090869</v>
      </c>
      <c r="I572" s="1">
        <f t="shared" si="50"/>
        <v>0</v>
      </c>
      <c r="J572" s="1">
        <f t="shared" si="51"/>
        <v>0</v>
      </c>
      <c r="K572" s="27">
        <f t="shared" si="52"/>
        <v>0.89167879898358815</v>
      </c>
      <c r="L572" s="6">
        <f t="shared" si="53"/>
        <v>0</v>
      </c>
    </row>
    <row r="573" spans="1:12" s="47" customFormat="1">
      <c r="A573" s="79" t="s">
        <v>461</v>
      </c>
      <c r="B573" s="81">
        <v>351324</v>
      </c>
      <c r="C573" s="47" t="s">
        <v>578</v>
      </c>
      <c r="D573" s="79" t="s">
        <v>1117</v>
      </c>
      <c r="E573" s="15">
        <v>0</v>
      </c>
      <c r="F573" s="68">
        <v>0</v>
      </c>
      <c r="G573" s="2">
        <f t="shared" si="48"/>
        <v>0</v>
      </c>
      <c r="H573" s="3">
        <f t="shared" si="49"/>
        <v>2.5212562179090869</v>
      </c>
      <c r="I573" s="1">
        <f t="shared" si="50"/>
        <v>0</v>
      </c>
      <c r="J573" s="1">
        <f t="shared" si="51"/>
        <v>0</v>
      </c>
      <c r="K573" s="27">
        <f t="shared" si="52"/>
        <v>0.89167879898358815</v>
      </c>
      <c r="L573" s="6">
        <f t="shared" si="53"/>
        <v>0</v>
      </c>
    </row>
    <row r="574" spans="1:12" s="47" customFormat="1">
      <c r="A574" s="79" t="s">
        <v>461</v>
      </c>
      <c r="B574" s="81">
        <v>351326</v>
      </c>
      <c r="C574" s="47" t="s">
        <v>579</v>
      </c>
      <c r="D574" s="79" t="s">
        <v>1117</v>
      </c>
      <c r="E574" s="15">
        <v>0</v>
      </c>
      <c r="F574" s="68">
        <v>0</v>
      </c>
      <c r="G574" s="2">
        <f t="shared" si="48"/>
        <v>0</v>
      </c>
      <c r="H574" s="3">
        <f t="shared" si="49"/>
        <v>2.5212562179090869</v>
      </c>
      <c r="I574" s="1">
        <f t="shared" si="50"/>
        <v>0</v>
      </c>
      <c r="J574" s="1">
        <f t="shared" si="51"/>
        <v>0</v>
      </c>
      <c r="K574" s="27">
        <f t="shared" si="52"/>
        <v>0.89167879898358815</v>
      </c>
      <c r="L574" s="6">
        <f t="shared" si="53"/>
        <v>0</v>
      </c>
    </row>
    <row r="575" spans="1:12" s="47" customFormat="1">
      <c r="A575" s="79" t="s">
        <v>461</v>
      </c>
      <c r="B575" s="81">
        <v>351327</v>
      </c>
      <c r="C575" s="47" t="s">
        <v>580</v>
      </c>
      <c r="D575" s="79" t="s">
        <v>1117</v>
      </c>
      <c r="E575" s="15">
        <v>0</v>
      </c>
      <c r="F575" s="68">
        <v>0</v>
      </c>
      <c r="G575" s="2">
        <f t="shared" si="48"/>
        <v>0</v>
      </c>
      <c r="H575" s="3">
        <f t="shared" si="49"/>
        <v>2.5212562179090869</v>
      </c>
      <c r="I575" s="1">
        <f t="shared" si="50"/>
        <v>0</v>
      </c>
      <c r="J575" s="1">
        <f t="shared" si="51"/>
        <v>0</v>
      </c>
      <c r="K575" s="27">
        <f t="shared" si="52"/>
        <v>0.89167879898358815</v>
      </c>
      <c r="L575" s="6">
        <f t="shared" si="53"/>
        <v>0</v>
      </c>
    </row>
    <row r="576" spans="1:12" s="47" customFormat="1">
      <c r="A576" s="79" t="s">
        <v>461</v>
      </c>
      <c r="B576" s="81">
        <v>351328</v>
      </c>
      <c r="C576" s="47" t="s">
        <v>581</v>
      </c>
      <c r="D576" s="79" t="s">
        <v>1117</v>
      </c>
      <c r="E576" s="15">
        <v>0</v>
      </c>
      <c r="F576" s="68">
        <v>0</v>
      </c>
      <c r="G576" s="2">
        <f t="shared" si="48"/>
        <v>0</v>
      </c>
      <c r="H576" s="3">
        <f t="shared" si="49"/>
        <v>2.5212562179090869</v>
      </c>
      <c r="I576" s="1">
        <f t="shared" si="50"/>
        <v>0</v>
      </c>
      <c r="J576" s="1">
        <f t="shared" si="51"/>
        <v>0</v>
      </c>
      <c r="K576" s="27">
        <f t="shared" si="52"/>
        <v>0.89167879898358815</v>
      </c>
      <c r="L576" s="6">
        <f t="shared" si="53"/>
        <v>0</v>
      </c>
    </row>
    <row r="577" spans="1:12" s="47" customFormat="1">
      <c r="A577" s="79" t="s">
        <v>461</v>
      </c>
      <c r="B577" s="81">
        <v>351329</v>
      </c>
      <c r="C577" s="47" t="s">
        <v>582</v>
      </c>
      <c r="D577" s="79" t="s">
        <v>1117</v>
      </c>
      <c r="E577" s="15">
        <v>0</v>
      </c>
      <c r="F577" s="68">
        <v>0</v>
      </c>
      <c r="G577" s="2">
        <f t="shared" si="48"/>
        <v>0</v>
      </c>
      <c r="H577" s="3">
        <f t="shared" si="49"/>
        <v>2.5212562179090869</v>
      </c>
      <c r="I577" s="1">
        <f t="shared" si="50"/>
        <v>0</v>
      </c>
      <c r="J577" s="1">
        <f t="shared" si="51"/>
        <v>0</v>
      </c>
      <c r="K577" s="27">
        <f t="shared" si="52"/>
        <v>0.89167879898358815</v>
      </c>
      <c r="L577" s="6">
        <f t="shared" si="53"/>
        <v>0</v>
      </c>
    </row>
    <row r="578" spans="1:12" s="47" customFormat="1">
      <c r="A578" s="79" t="s">
        <v>461</v>
      </c>
      <c r="B578" s="81">
        <v>351331</v>
      </c>
      <c r="C578" s="47" t="s">
        <v>583</v>
      </c>
      <c r="D578" s="79" t="s">
        <v>1117</v>
      </c>
      <c r="E578" s="15">
        <v>0</v>
      </c>
      <c r="F578" s="68">
        <v>0</v>
      </c>
      <c r="G578" s="2">
        <f t="shared" si="48"/>
        <v>0</v>
      </c>
      <c r="H578" s="3">
        <f t="shared" si="49"/>
        <v>2.5212562179090869</v>
      </c>
      <c r="I578" s="1">
        <f t="shared" si="50"/>
        <v>0</v>
      </c>
      <c r="J578" s="1">
        <f t="shared" si="51"/>
        <v>0</v>
      </c>
      <c r="K578" s="27">
        <f t="shared" si="52"/>
        <v>0.89167879898358815</v>
      </c>
      <c r="L578" s="6">
        <f t="shared" si="53"/>
        <v>0</v>
      </c>
    </row>
    <row r="579" spans="1:12" s="47" customFormat="1">
      <c r="A579" s="79" t="s">
        <v>461</v>
      </c>
      <c r="B579" s="81">
        <v>351332</v>
      </c>
      <c r="C579" s="47" t="s">
        <v>584</v>
      </c>
      <c r="D579" s="79" t="s">
        <v>1117</v>
      </c>
      <c r="E579" s="15">
        <v>0</v>
      </c>
      <c r="F579" s="68">
        <v>0</v>
      </c>
      <c r="G579" s="2">
        <f t="shared" ref="G579:G642" si="54">IFERROR(E579/F579,0)</f>
        <v>0</v>
      </c>
      <c r="H579" s="3">
        <f t="shared" ref="H579:H642" si="55">$D$1108</f>
        <v>2.5212562179090869</v>
      </c>
      <c r="I579" s="1">
        <f t="shared" ref="I579:I642" si="56">MIN(E579,F579*H579)</f>
        <v>0</v>
      </c>
      <c r="J579" s="1">
        <f t="shared" ref="J579:J642" si="57">E579-I579</f>
        <v>0</v>
      </c>
      <c r="K579" s="27">
        <f t="shared" ref="K579:K642" si="58">$J$1106</f>
        <v>0.89167879898358815</v>
      </c>
      <c r="L579" s="6">
        <f t="shared" ref="L579:L642" si="59">K579*J579</f>
        <v>0</v>
      </c>
    </row>
    <row r="580" spans="1:12" s="47" customFormat="1">
      <c r="A580" s="79" t="s">
        <v>461</v>
      </c>
      <c r="B580" s="82">
        <v>351334</v>
      </c>
      <c r="C580" s="47" t="s">
        <v>585</v>
      </c>
      <c r="D580" s="79" t="s">
        <v>1117</v>
      </c>
      <c r="E580" s="15">
        <v>0</v>
      </c>
      <c r="F580" s="68">
        <v>0</v>
      </c>
      <c r="G580" s="2">
        <f t="shared" si="54"/>
        <v>0</v>
      </c>
      <c r="H580" s="3">
        <f t="shared" si="55"/>
        <v>2.5212562179090869</v>
      </c>
      <c r="I580" s="1">
        <f t="shared" si="56"/>
        <v>0</v>
      </c>
      <c r="J580" s="1">
        <f t="shared" si="57"/>
        <v>0</v>
      </c>
      <c r="K580" s="27">
        <f t="shared" si="58"/>
        <v>0.89167879898358815</v>
      </c>
      <c r="L580" s="6">
        <f t="shared" si="59"/>
        <v>0</v>
      </c>
    </row>
    <row r="581" spans="1:12" s="47" customFormat="1">
      <c r="A581" s="79" t="s">
        <v>461</v>
      </c>
      <c r="B581" s="82">
        <v>351335</v>
      </c>
      <c r="C581" s="47" t="s">
        <v>586</v>
      </c>
      <c r="D581" s="79" t="s">
        <v>1117</v>
      </c>
      <c r="E581" s="15">
        <v>0</v>
      </c>
      <c r="F581" s="68">
        <v>0</v>
      </c>
      <c r="G581" s="2">
        <f t="shared" si="54"/>
        <v>0</v>
      </c>
      <c r="H581" s="3">
        <f t="shared" si="55"/>
        <v>2.5212562179090869</v>
      </c>
      <c r="I581" s="1">
        <f t="shared" si="56"/>
        <v>0</v>
      </c>
      <c r="J581" s="1">
        <f t="shared" si="57"/>
        <v>0</v>
      </c>
      <c r="K581" s="27">
        <f t="shared" si="58"/>
        <v>0.89167879898358815</v>
      </c>
      <c r="L581" s="6">
        <f t="shared" si="59"/>
        <v>0</v>
      </c>
    </row>
    <row r="582" spans="1:12" s="47" customFormat="1">
      <c r="A582" s="79" t="s">
        <v>461</v>
      </c>
      <c r="B582" s="81">
        <v>351336</v>
      </c>
      <c r="C582" s="47" t="s">
        <v>587</v>
      </c>
      <c r="D582" s="79" t="s">
        <v>1117</v>
      </c>
      <c r="E582" s="15">
        <v>0</v>
      </c>
      <c r="F582" s="68">
        <v>0</v>
      </c>
      <c r="G582" s="2">
        <f t="shared" si="54"/>
        <v>0</v>
      </c>
      <c r="H582" s="3">
        <f t="shared" si="55"/>
        <v>2.5212562179090869</v>
      </c>
      <c r="I582" s="1">
        <f t="shared" si="56"/>
        <v>0</v>
      </c>
      <c r="J582" s="1">
        <f t="shared" si="57"/>
        <v>0</v>
      </c>
      <c r="K582" s="27">
        <f t="shared" si="58"/>
        <v>0.89167879898358815</v>
      </c>
      <c r="L582" s="6">
        <f t="shared" si="59"/>
        <v>0</v>
      </c>
    </row>
    <row r="583" spans="1:12" s="47" customFormat="1">
      <c r="A583" s="79" t="s">
        <v>461</v>
      </c>
      <c r="B583" s="81">
        <v>351337</v>
      </c>
      <c r="C583" s="47" t="s">
        <v>588</v>
      </c>
      <c r="D583" s="79" t="s">
        <v>1117</v>
      </c>
      <c r="E583" s="15">
        <v>0</v>
      </c>
      <c r="F583" s="68">
        <v>0</v>
      </c>
      <c r="G583" s="2">
        <f t="shared" si="54"/>
        <v>0</v>
      </c>
      <c r="H583" s="3">
        <f t="shared" si="55"/>
        <v>2.5212562179090869</v>
      </c>
      <c r="I583" s="1">
        <f t="shared" si="56"/>
        <v>0</v>
      </c>
      <c r="J583" s="1">
        <f t="shared" si="57"/>
        <v>0</v>
      </c>
      <c r="K583" s="27">
        <f t="shared" si="58"/>
        <v>0.89167879898358815</v>
      </c>
      <c r="L583" s="6">
        <f t="shared" si="59"/>
        <v>0</v>
      </c>
    </row>
    <row r="584" spans="1:12" s="47" customFormat="1">
      <c r="A584" s="79" t="s">
        <v>461</v>
      </c>
      <c r="B584" s="82">
        <v>351342</v>
      </c>
      <c r="C584" s="47" t="s">
        <v>589</v>
      </c>
      <c r="D584" s="79" t="s">
        <v>1117</v>
      </c>
      <c r="E584" s="15">
        <v>0</v>
      </c>
      <c r="F584" s="68">
        <v>0</v>
      </c>
      <c r="G584" s="2">
        <f t="shared" si="54"/>
        <v>0</v>
      </c>
      <c r="H584" s="3">
        <f t="shared" si="55"/>
        <v>2.5212562179090869</v>
      </c>
      <c r="I584" s="1">
        <f t="shared" si="56"/>
        <v>0</v>
      </c>
      <c r="J584" s="1">
        <f t="shared" si="57"/>
        <v>0</v>
      </c>
      <c r="K584" s="27">
        <f t="shared" si="58"/>
        <v>0.89167879898358815</v>
      </c>
      <c r="L584" s="6">
        <f t="shared" si="59"/>
        <v>0</v>
      </c>
    </row>
    <row r="585" spans="1:12" s="47" customFormat="1">
      <c r="A585" s="79" t="s">
        <v>461</v>
      </c>
      <c r="B585" s="82">
        <v>351343</v>
      </c>
      <c r="C585" s="47" t="s">
        <v>590</v>
      </c>
      <c r="D585" s="79" t="s">
        <v>1117</v>
      </c>
      <c r="E585" s="15">
        <v>0</v>
      </c>
      <c r="F585" s="68">
        <v>0</v>
      </c>
      <c r="G585" s="2">
        <f t="shared" si="54"/>
        <v>0</v>
      </c>
      <c r="H585" s="3">
        <f t="shared" si="55"/>
        <v>2.5212562179090869</v>
      </c>
      <c r="I585" s="1">
        <f t="shared" si="56"/>
        <v>0</v>
      </c>
      <c r="J585" s="1">
        <f t="shared" si="57"/>
        <v>0</v>
      </c>
      <c r="K585" s="27">
        <f t="shared" si="58"/>
        <v>0.89167879898358815</v>
      </c>
      <c r="L585" s="6">
        <f t="shared" si="59"/>
        <v>0</v>
      </c>
    </row>
    <row r="586" spans="1:12" s="47" customFormat="1">
      <c r="A586" s="79" t="s">
        <v>461</v>
      </c>
      <c r="B586" s="82">
        <v>351344</v>
      </c>
      <c r="C586" s="47" t="s">
        <v>591</v>
      </c>
      <c r="D586" s="79" t="s">
        <v>1117</v>
      </c>
      <c r="E586" s="15">
        <v>0</v>
      </c>
      <c r="F586" s="68">
        <v>0</v>
      </c>
      <c r="G586" s="2">
        <f t="shared" si="54"/>
        <v>0</v>
      </c>
      <c r="H586" s="3">
        <f t="shared" si="55"/>
        <v>2.5212562179090869</v>
      </c>
      <c r="I586" s="1">
        <f t="shared" si="56"/>
        <v>0</v>
      </c>
      <c r="J586" s="1">
        <f t="shared" si="57"/>
        <v>0</v>
      </c>
      <c r="K586" s="27">
        <f t="shared" si="58"/>
        <v>0.89167879898358815</v>
      </c>
      <c r="L586" s="6">
        <f t="shared" si="59"/>
        <v>0</v>
      </c>
    </row>
    <row r="587" spans="1:12" s="47" customFormat="1">
      <c r="A587" s="79" t="s">
        <v>461</v>
      </c>
      <c r="B587" s="81">
        <v>351346</v>
      </c>
      <c r="C587" s="47" t="s">
        <v>592</v>
      </c>
      <c r="D587" s="79" t="s">
        <v>1117</v>
      </c>
      <c r="E587" s="15">
        <v>0</v>
      </c>
      <c r="F587" s="68">
        <v>0</v>
      </c>
      <c r="G587" s="2">
        <f t="shared" si="54"/>
        <v>0</v>
      </c>
      <c r="H587" s="3">
        <f t="shared" si="55"/>
        <v>2.5212562179090869</v>
      </c>
      <c r="I587" s="1">
        <f t="shared" si="56"/>
        <v>0</v>
      </c>
      <c r="J587" s="1">
        <f t="shared" si="57"/>
        <v>0</v>
      </c>
      <c r="K587" s="27">
        <f t="shared" si="58"/>
        <v>0.89167879898358815</v>
      </c>
      <c r="L587" s="6">
        <f t="shared" si="59"/>
        <v>0</v>
      </c>
    </row>
    <row r="588" spans="1:12" s="47" customFormat="1">
      <c r="A588" s="79" t="s">
        <v>461</v>
      </c>
      <c r="B588" s="81">
        <v>351405</v>
      </c>
      <c r="C588" s="47" t="s">
        <v>593</v>
      </c>
      <c r="D588" s="79" t="s">
        <v>1117</v>
      </c>
      <c r="E588" s="15">
        <v>0</v>
      </c>
      <c r="F588" s="68">
        <v>0</v>
      </c>
      <c r="G588" s="2">
        <f t="shared" si="54"/>
        <v>0</v>
      </c>
      <c r="H588" s="3">
        <f t="shared" si="55"/>
        <v>2.5212562179090869</v>
      </c>
      <c r="I588" s="1">
        <f t="shared" si="56"/>
        <v>0</v>
      </c>
      <c r="J588" s="1">
        <f t="shared" si="57"/>
        <v>0</v>
      </c>
      <c r="K588" s="27">
        <f t="shared" si="58"/>
        <v>0.89167879898358815</v>
      </c>
      <c r="L588" s="6">
        <f t="shared" si="59"/>
        <v>0</v>
      </c>
    </row>
    <row r="589" spans="1:12" s="47" customFormat="1">
      <c r="A589" s="79" t="s">
        <v>461</v>
      </c>
      <c r="B589" s="81">
        <v>351407</v>
      </c>
      <c r="C589" s="47" t="s">
        <v>594</v>
      </c>
      <c r="D589" s="79" t="s">
        <v>1117</v>
      </c>
      <c r="E589" s="15">
        <v>0</v>
      </c>
      <c r="F589" s="68">
        <v>0</v>
      </c>
      <c r="G589" s="2">
        <f t="shared" si="54"/>
        <v>0</v>
      </c>
      <c r="H589" s="3">
        <f t="shared" si="55"/>
        <v>2.5212562179090869</v>
      </c>
      <c r="I589" s="1">
        <f t="shared" si="56"/>
        <v>0</v>
      </c>
      <c r="J589" s="1">
        <f t="shared" si="57"/>
        <v>0</v>
      </c>
      <c r="K589" s="27">
        <f t="shared" si="58"/>
        <v>0.89167879898358815</v>
      </c>
      <c r="L589" s="6">
        <f t="shared" si="59"/>
        <v>0</v>
      </c>
    </row>
    <row r="590" spans="1:12" s="47" customFormat="1">
      <c r="A590" s="79" t="s">
        <v>461</v>
      </c>
      <c r="B590" s="82">
        <v>351424</v>
      </c>
      <c r="C590" s="47" t="s">
        <v>595</v>
      </c>
      <c r="D590" s="79" t="s">
        <v>1117</v>
      </c>
      <c r="E590" s="15">
        <v>0</v>
      </c>
      <c r="F590" s="68">
        <v>0</v>
      </c>
      <c r="G590" s="2">
        <f t="shared" si="54"/>
        <v>0</v>
      </c>
      <c r="H590" s="3">
        <f t="shared" si="55"/>
        <v>2.5212562179090869</v>
      </c>
      <c r="I590" s="1">
        <f t="shared" si="56"/>
        <v>0</v>
      </c>
      <c r="J590" s="1">
        <f t="shared" si="57"/>
        <v>0</v>
      </c>
      <c r="K590" s="27">
        <f t="shared" si="58"/>
        <v>0.89167879898358815</v>
      </c>
      <c r="L590" s="6">
        <f t="shared" si="59"/>
        <v>0</v>
      </c>
    </row>
    <row r="591" spans="1:12" s="47" customFormat="1">
      <c r="A591" s="79" t="s">
        <v>461</v>
      </c>
      <c r="B591" s="81">
        <v>351888</v>
      </c>
      <c r="C591" s="47" t="s">
        <v>596</v>
      </c>
      <c r="D591" s="79" t="s">
        <v>1117</v>
      </c>
      <c r="E591" s="15">
        <v>0</v>
      </c>
      <c r="F591" s="68">
        <v>0</v>
      </c>
      <c r="G591" s="2">
        <f t="shared" si="54"/>
        <v>0</v>
      </c>
      <c r="H591" s="3">
        <f t="shared" si="55"/>
        <v>2.5212562179090869</v>
      </c>
      <c r="I591" s="1">
        <f t="shared" si="56"/>
        <v>0</v>
      </c>
      <c r="J591" s="1">
        <f t="shared" si="57"/>
        <v>0</v>
      </c>
      <c r="K591" s="27">
        <f t="shared" si="58"/>
        <v>0.89167879898358815</v>
      </c>
      <c r="L591" s="6">
        <f t="shared" si="59"/>
        <v>0</v>
      </c>
    </row>
    <row r="592" spans="1:12" s="47" customFormat="1">
      <c r="A592" s="79" t="s">
        <v>597</v>
      </c>
      <c r="B592" s="81">
        <v>361337</v>
      </c>
      <c r="C592" s="47" t="s">
        <v>588</v>
      </c>
      <c r="D592" s="79" t="s">
        <v>1117</v>
      </c>
      <c r="E592" s="15">
        <v>0</v>
      </c>
      <c r="F592" s="68">
        <v>0</v>
      </c>
      <c r="G592" s="2">
        <f t="shared" si="54"/>
        <v>0</v>
      </c>
      <c r="H592" s="3">
        <f t="shared" si="55"/>
        <v>2.5212562179090869</v>
      </c>
      <c r="I592" s="1">
        <f t="shared" si="56"/>
        <v>0</v>
      </c>
      <c r="J592" s="1">
        <f t="shared" si="57"/>
        <v>0</v>
      </c>
      <c r="K592" s="27">
        <f t="shared" si="58"/>
        <v>0.89167879898358815</v>
      </c>
      <c r="L592" s="6">
        <f t="shared" si="59"/>
        <v>0</v>
      </c>
    </row>
    <row r="593" spans="1:12" s="47" customFormat="1">
      <c r="A593" s="79" t="s">
        <v>597</v>
      </c>
      <c r="B593" s="81">
        <v>361346</v>
      </c>
      <c r="C593" s="47" t="s">
        <v>598</v>
      </c>
      <c r="D593" s="79" t="s">
        <v>1117</v>
      </c>
      <c r="E593" s="15">
        <v>0</v>
      </c>
      <c r="F593" s="68">
        <v>0</v>
      </c>
      <c r="G593" s="2">
        <f t="shared" si="54"/>
        <v>0</v>
      </c>
      <c r="H593" s="3">
        <f t="shared" si="55"/>
        <v>2.5212562179090869</v>
      </c>
      <c r="I593" s="1">
        <f t="shared" si="56"/>
        <v>0</v>
      </c>
      <c r="J593" s="1">
        <f t="shared" si="57"/>
        <v>0</v>
      </c>
      <c r="K593" s="27">
        <f t="shared" si="58"/>
        <v>0.89167879898358815</v>
      </c>
      <c r="L593" s="6">
        <f t="shared" si="59"/>
        <v>0</v>
      </c>
    </row>
    <row r="594" spans="1:12" s="47" customFormat="1">
      <c r="A594" s="79" t="s">
        <v>597</v>
      </c>
      <c r="B594" s="81">
        <v>361347</v>
      </c>
      <c r="C594" s="47" t="s">
        <v>599</v>
      </c>
      <c r="D594" s="79" t="s">
        <v>1117</v>
      </c>
      <c r="E594" s="15">
        <v>0</v>
      </c>
      <c r="F594" s="68">
        <v>0</v>
      </c>
      <c r="G594" s="2">
        <f t="shared" si="54"/>
        <v>0</v>
      </c>
      <c r="H594" s="3">
        <f t="shared" si="55"/>
        <v>2.5212562179090869</v>
      </c>
      <c r="I594" s="1">
        <f t="shared" si="56"/>
        <v>0</v>
      </c>
      <c r="J594" s="1">
        <f t="shared" si="57"/>
        <v>0</v>
      </c>
      <c r="K594" s="27">
        <f t="shared" si="58"/>
        <v>0.89167879898358815</v>
      </c>
      <c r="L594" s="6">
        <f t="shared" si="59"/>
        <v>0</v>
      </c>
    </row>
    <row r="595" spans="1:12" s="47" customFormat="1">
      <c r="A595" s="79" t="s">
        <v>597</v>
      </c>
      <c r="B595" s="82">
        <v>361348</v>
      </c>
      <c r="C595" s="47" t="s">
        <v>600</v>
      </c>
      <c r="D595" s="79" t="s">
        <v>1117</v>
      </c>
      <c r="E595" s="15">
        <v>0</v>
      </c>
      <c r="F595" s="68">
        <v>0</v>
      </c>
      <c r="G595" s="2">
        <f t="shared" si="54"/>
        <v>0</v>
      </c>
      <c r="H595" s="3">
        <f t="shared" si="55"/>
        <v>2.5212562179090869</v>
      </c>
      <c r="I595" s="1">
        <f t="shared" si="56"/>
        <v>0</v>
      </c>
      <c r="J595" s="1">
        <f t="shared" si="57"/>
        <v>0</v>
      </c>
      <c r="K595" s="27">
        <f t="shared" si="58"/>
        <v>0.89167879898358815</v>
      </c>
      <c r="L595" s="6">
        <f t="shared" si="59"/>
        <v>0</v>
      </c>
    </row>
    <row r="596" spans="1:12" s="47" customFormat="1">
      <c r="A596" s="79" t="s">
        <v>597</v>
      </c>
      <c r="B596" s="82">
        <v>361350</v>
      </c>
      <c r="C596" s="47" t="s">
        <v>601</v>
      </c>
      <c r="D596" s="79" t="s">
        <v>1117</v>
      </c>
      <c r="E596" s="15">
        <v>0</v>
      </c>
      <c r="F596" s="68">
        <v>0</v>
      </c>
      <c r="G596" s="2">
        <f t="shared" si="54"/>
        <v>0</v>
      </c>
      <c r="H596" s="3">
        <f t="shared" si="55"/>
        <v>2.5212562179090869</v>
      </c>
      <c r="I596" s="1">
        <f t="shared" si="56"/>
        <v>0</v>
      </c>
      <c r="J596" s="1">
        <f t="shared" si="57"/>
        <v>0</v>
      </c>
      <c r="K596" s="27">
        <f t="shared" si="58"/>
        <v>0.89167879898358815</v>
      </c>
      <c r="L596" s="6">
        <f t="shared" si="59"/>
        <v>0</v>
      </c>
    </row>
    <row r="597" spans="1:12" s="47" customFormat="1">
      <c r="A597" s="79" t="s">
        <v>597</v>
      </c>
      <c r="B597" s="81">
        <v>361353</v>
      </c>
      <c r="C597" s="47" t="s">
        <v>602</v>
      </c>
      <c r="D597" s="79" t="s">
        <v>1117</v>
      </c>
      <c r="E597" s="15">
        <v>0</v>
      </c>
      <c r="F597" s="68">
        <v>0</v>
      </c>
      <c r="G597" s="2">
        <f t="shared" si="54"/>
        <v>0</v>
      </c>
      <c r="H597" s="3">
        <f t="shared" si="55"/>
        <v>2.5212562179090869</v>
      </c>
      <c r="I597" s="1">
        <f t="shared" si="56"/>
        <v>0</v>
      </c>
      <c r="J597" s="1">
        <f t="shared" si="57"/>
        <v>0</v>
      </c>
      <c r="K597" s="27">
        <f t="shared" si="58"/>
        <v>0.89167879898358815</v>
      </c>
      <c r="L597" s="6">
        <f t="shared" si="59"/>
        <v>0</v>
      </c>
    </row>
    <row r="598" spans="1:12" s="47" customFormat="1">
      <c r="A598" s="79" t="s">
        <v>597</v>
      </c>
      <c r="B598" s="81">
        <v>361356</v>
      </c>
      <c r="C598" s="47" t="s">
        <v>603</v>
      </c>
      <c r="D598" s="79" t="s">
        <v>1117</v>
      </c>
      <c r="E598" s="15">
        <v>0</v>
      </c>
      <c r="F598" s="68">
        <v>0</v>
      </c>
      <c r="G598" s="2">
        <f t="shared" si="54"/>
        <v>0</v>
      </c>
      <c r="H598" s="3">
        <f t="shared" si="55"/>
        <v>2.5212562179090869</v>
      </c>
      <c r="I598" s="1">
        <f t="shared" si="56"/>
        <v>0</v>
      </c>
      <c r="J598" s="1">
        <f t="shared" si="57"/>
        <v>0</v>
      </c>
      <c r="K598" s="27">
        <f t="shared" si="58"/>
        <v>0.89167879898358815</v>
      </c>
      <c r="L598" s="6">
        <f t="shared" si="59"/>
        <v>0</v>
      </c>
    </row>
    <row r="599" spans="1:12" s="47" customFormat="1">
      <c r="A599" s="79" t="s">
        <v>597</v>
      </c>
      <c r="B599" s="82">
        <v>361358</v>
      </c>
      <c r="C599" s="47" t="s">
        <v>604</v>
      </c>
      <c r="D599" s="79" t="s">
        <v>1117</v>
      </c>
      <c r="E599" s="15">
        <v>0</v>
      </c>
      <c r="F599" s="68">
        <v>0</v>
      </c>
      <c r="G599" s="2">
        <f t="shared" si="54"/>
        <v>0</v>
      </c>
      <c r="H599" s="3">
        <f t="shared" si="55"/>
        <v>2.5212562179090869</v>
      </c>
      <c r="I599" s="1">
        <f t="shared" si="56"/>
        <v>0</v>
      </c>
      <c r="J599" s="1">
        <f t="shared" si="57"/>
        <v>0</v>
      </c>
      <c r="K599" s="27">
        <f t="shared" si="58"/>
        <v>0.89167879898358815</v>
      </c>
      <c r="L599" s="6">
        <f t="shared" si="59"/>
        <v>0</v>
      </c>
    </row>
    <row r="600" spans="1:12" s="47" customFormat="1">
      <c r="A600" s="79" t="s">
        <v>597</v>
      </c>
      <c r="B600" s="82">
        <v>361362</v>
      </c>
      <c r="C600" s="47" t="s">
        <v>605</v>
      </c>
      <c r="D600" s="79" t="s">
        <v>1117</v>
      </c>
      <c r="E600" s="15">
        <v>0</v>
      </c>
      <c r="F600" s="68">
        <v>0</v>
      </c>
      <c r="G600" s="2">
        <f t="shared" si="54"/>
        <v>0</v>
      </c>
      <c r="H600" s="3">
        <f t="shared" si="55"/>
        <v>2.5212562179090869</v>
      </c>
      <c r="I600" s="1">
        <f t="shared" si="56"/>
        <v>0</v>
      </c>
      <c r="J600" s="1">
        <f t="shared" si="57"/>
        <v>0</v>
      </c>
      <c r="K600" s="27">
        <f t="shared" si="58"/>
        <v>0.89167879898358815</v>
      </c>
      <c r="L600" s="6">
        <f t="shared" si="59"/>
        <v>0</v>
      </c>
    </row>
    <row r="601" spans="1:12" s="47" customFormat="1">
      <c r="A601" s="79" t="s">
        <v>597</v>
      </c>
      <c r="B601" s="82">
        <v>361365</v>
      </c>
      <c r="C601" s="47" t="s">
        <v>606</v>
      </c>
      <c r="D601" s="79" t="s">
        <v>1117</v>
      </c>
      <c r="E601" s="15">
        <v>0</v>
      </c>
      <c r="F601" s="68">
        <v>0</v>
      </c>
      <c r="G601" s="2">
        <f t="shared" si="54"/>
        <v>0</v>
      </c>
      <c r="H601" s="3">
        <f t="shared" si="55"/>
        <v>2.5212562179090869</v>
      </c>
      <c r="I601" s="1">
        <f t="shared" si="56"/>
        <v>0</v>
      </c>
      <c r="J601" s="1">
        <f t="shared" si="57"/>
        <v>0</v>
      </c>
      <c r="K601" s="27">
        <f t="shared" si="58"/>
        <v>0.89167879898358815</v>
      </c>
      <c r="L601" s="6">
        <f t="shared" si="59"/>
        <v>0</v>
      </c>
    </row>
    <row r="602" spans="1:12" s="47" customFormat="1">
      <c r="A602" s="79" t="s">
        <v>597</v>
      </c>
      <c r="B602" s="82">
        <v>361370</v>
      </c>
      <c r="C602" s="47" t="s">
        <v>607</v>
      </c>
      <c r="D602" s="79" t="s">
        <v>1117</v>
      </c>
      <c r="E602" s="15">
        <v>0</v>
      </c>
      <c r="F602" s="68">
        <v>0</v>
      </c>
      <c r="G602" s="2">
        <f t="shared" si="54"/>
        <v>0</v>
      </c>
      <c r="H602" s="3">
        <f t="shared" si="55"/>
        <v>2.5212562179090869</v>
      </c>
      <c r="I602" s="1">
        <f t="shared" si="56"/>
        <v>0</v>
      </c>
      <c r="J602" s="1">
        <f t="shared" si="57"/>
        <v>0</v>
      </c>
      <c r="K602" s="27">
        <f t="shared" si="58"/>
        <v>0.89167879898358815</v>
      </c>
      <c r="L602" s="6">
        <f t="shared" si="59"/>
        <v>0</v>
      </c>
    </row>
    <row r="603" spans="1:12" s="47" customFormat="1">
      <c r="A603" s="79" t="s">
        <v>597</v>
      </c>
      <c r="B603" s="82">
        <v>361372</v>
      </c>
      <c r="C603" s="47" t="s">
        <v>608</v>
      </c>
      <c r="D603" s="79" t="s">
        <v>1117</v>
      </c>
      <c r="E603" s="15">
        <v>0</v>
      </c>
      <c r="F603" s="68">
        <v>0</v>
      </c>
      <c r="G603" s="2">
        <f t="shared" si="54"/>
        <v>0</v>
      </c>
      <c r="H603" s="3">
        <f t="shared" si="55"/>
        <v>2.5212562179090869</v>
      </c>
      <c r="I603" s="1">
        <f t="shared" si="56"/>
        <v>0</v>
      </c>
      <c r="J603" s="1">
        <f t="shared" si="57"/>
        <v>0</v>
      </c>
      <c r="K603" s="27">
        <f t="shared" si="58"/>
        <v>0.89167879898358815</v>
      </c>
      <c r="L603" s="6">
        <f t="shared" si="59"/>
        <v>0</v>
      </c>
    </row>
    <row r="604" spans="1:12" s="47" customFormat="1">
      <c r="A604" s="79" t="s">
        <v>597</v>
      </c>
      <c r="B604" s="81">
        <v>361373</v>
      </c>
      <c r="C604" s="47" t="s">
        <v>609</v>
      </c>
      <c r="D604" s="79" t="s">
        <v>1117</v>
      </c>
      <c r="E604" s="15">
        <v>0</v>
      </c>
      <c r="F604" s="68">
        <v>0</v>
      </c>
      <c r="G604" s="2">
        <f t="shared" si="54"/>
        <v>0</v>
      </c>
      <c r="H604" s="3">
        <f t="shared" si="55"/>
        <v>2.5212562179090869</v>
      </c>
      <c r="I604" s="1">
        <f t="shared" si="56"/>
        <v>0</v>
      </c>
      <c r="J604" s="1">
        <f t="shared" si="57"/>
        <v>0</v>
      </c>
      <c r="K604" s="27">
        <f t="shared" si="58"/>
        <v>0.89167879898358815</v>
      </c>
      <c r="L604" s="6">
        <f t="shared" si="59"/>
        <v>0</v>
      </c>
    </row>
    <row r="605" spans="1:12" s="47" customFormat="1">
      <c r="A605" s="79" t="s">
        <v>597</v>
      </c>
      <c r="B605" s="82">
        <v>361374</v>
      </c>
      <c r="C605" s="47" t="s">
        <v>610</v>
      </c>
      <c r="D605" s="79" t="s">
        <v>1117</v>
      </c>
      <c r="E605" s="15">
        <v>0</v>
      </c>
      <c r="F605" s="68">
        <v>0</v>
      </c>
      <c r="G605" s="2">
        <f t="shared" si="54"/>
        <v>0</v>
      </c>
      <c r="H605" s="3">
        <f t="shared" si="55"/>
        <v>2.5212562179090869</v>
      </c>
      <c r="I605" s="1">
        <f t="shared" si="56"/>
        <v>0</v>
      </c>
      <c r="J605" s="1">
        <f t="shared" si="57"/>
        <v>0</v>
      </c>
      <c r="K605" s="27">
        <f t="shared" si="58"/>
        <v>0.89167879898358815</v>
      </c>
      <c r="L605" s="6">
        <f t="shared" si="59"/>
        <v>0</v>
      </c>
    </row>
    <row r="606" spans="1:12" s="47" customFormat="1">
      <c r="A606" s="79" t="s">
        <v>597</v>
      </c>
      <c r="B606" s="82">
        <v>361381</v>
      </c>
      <c r="C606" s="47" t="s">
        <v>611</v>
      </c>
      <c r="D606" s="79" t="s">
        <v>1117</v>
      </c>
      <c r="E606" s="15">
        <v>0</v>
      </c>
      <c r="F606" s="68">
        <v>0</v>
      </c>
      <c r="G606" s="2">
        <f t="shared" si="54"/>
        <v>0</v>
      </c>
      <c r="H606" s="3">
        <f t="shared" si="55"/>
        <v>2.5212562179090869</v>
      </c>
      <c r="I606" s="1">
        <f t="shared" si="56"/>
        <v>0</v>
      </c>
      <c r="J606" s="1">
        <f t="shared" si="57"/>
        <v>0</v>
      </c>
      <c r="K606" s="27">
        <f t="shared" si="58"/>
        <v>0.89167879898358815</v>
      </c>
      <c r="L606" s="6">
        <f t="shared" si="59"/>
        <v>0</v>
      </c>
    </row>
    <row r="607" spans="1:12" s="47" customFormat="1">
      <c r="A607" s="79" t="s">
        <v>597</v>
      </c>
      <c r="B607" s="82">
        <v>361383</v>
      </c>
      <c r="C607" s="47" t="s">
        <v>612</v>
      </c>
      <c r="D607" s="79" t="s">
        <v>1117</v>
      </c>
      <c r="E607" s="15">
        <v>0</v>
      </c>
      <c r="F607" s="68">
        <v>0</v>
      </c>
      <c r="G607" s="2">
        <f t="shared" si="54"/>
        <v>0</v>
      </c>
      <c r="H607" s="3">
        <f t="shared" si="55"/>
        <v>2.5212562179090869</v>
      </c>
      <c r="I607" s="1">
        <f t="shared" si="56"/>
        <v>0</v>
      </c>
      <c r="J607" s="1">
        <f t="shared" si="57"/>
        <v>0</v>
      </c>
      <c r="K607" s="27">
        <f t="shared" si="58"/>
        <v>0.89167879898358815</v>
      </c>
      <c r="L607" s="6">
        <f t="shared" si="59"/>
        <v>0</v>
      </c>
    </row>
    <row r="608" spans="1:12" s="47" customFormat="1">
      <c r="A608" s="79" t="s">
        <v>597</v>
      </c>
      <c r="B608" s="82">
        <v>361384</v>
      </c>
      <c r="C608" s="47" t="s">
        <v>613</v>
      </c>
      <c r="D608" s="79" t="s">
        <v>1117</v>
      </c>
      <c r="E608" s="15">
        <v>0</v>
      </c>
      <c r="F608" s="68">
        <v>0</v>
      </c>
      <c r="G608" s="2">
        <f t="shared" si="54"/>
        <v>0</v>
      </c>
      <c r="H608" s="3">
        <f t="shared" si="55"/>
        <v>2.5212562179090869</v>
      </c>
      <c r="I608" s="1">
        <f t="shared" si="56"/>
        <v>0</v>
      </c>
      <c r="J608" s="1">
        <f t="shared" si="57"/>
        <v>0</v>
      </c>
      <c r="K608" s="27">
        <f t="shared" si="58"/>
        <v>0.89167879898358815</v>
      </c>
      <c r="L608" s="6">
        <f t="shared" si="59"/>
        <v>0</v>
      </c>
    </row>
    <row r="609" spans="1:12" s="47" customFormat="1">
      <c r="A609" s="79" t="s">
        <v>597</v>
      </c>
      <c r="B609" s="82">
        <v>361385</v>
      </c>
      <c r="C609" s="47" t="s">
        <v>614</v>
      </c>
      <c r="D609" s="79" t="s">
        <v>1117</v>
      </c>
      <c r="E609" s="15">
        <v>0</v>
      </c>
      <c r="F609" s="68">
        <v>0</v>
      </c>
      <c r="G609" s="2">
        <f t="shared" si="54"/>
        <v>0</v>
      </c>
      <c r="H609" s="3">
        <f t="shared" si="55"/>
        <v>2.5212562179090869</v>
      </c>
      <c r="I609" s="1">
        <f t="shared" si="56"/>
        <v>0</v>
      </c>
      <c r="J609" s="1">
        <f t="shared" si="57"/>
        <v>0</v>
      </c>
      <c r="K609" s="27">
        <f t="shared" si="58"/>
        <v>0.89167879898358815</v>
      </c>
      <c r="L609" s="6">
        <f t="shared" si="59"/>
        <v>0</v>
      </c>
    </row>
    <row r="610" spans="1:12" s="47" customFormat="1">
      <c r="A610" s="79" t="s">
        <v>597</v>
      </c>
      <c r="B610" s="82">
        <v>361386</v>
      </c>
      <c r="C610" s="47" t="s">
        <v>615</v>
      </c>
      <c r="D610" s="79" t="s">
        <v>1117</v>
      </c>
      <c r="E610" s="15">
        <v>0</v>
      </c>
      <c r="F610" s="68">
        <v>0</v>
      </c>
      <c r="G610" s="2">
        <f t="shared" si="54"/>
        <v>0</v>
      </c>
      <c r="H610" s="3">
        <f t="shared" si="55"/>
        <v>2.5212562179090869</v>
      </c>
      <c r="I610" s="1">
        <f t="shared" si="56"/>
        <v>0</v>
      </c>
      <c r="J610" s="1">
        <f t="shared" si="57"/>
        <v>0</v>
      </c>
      <c r="K610" s="27">
        <f t="shared" si="58"/>
        <v>0.89167879898358815</v>
      </c>
      <c r="L610" s="6">
        <f t="shared" si="59"/>
        <v>0</v>
      </c>
    </row>
    <row r="611" spans="1:12" s="47" customFormat="1">
      <c r="A611" s="79" t="s">
        <v>597</v>
      </c>
      <c r="B611" s="81">
        <v>361387</v>
      </c>
      <c r="C611" s="47" t="s">
        <v>616</v>
      </c>
      <c r="D611" s="79" t="s">
        <v>1117</v>
      </c>
      <c r="E611" s="15">
        <v>0</v>
      </c>
      <c r="F611" s="68">
        <v>0</v>
      </c>
      <c r="G611" s="2">
        <f t="shared" si="54"/>
        <v>0</v>
      </c>
      <c r="H611" s="3">
        <f t="shared" si="55"/>
        <v>2.5212562179090869</v>
      </c>
      <c r="I611" s="1">
        <f t="shared" si="56"/>
        <v>0</v>
      </c>
      <c r="J611" s="1">
        <f t="shared" si="57"/>
        <v>0</v>
      </c>
      <c r="K611" s="27">
        <f t="shared" si="58"/>
        <v>0.89167879898358815</v>
      </c>
      <c r="L611" s="6">
        <f t="shared" si="59"/>
        <v>0</v>
      </c>
    </row>
    <row r="612" spans="1:12" s="47" customFormat="1">
      <c r="A612" s="79" t="s">
        <v>597</v>
      </c>
      <c r="B612" s="81">
        <v>361389</v>
      </c>
      <c r="C612" s="47" t="s">
        <v>278</v>
      </c>
      <c r="D612" s="79" t="s">
        <v>1117</v>
      </c>
      <c r="E612" s="15">
        <v>0</v>
      </c>
      <c r="F612" s="68">
        <v>0</v>
      </c>
      <c r="G612" s="2">
        <f t="shared" si="54"/>
        <v>0</v>
      </c>
      <c r="H612" s="3">
        <f t="shared" si="55"/>
        <v>2.5212562179090869</v>
      </c>
      <c r="I612" s="1">
        <f t="shared" si="56"/>
        <v>0</v>
      </c>
      <c r="J612" s="1">
        <f t="shared" si="57"/>
        <v>0</v>
      </c>
      <c r="K612" s="27">
        <f t="shared" si="58"/>
        <v>0.89167879898358815</v>
      </c>
      <c r="L612" s="6">
        <f t="shared" si="59"/>
        <v>0</v>
      </c>
    </row>
    <row r="613" spans="1:12" s="47" customFormat="1">
      <c r="A613" s="79" t="s">
        <v>597</v>
      </c>
      <c r="B613" s="81">
        <v>361390</v>
      </c>
      <c r="C613" s="47" t="s">
        <v>617</v>
      </c>
      <c r="D613" s="79" t="s">
        <v>1117</v>
      </c>
      <c r="E613" s="15">
        <v>0</v>
      </c>
      <c r="F613" s="68">
        <v>0</v>
      </c>
      <c r="G613" s="2">
        <f t="shared" si="54"/>
        <v>0</v>
      </c>
      <c r="H613" s="3">
        <f t="shared" si="55"/>
        <v>2.5212562179090869</v>
      </c>
      <c r="I613" s="1">
        <f t="shared" si="56"/>
        <v>0</v>
      </c>
      <c r="J613" s="1">
        <f t="shared" si="57"/>
        <v>0</v>
      </c>
      <c r="K613" s="27">
        <f t="shared" si="58"/>
        <v>0.89167879898358815</v>
      </c>
      <c r="L613" s="6">
        <f t="shared" si="59"/>
        <v>0</v>
      </c>
    </row>
    <row r="614" spans="1:12" s="47" customFormat="1">
      <c r="A614" s="79" t="s">
        <v>597</v>
      </c>
      <c r="B614" s="82">
        <v>361391</v>
      </c>
      <c r="C614" s="47" t="s">
        <v>618</v>
      </c>
      <c r="D614" s="79" t="s">
        <v>1117</v>
      </c>
      <c r="E614" s="15">
        <v>0</v>
      </c>
      <c r="F614" s="68">
        <v>0</v>
      </c>
      <c r="G614" s="2">
        <f t="shared" si="54"/>
        <v>0</v>
      </c>
      <c r="H614" s="3">
        <f t="shared" si="55"/>
        <v>2.5212562179090869</v>
      </c>
      <c r="I614" s="1">
        <f t="shared" si="56"/>
        <v>0</v>
      </c>
      <c r="J614" s="1">
        <f t="shared" si="57"/>
        <v>0</v>
      </c>
      <c r="K614" s="27">
        <f t="shared" si="58"/>
        <v>0.89167879898358815</v>
      </c>
      <c r="L614" s="6">
        <f t="shared" si="59"/>
        <v>0</v>
      </c>
    </row>
    <row r="615" spans="1:12" s="47" customFormat="1">
      <c r="A615" s="79" t="s">
        <v>597</v>
      </c>
      <c r="B615" s="81">
        <v>361395</v>
      </c>
      <c r="C615" s="47" t="s">
        <v>619</v>
      </c>
      <c r="D615" s="79" t="s">
        <v>1117</v>
      </c>
      <c r="E615" s="15">
        <v>0</v>
      </c>
      <c r="F615" s="68">
        <v>0</v>
      </c>
      <c r="G615" s="2">
        <f t="shared" si="54"/>
        <v>0</v>
      </c>
      <c r="H615" s="3">
        <f t="shared" si="55"/>
        <v>2.5212562179090869</v>
      </c>
      <c r="I615" s="1">
        <f t="shared" si="56"/>
        <v>0</v>
      </c>
      <c r="J615" s="1">
        <f t="shared" si="57"/>
        <v>0</v>
      </c>
      <c r="K615" s="27">
        <f t="shared" si="58"/>
        <v>0.89167879898358815</v>
      </c>
      <c r="L615" s="6">
        <f t="shared" si="59"/>
        <v>0</v>
      </c>
    </row>
    <row r="616" spans="1:12" s="47" customFormat="1">
      <c r="A616" s="79" t="s">
        <v>597</v>
      </c>
      <c r="B616" s="81">
        <v>361396</v>
      </c>
      <c r="C616" s="47" t="s">
        <v>620</v>
      </c>
      <c r="D616" s="79" t="s">
        <v>1117</v>
      </c>
      <c r="E616" s="15">
        <v>0</v>
      </c>
      <c r="F616" s="68">
        <v>0</v>
      </c>
      <c r="G616" s="2">
        <f t="shared" si="54"/>
        <v>0</v>
      </c>
      <c r="H616" s="3">
        <f t="shared" si="55"/>
        <v>2.5212562179090869</v>
      </c>
      <c r="I616" s="1">
        <f t="shared" si="56"/>
        <v>0</v>
      </c>
      <c r="J616" s="1">
        <f t="shared" si="57"/>
        <v>0</v>
      </c>
      <c r="K616" s="27">
        <f t="shared" si="58"/>
        <v>0.89167879898358815</v>
      </c>
      <c r="L616" s="6">
        <f t="shared" si="59"/>
        <v>0</v>
      </c>
    </row>
    <row r="617" spans="1:12" s="47" customFormat="1">
      <c r="A617" s="79" t="s">
        <v>597</v>
      </c>
      <c r="B617" s="82">
        <v>361399</v>
      </c>
      <c r="C617" s="47" t="s">
        <v>621</v>
      </c>
      <c r="D617" s="79" t="s">
        <v>1117</v>
      </c>
      <c r="E617" s="15">
        <v>0</v>
      </c>
      <c r="F617" s="68">
        <v>0</v>
      </c>
      <c r="G617" s="2">
        <f t="shared" si="54"/>
        <v>0</v>
      </c>
      <c r="H617" s="3">
        <f t="shared" si="55"/>
        <v>2.5212562179090869</v>
      </c>
      <c r="I617" s="1">
        <f t="shared" si="56"/>
        <v>0</v>
      </c>
      <c r="J617" s="1">
        <f t="shared" si="57"/>
        <v>0</v>
      </c>
      <c r="K617" s="27">
        <f t="shared" si="58"/>
        <v>0.89167879898358815</v>
      </c>
      <c r="L617" s="6">
        <f t="shared" si="59"/>
        <v>0</v>
      </c>
    </row>
    <row r="618" spans="1:12" s="47" customFormat="1">
      <c r="A618" s="79" t="s">
        <v>597</v>
      </c>
      <c r="B618" s="81">
        <v>361401</v>
      </c>
      <c r="C618" s="47" t="s">
        <v>622</v>
      </c>
      <c r="D618" s="79" t="s">
        <v>1117</v>
      </c>
      <c r="E618" s="15">
        <v>0</v>
      </c>
      <c r="F618" s="68">
        <v>0</v>
      </c>
      <c r="G618" s="2">
        <f t="shared" si="54"/>
        <v>0</v>
      </c>
      <c r="H618" s="3">
        <f t="shared" si="55"/>
        <v>2.5212562179090869</v>
      </c>
      <c r="I618" s="1">
        <f t="shared" si="56"/>
        <v>0</v>
      </c>
      <c r="J618" s="1">
        <f t="shared" si="57"/>
        <v>0</v>
      </c>
      <c r="K618" s="27">
        <f t="shared" si="58"/>
        <v>0.89167879898358815</v>
      </c>
      <c r="L618" s="6">
        <f t="shared" si="59"/>
        <v>0</v>
      </c>
    </row>
    <row r="619" spans="1:12" s="47" customFormat="1">
      <c r="A619" s="79" t="s">
        <v>597</v>
      </c>
      <c r="B619" s="81">
        <v>361403</v>
      </c>
      <c r="C619" s="47" t="s">
        <v>623</v>
      </c>
      <c r="D619" s="79" t="s">
        <v>1117</v>
      </c>
      <c r="E619" s="15">
        <v>0</v>
      </c>
      <c r="F619" s="68">
        <v>0</v>
      </c>
      <c r="G619" s="2">
        <f t="shared" si="54"/>
        <v>0</v>
      </c>
      <c r="H619" s="3">
        <f t="shared" si="55"/>
        <v>2.5212562179090869</v>
      </c>
      <c r="I619" s="1">
        <f t="shared" si="56"/>
        <v>0</v>
      </c>
      <c r="J619" s="1">
        <f t="shared" si="57"/>
        <v>0</v>
      </c>
      <c r="K619" s="27">
        <f t="shared" si="58"/>
        <v>0.89167879898358815</v>
      </c>
      <c r="L619" s="6">
        <f t="shared" si="59"/>
        <v>0</v>
      </c>
    </row>
    <row r="620" spans="1:12" s="47" customFormat="1">
      <c r="A620" s="79" t="s">
        <v>597</v>
      </c>
      <c r="B620" s="81">
        <v>361404</v>
      </c>
      <c r="C620" s="47" t="s">
        <v>624</v>
      </c>
      <c r="D620" s="79" t="s">
        <v>1117</v>
      </c>
      <c r="E620" s="15">
        <v>0</v>
      </c>
      <c r="F620" s="68">
        <v>0</v>
      </c>
      <c r="G620" s="2">
        <f t="shared" si="54"/>
        <v>0</v>
      </c>
      <c r="H620" s="3">
        <f t="shared" si="55"/>
        <v>2.5212562179090869</v>
      </c>
      <c r="I620" s="1">
        <f t="shared" si="56"/>
        <v>0</v>
      </c>
      <c r="J620" s="1">
        <f t="shared" si="57"/>
        <v>0</v>
      </c>
      <c r="K620" s="27">
        <f t="shared" si="58"/>
        <v>0.89167879898358815</v>
      </c>
      <c r="L620" s="6">
        <f t="shared" si="59"/>
        <v>0</v>
      </c>
    </row>
    <row r="621" spans="1:12" s="47" customFormat="1">
      <c r="A621" s="79" t="s">
        <v>597</v>
      </c>
      <c r="B621" s="81">
        <v>361405</v>
      </c>
      <c r="C621" s="47" t="s">
        <v>625</v>
      </c>
      <c r="D621" s="79" t="s">
        <v>1117</v>
      </c>
      <c r="E621" s="15">
        <v>0</v>
      </c>
      <c r="F621" s="68">
        <v>0</v>
      </c>
      <c r="G621" s="2">
        <f t="shared" si="54"/>
        <v>0</v>
      </c>
      <c r="H621" s="3">
        <f t="shared" si="55"/>
        <v>2.5212562179090869</v>
      </c>
      <c r="I621" s="1">
        <f t="shared" si="56"/>
        <v>0</v>
      </c>
      <c r="J621" s="1">
        <f t="shared" si="57"/>
        <v>0</v>
      </c>
      <c r="K621" s="27">
        <f t="shared" si="58"/>
        <v>0.89167879898358815</v>
      </c>
      <c r="L621" s="6">
        <f t="shared" si="59"/>
        <v>0</v>
      </c>
    </row>
    <row r="622" spans="1:12" s="47" customFormat="1">
      <c r="A622" s="79" t="s">
        <v>597</v>
      </c>
      <c r="B622" s="82">
        <v>361408</v>
      </c>
      <c r="C622" s="47" t="s">
        <v>626</v>
      </c>
      <c r="D622" s="79" t="s">
        <v>1117</v>
      </c>
      <c r="E622" s="15">
        <v>0</v>
      </c>
      <c r="F622" s="68">
        <v>0</v>
      </c>
      <c r="G622" s="2">
        <f t="shared" si="54"/>
        <v>0</v>
      </c>
      <c r="H622" s="3">
        <f t="shared" si="55"/>
        <v>2.5212562179090869</v>
      </c>
      <c r="I622" s="1">
        <f t="shared" si="56"/>
        <v>0</v>
      </c>
      <c r="J622" s="1">
        <f t="shared" si="57"/>
        <v>0</v>
      </c>
      <c r="K622" s="27">
        <f t="shared" si="58"/>
        <v>0.89167879898358815</v>
      </c>
      <c r="L622" s="6">
        <f t="shared" si="59"/>
        <v>0</v>
      </c>
    </row>
    <row r="623" spans="1:12" s="47" customFormat="1">
      <c r="A623" s="79" t="s">
        <v>597</v>
      </c>
      <c r="B623" s="82">
        <v>361409</v>
      </c>
      <c r="C623" s="47" t="s">
        <v>627</v>
      </c>
      <c r="D623" s="79" t="s">
        <v>1117</v>
      </c>
      <c r="E623" s="15">
        <v>0</v>
      </c>
      <c r="F623" s="68">
        <v>0</v>
      </c>
      <c r="G623" s="2">
        <f t="shared" si="54"/>
        <v>0</v>
      </c>
      <c r="H623" s="3">
        <f t="shared" si="55"/>
        <v>2.5212562179090869</v>
      </c>
      <c r="I623" s="1">
        <f t="shared" si="56"/>
        <v>0</v>
      </c>
      <c r="J623" s="1">
        <f t="shared" si="57"/>
        <v>0</v>
      </c>
      <c r="K623" s="27">
        <f t="shared" si="58"/>
        <v>0.89167879898358815</v>
      </c>
      <c r="L623" s="6">
        <f t="shared" si="59"/>
        <v>0</v>
      </c>
    </row>
    <row r="624" spans="1:12" s="47" customFormat="1">
      <c r="A624" s="79" t="s">
        <v>597</v>
      </c>
      <c r="B624" s="81">
        <v>361410</v>
      </c>
      <c r="C624" s="47" t="s">
        <v>628</v>
      </c>
      <c r="D624" s="79" t="s">
        <v>1117</v>
      </c>
      <c r="E624" s="15">
        <v>0</v>
      </c>
      <c r="F624" s="68">
        <v>0</v>
      </c>
      <c r="G624" s="2">
        <f t="shared" si="54"/>
        <v>0</v>
      </c>
      <c r="H624" s="3">
        <f t="shared" si="55"/>
        <v>2.5212562179090869</v>
      </c>
      <c r="I624" s="1">
        <f t="shared" si="56"/>
        <v>0</v>
      </c>
      <c r="J624" s="1">
        <f t="shared" si="57"/>
        <v>0</v>
      </c>
      <c r="K624" s="27">
        <f t="shared" si="58"/>
        <v>0.89167879898358815</v>
      </c>
      <c r="L624" s="6">
        <f t="shared" si="59"/>
        <v>0</v>
      </c>
    </row>
    <row r="625" spans="1:12" s="47" customFormat="1">
      <c r="A625" s="79" t="s">
        <v>597</v>
      </c>
      <c r="B625" s="81">
        <v>361412</v>
      </c>
      <c r="C625" s="47" t="s">
        <v>629</v>
      </c>
      <c r="D625" s="79" t="s">
        <v>1117</v>
      </c>
      <c r="E625" s="15">
        <v>0</v>
      </c>
      <c r="F625" s="68">
        <v>0</v>
      </c>
      <c r="G625" s="2">
        <f t="shared" si="54"/>
        <v>0</v>
      </c>
      <c r="H625" s="3">
        <f t="shared" si="55"/>
        <v>2.5212562179090869</v>
      </c>
      <c r="I625" s="1">
        <f t="shared" si="56"/>
        <v>0</v>
      </c>
      <c r="J625" s="1">
        <f t="shared" si="57"/>
        <v>0</v>
      </c>
      <c r="K625" s="27">
        <f t="shared" si="58"/>
        <v>0.89167879898358815</v>
      </c>
      <c r="L625" s="6">
        <f t="shared" si="59"/>
        <v>0</v>
      </c>
    </row>
    <row r="626" spans="1:12" s="47" customFormat="1">
      <c r="A626" s="79" t="s">
        <v>597</v>
      </c>
      <c r="B626" s="82">
        <v>361413</v>
      </c>
      <c r="C626" s="47" t="s">
        <v>630</v>
      </c>
      <c r="D626" s="79" t="s">
        <v>1117</v>
      </c>
      <c r="E626" s="15">
        <v>0</v>
      </c>
      <c r="F626" s="68">
        <v>0</v>
      </c>
      <c r="G626" s="2">
        <f t="shared" si="54"/>
        <v>0</v>
      </c>
      <c r="H626" s="3">
        <f t="shared" si="55"/>
        <v>2.5212562179090869</v>
      </c>
      <c r="I626" s="1">
        <f t="shared" si="56"/>
        <v>0</v>
      </c>
      <c r="J626" s="1">
        <f t="shared" si="57"/>
        <v>0</v>
      </c>
      <c r="K626" s="27">
        <f t="shared" si="58"/>
        <v>0.89167879898358815</v>
      </c>
      <c r="L626" s="6">
        <f t="shared" si="59"/>
        <v>0</v>
      </c>
    </row>
    <row r="627" spans="1:12" s="47" customFormat="1">
      <c r="A627" s="79" t="s">
        <v>597</v>
      </c>
      <c r="B627" s="81">
        <v>361419</v>
      </c>
      <c r="C627" s="47" t="s">
        <v>631</v>
      </c>
      <c r="D627" s="79" t="s">
        <v>1117</v>
      </c>
      <c r="E627" s="15">
        <v>0</v>
      </c>
      <c r="F627" s="68">
        <v>0</v>
      </c>
      <c r="G627" s="2">
        <f t="shared" si="54"/>
        <v>0</v>
      </c>
      <c r="H627" s="3">
        <f t="shared" si="55"/>
        <v>2.5212562179090869</v>
      </c>
      <c r="I627" s="1">
        <f t="shared" si="56"/>
        <v>0</v>
      </c>
      <c r="J627" s="1">
        <f t="shared" si="57"/>
        <v>0</v>
      </c>
      <c r="K627" s="27">
        <f t="shared" si="58"/>
        <v>0.89167879898358815</v>
      </c>
      <c r="L627" s="6">
        <f t="shared" si="59"/>
        <v>0</v>
      </c>
    </row>
    <row r="628" spans="1:12" s="47" customFormat="1">
      <c r="A628" s="79" t="s">
        <v>597</v>
      </c>
      <c r="B628" s="81">
        <v>361422</v>
      </c>
      <c r="C628" s="47" t="s">
        <v>632</v>
      </c>
      <c r="D628" s="79" t="s">
        <v>1117</v>
      </c>
      <c r="E628" s="15">
        <v>0</v>
      </c>
      <c r="F628" s="68">
        <v>0</v>
      </c>
      <c r="G628" s="2">
        <f t="shared" si="54"/>
        <v>0</v>
      </c>
      <c r="H628" s="3">
        <f t="shared" si="55"/>
        <v>2.5212562179090869</v>
      </c>
      <c r="I628" s="1">
        <f t="shared" si="56"/>
        <v>0</v>
      </c>
      <c r="J628" s="1">
        <f t="shared" si="57"/>
        <v>0</v>
      </c>
      <c r="K628" s="27">
        <f t="shared" si="58"/>
        <v>0.89167879898358815</v>
      </c>
      <c r="L628" s="6">
        <f t="shared" si="59"/>
        <v>0</v>
      </c>
    </row>
    <row r="629" spans="1:12" s="47" customFormat="1">
      <c r="A629" s="79" t="s">
        <v>597</v>
      </c>
      <c r="B629" s="81">
        <v>361423</v>
      </c>
      <c r="C629" s="47" t="s">
        <v>633</v>
      </c>
      <c r="D629" s="79" t="s">
        <v>1117</v>
      </c>
      <c r="E629" s="15">
        <v>0</v>
      </c>
      <c r="F629" s="68">
        <v>0</v>
      </c>
      <c r="G629" s="2">
        <f t="shared" si="54"/>
        <v>0</v>
      </c>
      <c r="H629" s="3">
        <f t="shared" si="55"/>
        <v>2.5212562179090869</v>
      </c>
      <c r="I629" s="1">
        <f t="shared" si="56"/>
        <v>0</v>
      </c>
      <c r="J629" s="1">
        <f t="shared" si="57"/>
        <v>0</v>
      </c>
      <c r="K629" s="27">
        <f t="shared" si="58"/>
        <v>0.89167879898358815</v>
      </c>
      <c r="L629" s="6">
        <f t="shared" si="59"/>
        <v>0</v>
      </c>
    </row>
    <row r="630" spans="1:12" s="47" customFormat="1">
      <c r="A630" s="79" t="s">
        <v>597</v>
      </c>
      <c r="B630" s="82">
        <v>361424</v>
      </c>
      <c r="C630" s="47" t="s">
        <v>634</v>
      </c>
      <c r="D630" s="79" t="s">
        <v>1117</v>
      </c>
      <c r="E630" s="15">
        <v>0</v>
      </c>
      <c r="F630" s="68">
        <v>0</v>
      </c>
      <c r="G630" s="2">
        <f t="shared" si="54"/>
        <v>0</v>
      </c>
      <c r="H630" s="3">
        <f t="shared" si="55"/>
        <v>2.5212562179090869</v>
      </c>
      <c r="I630" s="1">
        <f t="shared" si="56"/>
        <v>0</v>
      </c>
      <c r="J630" s="1">
        <f t="shared" si="57"/>
        <v>0</v>
      </c>
      <c r="K630" s="27">
        <f t="shared" si="58"/>
        <v>0.89167879898358815</v>
      </c>
      <c r="L630" s="6">
        <f t="shared" si="59"/>
        <v>0</v>
      </c>
    </row>
    <row r="631" spans="1:12" s="47" customFormat="1">
      <c r="A631" s="79" t="s">
        <v>597</v>
      </c>
      <c r="B631" s="82">
        <v>361425</v>
      </c>
      <c r="C631" s="47" t="s">
        <v>635</v>
      </c>
      <c r="D631" s="79" t="s">
        <v>1117</v>
      </c>
      <c r="E631" s="15">
        <v>0</v>
      </c>
      <c r="F631" s="68">
        <v>0</v>
      </c>
      <c r="G631" s="2">
        <f t="shared" si="54"/>
        <v>0</v>
      </c>
      <c r="H631" s="3">
        <f t="shared" si="55"/>
        <v>2.5212562179090869</v>
      </c>
      <c r="I631" s="1">
        <f t="shared" si="56"/>
        <v>0</v>
      </c>
      <c r="J631" s="1">
        <f t="shared" si="57"/>
        <v>0</v>
      </c>
      <c r="K631" s="27">
        <f t="shared" si="58"/>
        <v>0.89167879898358815</v>
      </c>
      <c r="L631" s="6">
        <f t="shared" si="59"/>
        <v>0</v>
      </c>
    </row>
    <row r="632" spans="1:12" s="47" customFormat="1">
      <c r="A632" s="79" t="s">
        <v>597</v>
      </c>
      <c r="B632" s="81">
        <v>361426</v>
      </c>
      <c r="C632" s="47" t="s">
        <v>636</v>
      </c>
      <c r="D632" s="79" t="s">
        <v>1117</v>
      </c>
      <c r="E632" s="15">
        <v>0</v>
      </c>
      <c r="F632" s="68">
        <v>0</v>
      </c>
      <c r="G632" s="2">
        <f t="shared" si="54"/>
        <v>0</v>
      </c>
      <c r="H632" s="3">
        <f t="shared" si="55"/>
        <v>2.5212562179090869</v>
      </c>
      <c r="I632" s="1">
        <f t="shared" si="56"/>
        <v>0</v>
      </c>
      <c r="J632" s="1">
        <f t="shared" si="57"/>
        <v>0</v>
      </c>
      <c r="K632" s="27">
        <f t="shared" si="58"/>
        <v>0.89167879898358815</v>
      </c>
      <c r="L632" s="6">
        <f t="shared" si="59"/>
        <v>0</v>
      </c>
    </row>
    <row r="633" spans="1:12" s="47" customFormat="1">
      <c r="A633" s="79" t="s">
        <v>597</v>
      </c>
      <c r="B633" s="82">
        <v>361430</v>
      </c>
      <c r="C633" s="47" t="s">
        <v>637</v>
      </c>
      <c r="D633" s="79" t="s">
        <v>1117</v>
      </c>
      <c r="E633" s="15">
        <v>0</v>
      </c>
      <c r="F633" s="68">
        <v>0</v>
      </c>
      <c r="G633" s="2">
        <f t="shared" si="54"/>
        <v>0</v>
      </c>
      <c r="H633" s="3">
        <f t="shared" si="55"/>
        <v>2.5212562179090869</v>
      </c>
      <c r="I633" s="1">
        <f t="shared" si="56"/>
        <v>0</v>
      </c>
      <c r="J633" s="1">
        <f t="shared" si="57"/>
        <v>0</v>
      </c>
      <c r="K633" s="27">
        <f t="shared" si="58"/>
        <v>0.89167879898358815</v>
      </c>
      <c r="L633" s="6">
        <f t="shared" si="59"/>
        <v>0</v>
      </c>
    </row>
    <row r="634" spans="1:12" s="47" customFormat="1">
      <c r="A634" s="79" t="s">
        <v>597</v>
      </c>
      <c r="B634" s="82">
        <v>361431</v>
      </c>
      <c r="C634" s="47" t="s">
        <v>638</v>
      </c>
      <c r="D634" s="79" t="s">
        <v>1117</v>
      </c>
      <c r="E634" s="15">
        <v>0</v>
      </c>
      <c r="F634" s="68">
        <v>0</v>
      </c>
      <c r="G634" s="2">
        <f t="shared" si="54"/>
        <v>0</v>
      </c>
      <c r="H634" s="3">
        <f t="shared" si="55"/>
        <v>2.5212562179090869</v>
      </c>
      <c r="I634" s="1">
        <f t="shared" si="56"/>
        <v>0</v>
      </c>
      <c r="J634" s="1">
        <f t="shared" si="57"/>
        <v>0</v>
      </c>
      <c r="K634" s="27">
        <f t="shared" si="58"/>
        <v>0.89167879898358815</v>
      </c>
      <c r="L634" s="6">
        <f t="shared" si="59"/>
        <v>0</v>
      </c>
    </row>
    <row r="635" spans="1:12" s="47" customFormat="1">
      <c r="A635" s="79" t="s">
        <v>597</v>
      </c>
      <c r="B635" s="82">
        <v>361433</v>
      </c>
      <c r="C635" s="47" t="s">
        <v>639</v>
      </c>
      <c r="D635" s="79" t="s">
        <v>1117</v>
      </c>
      <c r="E635" s="15">
        <v>0</v>
      </c>
      <c r="F635" s="68">
        <v>0</v>
      </c>
      <c r="G635" s="2">
        <f t="shared" si="54"/>
        <v>0</v>
      </c>
      <c r="H635" s="3">
        <f t="shared" si="55"/>
        <v>2.5212562179090869</v>
      </c>
      <c r="I635" s="1">
        <f t="shared" si="56"/>
        <v>0</v>
      </c>
      <c r="J635" s="1">
        <f t="shared" si="57"/>
        <v>0</v>
      </c>
      <c r="K635" s="27">
        <f t="shared" si="58"/>
        <v>0.89167879898358815</v>
      </c>
      <c r="L635" s="6">
        <f t="shared" si="59"/>
        <v>0</v>
      </c>
    </row>
    <row r="636" spans="1:12" s="47" customFormat="1">
      <c r="A636" s="79" t="s">
        <v>597</v>
      </c>
      <c r="B636" s="82">
        <v>361439</v>
      </c>
      <c r="C636" s="47" t="s">
        <v>640</v>
      </c>
      <c r="D636" s="79" t="s">
        <v>1117</v>
      </c>
      <c r="E636" s="15">
        <v>0</v>
      </c>
      <c r="F636" s="68">
        <v>0</v>
      </c>
      <c r="G636" s="2">
        <f t="shared" si="54"/>
        <v>0</v>
      </c>
      <c r="H636" s="3">
        <f t="shared" si="55"/>
        <v>2.5212562179090869</v>
      </c>
      <c r="I636" s="1">
        <f t="shared" si="56"/>
        <v>0</v>
      </c>
      <c r="J636" s="1">
        <f t="shared" si="57"/>
        <v>0</v>
      </c>
      <c r="K636" s="27">
        <f t="shared" si="58"/>
        <v>0.89167879898358815</v>
      </c>
      <c r="L636" s="6">
        <f t="shared" si="59"/>
        <v>0</v>
      </c>
    </row>
    <row r="637" spans="1:12" s="47" customFormat="1">
      <c r="A637" s="79" t="s">
        <v>597</v>
      </c>
      <c r="B637" s="82">
        <v>361440</v>
      </c>
      <c r="C637" s="47" t="s">
        <v>641</v>
      </c>
      <c r="D637" s="79" t="s">
        <v>1117</v>
      </c>
      <c r="E637" s="15">
        <v>0</v>
      </c>
      <c r="F637" s="68">
        <v>0</v>
      </c>
      <c r="G637" s="2">
        <f t="shared" si="54"/>
        <v>0</v>
      </c>
      <c r="H637" s="3">
        <f t="shared" si="55"/>
        <v>2.5212562179090869</v>
      </c>
      <c r="I637" s="1">
        <f t="shared" si="56"/>
        <v>0</v>
      </c>
      <c r="J637" s="1">
        <f t="shared" si="57"/>
        <v>0</v>
      </c>
      <c r="K637" s="27">
        <f t="shared" si="58"/>
        <v>0.89167879898358815</v>
      </c>
      <c r="L637" s="6">
        <f t="shared" si="59"/>
        <v>0</v>
      </c>
    </row>
    <row r="638" spans="1:12" s="47" customFormat="1">
      <c r="A638" s="79" t="s">
        <v>597</v>
      </c>
      <c r="B638" s="82">
        <v>361442</v>
      </c>
      <c r="C638" s="47" t="s">
        <v>642</v>
      </c>
      <c r="D638" s="79" t="s">
        <v>1117</v>
      </c>
      <c r="E638" s="15">
        <v>0</v>
      </c>
      <c r="F638" s="68">
        <v>0</v>
      </c>
      <c r="G638" s="2">
        <f t="shared" si="54"/>
        <v>0</v>
      </c>
      <c r="H638" s="3">
        <f t="shared" si="55"/>
        <v>2.5212562179090869</v>
      </c>
      <c r="I638" s="1">
        <f t="shared" si="56"/>
        <v>0</v>
      </c>
      <c r="J638" s="1">
        <f t="shared" si="57"/>
        <v>0</v>
      </c>
      <c r="K638" s="27">
        <f t="shared" si="58"/>
        <v>0.89167879898358815</v>
      </c>
      <c r="L638" s="6">
        <f t="shared" si="59"/>
        <v>0</v>
      </c>
    </row>
    <row r="639" spans="1:12" s="47" customFormat="1">
      <c r="A639" s="79" t="s">
        <v>597</v>
      </c>
      <c r="B639" s="82">
        <v>361443</v>
      </c>
      <c r="C639" s="47" t="s">
        <v>643</v>
      </c>
      <c r="D639" s="79" t="s">
        <v>1117</v>
      </c>
      <c r="E639" s="15">
        <v>0</v>
      </c>
      <c r="F639" s="68">
        <v>0</v>
      </c>
      <c r="G639" s="2">
        <f t="shared" si="54"/>
        <v>0</v>
      </c>
      <c r="H639" s="3">
        <f t="shared" si="55"/>
        <v>2.5212562179090869</v>
      </c>
      <c r="I639" s="1">
        <f t="shared" si="56"/>
        <v>0</v>
      </c>
      <c r="J639" s="1">
        <f t="shared" si="57"/>
        <v>0</v>
      </c>
      <c r="K639" s="27">
        <f t="shared" si="58"/>
        <v>0.89167879898358815</v>
      </c>
      <c r="L639" s="6">
        <f t="shared" si="59"/>
        <v>0</v>
      </c>
    </row>
    <row r="640" spans="1:12" s="47" customFormat="1">
      <c r="A640" s="79" t="s">
        <v>597</v>
      </c>
      <c r="B640" s="82">
        <v>361448</v>
      </c>
      <c r="C640" s="47" t="s">
        <v>644</v>
      </c>
      <c r="D640" s="79" t="s">
        <v>1117</v>
      </c>
      <c r="E640" s="15">
        <v>0</v>
      </c>
      <c r="F640" s="68">
        <v>0</v>
      </c>
      <c r="G640" s="2">
        <f t="shared" si="54"/>
        <v>0</v>
      </c>
      <c r="H640" s="3">
        <f t="shared" si="55"/>
        <v>2.5212562179090869</v>
      </c>
      <c r="I640" s="1">
        <f t="shared" si="56"/>
        <v>0</v>
      </c>
      <c r="J640" s="1">
        <f t="shared" si="57"/>
        <v>0</v>
      </c>
      <c r="K640" s="27">
        <f t="shared" si="58"/>
        <v>0.89167879898358815</v>
      </c>
      <c r="L640" s="6">
        <f t="shared" si="59"/>
        <v>0</v>
      </c>
    </row>
    <row r="641" spans="1:12" s="47" customFormat="1">
      <c r="A641" s="79" t="s">
        <v>597</v>
      </c>
      <c r="B641" s="82">
        <v>361450</v>
      </c>
      <c r="C641" s="47" t="s">
        <v>645</v>
      </c>
      <c r="D641" s="79" t="s">
        <v>1117</v>
      </c>
      <c r="E641" s="15">
        <v>0</v>
      </c>
      <c r="F641" s="68">
        <v>0</v>
      </c>
      <c r="G641" s="2">
        <f t="shared" si="54"/>
        <v>0</v>
      </c>
      <c r="H641" s="3">
        <f t="shared" si="55"/>
        <v>2.5212562179090869</v>
      </c>
      <c r="I641" s="1">
        <f t="shared" si="56"/>
        <v>0</v>
      </c>
      <c r="J641" s="1">
        <f t="shared" si="57"/>
        <v>0</v>
      </c>
      <c r="K641" s="27">
        <f t="shared" si="58"/>
        <v>0.89167879898358815</v>
      </c>
      <c r="L641" s="6">
        <f t="shared" si="59"/>
        <v>0</v>
      </c>
    </row>
    <row r="642" spans="1:12" s="47" customFormat="1">
      <c r="A642" s="79" t="s">
        <v>597</v>
      </c>
      <c r="B642" s="81">
        <v>361451</v>
      </c>
      <c r="C642" s="47" t="s">
        <v>646</v>
      </c>
      <c r="D642" s="79" t="s">
        <v>1117</v>
      </c>
      <c r="E642" s="15">
        <v>0</v>
      </c>
      <c r="F642" s="68">
        <v>0</v>
      </c>
      <c r="G642" s="2">
        <f t="shared" si="54"/>
        <v>0</v>
      </c>
      <c r="H642" s="3">
        <f t="shared" si="55"/>
        <v>2.5212562179090869</v>
      </c>
      <c r="I642" s="1">
        <f t="shared" si="56"/>
        <v>0</v>
      </c>
      <c r="J642" s="1">
        <f t="shared" si="57"/>
        <v>0</v>
      </c>
      <c r="K642" s="27">
        <f t="shared" si="58"/>
        <v>0.89167879898358815</v>
      </c>
      <c r="L642" s="6">
        <f t="shared" si="59"/>
        <v>0</v>
      </c>
    </row>
    <row r="643" spans="1:12" s="47" customFormat="1">
      <c r="A643" s="79" t="s">
        <v>597</v>
      </c>
      <c r="B643" s="82">
        <v>361453</v>
      </c>
      <c r="C643" s="47" t="s">
        <v>647</v>
      </c>
      <c r="D643" s="79" t="s">
        <v>1117</v>
      </c>
      <c r="E643" s="15">
        <v>0</v>
      </c>
      <c r="F643" s="68">
        <v>0</v>
      </c>
      <c r="G643" s="2">
        <f t="shared" ref="G643:G706" si="60">IFERROR(E643/F643,0)</f>
        <v>0</v>
      </c>
      <c r="H643" s="3">
        <f t="shared" ref="H643:H706" si="61">$D$1108</f>
        <v>2.5212562179090869</v>
      </c>
      <c r="I643" s="1">
        <f t="shared" ref="I643:I706" si="62">MIN(E643,F643*H643)</f>
        <v>0</v>
      </c>
      <c r="J643" s="1">
        <f t="shared" ref="J643:J706" si="63">E643-I643</f>
        <v>0</v>
      </c>
      <c r="K643" s="27">
        <f t="shared" ref="K643:K706" si="64">$J$1106</f>
        <v>0.89167879898358815</v>
      </c>
      <c r="L643" s="6">
        <f t="shared" ref="L643:L706" si="65">K643*J643</f>
        <v>0</v>
      </c>
    </row>
    <row r="644" spans="1:12" s="47" customFormat="1">
      <c r="A644" s="79" t="s">
        <v>597</v>
      </c>
      <c r="B644" s="82">
        <v>361454</v>
      </c>
      <c r="C644" s="47" t="s">
        <v>648</v>
      </c>
      <c r="D644" s="79" t="s">
        <v>1117</v>
      </c>
      <c r="E644" s="15">
        <v>0</v>
      </c>
      <c r="F644" s="68">
        <v>0</v>
      </c>
      <c r="G644" s="2">
        <f t="shared" si="60"/>
        <v>0</v>
      </c>
      <c r="H644" s="3">
        <f t="shared" si="61"/>
        <v>2.5212562179090869</v>
      </c>
      <c r="I644" s="1">
        <f t="shared" si="62"/>
        <v>0</v>
      </c>
      <c r="J644" s="1">
        <f t="shared" si="63"/>
        <v>0</v>
      </c>
      <c r="K644" s="27">
        <f t="shared" si="64"/>
        <v>0.89167879898358815</v>
      </c>
      <c r="L644" s="6">
        <f t="shared" si="65"/>
        <v>0</v>
      </c>
    </row>
    <row r="645" spans="1:12" s="47" customFormat="1">
      <c r="A645" s="79" t="s">
        <v>597</v>
      </c>
      <c r="B645" s="82">
        <v>361472</v>
      </c>
      <c r="C645" s="47" t="s">
        <v>649</v>
      </c>
      <c r="D645" s="79" t="s">
        <v>1117</v>
      </c>
      <c r="E645" s="15">
        <v>0</v>
      </c>
      <c r="F645" s="68">
        <v>0</v>
      </c>
      <c r="G645" s="2">
        <f t="shared" si="60"/>
        <v>0</v>
      </c>
      <c r="H645" s="3">
        <f t="shared" si="61"/>
        <v>2.5212562179090869</v>
      </c>
      <c r="I645" s="1">
        <f t="shared" si="62"/>
        <v>0</v>
      </c>
      <c r="J645" s="1">
        <f t="shared" si="63"/>
        <v>0</v>
      </c>
      <c r="K645" s="27">
        <f t="shared" si="64"/>
        <v>0.89167879898358815</v>
      </c>
      <c r="L645" s="6">
        <f t="shared" si="65"/>
        <v>0</v>
      </c>
    </row>
    <row r="646" spans="1:12" s="47" customFormat="1">
      <c r="A646" s="79" t="s">
        <v>597</v>
      </c>
      <c r="B646" s="82">
        <v>361474</v>
      </c>
      <c r="C646" s="47" t="s">
        <v>650</v>
      </c>
      <c r="D646" s="79" t="s">
        <v>1117</v>
      </c>
      <c r="E646" s="15">
        <v>0</v>
      </c>
      <c r="F646" s="68">
        <v>0</v>
      </c>
      <c r="G646" s="2">
        <f t="shared" si="60"/>
        <v>0</v>
      </c>
      <c r="H646" s="3">
        <f t="shared" si="61"/>
        <v>2.5212562179090869</v>
      </c>
      <c r="I646" s="1">
        <f t="shared" si="62"/>
        <v>0</v>
      </c>
      <c r="J646" s="1">
        <f t="shared" si="63"/>
        <v>0</v>
      </c>
      <c r="K646" s="27">
        <f t="shared" si="64"/>
        <v>0.89167879898358815</v>
      </c>
      <c r="L646" s="6">
        <f t="shared" si="65"/>
        <v>0</v>
      </c>
    </row>
    <row r="647" spans="1:12" s="47" customFormat="1">
      <c r="A647" s="79" t="s">
        <v>597</v>
      </c>
      <c r="B647" s="81">
        <v>361475</v>
      </c>
      <c r="C647" s="47" t="s">
        <v>651</v>
      </c>
      <c r="D647" s="79" t="s">
        <v>1117</v>
      </c>
      <c r="E647" s="15">
        <v>0</v>
      </c>
      <c r="F647" s="68">
        <v>0</v>
      </c>
      <c r="G647" s="2">
        <f t="shared" si="60"/>
        <v>0</v>
      </c>
      <c r="H647" s="3">
        <f t="shared" si="61"/>
        <v>2.5212562179090869</v>
      </c>
      <c r="I647" s="1">
        <f t="shared" si="62"/>
        <v>0</v>
      </c>
      <c r="J647" s="1">
        <f t="shared" si="63"/>
        <v>0</v>
      </c>
      <c r="K647" s="27">
        <f t="shared" si="64"/>
        <v>0.89167879898358815</v>
      </c>
      <c r="L647" s="6">
        <f t="shared" si="65"/>
        <v>0</v>
      </c>
    </row>
    <row r="648" spans="1:12" s="47" customFormat="1">
      <c r="A648" s="79" t="s">
        <v>597</v>
      </c>
      <c r="B648" s="82">
        <v>361476</v>
      </c>
      <c r="C648" s="47" t="s">
        <v>652</v>
      </c>
      <c r="D648" s="79" t="s">
        <v>1117</v>
      </c>
      <c r="E648" s="15">
        <v>0</v>
      </c>
      <c r="F648" s="68">
        <v>0</v>
      </c>
      <c r="G648" s="2">
        <f t="shared" si="60"/>
        <v>0</v>
      </c>
      <c r="H648" s="3">
        <f t="shared" si="61"/>
        <v>2.5212562179090869</v>
      </c>
      <c r="I648" s="1">
        <f t="shared" si="62"/>
        <v>0</v>
      </c>
      <c r="J648" s="1">
        <f t="shared" si="63"/>
        <v>0</v>
      </c>
      <c r="K648" s="27">
        <f t="shared" si="64"/>
        <v>0.89167879898358815</v>
      </c>
      <c r="L648" s="6">
        <f t="shared" si="65"/>
        <v>0</v>
      </c>
    </row>
    <row r="649" spans="1:12" s="47" customFormat="1">
      <c r="A649" s="79" t="s">
        <v>597</v>
      </c>
      <c r="B649" s="81">
        <v>361479</v>
      </c>
      <c r="C649" s="47" t="s">
        <v>653</v>
      </c>
      <c r="D649" s="79" t="s">
        <v>1117</v>
      </c>
      <c r="E649" s="15">
        <v>0</v>
      </c>
      <c r="F649" s="68">
        <v>0</v>
      </c>
      <c r="G649" s="2">
        <f t="shared" si="60"/>
        <v>0</v>
      </c>
      <c r="H649" s="3">
        <f t="shared" si="61"/>
        <v>2.5212562179090869</v>
      </c>
      <c r="I649" s="1">
        <f t="shared" si="62"/>
        <v>0</v>
      </c>
      <c r="J649" s="1">
        <f t="shared" si="63"/>
        <v>0</v>
      </c>
      <c r="K649" s="27">
        <f t="shared" si="64"/>
        <v>0.89167879898358815</v>
      </c>
      <c r="L649" s="6">
        <f t="shared" si="65"/>
        <v>0</v>
      </c>
    </row>
    <row r="650" spans="1:12" s="47" customFormat="1">
      <c r="A650" s="79" t="s">
        <v>597</v>
      </c>
      <c r="B650" s="82">
        <v>361483</v>
      </c>
      <c r="C650" s="47" t="s">
        <v>654</v>
      </c>
      <c r="D650" s="79" t="s">
        <v>1117</v>
      </c>
      <c r="E650" s="15">
        <v>0</v>
      </c>
      <c r="F650" s="68">
        <v>0</v>
      </c>
      <c r="G650" s="2">
        <f t="shared" si="60"/>
        <v>0</v>
      </c>
      <c r="H650" s="3">
        <f t="shared" si="61"/>
        <v>2.5212562179090869</v>
      </c>
      <c r="I650" s="1">
        <f t="shared" si="62"/>
        <v>0</v>
      </c>
      <c r="J650" s="1">
        <f t="shared" si="63"/>
        <v>0</v>
      </c>
      <c r="K650" s="27">
        <f t="shared" si="64"/>
        <v>0.89167879898358815</v>
      </c>
      <c r="L650" s="6">
        <f t="shared" si="65"/>
        <v>0</v>
      </c>
    </row>
    <row r="651" spans="1:12" s="47" customFormat="1">
      <c r="A651" s="79" t="s">
        <v>597</v>
      </c>
      <c r="B651" s="81">
        <v>361485</v>
      </c>
      <c r="C651" s="47" t="s">
        <v>655</v>
      </c>
      <c r="D651" s="79" t="s">
        <v>1117</v>
      </c>
      <c r="E651" s="15">
        <v>0</v>
      </c>
      <c r="F651" s="68">
        <v>0</v>
      </c>
      <c r="G651" s="2">
        <f t="shared" si="60"/>
        <v>0</v>
      </c>
      <c r="H651" s="3">
        <f t="shared" si="61"/>
        <v>2.5212562179090869</v>
      </c>
      <c r="I651" s="1">
        <f t="shared" si="62"/>
        <v>0</v>
      </c>
      <c r="J651" s="1">
        <f t="shared" si="63"/>
        <v>0</v>
      </c>
      <c r="K651" s="27">
        <f t="shared" si="64"/>
        <v>0.89167879898358815</v>
      </c>
      <c r="L651" s="6">
        <f t="shared" si="65"/>
        <v>0</v>
      </c>
    </row>
    <row r="652" spans="1:12" s="47" customFormat="1">
      <c r="A652" s="79" t="s">
        <v>597</v>
      </c>
      <c r="B652" s="82">
        <v>361487</v>
      </c>
      <c r="C652" s="47" t="s">
        <v>656</v>
      </c>
      <c r="D652" s="79" t="s">
        <v>1117</v>
      </c>
      <c r="E652" s="15">
        <v>0</v>
      </c>
      <c r="F652" s="68">
        <v>0</v>
      </c>
      <c r="G652" s="2">
        <f t="shared" si="60"/>
        <v>0</v>
      </c>
      <c r="H652" s="3">
        <f t="shared" si="61"/>
        <v>2.5212562179090869</v>
      </c>
      <c r="I652" s="1">
        <f t="shared" si="62"/>
        <v>0</v>
      </c>
      <c r="J652" s="1">
        <f t="shared" si="63"/>
        <v>0</v>
      </c>
      <c r="K652" s="27">
        <f t="shared" si="64"/>
        <v>0.89167879898358815</v>
      </c>
      <c r="L652" s="6">
        <f t="shared" si="65"/>
        <v>0</v>
      </c>
    </row>
    <row r="653" spans="1:12" s="47" customFormat="1">
      <c r="A653" s="79" t="s">
        <v>597</v>
      </c>
      <c r="B653" s="82">
        <v>361491</v>
      </c>
      <c r="C653" s="47" t="s">
        <v>657</v>
      </c>
      <c r="D653" s="79" t="s">
        <v>1117</v>
      </c>
      <c r="E653" s="15">
        <v>0</v>
      </c>
      <c r="F653" s="68">
        <v>0</v>
      </c>
      <c r="G653" s="2">
        <f t="shared" si="60"/>
        <v>0</v>
      </c>
      <c r="H653" s="3">
        <f t="shared" si="61"/>
        <v>2.5212562179090869</v>
      </c>
      <c r="I653" s="1">
        <f t="shared" si="62"/>
        <v>0</v>
      </c>
      <c r="J653" s="1">
        <f t="shared" si="63"/>
        <v>0</v>
      </c>
      <c r="K653" s="27">
        <f t="shared" si="64"/>
        <v>0.89167879898358815</v>
      </c>
      <c r="L653" s="6">
        <f t="shared" si="65"/>
        <v>0</v>
      </c>
    </row>
    <row r="654" spans="1:12" s="47" customFormat="1">
      <c r="A654" s="79" t="s">
        <v>597</v>
      </c>
      <c r="B654" s="81">
        <v>361494</v>
      </c>
      <c r="C654" s="47" t="s">
        <v>658</v>
      </c>
      <c r="D654" s="79" t="s">
        <v>1117</v>
      </c>
      <c r="E654" s="15">
        <v>0</v>
      </c>
      <c r="F654" s="68">
        <v>0</v>
      </c>
      <c r="G654" s="2">
        <f t="shared" si="60"/>
        <v>0</v>
      </c>
      <c r="H654" s="3">
        <f t="shared" si="61"/>
        <v>2.5212562179090869</v>
      </c>
      <c r="I654" s="1">
        <f t="shared" si="62"/>
        <v>0</v>
      </c>
      <c r="J654" s="1">
        <f t="shared" si="63"/>
        <v>0</v>
      </c>
      <c r="K654" s="27">
        <f t="shared" si="64"/>
        <v>0.89167879898358815</v>
      </c>
      <c r="L654" s="6">
        <f t="shared" si="65"/>
        <v>0</v>
      </c>
    </row>
    <row r="655" spans="1:12" s="47" customFormat="1">
      <c r="A655" s="79" t="s">
        <v>597</v>
      </c>
      <c r="B655" s="82">
        <v>361495</v>
      </c>
      <c r="C655" s="47" t="s">
        <v>659</v>
      </c>
      <c r="D655" s="79" t="s">
        <v>1117</v>
      </c>
      <c r="E655" s="15">
        <v>0</v>
      </c>
      <c r="F655" s="68">
        <v>0</v>
      </c>
      <c r="G655" s="2">
        <f t="shared" si="60"/>
        <v>0</v>
      </c>
      <c r="H655" s="3">
        <f t="shared" si="61"/>
        <v>2.5212562179090869</v>
      </c>
      <c r="I655" s="1">
        <f t="shared" si="62"/>
        <v>0</v>
      </c>
      <c r="J655" s="1">
        <f t="shared" si="63"/>
        <v>0</v>
      </c>
      <c r="K655" s="27">
        <f t="shared" si="64"/>
        <v>0.89167879898358815</v>
      </c>
      <c r="L655" s="6">
        <f t="shared" si="65"/>
        <v>0</v>
      </c>
    </row>
    <row r="656" spans="1:12" s="47" customFormat="1">
      <c r="A656" s="79" t="s">
        <v>597</v>
      </c>
      <c r="B656" s="81">
        <v>361499</v>
      </c>
      <c r="C656" s="47" t="s">
        <v>660</v>
      </c>
      <c r="D656" s="79" t="s">
        <v>1117</v>
      </c>
      <c r="E656" s="15">
        <v>0</v>
      </c>
      <c r="F656" s="68">
        <v>0</v>
      </c>
      <c r="G656" s="2">
        <f t="shared" si="60"/>
        <v>0</v>
      </c>
      <c r="H656" s="3">
        <f t="shared" si="61"/>
        <v>2.5212562179090869</v>
      </c>
      <c r="I656" s="1">
        <f t="shared" si="62"/>
        <v>0</v>
      </c>
      <c r="J656" s="1">
        <f t="shared" si="63"/>
        <v>0</v>
      </c>
      <c r="K656" s="27">
        <f t="shared" si="64"/>
        <v>0.89167879898358815</v>
      </c>
      <c r="L656" s="6">
        <f t="shared" si="65"/>
        <v>0</v>
      </c>
    </row>
    <row r="657" spans="1:12" s="47" customFormat="1">
      <c r="A657" s="79" t="s">
        <v>597</v>
      </c>
      <c r="B657" s="82">
        <v>361500</v>
      </c>
      <c r="C657" s="47" t="s">
        <v>661</v>
      </c>
      <c r="D657" s="79" t="s">
        <v>1117</v>
      </c>
      <c r="E657" s="15">
        <v>0</v>
      </c>
      <c r="F657" s="68">
        <v>0</v>
      </c>
      <c r="G657" s="2">
        <f t="shared" si="60"/>
        <v>0</v>
      </c>
      <c r="H657" s="3">
        <f t="shared" si="61"/>
        <v>2.5212562179090869</v>
      </c>
      <c r="I657" s="1">
        <f t="shared" si="62"/>
        <v>0</v>
      </c>
      <c r="J657" s="1">
        <f t="shared" si="63"/>
        <v>0</v>
      </c>
      <c r="K657" s="27">
        <f t="shared" si="64"/>
        <v>0.89167879898358815</v>
      </c>
      <c r="L657" s="6">
        <f t="shared" si="65"/>
        <v>0</v>
      </c>
    </row>
    <row r="658" spans="1:12" s="47" customFormat="1">
      <c r="A658" s="79" t="s">
        <v>597</v>
      </c>
      <c r="B658" s="84">
        <v>361501</v>
      </c>
      <c r="C658" s="47" t="s">
        <v>662</v>
      </c>
      <c r="D658" s="79" t="s">
        <v>1117</v>
      </c>
      <c r="E658" s="15">
        <v>0</v>
      </c>
      <c r="F658" s="68">
        <v>0</v>
      </c>
      <c r="G658" s="2">
        <f t="shared" si="60"/>
        <v>0</v>
      </c>
      <c r="H658" s="3">
        <f t="shared" si="61"/>
        <v>2.5212562179090869</v>
      </c>
      <c r="I658" s="1">
        <f t="shared" si="62"/>
        <v>0</v>
      </c>
      <c r="J658" s="1">
        <f t="shared" si="63"/>
        <v>0</v>
      </c>
      <c r="K658" s="27">
        <f t="shared" si="64"/>
        <v>0.89167879898358815</v>
      </c>
      <c r="L658" s="6">
        <f t="shared" si="65"/>
        <v>0</v>
      </c>
    </row>
    <row r="659" spans="1:12" s="47" customFormat="1">
      <c r="A659" s="79" t="s">
        <v>597</v>
      </c>
      <c r="B659" s="80">
        <v>361502</v>
      </c>
      <c r="C659" s="47" t="s">
        <v>663</v>
      </c>
      <c r="D659" s="79" t="s">
        <v>1117</v>
      </c>
      <c r="E659" s="15">
        <v>0</v>
      </c>
      <c r="F659" s="68">
        <v>0</v>
      </c>
      <c r="G659" s="2">
        <f t="shared" si="60"/>
        <v>0</v>
      </c>
      <c r="H659" s="3">
        <f t="shared" si="61"/>
        <v>2.5212562179090869</v>
      </c>
      <c r="I659" s="1">
        <f t="shared" si="62"/>
        <v>0</v>
      </c>
      <c r="J659" s="1">
        <f t="shared" si="63"/>
        <v>0</v>
      </c>
      <c r="K659" s="27">
        <f t="shared" si="64"/>
        <v>0.89167879898358815</v>
      </c>
      <c r="L659" s="6">
        <f t="shared" si="65"/>
        <v>0</v>
      </c>
    </row>
    <row r="660" spans="1:12" s="47" customFormat="1">
      <c r="A660" s="79" t="s">
        <v>597</v>
      </c>
      <c r="B660" s="79">
        <v>361505</v>
      </c>
      <c r="C660" s="47" t="s">
        <v>664</v>
      </c>
      <c r="D660" s="79" t="s">
        <v>1117</v>
      </c>
      <c r="E660" s="15">
        <v>0</v>
      </c>
      <c r="F660" s="68">
        <v>0</v>
      </c>
      <c r="G660" s="2">
        <f t="shared" si="60"/>
        <v>0</v>
      </c>
      <c r="H660" s="3">
        <f t="shared" si="61"/>
        <v>2.5212562179090869</v>
      </c>
      <c r="I660" s="1">
        <f t="shared" si="62"/>
        <v>0</v>
      </c>
      <c r="J660" s="1">
        <f t="shared" si="63"/>
        <v>0</v>
      </c>
      <c r="K660" s="27">
        <f t="shared" si="64"/>
        <v>0.89167879898358815</v>
      </c>
      <c r="L660" s="6">
        <f t="shared" si="65"/>
        <v>0</v>
      </c>
    </row>
    <row r="661" spans="1:12" s="47" customFormat="1">
      <c r="A661" s="79" t="s">
        <v>597</v>
      </c>
      <c r="B661" s="79">
        <v>361507</v>
      </c>
      <c r="C661" s="47" t="s">
        <v>665</v>
      </c>
      <c r="D661" s="79" t="s">
        <v>1117</v>
      </c>
      <c r="E661" s="15">
        <v>0</v>
      </c>
      <c r="F661" s="68">
        <v>0</v>
      </c>
      <c r="G661" s="2">
        <f t="shared" si="60"/>
        <v>0</v>
      </c>
      <c r="H661" s="3">
        <f t="shared" si="61"/>
        <v>2.5212562179090869</v>
      </c>
      <c r="I661" s="1">
        <f t="shared" si="62"/>
        <v>0</v>
      </c>
      <c r="J661" s="1">
        <f t="shared" si="63"/>
        <v>0</v>
      </c>
      <c r="K661" s="27">
        <f t="shared" si="64"/>
        <v>0.89167879898358815</v>
      </c>
      <c r="L661" s="6">
        <f t="shared" si="65"/>
        <v>0</v>
      </c>
    </row>
    <row r="662" spans="1:12" s="47" customFormat="1">
      <c r="A662" s="79" t="s">
        <v>597</v>
      </c>
      <c r="B662" s="79">
        <v>361508</v>
      </c>
      <c r="C662" s="47" t="s">
        <v>666</v>
      </c>
      <c r="D662" s="79" t="s">
        <v>1117</v>
      </c>
      <c r="E662" s="15">
        <v>0</v>
      </c>
      <c r="F662" s="68">
        <v>0</v>
      </c>
      <c r="G662" s="2">
        <f t="shared" si="60"/>
        <v>0</v>
      </c>
      <c r="H662" s="3">
        <f t="shared" si="61"/>
        <v>2.5212562179090869</v>
      </c>
      <c r="I662" s="1">
        <f t="shared" si="62"/>
        <v>0</v>
      </c>
      <c r="J662" s="1">
        <f t="shared" si="63"/>
        <v>0</v>
      </c>
      <c r="K662" s="27">
        <f t="shared" si="64"/>
        <v>0.89167879898358815</v>
      </c>
      <c r="L662" s="6">
        <f t="shared" si="65"/>
        <v>0</v>
      </c>
    </row>
    <row r="663" spans="1:12" s="47" customFormat="1">
      <c r="A663" s="79" t="s">
        <v>597</v>
      </c>
      <c r="B663" s="84">
        <v>361510</v>
      </c>
      <c r="C663" s="47" t="s">
        <v>667</v>
      </c>
      <c r="D663" s="79" t="s">
        <v>1117</v>
      </c>
      <c r="E663" s="15">
        <v>0</v>
      </c>
      <c r="F663" s="68">
        <v>0</v>
      </c>
      <c r="G663" s="2">
        <f t="shared" si="60"/>
        <v>0</v>
      </c>
      <c r="H663" s="3">
        <f t="shared" si="61"/>
        <v>2.5212562179090869</v>
      </c>
      <c r="I663" s="1">
        <f t="shared" si="62"/>
        <v>0</v>
      </c>
      <c r="J663" s="1">
        <f t="shared" si="63"/>
        <v>0</v>
      </c>
      <c r="K663" s="27">
        <f t="shared" si="64"/>
        <v>0.89167879898358815</v>
      </c>
      <c r="L663" s="6">
        <f t="shared" si="65"/>
        <v>0</v>
      </c>
    </row>
    <row r="664" spans="1:12" s="47" customFormat="1">
      <c r="A664" s="79" t="s">
        <v>597</v>
      </c>
      <c r="B664" s="84">
        <v>361512</v>
      </c>
      <c r="C664" s="47" t="s">
        <v>668</v>
      </c>
      <c r="D664" s="79" t="s">
        <v>1117</v>
      </c>
      <c r="E664" s="15">
        <v>0</v>
      </c>
      <c r="F664" s="68">
        <v>0</v>
      </c>
      <c r="G664" s="2">
        <f t="shared" si="60"/>
        <v>0</v>
      </c>
      <c r="H664" s="3">
        <f t="shared" si="61"/>
        <v>2.5212562179090869</v>
      </c>
      <c r="I664" s="1">
        <f t="shared" si="62"/>
        <v>0</v>
      </c>
      <c r="J664" s="1">
        <f t="shared" si="63"/>
        <v>0</v>
      </c>
      <c r="K664" s="27">
        <f t="shared" si="64"/>
        <v>0.89167879898358815</v>
      </c>
      <c r="L664" s="6">
        <f t="shared" si="65"/>
        <v>0</v>
      </c>
    </row>
    <row r="665" spans="1:12" s="47" customFormat="1">
      <c r="A665" s="79" t="s">
        <v>597</v>
      </c>
      <c r="B665" s="79">
        <v>361515</v>
      </c>
      <c r="C665" s="47" t="s">
        <v>669</v>
      </c>
      <c r="D665" s="79" t="s">
        <v>1117</v>
      </c>
      <c r="E665" s="15">
        <v>0</v>
      </c>
      <c r="F665" s="68">
        <v>0</v>
      </c>
      <c r="G665" s="2">
        <f t="shared" si="60"/>
        <v>0</v>
      </c>
      <c r="H665" s="3">
        <f t="shared" si="61"/>
        <v>2.5212562179090869</v>
      </c>
      <c r="I665" s="1">
        <f t="shared" si="62"/>
        <v>0</v>
      </c>
      <c r="J665" s="1">
        <f t="shared" si="63"/>
        <v>0</v>
      </c>
      <c r="K665" s="27">
        <f t="shared" si="64"/>
        <v>0.89167879898358815</v>
      </c>
      <c r="L665" s="6">
        <f t="shared" si="65"/>
        <v>0</v>
      </c>
    </row>
    <row r="666" spans="1:12" s="47" customFormat="1">
      <c r="A666" s="79" t="s">
        <v>597</v>
      </c>
      <c r="B666" s="79">
        <v>361654</v>
      </c>
      <c r="C666" s="47" t="s">
        <v>670</v>
      </c>
      <c r="D666" s="79" t="s">
        <v>1117</v>
      </c>
      <c r="E666" s="15">
        <v>0</v>
      </c>
      <c r="F666" s="68">
        <v>0</v>
      </c>
      <c r="G666" s="2">
        <f t="shared" si="60"/>
        <v>0</v>
      </c>
      <c r="H666" s="3">
        <f t="shared" si="61"/>
        <v>2.5212562179090869</v>
      </c>
      <c r="I666" s="1">
        <f t="shared" si="62"/>
        <v>0</v>
      </c>
      <c r="J666" s="1">
        <f t="shared" si="63"/>
        <v>0</v>
      </c>
      <c r="K666" s="27">
        <f t="shared" si="64"/>
        <v>0.89167879898358815</v>
      </c>
      <c r="L666" s="6">
        <f t="shared" si="65"/>
        <v>0</v>
      </c>
    </row>
    <row r="667" spans="1:12" s="47" customFormat="1">
      <c r="A667" s="79" t="s">
        <v>671</v>
      </c>
      <c r="B667" s="84">
        <v>371516</v>
      </c>
      <c r="C667" s="47" t="s">
        <v>672</v>
      </c>
      <c r="D667" s="79" t="s">
        <v>1117</v>
      </c>
      <c r="E667" s="15">
        <v>0</v>
      </c>
      <c r="F667" s="68">
        <v>0</v>
      </c>
      <c r="G667" s="2">
        <f t="shared" si="60"/>
        <v>0</v>
      </c>
      <c r="H667" s="3">
        <f t="shared" si="61"/>
        <v>2.5212562179090869</v>
      </c>
      <c r="I667" s="1">
        <f t="shared" si="62"/>
        <v>0</v>
      </c>
      <c r="J667" s="1">
        <f t="shared" si="63"/>
        <v>0</v>
      </c>
      <c r="K667" s="27">
        <f t="shared" si="64"/>
        <v>0.89167879898358815</v>
      </c>
      <c r="L667" s="6">
        <f t="shared" si="65"/>
        <v>0</v>
      </c>
    </row>
    <row r="668" spans="1:12" s="47" customFormat="1">
      <c r="A668" s="79" t="s">
        <v>671</v>
      </c>
      <c r="B668" s="79">
        <v>371517</v>
      </c>
      <c r="C668" s="47" t="s">
        <v>673</v>
      </c>
      <c r="D668" s="79" t="s">
        <v>1117</v>
      </c>
      <c r="E668" s="15">
        <v>0</v>
      </c>
      <c r="F668" s="68">
        <v>0</v>
      </c>
      <c r="G668" s="2">
        <f t="shared" si="60"/>
        <v>0</v>
      </c>
      <c r="H668" s="3">
        <f t="shared" si="61"/>
        <v>2.5212562179090869</v>
      </c>
      <c r="I668" s="1">
        <f t="shared" si="62"/>
        <v>0</v>
      </c>
      <c r="J668" s="1">
        <f t="shared" si="63"/>
        <v>0</v>
      </c>
      <c r="K668" s="27">
        <f t="shared" si="64"/>
        <v>0.89167879898358815</v>
      </c>
      <c r="L668" s="6">
        <f t="shared" si="65"/>
        <v>0</v>
      </c>
    </row>
    <row r="669" spans="1:12" s="47" customFormat="1">
      <c r="A669" s="79" t="s">
        <v>671</v>
      </c>
      <c r="B669" s="79">
        <v>371518</v>
      </c>
      <c r="C669" s="47" t="s">
        <v>674</v>
      </c>
      <c r="D669" s="79" t="s">
        <v>1117</v>
      </c>
      <c r="E669" s="15">
        <v>0</v>
      </c>
      <c r="F669" s="68">
        <v>0</v>
      </c>
      <c r="G669" s="2">
        <f t="shared" si="60"/>
        <v>0</v>
      </c>
      <c r="H669" s="3">
        <f t="shared" si="61"/>
        <v>2.5212562179090869</v>
      </c>
      <c r="I669" s="1">
        <f t="shared" si="62"/>
        <v>0</v>
      </c>
      <c r="J669" s="1">
        <f t="shared" si="63"/>
        <v>0</v>
      </c>
      <c r="K669" s="27">
        <f t="shared" si="64"/>
        <v>0.89167879898358815</v>
      </c>
      <c r="L669" s="6">
        <f t="shared" si="65"/>
        <v>0</v>
      </c>
    </row>
    <row r="670" spans="1:12" s="47" customFormat="1">
      <c r="A670" s="79" t="s">
        <v>671</v>
      </c>
      <c r="B670" s="79">
        <v>371524</v>
      </c>
      <c r="C670" s="47" t="s">
        <v>675</v>
      </c>
      <c r="D670" s="79" t="s">
        <v>1117</v>
      </c>
      <c r="E670" s="15">
        <v>0</v>
      </c>
      <c r="F670" s="68">
        <v>0</v>
      </c>
      <c r="G670" s="2">
        <f t="shared" si="60"/>
        <v>0</v>
      </c>
      <c r="H670" s="3">
        <f t="shared" si="61"/>
        <v>2.5212562179090869</v>
      </c>
      <c r="I670" s="1">
        <f t="shared" si="62"/>
        <v>0</v>
      </c>
      <c r="J670" s="1">
        <f t="shared" si="63"/>
        <v>0</v>
      </c>
      <c r="K670" s="27">
        <f t="shared" si="64"/>
        <v>0.89167879898358815</v>
      </c>
      <c r="L670" s="6">
        <f t="shared" si="65"/>
        <v>0</v>
      </c>
    </row>
    <row r="671" spans="1:12" s="47" customFormat="1">
      <c r="A671" s="79" t="s">
        <v>671</v>
      </c>
      <c r="B671" s="84">
        <v>371525</v>
      </c>
      <c r="C671" s="47" t="s">
        <v>676</v>
      </c>
      <c r="D671" s="79" t="s">
        <v>1117</v>
      </c>
      <c r="E671" s="15">
        <v>0</v>
      </c>
      <c r="F671" s="68">
        <v>0</v>
      </c>
      <c r="G671" s="2">
        <f t="shared" si="60"/>
        <v>0</v>
      </c>
      <c r="H671" s="3">
        <f t="shared" si="61"/>
        <v>2.5212562179090869</v>
      </c>
      <c r="I671" s="1">
        <f t="shared" si="62"/>
        <v>0</v>
      </c>
      <c r="J671" s="1">
        <f t="shared" si="63"/>
        <v>0</v>
      </c>
      <c r="K671" s="27">
        <f t="shared" si="64"/>
        <v>0.89167879898358815</v>
      </c>
      <c r="L671" s="6">
        <f t="shared" si="65"/>
        <v>0</v>
      </c>
    </row>
    <row r="672" spans="1:12" s="47" customFormat="1">
      <c r="A672" s="79" t="s">
        <v>671</v>
      </c>
      <c r="B672" s="84">
        <v>371526</v>
      </c>
      <c r="C672" s="47" t="s">
        <v>677</v>
      </c>
      <c r="D672" s="79" t="s">
        <v>1117</v>
      </c>
      <c r="E672" s="15">
        <v>0</v>
      </c>
      <c r="F672" s="68">
        <v>0</v>
      </c>
      <c r="G672" s="2">
        <f t="shared" si="60"/>
        <v>0</v>
      </c>
      <c r="H672" s="3">
        <f t="shared" si="61"/>
        <v>2.5212562179090869</v>
      </c>
      <c r="I672" s="1">
        <f t="shared" si="62"/>
        <v>0</v>
      </c>
      <c r="J672" s="1">
        <f t="shared" si="63"/>
        <v>0</v>
      </c>
      <c r="K672" s="27">
        <f t="shared" si="64"/>
        <v>0.89167879898358815</v>
      </c>
      <c r="L672" s="6">
        <f t="shared" si="65"/>
        <v>0</v>
      </c>
    </row>
    <row r="673" spans="1:12" s="47" customFormat="1">
      <c r="A673" s="79" t="s">
        <v>671</v>
      </c>
      <c r="B673" s="79">
        <v>371530</v>
      </c>
      <c r="C673" s="47" t="s">
        <v>678</v>
      </c>
      <c r="D673" s="79" t="s">
        <v>1117</v>
      </c>
      <c r="E673" s="15">
        <v>0</v>
      </c>
      <c r="F673" s="68">
        <v>0</v>
      </c>
      <c r="G673" s="2">
        <f t="shared" si="60"/>
        <v>0</v>
      </c>
      <c r="H673" s="3">
        <f t="shared" si="61"/>
        <v>2.5212562179090869</v>
      </c>
      <c r="I673" s="1">
        <f t="shared" si="62"/>
        <v>0</v>
      </c>
      <c r="J673" s="1">
        <f t="shared" si="63"/>
        <v>0</v>
      </c>
      <c r="K673" s="27">
        <f t="shared" si="64"/>
        <v>0.89167879898358815</v>
      </c>
      <c r="L673" s="6">
        <f t="shared" si="65"/>
        <v>0</v>
      </c>
    </row>
    <row r="674" spans="1:12" s="47" customFormat="1">
      <c r="A674" s="79" t="s">
        <v>671</v>
      </c>
      <c r="B674" s="84">
        <v>371531</v>
      </c>
      <c r="C674" s="47" t="s">
        <v>679</v>
      </c>
      <c r="D674" s="79" t="s">
        <v>1117</v>
      </c>
      <c r="E674" s="15">
        <v>0</v>
      </c>
      <c r="F674" s="68">
        <v>0</v>
      </c>
      <c r="G674" s="2">
        <f t="shared" si="60"/>
        <v>0</v>
      </c>
      <c r="H674" s="3">
        <f t="shared" si="61"/>
        <v>2.5212562179090869</v>
      </c>
      <c r="I674" s="1">
        <f t="shared" si="62"/>
        <v>0</v>
      </c>
      <c r="J674" s="1">
        <f t="shared" si="63"/>
        <v>0</v>
      </c>
      <c r="K674" s="27">
        <f t="shared" si="64"/>
        <v>0.89167879898358815</v>
      </c>
      <c r="L674" s="6">
        <f t="shared" si="65"/>
        <v>0</v>
      </c>
    </row>
    <row r="675" spans="1:12" s="47" customFormat="1">
      <c r="A675" s="79" t="s">
        <v>671</v>
      </c>
      <c r="B675" s="79">
        <v>371532</v>
      </c>
      <c r="C675" s="47" t="s">
        <v>609</v>
      </c>
      <c r="D675" s="79" t="s">
        <v>1117</v>
      </c>
      <c r="E675" s="15">
        <v>0</v>
      </c>
      <c r="F675" s="68">
        <v>0</v>
      </c>
      <c r="G675" s="2">
        <f t="shared" si="60"/>
        <v>0</v>
      </c>
      <c r="H675" s="3">
        <f t="shared" si="61"/>
        <v>2.5212562179090869</v>
      </c>
      <c r="I675" s="1">
        <f t="shared" si="62"/>
        <v>0</v>
      </c>
      <c r="J675" s="1">
        <f t="shared" si="63"/>
        <v>0</v>
      </c>
      <c r="K675" s="27">
        <f t="shared" si="64"/>
        <v>0.89167879898358815</v>
      </c>
      <c r="L675" s="6">
        <f t="shared" si="65"/>
        <v>0</v>
      </c>
    </row>
    <row r="676" spans="1:12" s="47" customFormat="1">
      <c r="A676" s="79" t="s">
        <v>671</v>
      </c>
      <c r="B676" s="84">
        <v>371534</v>
      </c>
      <c r="C676" s="47" t="s">
        <v>680</v>
      </c>
      <c r="D676" s="79" t="s">
        <v>1117</v>
      </c>
      <c r="E676" s="15">
        <v>0</v>
      </c>
      <c r="F676" s="68">
        <v>0</v>
      </c>
      <c r="G676" s="2">
        <f t="shared" si="60"/>
        <v>0</v>
      </c>
      <c r="H676" s="3">
        <f t="shared" si="61"/>
        <v>2.5212562179090869</v>
      </c>
      <c r="I676" s="1">
        <f t="shared" si="62"/>
        <v>0</v>
      </c>
      <c r="J676" s="1">
        <f t="shared" si="63"/>
        <v>0</v>
      </c>
      <c r="K676" s="27">
        <f t="shared" si="64"/>
        <v>0.89167879898358815</v>
      </c>
      <c r="L676" s="6">
        <f t="shared" si="65"/>
        <v>0</v>
      </c>
    </row>
    <row r="677" spans="1:12" s="47" customFormat="1">
      <c r="A677" s="79" t="s">
        <v>671</v>
      </c>
      <c r="B677" s="79">
        <v>371536</v>
      </c>
      <c r="C677" s="47" t="s">
        <v>681</v>
      </c>
      <c r="D677" s="79" t="s">
        <v>1117</v>
      </c>
      <c r="E677" s="15">
        <v>0</v>
      </c>
      <c r="F677" s="68">
        <v>0</v>
      </c>
      <c r="G677" s="2">
        <f t="shared" si="60"/>
        <v>0</v>
      </c>
      <c r="H677" s="3">
        <f t="shared" si="61"/>
        <v>2.5212562179090869</v>
      </c>
      <c r="I677" s="1">
        <f t="shared" si="62"/>
        <v>0</v>
      </c>
      <c r="J677" s="1">
        <f t="shared" si="63"/>
        <v>0</v>
      </c>
      <c r="K677" s="27">
        <f t="shared" si="64"/>
        <v>0.89167879898358815</v>
      </c>
      <c r="L677" s="6">
        <f t="shared" si="65"/>
        <v>0</v>
      </c>
    </row>
    <row r="678" spans="1:12" s="47" customFormat="1">
      <c r="A678" s="79" t="s">
        <v>671</v>
      </c>
      <c r="B678" s="79">
        <v>371537</v>
      </c>
      <c r="C678" s="47" t="s">
        <v>682</v>
      </c>
      <c r="D678" s="79" t="s">
        <v>1117</v>
      </c>
      <c r="E678" s="15">
        <v>0</v>
      </c>
      <c r="F678" s="68">
        <v>0</v>
      </c>
      <c r="G678" s="2">
        <f t="shared" si="60"/>
        <v>0</v>
      </c>
      <c r="H678" s="3">
        <f t="shared" si="61"/>
        <v>2.5212562179090869</v>
      </c>
      <c r="I678" s="1">
        <f t="shared" si="62"/>
        <v>0</v>
      </c>
      <c r="J678" s="1">
        <f t="shared" si="63"/>
        <v>0</v>
      </c>
      <c r="K678" s="27">
        <f t="shared" si="64"/>
        <v>0.89167879898358815</v>
      </c>
      <c r="L678" s="6">
        <f t="shared" si="65"/>
        <v>0</v>
      </c>
    </row>
    <row r="679" spans="1:12" s="47" customFormat="1">
      <c r="A679" s="79" t="s">
        <v>671</v>
      </c>
      <c r="B679" s="84">
        <v>371540</v>
      </c>
      <c r="C679" s="47" t="s">
        <v>683</v>
      </c>
      <c r="D679" s="79" t="s">
        <v>1117</v>
      </c>
      <c r="E679" s="15">
        <v>0</v>
      </c>
      <c r="F679" s="68">
        <v>0</v>
      </c>
      <c r="G679" s="2">
        <f t="shared" si="60"/>
        <v>0</v>
      </c>
      <c r="H679" s="3">
        <f t="shared" si="61"/>
        <v>2.5212562179090869</v>
      </c>
      <c r="I679" s="1">
        <f t="shared" si="62"/>
        <v>0</v>
      </c>
      <c r="J679" s="1">
        <f t="shared" si="63"/>
        <v>0</v>
      </c>
      <c r="K679" s="27">
        <f t="shared" si="64"/>
        <v>0.89167879898358815</v>
      </c>
      <c r="L679" s="6">
        <f t="shared" si="65"/>
        <v>0</v>
      </c>
    </row>
    <row r="680" spans="1:12" s="47" customFormat="1">
      <c r="A680" s="79" t="s">
        <v>671</v>
      </c>
      <c r="B680" s="79">
        <v>371542</v>
      </c>
      <c r="C680" s="47" t="s">
        <v>684</v>
      </c>
      <c r="D680" s="79" t="s">
        <v>1117</v>
      </c>
      <c r="E680" s="15">
        <v>0</v>
      </c>
      <c r="F680" s="68">
        <v>0</v>
      </c>
      <c r="G680" s="2">
        <f t="shared" si="60"/>
        <v>0</v>
      </c>
      <c r="H680" s="3">
        <f t="shared" si="61"/>
        <v>2.5212562179090869</v>
      </c>
      <c r="I680" s="1">
        <f t="shared" si="62"/>
        <v>0</v>
      </c>
      <c r="J680" s="1">
        <f t="shared" si="63"/>
        <v>0</v>
      </c>
      <c r="K680" s="27">
        <f t="shared" si="64"/>
        <v>0.89167879898358815</v>
      </c>
      <c r="L680" s="6">
        <f t="shared" si="65"/>
        <v>0</v>
      </c>
    </row>
    <row r="681" spans="1:12" s="47" customFormat="1">
      <c r="A681" s="79" t="s">
        <v>671</v>
      </c>
      <c r="B681" s="84">
        <v>371553</v>
      </c>
      <c r="C681" s="47" t="s">
        <v>685</v>
      </c>
      <c r="D681" s="79" t="s">
        <v>1117</v>
      </c>
      <c r="E681" s="15">
        <v>0</v>
      </c>
      <c r="F681" s="68">
        <v>0</v>
      </c>
      <c r="G681" s="2">
        <f t="shared" si="60"/>
        <v>0</v>
      </c>
      <c r="H681" s="3">
        <f t="shared" si="61"/>
        <v>2.5212562179090869</v>
      </c>
      <c r="I681" s="1">
        <f t="shared" si="62"/>
        <v>0</v>
      </c>
      <c r="J681" s="1">
        <f t="shared" si="63"/>
        <v>0</v>
      </c>
      <c r="K681" s="27">
        <f t="shared" si="64"/>
        <v>0.89167879898358815</v>
      </c>
      <c r="L681" s="6">
        <f t="shared" si="65"/>
        <v>0</v>
      </c>
    </row>
    <row r="682" spans="1:12" s="47" customFormat="1">
      <c r="A682" s="79" t="s">
        <v>671</v>
      </c>
      <c r="B682" s="84">
        <v>371555</v>
      </c>
      <c r="C682" s="47" t="s">
        <v>686</v>
      </c>
      <c r="D682" s="79" t="s">
        <v>1117</v>
      </c>
      <c r="E682" s="15">
        <v>0</v>
      </c>
      <c r="F682" s="68">
        <v>0</v>
      </c>
      <c r="G682" s="2">
        <f t="shared" si="60"/>
        <v>0</v>
      </c>
      <c r="H682" s="3">
        <f t="shared" si="61"/>
        <v>2.5212562179090869</v>
      </c>
      <c r="I682" s="1">
        <f t="shared" si="62"/>
        <v>0</v>
      </c>
      <c r="J682" s="1">
        <f t="shared" si="63"/>
        <v>0</v>
      </c>
      <c r="K682" s="27">
        <f t="shared" si="64"/>
        <v>0.89167879898358815</v>
      </c>
      <c r="L682" s="6">
        <f t="shared" si="65"/>
        <v>0</v>
      </c>
    </row>
    <row r="683" spans="1:12" s="47" customFormat="1">
      <c r="A683" s="79" t="s">
        <v>671</v>
      </c>
      <c r="B683" s="84">
        <v>371556</v>
      </c>
      <c r="C683" s="47" t="s">
        <v>687</v>
      </c>
      <c r="D683" s="79" t="s">
        <v>1117</v>
      </c>
      <c r="E683" s="15">
        <v>0</v>
      </c>
      <c r="F683" s="68">
        <v>0</v>
      </c>
      <c r="G683" s="2">
        <f t="shared" si="60"/>
        <v>0</v>
      </c>
      <c r="H683" s="3">
        <f t="shared" si="61"/>
        <v>2.5212562179090869</v>
      </c>
      <c r="I683" s="1">
        <f t="shared" si="62"/>
        <v>0</v>
      </c>
      <c r="J683" s="1">
        <f t="shared" si="63"/>
        <v>0</v>
      </c>
      <c r="K683" s="27">
        <f t="shared" si="64"/>
        <v>0.89167879898358815</v>
      </c>
      <c r="L683" s="6">
        <f t="shared" si="65"/>
        <v>0</v>
      </c>
    </row>
    <row r="684" spans="1:12" s="47" customFormat="1">
      <c r="A684" s="79" t="s">
        <v>671</v>
      </c>
      <c r="B684" s="84">
        <v>371557</v>
      </c>
      <c r="C684" s="47" t="s">
        <v>688</v>
      </c>
      <c r="D684" s="79" t="s">
        <v>1117</v>
      </c>
      <c r="E684" s="15">
        <v>0</v>
      </c>
      <c r="F684" s="68">
        <v>0</v>
      </c>
      <c r="G684" s="2">
        <f t="shared" si="60"/>
        <v>0</v>
      </c>
      <c r="H684" s="3">
        <f t="shared" si="61"/>
        <v>2.5212562179090869</v>
      </c>
      <c r="I684" s="1">
        <f t="shared" si="62"/>
        <v>0</v>
      </c>
      <c r="J684" s="1">
        <f t="shared" si="63"/>
        <v>0</v>
      </c>
      <c r="K684" s="27">
        <f t="shared" si="64"/>
        <v>0.89167879898358815</v>
      </c>
      <c r="L684" s="6">
        <f t="shared" si="65"/>
        <v>0</v>
      </c>
    </row>
    <row r="685" spans="1:12" s="47" customFormat="1">
      <c r="A685" s="79" t="s">
        <v>671</v>
      </c>
      <c r="B685" s="84">
        <v>371558</v>
      </c>
      <c r="C685" s="47" t="s">
        <v>689</v>
      </c>
      <c r="D685" s="79" t="s">
        <v>1117</v>
      </c>
      <c r="E685" s="15">
        <v>0</v>
      </c>
      <c r="F685" s="68">
        <v>0</v>
      </c>
      <c r="G685" s="2">
        <f t="shared" si="60"/>
        <v>0</v>
      </c>
      <c r="H685" s="3">
        <f t="shared" si="61"/>
        <v>2.5212562179090869</v>
      </c>
      <c r="I685" s="1">
        <f t="shared" si="62"/>
        <v>0</v>
      </c>
      <c r="J685" s="1">
        <f t="shared" si="63"/>
        <v>0</v>
      </c>
      <c r="K685" s="27">
        <f t="shared" si="64"/>
        <v>0.89167879898358815</v>
      </c>
      <c r="L685" s="6">
        <f t="shared" si="65"/>
        <v>0</v>
      </c>
    </row>
    <row r="686" spans="1:12" s="47" customFormat="1">
      <c r="A686" s="79" t="s">
        <v>671</v>
      </c>
      <c r="B686" s="84">
        <v>371559</v>
      </c>
      <c r="C686" s="47" t="s">
        <v>690</v>
      </c>
      <c r="D686" s="79" t="s">
        <v>1117</v>
      </c>
      <c r="E686" s="15">
        <v>0</v>
      </c>
      <c r="F686" s="68">
        <v>0</v>
      </c>
      <c r="G686" s="2">
        <f t="shared" si="60"/>
        <v>0</v>
      </c>
      <c r="H686" s="3">
        <f t="shared" si="61"/>
        <v>2.5212562179090869</v>
      </c>
      <c r="I686" s="1">
        <f t="shared" si="62"/>
        <v>0</v>
      </c>
      <c r="J686" s="1">
        <f t="shared" si="63"/>
        <v>0</v>
      </c>
      <c r="K686" s="27">
        <f t="shared" si="64"/>
        <v>0.89167879898358815</v>
      </c>
      <c r="L686" s="6">
        <f t="shared" si="65"/>
        <v>0</v>
      </c>
    </row>
    <row r="687" spans="1:12" s="47" customFormat="1">
      <c r="A687" s="79" t="s">
        <v>671</v>
      </c>
      <c r="B687" s="84">
        <v>371561</v>
      </c>
      <c r="C687" s="47" t="s">
        <v>691</v>
      </c>
      <c r="D687" s="79" t="s">
        <v>1117</v>
      </c>
      <c r="E687" s="15">
        <v>0</v>
      </c>
      <c r="F687" s="68">
        <v>0</v>
      </c>
      <c r="G687" s="2">
        <f t="shared" si="60"/>
        <v>0</v>
      </c>
      <c r="H687" s="3">
        <f t="shared" si="61"/>
        <v>2.5212562179090869</v>
      </c>
      <c r="I687" s="1">
        <f t="shared" si="62"/>
        <v>0</v>
      </c>
      <c r="J687" s="1">
        <f t="shared" si="63"/>
        <v>0</v>
      </c>
      <c r="K687" s="27">
        <f t="shared" si="64"/>
        <v>0.89167879898358815</v>
      </c>
      <c r="L687" s="6">
        <f t="shared" si="65"/>
        <v>0</v>
      </c>
    </row>
    <row r="688" spans="1:12" s="47" customFormat="1">
      <c r="A688" s="79" t="s">
        <v>671</v>
      </c>
      <c r="B688" s="79">
        <v>371562</v>
      </c>
      <c r="C688" s="47" t="s">
        <v>692</v>
      </c>
      <c r="D688" s="79" t="s">
        <v>1117</v>
      </c>
      <c r="E688" s="15">
        <v>0</v>
      </c>
      <c r="F688" s="68">
        <v>0</v>
      </c>
      <c r="G688" s="2">
        <f t="shared" si="60"/>
        <v>0</v>
      </c>
      <c r="H688" s="3">
        <f t="shared" si="61"/>
        <v>2.5212562179090869</v>
      </c>
      <c r="I688" s="1">
        <f t="shared" si="62"/>
        <v>0</v>
      </c>
      <c r="J688" s="1">
        <f t="shared" si="63"/>
        <v>0</v>
      </c>
      <c r="K688" s="27">
        <f t="shared" si="64"/>
        <v>0.89167879898358815</v>
      </c>
      <c r="L688" s="6">
        <f t="shared" si="65"/>
        <v>0</v>
      </c>
    </row>
    <row r="689" spans="1:12" s="47" customFormat="1">
      <c r="A689" s="79" t="s">
        <v>671</v>
      </c>
      <c r="B689" s="79">
        <v>371563</v>
      </c>
      <c r="C689" s="47" t="s">
        <v>693</v>
      </c>
      <c r="D689" s="79" t="s">
        <v>1117</v>
      </c>
      <c r="E689" s="15">
        <v>0</v>
      </c>
      <c r="F689" s="68">
        <v>0</v>
      </c>
      <c r="G689" s="2">
        <f t="shared" si="60"/>
        <v>0</v>
      </c>
      <c r="H689" s="3">
        <f t="shared" si="61"/>
        <v>2.5212562179090869</v>
      </c>
      <c r="I689" s="1">
        <f t="shared" si="62"/>
        <v>0</v>
      </c>
      <c r="J689" s="1">
        <f t="shared" si="63"/>
        <v>0</v>
      </c>
      <c r="K689" s="27">
        <f t="shared" si="64"/>
        <v>0.89167879898358815</v>
      </c>
      <c r="L689" s="6">
        <f t="shared" si="65"/>
        <v>0</v>
      </c>
    </row>
    <row r="690" spans="1:12" s="47" customFormat="1">
      <c r="A690" s="79" t="s">
        <v>671</v>
      </c>
      <c r="B690" s="79">
        <v>371565</v>
      </c>
      <c r="C690" s="47" t="s">
        <v>694</v>
      </c>
      <c r="D690" s="79" t="s">
        <v>1117</v>
      </c>
      <c r="E690" s="15">
        <v>0</v>
      </c>
      <c r="F690" s="68">
        <v>0</v>
      </c>
      <c r="G690" s="2">
        <f t="shared" si="60"/>
        <v>0</v>
      </c>
      <c r="H690" s="3">
        <f t="shared" si="61"/>
        <v>2.5212562179090869</v>
      </c>
      <c r="I690" s="1">
        <f t="shared" si="62"/>
        <v>0</v>
      </c>
      <c r="J690" s="1">
        <f t="shared" si="63"/>
        <v>0</v>
      </c>
      <c r="K690" s="27">
        <f t="shared" si="64"/>
        <v>0.89167879898358815</v>
      </c>
      <c r="L690" s="6">
        <f t="shared" si="65"/>
        <v>0</v>
      </c>
    </row>
    <row r="691" spans="1:12" s="47" customFormat="1">
      <c r="A691" s="79" t="s">
        <v>671</v>
      </c>
      <c r="B691" s="84">
        <v>371567</v>
      </c>
      <c r="C691" s="47" t="s">
        <v>695</v>
      </c>
      <c r="D691" s="79" t="s">
        <v>1117</v>
      </c>
      <c r="E691" s="15">
        <v>0</v>
      </c>
      <c r="F691" s="68">
        <v>0</v>
      </c>
      <c r="G691" s="2">
        <f t="shared" si="60"/>
        <v>0</v>
      </c>
      <c r="H691" s="3">
        <f t="shared" si="61"/>
        <v>2.5212562179090869</v>
      </c>
      <c r="I691" s="1">
        <f t="shared" si="62"/>
        <v>0</v>
      </c>
      <c r="J691" s="1">
        <f t="shared" si="63"/>
        <v>0</v>
      </c>
      <c r="K691" s="27">
        <f t="shared" si="64"/>
        <v>0.89167879898358815</v>
      </c>
      <c r="L691" s="6">
        <f t="shared" si="65"/>
        <v>0</v>
      </c>
    </row>
    <row r="692" spans="1:12" s="47" customFormat="1">
      <c r="A692" s="79" t="s">
        <v>671</v>
      </c>
      <c r="B692" s="79">
        <v>371574</v>
      </c>
      <c r="C692" s="47" t="s">
        <v>696</v>
      </c>
      <c r="D692" s="79" t="s">
        <v>1117</v>
      </c>
      <c r="E692" s="15">
        <v>0</v>
      </c>
      <c r="F692" s="68">
        <v>0</v>
      </c>
      <c r="G692" s="2">
        <f t="shared" si="60"/>
        <v>0</v>
      </c>
      <c r="H692" s="3">
        <f t="shared" si="61"/>
        <v>2.5212562179090869</v>
      </c>
      <c r="I692" s="1">
        <f t="shared" si="62"/>
        <v>0</v>
      </c>
      <c r="J692" s="1">
        <f t="shared" si="63"/>
        <v>0</v>
      </c>
      <c r="K692" s="27">
        <f t="shared" si="64"/>
        <v>0.89167879898358815</v>
      </c>
      <c r="L692" s="6">
        <f t="shared" si="65"/>
        <v>0</v>
      </c>
    </row>
    <row r="693" spans="1:12" s="47" customFormat="1">
      <c r="A693" s="79" t="s">
        <v>671</v>
      </c>
      <c r="B693" s="84">
        <v>371576</v>
      </c>
      <c r="C693" s="47" t="s">
        <v>697</v>
      </c>
      <c r="D693" s="79" t="s">
        <v>1117</v>
      </c>
      <c r="E693" s="15">
        <v>0</v>
      </c>
      <c r="F693" s="68">
        <v>0</v>
      </c>
      <c r="G693" s="2">
        <f t="shared" si="60"/>
        <v>0</v>
      </c>
      <c r="H693" s="3">
        <f t="shared" si="61"/>
        <v>2.5212562179090869</v>
      </c>
      <c r="I693" s="1">
        <f t="shared" si="62"/>
        <v>0</v>
      </c>
      <c r="J693" s="1">
        <f t="shared" si="63"/>
        <v>0</v>
      </c>
      <c r="K693" s="27">
        <f t="shared" si="64"/>
        <v>0.89167879898358815</v>
      </c>
      <c r="L693" s="6">
        <f t="shared" si="65"/>
        <v>0</v>
      </c>
    </row>
    <row r="694" spans="1:12" s="47" customFormat="1">
      <c r="A694" s="79" t="s">
        <v>671</v>
      </c>
      <c r="B694" s="79">
        <v>371577</v>
      </c>
      <c r="C694" s="47" t="s">
        <v>698</v>
      </c>
      <c r="D694" s="79" t="s">
        <v>1117</v>
      </c>
      <c r="E694" s="15">
        <v>0</v>
      </c>
      <c r="F694" s="68">
        <v>0</v>
      </c>
      <c r="G694" s="2">
        <f t="shared" si="60"/>
        <v>0</v>
      </c>
      <c r="H694" s="3">
        <f t="shared" si="61"/>
        <v>2.5212562179090869</v>
      </c>
      <c r="I694" s="1">
        <f t="shared" si="62"/>
        <v>0</v>
      </c>
      <c r="J694" s="1">
        <f t="shared" si="63"/>
        <v>0</v>
      </c>
      <c r="K694" s="27">
        <f t="shared" si="64"/>
        <v>0.89167879898358815</v>
      </c>
      <c r="L694" s="6">
        <f t="shared" si="65"/>
        <v>0</v>
      </c>
    </row>
    <row r="695" spans="1:12" s="47" customFormat="1">
      <c r="A695" s="79" t="s">
        <v>671</v>
      </c>
      <c r="B695" s="79">
        <v>371581</v>
      </c>
      <c r="C695" s="47" t="s">
        <v>699</v>
      </c>
      <c r="D695" s="79" t="s">
        <v>1117</v>
      </c>
      <c r="E695" s="15">
        <v>0</v>
      </c>
      <c r="F695" s="68">
        <v>0</v>
      </c>
      <c r="G695" s="2">
        <f t="shared" si="60"/>
        <v>0</v>
      </c>
      <c r="H695" s="3">
        <f t="shared" si="61"/>
        <v>2.5212562179090869</v>
      </c>
      <c r="I695" s="1">
        <f t="shared" si="62"/>
        <v>0</v>
      </c>
      <c r="J695" s="1">
        <f t="shared" si="63"/>
        <v>0</v>
      </c>
      <c r="K695" s="27">
        <f t="shared" si="64"/>
        <v>0.89167879898358815</v>
      </c>
      <c r="L695" s="6">
        <f t="shared" si="65"/>
        <v>0</v>
      </c>
    </row>
    <row r="696" spans="1:12" s="47" customFormat="1">
      <c r="A696" s="79" t="s">
        <v>671</v>
      </c>
      <c r="B696" s="84">
        <v>371582</v>
      </c>
      <c r="C696" s="47" t="s">
        <v>700</v>
      </c>
      <c r="D696" s="79" t="s">
        <v>1117</v>
      </c>
      <c r="E696" s="15">
        <v>0</v>
      </c>
      <c r="F696" s="68">
        <v>0</v>
      </c>
      <c r="G696" s="2">
        <f t="shared" si="60"/>
        <v>0</v>
      </c>
      <c r="H696" s="3">
        <f t="shared" si="61"/>
        <v>2.5212562179090869</v>
      </c>
      <c r="I696" s="1">
        <f t="shared" si="62"/>
        <v>0</v>
      </c>
      <c r="J696" s="1">
        <f t="shared" si="63"/>
        <v>0</v>
      </c>
      <c r="K696" s="27">
        <f t="shared" si="64"/>
        <v>0.89167879898358815</v>
      </c>
      <c r="L696" s="6">
        <f t="shared" si="65"/>
        <v>0</v>
      </c>
    </row>
    <row r="697" spans="1:12" s="47" customFormat="1">
      <c r="A697" s="79" t="s">
        <v>671</v>
      </c>
      <c r="B697" s="79">
        <v>371586</v>
      </c>
      <c r="C697" s="47" t="s">
        <v>701</v>
      </c>
      <c r="D697" s="79" t="s">
        <v>1117</v>
      </c>
      <c r="E697" s="15">
        <v>0</v>
      </c>
      <c r="F697" s="68">
        <v>0</v>
      </c>
      <c r="G697" s="2">
        <f t="shared" si="60"/>
        <v>0</v>
      </c>
      <c r="H697" s="3">
        <f t="shared" si="61"/>
        <v>2.5212562179090869</v>
      </c>
      <c r="I697" s="1">
        <f t="shared" si="62"/>
        <v>0</v>
      </c>
      <c r="J697" s="1">
        <f t="shared" si="63"/>
        <v>0</v>
      </c>
      <c r="K697" s="27">
        <f t="shared" si="64"/>
        <v>0.89167879898358815</v>
      </c>
      <c r="L697" s="6">
        <f t="shared" si="65"/>
        <v>0</v>
      </c>
    </row>
    <row r="698" spans="1:12" s="47" customFormat="1">
      <c r="A698" s="79" t="s">
        <v>671</v>
      </c>
      <c r="B698" s="84">
        <v>371590</v>
      </c>
      <c r="C698" s="47" t="s">
        <v>702</v>
      </c>
      <c r="D698" s="79" t="s">
        <v>1117</v>
      </c>
      <c r="E698" s="15">
        <v>0</v>
      </c>
      <c r="F698" s="68">
        <v>0</v>
      </c>
      <c r="G698" s="2">
        <f t="shared" si="60"/>
        <v>0</v>
      </c>
      <c r="H698" s="3">
        <f t="shared" si="61"/>
        <v>2.5212562179090869</v>
      </c>
      <c r="I698" s="1">
        <f t="shared" si="62"/>
        <v>0</v>
      </c>
      <c r="J698" s="1">
        <f t="shared" si="63"/>
        <v>0</v>
      </c>
      <c r="K698" s="27">
        <f t="shared" si="64"/>
        <v>0.89167879898358815</v>
      </c>
      <c r="L698" s="6">
        <f t="shared" si="65"/>
        <v>0</v>
      </c>
    </row>
    <row r="699" spans="1:12" s="47" customFormat="1">
      <c r="A699" s="79" t="s">
        <v>671</v>
      </c>
      <c r="B699" s="84">
        <v>371591</v>
      </c>
      <c r="C699" s="47" t="s">
        <v>703</v>
      </c>
      <c r="D699" s="79" t="s">
        <v>1117</v>
      </c>
      <c r="E699" s="15">
        <v>0</v>
      </c>
      <c r="F699" s="68">
        <v>0</v>
      </c>
      <c r="G699" s="2">
        <f t="shared" si="60"/>
        <v>0</v>
      </c>
      <c r="H699" s="3">
        <f t="shared" si="61"/>
        <v>2.5212562179090869</v>
      </c>
      <c r="I699" s="1">
        <f t="shared" si="62"/>
        <v>0</v>
      </c>
      <c r="J699" s="1">
        <f t="shared" si="63"/>
        <v>0</v>
      </c>
      <c r="K699" s="27">
        <f t="shared" si="64"/>
        <v>0.89167879898358815</v>
      </c>
      <c r="L699" s="6">
        <f t="shared" si="65"/>
        <v>0</v>
      </c>
    </row>
    <row r="700" spans="1:12" s="47" customFormat="1">
      <c r="A700" s="79" t="s">
        <v>671</v>
      </c>
      <c r="B700" s="84">
        <v>371592</v>
      </c>
      <c r="C700" s="47" t="s">
        <v>704</v>
      </c>
      <c r="D700" s="79" t="s">
        <v>1117</v>
      </c>
      <c r="E700" s="15">
        <v>0</v>
      </c>
      <c r="F700" s="68">
        <v>0</v>
      </c>
      <c r="G700" s="2">
        <f t="shared" si="60"/>
        <v>0</v>
      </c>
      <c r="H700" s="3">
        <f t="shared" si="61"/>
        <v>2.5212562179090869</v>
      </c>
      <c r="I700" s="1">
        <f t="shared" si="62"/>
        <v>0</v>
      </c>
      <c r="J700" s="1">
        <f t="shared" si="63"/>
        <v>0</v>
      </c>
      <c r="K700" s="27">
        <f t="shared" si="64"/>
        <v>0.89167879898358815</v>
      </c>
      <c r="L700" s="6">
        <f t="shared" si="65"/>
        <v>0</v>
      </c>
    </row>
    <row r="701" spans="1:12" s="47" customFormat="1">
      <c r="A701" s="79" t="s">
        <v>671</v>
      </c>
      <c r="B701" s="84">
        <v>371597</v>
      </c>
      <c r="C701" s="47" t="s">
        <v>705</v>
      </c>
      <c r="D701" s="79" t="s">
        <v>1117</v>
      </c>
      <c r="E701" s="15">
        <v>0</v>
      </c>
      <c r="F701" s="68">
        <v>0</v>
      </c>
      <c r="G701" s="2">
        <f t="shared" si="60"/>
        <v>0</v>
      </c>
      <c r="H701" s="3">
        <f t="shared" si="61"/>
        <v>2.5212562179090869</v>
      </c>
      <c r="I701" s="1">
        <f t="shared" si="62"/>
        <v>0</v>
      </c>
      <c r="J701" s="1">
        <f t="shared" si="63"/>
        <v>0</v>
      </c>
      <c r="K701" s="27">
        <f t="shared" si="64"/>
        <v>0.89167879898358815</v>
      </c>
      <c r="L701" s="6">
        <f t="shared" si="65"/>
        <v>0</v>
      </c>
    </row>
    <row r="702" spans="1:12" s="47" customFormat="1">
      <c r="A702" s="79" t="s">
        <v>671</v>
      </c>
      <c r="B702" s="84">
        <v>372455</v>
      </c>
      <c r="C702" s="47" t="s">
        <v>706</v>
      </c>
      <c r="D702" s="79" t="s">
        <v>1117</v>
      </c>
      <c r="E702" s="15">
        <v>0</v>
      </c>
      <c r="F702" s="68">
        <v>0</v>
      </c>
      <c r="G702" s="2">
        <f t="shared" si="60"/>
        <v>0</v>
      </c>
      <c r="H702" s="3">
        <f t="shared" si="61"/>
        <v>2.5212562179090869</v>
      </c>
      <c r="I702" s="1">
        <f t="shared" si="62"/>
        <v>0</v>
      </c>
      <c r="J702" s="1">
        <f t="shared" si="63"/>
        <v>0</v>
      </c>
      <c r="K702" s="27">
        <f t="shared" si="64"/>
        <v>0.89167879898358815</v>
      </c>
      <c r="L702" s="6">
        <f t="shared" si="65"/>
        <v>0</v>
      </c>
    </row>
    <row r="703" spans="1:12" s="47" customFormat="1">
      <c r="A703" s="79" t="s">
        <v>707</v>
      </c>
      <c r="B703" s="84">
        <v>381447</v>
      </c>
      <c r="C703" s="47" t="s">
        <v>708</v>
      </c>
      <c r="D703" s="79" t="s">
        <v>1117</v>
      </c>
      <c r="E703" s="15">
        <v>0</v>
      </c>
      <c r="F703" s="68">
        <v>0</v>
      </c>
      <c r="G703" s="2">
        <f t="shared" si="60"/>
        <v>0</v>
      </c>
      <c r="H703" s="3">
        <f t="shared" si="61"/>
        <v>2.5212562179090869</v>
      </c>
      <c r="I703" s="1">
        <f t="shared" si="62"/>
        <v>0</v>
      </c>
      <c r="J703" s="1">
        <f t="shared" si="63"/>
        <v>0</v>
      </c>
      <c r="K703" s="27">
        <f t="shared" si="64"/>
        <v>0.89167879898358815</v>
      </c>
      <c r="L703" s="6">
        <f t="shared" si="65"/>
        <v>0</v>
      </c>
    </row>
    <row r="704" spans="1:12" s="47" customFormat="1">
      <c r="A704" s="79" t="s">
        <v>707</v>
      </c>
      <c r="B704" s="84">
        <v>381509</v>
      </c>
      <c r="C704" s="47" t="s">
        <v>668</v>
      </c>
      <c r="D704" s="79" t="s">
        <v>1117</v>
      </c>
      <c r="E704" s="15">
        <v>0</v>
      </c>
      <c r="F704" s="68">
        <v>0</v>
      </c>
      <c r="G704" s="2">
        <f t="shared" si="60"/>
        <v>0</v>
      </c>
      <c r="H704" s="3">
        <f t="shared" si="61"/>
        <v>2.5212562179090869</v>
      </c>
      <c r="I704" s="1">
        <f t="shared" si="62"/>
        <v>0</v>
      </c>
      <c r="J704" s="1">
        <f t="shared" si="63"/>
        <v>0</v>
      </c>
      <c r="K704" s="27">
        <f t="shared" si="64"/>
        <v>0.89167879898358815</v>
      </c>
      <c r="L704" s="6">
        <f t="shared" si="65"/>
        <v>0</v>
      </c>
    </row>
    <row r="705" spans="1:12" s="47" customFormat="1">
      <c r="A705" s="79" t="s">
        <v>707</v>
      </c>
      <c r="B705" s="79">
        <v>381601</v>
      </c>
      <c r="C705" s="47" t="s">
        <v>709</v>
      </c>
      <c r="D705" s="79" t="s">
        <v>1117</v>
      </c>
      <c r="E705" s="15">
        <v>0</v>
      </c>
      <c r="F705" s="68">
        <v>0</v>
      </c>
      <c r="G705" s="2">
        <f t="shared" si="60"/>
        <v>0</v>
      </c>
      <c r="H705" s="3">
        <f t="shared" si="61"/>
        <v>2.5212562179090869</v>
      </c>
      <c r="I705" s="1">
        <f t="shared" si="62"/>
        <v>0</v>
      </c>
      <c r="J705" s="1">
        <f t="shared" si="63"/>
        <v>0</v>
      </c>
      <c r="K705" s="27">
        <f t="shared" si="64"/>
        <v>0.89167879898358815</v>
      </c>
      <c r="L705" s="6">
        <f t="shared" si="65"/>
        <v>0</v>
      </c>
    </row>
    <row r="706" spans="1:12" s="47" customFormat="1">
      <c r="A706" s="79" t="s">
        <v>707</v>
      </c>
      <c r="B706" s="84">
        <v>381604</v>
      </c>
      <c r="C706" s="47" t="s">
        <v>710</v>
      </c>
      <c r="D706" s="79" t="s">
        <v>1117</v>
      </c>
      <c r="E706" s="15">
        <v>0</v>
      </c>
      <c r="F706" s="68">
        <v>0</v>
      </c>
      <c r="G706" s="2">
        <f t="shared" si="60"/>
        <v>0</v>
      </c>
      <c r="H706" s="3">
        <f t="shared" si="61"/>
        <v>2.5212562179090869</v>
      </c>
      <c r="I706" s="1">
        <f t="shared" si="62"/>
        <v>0</v>
      </c>
      <c r="J706" s="1">
        <f t="shared" si="63"/>
        <v>0</v>
      </c>
      <c r="K706" s="27">
        <f t="shared" si="64"/>
        <v>0.89167879898358815</v>
      </c>
      <c r="L706" s="6">
        <f t="shared" si="65"/>
        <v>0</v>
      </c>
    </row>
    <row r="707" spans="1:12" s="47" customFormat="1">
      <c r="A707" s="79" t="s">
        <v>707</v>
      </c>
      <c r="B707" s="84">
        <v>381607</v>
      </c>
      <c r="C707" s="47" t="s">
        <v>711</v>
      </c>
      <c r="D707" s="79" t="s">
        <v>1117</v>
      </c>
      <c r="E707" s="15">
        <v>0</v>
      </c>
      <c r="F707" s="68">
        <v>0</v>
      </c>
      <c r="G707" s="2">
        <f t="shared" ref="G707:G770" si="66">IFERROR(E707/F707,0)</f>
        <v>0</v>
      </c>
      <c r="H707" s="3">
        <f t="shared" ref="H707:H770" si="67">$D$1108</f>
        <v>2.5212562179090869</v>
      </c>
      <c r="I707" s="1">
        <f t="shared" ref="I707:I770" si="68">MIN(E707,F707*H707)</f>
        <v>0</v>
      </c>
      <c r="J707" s="1">
        <f t="shared" ref="J707:J770" si="69">E707-I707</f>
        <v>0</v>
      </c>
      <c r="K707" s="27">
        <f t="shared" ref="K707:K770" si="70">$J$1106</f>
        <v>0.89167879898358815</v>
      </c>
      <c r="L707" s="6">
        <f t="shared" ref="L707:L770" si="71">K707*J707</f>
        <v>0</v>
      </c>
    </row>
    <row r="708" spans="1:12" s="47" customFormat="1">
      <c r="A708" s="79" t="s">
        <v>707</v>
      </c>
      <c r="B708" s="84">
        <v>381610</v>
      </c>
      <c r="C708" s="47" t="s">
        <v>712</v>
      </c>
      <c r="D708" s="79" t="s">
        <v>1117</v>
      </c>
      <c r="E708" s="15">
        <v>0</v>
      </c>
      <c r="F708" s="68">
        <v>0</v>
      </c>
      <c r="G708" s="2">
        <f t="shared" si="66"/>
        <v>0</v>
      </c>
      <c r="H708" s="3">
        <f t="shared" si="67"/>
        <v>2.5212562179090869</v>
      </c>
      <c r="I708" s="1">
        <f t="shared" si="68"/>
        <v>0</v>
      </c>
      <c r="J708" s="1">
        <f t="shared" si="69"/>
        <v>0</v>
      </c>
      <c r="K708" s="27">
        <f t="shared" si="70"/>
        <v>0.89167879898358815</v>
      </c>
      <c r="L708" s="6">
        <f t="shared" si="71"/>
        <v>0</v>
      </c>
    </row>
    <row r="709" spans="1:12" s="47" customFormat="1">
      <c r="A709" s="79" t="s">
        <v>707</v>
      </c>
      <c r="B709" s="85">
        <v>381611</v>
      </c>
      <c r="C709" s="47" t="s">
        <v>713</v>
      </c>
      <c r="D709" s="79" t="s">
        <v>1117</v>
      </c>
      <c r="E709" s="15">
        <v>0</v>
      </c>
      <c r="F709" s="68">
        <v>2132</v>
      </c>
      <c r="G709" s="2">
        <f t="shared" si="66"/>
        <v>0</v>
      </c>
      <c r="H709" s="3">
        <f t="shared" si="67"/>
        <v>2.5212562179090869</v>
      </c>
      <c r="I709" s="1">
        <f t="shared" si="68"/>
        <v>0</v>
      </c>
      <c r="J709" s="1">
        <f t="shared" si="69"/>
        <v>0</v>
      </c>
      <c r="K709" s="27">
        <f t="shared" si="70"/>
        <v>0.89167879898358815</v>
      </c>
      <c r="L709" s="6">
        <f t="shared" si="71"/>
        <v>0</v>
      </c>
    </row>
    <row r="710" spans="1:12" s="47" customFormat="1">
      <c r="A710" s="79" t="s">
        <v>707</v>
      </c>
      <c r="B710" s="84">
        <v>381614</v>
      </c>
      <c r="C710" s="47" t="s">
        <v>714</v>
      </c>
      <c r="D710" s="79" t="s">
        <v>1117</v>
      </c>
      <c r="E710" s="15">
        <v>0</v>
      </c>
      <c r="F710" s="68">
        <v>0</v>
      </c>
      <c r="G710" s="2">
        <f t="shared" si="66"/>
        <v>0</v>
      </c>
      <c r="H710" s="3">
        <f t="shared" si="67"/>
        <v>2.5212562179090869</v>
      </c>
      <c r="I710" s="1">
        <f t="shared" si="68"/>
        <v>0</v>
      </c>
      <c r="J710" s="1">
        <f t="shared" si="69"/>
        <v>0</v>
      </c>
      <c r="K710" s="27">
        <f t="shared" si="70"/>
        <v>0.89167879898358815</v>
      </c>
      <c r="L710" s="6">
        <f t="shared" si="71"/>
        <v>0</v>
      </c>
    </row>
    <row r="711" spans="1:12" s="47" customFormat="1">
      <c r="A711" s="79" t="s">
        <v>707</v>
      </c>
      <c r="B711" s="84">
        <v>381615</v>
      </c>
      <c r="C711" s="47" t="s">
        <v>715</v>
      </c>
      <c r="D711" s="79" t="s">
        <v>1117</v>
      </c>
      <c r="E711" s="15">
        <v>0</v>
      </c>
      <c r="F711" s="68">
        <v>0</v>
      </c>
      <c r="G711" s="2">
        <f t="shared" si="66"/>
        <v>0</v>
      </c>
      <c r="H711" s="3">
        <f t="shared" si="67"/>
        <v>2.5212562179090869</v>
      </c>
      <c r="I711" s="1">
        <f t="shared" si="68"/>
        <v>0</v>
      </c>
      <c r="J711" s="1">
        <f t="shared" si="69"/>
        <v>0</v>
      </c>
      <c r="K711" s="27">
        <f t="shared" si="70"/>
        <v>0.89167879898358815</v>
      </c>
      <c r="L711" s="6">
        <f t="shared" si="71"/>
        <v>0</v>
      </c>
    </row>
    <row r="712" spans="1:12" s="47" customFormat="1">
      <c r="A712" s="79" t="s">
        <v>707</v>
      </c>
      <c r="B712" s="79">
        <v>381616</v>
      </c>
      <c r="C712" s="47" t="s">
        <v>716</v>
      </c>
      <c r="D712" s="79" t="s">
        <v>1117</v>
      </c>
      <c r="E712" s="15">
        <v>0</v>
      </c>
      <c r="F712" s="68">
        <v>0</v>
      </c>
      <c r="G712" s="2">
        <f t="shared" si="66"/>
        <v>0</v>
      </c>
      <c r="H712" s="3">
        <f t="shared" si="67"/>
        <v>2.5212562179090869</v>
      </c>
      <c r="I712" s="1">
        <f t="shared" si="68"/>
        <v>0</v>
      </c>
      <c r="J712" s="1">
        <f t="shared" si="69"/>
        <v>0</v>
      </c>
      <c r="K712" s="27">
        <f t="shared" si="70"/>
        <v>0.89167879898358815</v>
      </c>
      <c r="L712" s="6">
        <f t="shared" si="71"/>
        <v>0</v>
      </c>
    </row>
    <row r="713" spans="1:12" s="47" customFormat="1">
      <c r="A713" s="79" t="s">
        <v>707</v>
      </c>
      <c r="B713" s="84">
        <v>381617</v>
      </c>
      <c r="C713" s="47" t="s">
        <v>717</v>
      </c>
      <c r="D713" s="79" t="s">
        <v>1117</v>
      </c>
      <c r="E713" s="15">
        <v>0</v>
      </c>
      <c r="F713" s="68">
        <v>0</v>
      </c>
      <c r="G713" s="2">
        <f t="shared" si="66"/>
        <v>0</v>
      </c>
      <c r="H713" s="3">
        <f t="shared" si="67"/>
        <v>2.5212562179090869</v>
      </c>
      <c r="I713" s="1">
        <f t="shared" si="68"/>
        <v>0</v>
      </c>
      <c r="J713" s="1">
        <f t="shared" si="69"/>
        <v>0</v>
      </c>
      <c r="K713" s="27">
        <f t="shared" si="70"/>
        <v>0.89167879898358815</v>
      </c>
      <c r="L713" s="6">
        <f t="shared" si="71"/>
        <v>0</v>
      </c>
    </row>
    <row r="714" spans="1:12" s="47" customFormat="1">
      <c r="A714" s="79" t="s">
        <v>707</v>
      </c>
      <c r="B714" s="84">
        <v>381622</v>
      </c>
      <c r="C714" s="47" t="s">
        <v>718</v>
      </c>
      <c r="D714" s="79" t="s">
        <v>1117</v>
      </c>
      <c r="E714" s="15">
        <v>0</v>
      </c>
      <c r="F714" s="68">
        <v>0</v>
      </c>
      <c r="G714" s="2">
        <f t="shared" si="66"/>
        <v>0</v>
      </c>
      <c r="H714" s="3">
        <f t="shared" si="67"/>
        <v>2.5212562179090869</v>
      </c>
      <c r="I714" s="1">
        <f t="shared" si="68"/>
        <v>0</v>
      </c>
      <c r="J714" s="1">
        <f t="shared" si="69"/>
        <v>0</v>
      </c>
      <c r="K714" s="27">
        <f t="shared" si="70"/>
        <v>0.89167879898358815</v>
      </c>
      <c r="L714" s="6">
        <f t="shared" si="71"/>
        <v>0</v>
      </c>
    </row>
    <row r="715" spans="1:12" s="47" customFormat="1">
      <c r="A715" s="79" t="s">
        <v>707</v>
      </c>
      <c r="B715" s="85">
        <v>381625</v>
      </c>
      <c r="C715" s="47" t="s">
        <v>719</v>
      </c>
      <c r="D715" s="79" t="s">
        <v>1117</v>
      </c>
      <c r="E715" s="15">
        <v>0</v>
      </c>
      <c r="F715" s="68">
        <v>168</v>
      </c>
      <c r="G715" s="2">
        <f t="shared" si="66"/>
        <v>0</v>
      </c>
      <c r="H715" s="3">
        <f t="shared" si="67"/>
        <v>2.5212562179090869</v>
      </c>
      <c r="I715" s="1">
        <f t="shared" si="68"/>
        <v>0</v>
      </c>
      <c r="J715" s="1">
        <f t="shared" si="69"/>
        <v>0</v>
      </c>
      <c r="K715" s="27">
        <f t="shared" si="70"/>
        <v>0.89167879898358815</v>
      </c>
      <c r="L715" s="6">
        <f t="shared" si="71"/>
        <v>0</v>
      </c>
    </row>
    <row r="716" spans="1:12" s="47" customFormat="1">
      <c r="A716" s="79" t="s">
        <v>707</v>
      </c>
      <c r="B716" s="84">
        <v>381630</v>
      </c>
      <c r="C716" s="47" t="s">
        <v>720</v>
      </c>
      <c r="D716" s="79" t="s">
        <v>1117</v>
      </c>
      <c r="E716" s="15">
        <v>0</v>
      </c>
      <c r="F716" s="68">
        <v>0</v>
      </c>
      <c r="G716" s="2">
        <f t="shared" si="66"/>
        <v>0</v>
      </c>
      <c r="H716" s="3">
        <f t="shared" si="67"/>
        <v>2.5212562179090869</v>
      </c>
      <c r="I716" s="1">
        <f t="shared" si="68"/>
        <v>0</v>
      </c>
      <c r="J716" s="1">
        <f t="shared" si="69"/>
        <v>0</v>
      </c>
      <c r="K716" s="27">
        <f t="shared" si="70"/>
        <v>0.89167879898358815</v>
      </c>
      <c r="L716" s="6">
        <f t="shared" si="71"/>
        <v>0</v>
      </c>
    </row>
    <row r="717" spans="1:12" s="47" customFormat="1">
      <c r="A717" s="79" t="s">
        <v>707</v>
      </c>
      <c r="B717" s="84">
        <v>381631</v>
      </c>
      <c r="C717" s="47" t="s">
        <v>721</v>
      </c>
      <c r="D717" s="79" t="s">
        <v>1117</v>
      </c>
      <c r="E717" s="15">
        <v>0</v>
      </c>
      <c r="F717" s="68">
        <v>0</v>
      </c>
      <c r="G717" s="2">
        <f t="shared" si="66"/>
        <v>0</v>
      </c>
      <c r="H717" s="3">
        <f t="shared" si="67"/>
        <v>2.5212562179090869</v>
      </c>
      <c r="I717" s="1">
        <f t="shared" si="68"/>
        <v>0</v>
      </c>
      <c r="J717" s="1">
        <f t="shared" si="69"/>
        <v>0</v>
      </c>
      <c r="K717" s="27">
        <f t="shared" si="70"/>
        <v>0.89167879898358815</v>
      </c>
      <c r="L717" s="6">
        <f t="shared" si="71"/>
        <v>0</v>
      </c>
    </row>
    <row r="718" spans="1:12" s="47" customFormat="1">
      <c r="A718" s="79" t="s">
        <v>707</v>
      </c>
      <c r="B718" s="85">
        <v>381632</v>
      </c>
      <c r="C718" s="47" t="s">
        <v>722</v>
      </c>
      <c r="D718" s="79" t="s">
        <v>1117</v>
      </c>
      <c r="E718" s="15">
        <v>279258</v>
      </c>
      <c r="F718" s="68">
        <v>3017</v>
      </c>
      <c r="G718" s="2">
        <f t="shared" si="66"/>
        <v>92.561484918793496</v>
      </c>
      <c r="H718" s="3">
        <f t="shared" si="67"/>
        <v>2.5212562179090869</v>
      </c>
      <c r="I718" s="1">
        <f t="shared" si="68"/>
        <v>7606.6300094317157</v>
      </c>
      <c r="J718" s="1">
        <f t="shared" si="69"/>
        <v>271651.36999056826</v>
      </c>
      <c r="K718" s="27">
        <f t="shared" si="70"/>
        <v>0.89167879898358815</v>
      </c>
      <c r="L718" s="6">
        <f t="shared" si="71"/>
        <v>242225.76733543625</v>
      </c>
    </row>
    <row r="719" spans="1:12" s="47" customFormat="1">
      <c r="A719" s="79" t="s">
        <v>707</v>
      </c>
      <c r="B719" s="84">
        <v>381636</v>
      </c>
      <c r="C719" s="47" t="s">
        <v>723</v>
      </c>
      <c r="D719" s="79" t="s">
        <v>1117</v>
      </c>
      <c r="E719" s="15">
        <v>0</v>
      </c>
      <c r="F719" s="68">
        <v>0</v>
      </c>
      <c r="G719" s="2">
        <f t="shared" si="66"/>
        <v>0</v>
      </c>
      <c r="H719" s="3">
        <f t="shared" si="67"/>
        <v>2.5212562179090869</v>
      </c>
      <c r="I719" s="1">
        <f t="shared" si="68"/>
        <v>0</v>
      </c>
      <c r="J719" s="1">
        <f t="shared" si="69"/>
        <v>0</v>
      </c>
      <c r="K719" s="27">
        <f t="shared" si="70"/>
        <v>0.89167879898358815</v>
      </c>
      <c r="L719" s="6">
        <f t="shared" si="71"/>
        <v>0</v>
      </c>
    </row>
    <row r="720" spans="1:12" s="47" customFormat="1">
      <c r="A720" s="79" t="s">
        <v>707</v>
      </c>
      <c r="B720" s="84">
        <v>381637</v>
      </c>
      <c r="C720" s="47" t="s">
        <v>724</v>
      </c>
      <c r="D720" s="79" t="s">
        <v>1117</v>
      </c>
      <c r="E720" s="15">
        <v>0</v>
      </c>
      <c r="F720" s="68">
        <v>0</v>
      </c>
      <c r="G720" s="2">
        <f t="shared" si="66"/>
        <v>0</v>
      </c>
      <c r="H720" s="3">
        <f t="shared" si="67"/>
        <v>2.5212562179090869</v>
      </c>
      <c r="I720" s="1">
        <f t="shared" si="68"/>
        <v>0</v>
      </c>
      <c r="J720" s="1">
        <f t="shared" si="69"/>
        <v>0</v>
      </c>
      <c r="K720" s="27">
        <f t="shared" si="70"/>
        <v>0.89167879898358815</v>
      </c>
      <c r="L720" s="6">
        <f t="shared" si="71"/>
        <v>0</v>
      </c>
    </row>
    <row r="721" spans="1:12" s="47" customFormat="1">
      <c r="A721" s="79" t="s">
        <v>707</v>
      </c>
      <c r="B721" s="84">
        <v>381638</v>
      </c>
      <c r="C721" s="47" t="s">
        <v>725</v>
      </c>
      <c r="D721" s="79" t="s">
        <v>1117</v>
      </c>
      <c r="E721" s="15">
        <v>0</v>
      </c>
      <c r="F721" s="68">
        <v>0</v>
      </c>
      <c r="G721" s="2">
        <f t="shared" si="66"/>
        <v>0</v>
      </c>
      <c r="H721" s="3">
        <f t="shared" si="67"/>
        <v>2.5212562179090869</v>
      </c>
      <c r="I721" s="1">
        <f t="shared" si="68"/>
        <v>0</v>
      </c>
      <c r="J721" s="1">
        <f t="shared" si="69"/>
        <v>0</v>
      </c>
      <c r="K721" s="27">
        <f t="shared" si="70"/>
        <v>0.89167879898358815</v>
      </c>
      <c r="L721" s="6">
        <f t="shared" si="71"/>
        <v>0</v>
      </c>
    </row>
    <row r="722" spans="1:12" s="47" customFormat="1">
      <c r="A722" s="79" t="s">
        <v>707</v>
      </c>
      <c r="B722" s="84">
        <v>382247</v>
      </c>
      <c r="C722" s="47" t="s">
        <v>726</v>
      </c>
      <c r="D722" s="79" t="s">
        <v>1117</v>
      </c>
      <c r="E722" s="15">
        <v>0</v>
      </c>
      <c r="F722" s="68">
        <v>0</v>
      </c>
      <c r="G722" s="2">
        <f t="shared" si="66"/>
        <v>0</v>
      </c>
      <c r="H722" s="3">
        <f t="shared" si="67"/>
        <v>2.5212562179090869</v>
      </c>
      <c r="I722" s="1">
        <f t="shared" si="68"/>
        <v>0</v>
      </c>
      <c r="J722" s="1">
        <f t="shared" si="69"/>
        <v>0</v>
      </c>
      <c r="K722" s="27">
        <f t="shared" si="70"/>
        <v>0.89167879898358815</v>
      </c>
      <c r="L722" s="6">
        <f t="shared" si="71"/>
        <v>0</v>
      </c>
    </row>
    <row r="723" spans="1:12" s="47" customFormat="1">
      <c r="A723" s="79" t="s">
        <v>707</v>
      </c>
      <c r="B723" s="85">
        <v>383303</v>
      </c>
      <c r="C723" s="47" t="s">
        <v>727</v>
      </c>
      <c r="D723" s="79" t="s">
        <v>1117</v>
      </c>
      <c r="E723" s="15">
        <v>7449</v>
      </c>
      <c r="F723" s="68">
        <v>507</v>
      </c>
      <c r="G723" s="2">
        <f t="shared" si="66"/>
        <v>14.692307692307692</v>
      </c>
      <c r="H723" s="3">
        <f t="shared" si="67"/>
        <v>2.5212562179090869</v>
      </c>
      <c r="I723" s="1">
        <f t="shared" si="68"/>
        <v>1278.276902479907</v>
      </c>
      <c r="J723" s="1">
        <f t="shared" si="69"/>
        <v>6170.7230975200928</v>
      </c>
      <c r="K723" s="27">
        <f t="shared" si="70"/>
        <v>0.89167879898358815</v>
      </c>
      <c r="L723" s="6">
        <f t="shared" si="71"/>
        <v>5502.3029604570029</v>
      </c>
    </row>
    <row r="724" spans="1:12" s="47" customFormat="1">
      <c r="A724" s="79" t="s">
        <v>728</v>
      </c>
      <c r="B724" s="85">
        <v>391405</v>
      </c>
      <c r="C724" s="47" t="s">
        <v>729</v>
      </c>
      <c r="D724" s="79" t="s">
        <v>1117</v>
      </c>
      <c r="E724" s="15">
        <v>0</v>
      </c>
      <c r="F724" s="68">
        <v>500</v>
      </c>
      <c r="G724" s="2">
        <f t="shared" si="66"/>
        <v>0</v>
      </c>
      <c r="H724" s="3">
        <f t="shared" si="67"/>
        <v>2.5212562179090869</v>
      </c>
      <c r="I724" s="1">
        <f t="shared" si="68"/>
        <v>0</v>
      </c>
      <c r="J724" s="1">
        <f t="shared" si="69"/>
        <v>0</v>
      </c>
      <c r="K724" s="27">
        <f t="shared" si="70"/>
        <v>0.89167879898358815</v>
      </c>
      <c r="L724" s="6">
        <f t="shared" si="71"/>
        <v>0</v>
      </c>
    </row>
    <row r="725" spans="1:12" s="47" customFormat="1">
      <c r="A725" s="79" t="s">
        <v>728</v>
      </c>
      <c r="B725" s="84">
        <v>391640</v>
      </c>
      <c r="C725" s="47" t="s">
        <v>730</v>
      </c>
      <c r="D725" s="79" t="s">
        <v>1117</v>
      </c>
      <c r="E725" s="15">
        <v>0</v>
      </c>
      <c r="F725" s="68">
        <v>0</v>
      </c>
      <c r="G725" s="2">
        <f t="shared" si="66"/>
        <v>0</v>
      </c>
      <c r="H725" s="3">
        <f t="shared" si="67"/>
        <v>2.5212562179090869</v>
      </c>
      <c r="I725" s="1">
        <f t="shared" si="68"/>
        <v>0</v>
      </c>
      <c r="J725" s="1">
        <f t="shared" si="69"/>
        <v>0</v>
      </c>
      <c r="K725" s="27">
        <f t="shared" si="70"/>
        <v>0.89167879898358815</v>
      </c>
      <c r="L725" s="6">
        <f t="shared" si="71"/>
        <v>0</v>
      </c>
    </row>
    <row r="726" spans="1:12" s="47" customFormat="1">
      <c r="A726" s="79" t="s">
        <v>728</v>
      </c>
      <c r="B726" s="84">
        <v>391642</v>
      </c>
      <c r="C726" s="47" t="s">
        <v>731</v>
      </c>
      <c r="D726" s="79" t="s">
        <v>1117</v>
      </c>
      <c r="E726" s="15">
        <v>0</v>
      </c>
      <c r="F726" s="68">
        <v>0</v>
      </c>
      <c r="G726" s="2">
        <f t="shared" si="66"/>
        <v>0</v>
      </c>
      <c r="H726" s="3">
        <f t="shared" si="67"/>
        <v>2.5212562179090869</v>
      </c>
      <c r="I726" s="1">
        <f t="shared" si="68"/>
        <v>0</v>
      </c>
      <c r="J726" s="1">
        <f t="shared" si="69"/>
        <v>0</v>
      </c>
      <c r="K726" s="27">
        <f t="shared" si="70"/>
        <v>0.89167879898358815</v>
      </c>
      <c r="L726" s="6">
        <f t="shared" si="71"/>
        <v>0</v>
      </c>
    </row>
    <row r="727" spans="1:12" s="47" customFormat="1">
      <c r="A727" s="79" t="s">
        <v>728</v>
      </c>
      <c r="B727" s="84">
        <v>391647</v>
      </c>
      <c r="C727" s="47" t="s">
        <v>732</v>
      </c>
      <c r="D727" s="79" t="s">
        <v>1117</v>
      </c>
      <c r="E727" s="15">
        <v>0</v>
      </c>
      <c r="F727" s="68">
        <v>0</v>
      </c>
      <c r="G727" s="2">
        <f t="shared" si="66"/>
        <v>0</v>
      </c>
      <c r="H727" s="3">
        <f t="shared" si="67"/>
        <v>2.5212562179090869</v>
      </c>
      <c r="I727" s="1">
        <f t="shared" si="68"/>
        <v>0</v>
      </c>
      <c r="J727" s="1">
        <f t="shared" si="69"/>
        <v>0</v>
      </c>
      <c r="K727" s="27">
        <f t="shared" si="70"/>
        <v>0.89167879898358815</v>
      </c>
      <c r="L727" s="6">
        <f t="shared" si="71"/>
        <v>0</v>
      </c>
    </row>
    <row r="728" spans="1:12" s="47" customFormat="1">
      <c r="A728" s="79" t="s">
        <v>728</v>
      </c>
      <c r="B728" s="84">
        <v>391649</v>
      </c>
      <c r="C728" s="47" t="s">
        <v>733</v>
      </c>
      <c r="D728" s="79" t="s">
        <v>1117</v>
      </c>
      <c r="E728" s="15">
        <v>0</v>
      </c>
      <c r="F728" s="68">
        <v>0</v>
      </c>
      <c r="G728" s="2">
        <f t="shared" si="66"/>
        <v>0</v>
      </c>
      <c r="H728" s="3">
        <f t="shared" si="67"/>
        <v>2.5212562179090869</v>
      </c>
      <c r="I728" s="1">
        <f t="shared" si="68"/>
        <v>0</v>
      </c>
      <c r="J728" s="1">
        <f t="shared" si="69"/>
        <v>0</v>
      </c>
      <c r="K728" s="27">
        <f t="shared" si="70"/>
        <v>0.89167879898358815</v>
      </c>
      <c r="L728" s="6">
        <f t="shared" si="71"/>
        <v>0</v>
      </c>
    </row>
    <row r="729" spans="1:12" s="47" customFormat="1">
      <c r="A729" s="79" t="s">
        <v>728</v>
      </c>
      <c r="B729" s="84">
        <v>391650</v>
      </c>
      <c r="C729" s="47" t="s">
        <v>734</v>
      </c>
      <c r="D729" s="79" t="s">
        <v>1117</v>
      </c>
      <c r="E729" s="15">
        <v>0</v>
      </c>
      <c r="F729" s="68">
        <v>0</v>
      </c>
      <c r="G729" s="2">
        <f t="shared" si="66"/>
        <v>0</v>
      </c>
      <c r="H729" s="3">
        <f t="shared" si="67"/>
        <v>2.5212562179090869</v>
      </c>
      <c r="I729" s="1">
        <f t="shared" si="68"/>
        <v>0</v>
      </c>
      <c r="J729" s="1">
        <f t="shared" si="69"/>
        <v>0</v>
      </c>
      <c r="K729" s="27">
        <f t="shared" si="70"/>
        <v>0.89167879898358815</v>
      </c>
      <c r="L729" s="6">
        <f t="shared" si="71"/>
        <v>0</v>
      </c>
    </row>
    <row r="730" spans="1:12" s="47" customFormat="1">
      <c r="A730" s="79" t="s">
        <v>728</v>
      </c>
      <c r="B730" s="79">
        <v>391652</v>
      </c>
      <c r="C730" s="47" t="s">
        <v>735</v>
      </c>
      <c r="D730" s="79" t="s">
        <v>1117</v>
      </c>
      <c r="E730" s="15">
        <v>0</v>
      </c>
      <c r="F730" s="68">
        <v>0</v>
      </c>
      <c r="G730" s="2">
        <f t="shared" si="66"/>
        <v>0</v>
      </c>
      <c r="H730" s="3">
        <f t="shared" si="67"/>
        <v>2.5212562179090869</v>
      </c>
      <c r="I730" s="1">
        <f t="shared" si="68"/>
        <v>0</v>
      </c>
      <c r="J730" s="1">
        <f t="shared" si="69"/>
        <v>0</v>
      </c>
      <c r="K730" s="27">
        <f t="shared" si="70"/>
        <v>0.89167879898358815</v>
      </c>
      <c r="L730" s="6">
        <f t="shared" si="71"/>
        <v>0</v>
      </c>
    </row>
    <row r="731" spans="1:12" s="47" customFormat="1">
      <c r="A731" s="79" t="s">
        <v>728</v>
      </c>
      <c r="B731" s="84">
        <v>391653</v>
      </c>
      <c r="C731" s="47" t="s">
        <v>736</v>
      </c>
      <c r="D731" s="79" t="s">
        <v>1117</v>
      </c>
      <c r="E731" s="15">
        <v>0</v>
      </c>
      <c r="F731" s="68">
        <v>0</v>
      </c>
      <c r="G731" s="2">
        <f t="shared" si="66"/>
        <v>0</v>
      </c>
      <c r="H731" s="3">
        <f t="shared" si="67"/>
        <v>2.5212562179090869</v>
      </c>
      <c r="I731" s="1">
        <f t="shared" si="68"/>
        <v>0</v>
      </c>
      <c r="J731" s="1">
        <f t="shared" si="69"/>
        <v>0</v>
      </c>
      <c r="K731" s="27">
        <f t="shared" si="70"/>
        <v>0.89167879898358815</v>
      </c>
      <c r="L731" s="6">
        <f t="shared" si="71"/>
        <v>0</v>
      </c>
    </row>
    <row r="732" spans="1:12" s="47" customFormat="1">
      <c r="A732" s="79" t="s">
        <v>728</v>
      </c>
      <c r="B732" s="84">
        <v>391654</v>
      </c>
      <c r="C732" s="47" t="s">
        <v>670</v>
      </c>
      <c r="D732" s="79" t="s">
        <v>1117</v>
      </c>
      <c r="E732" s="15">
        <v>0</v>
      </c>
      <c r="F732" s="68">
        <v>0</v>
      </c>
      <c r="G732" s="2">
        <f t="shared" si="66"/>
        <v>0</v>
      </c>
      <c r="H732" s="3">
        <f t="shared" si="67"/>
        <v>2.5212562179090869</v>
      </c>
      <c r="I732" s="1">
        <f t="shared" si="68"/>
        <v>0</v>
      </c>
      <c r="J732" s="1">
        <f t="shared" si="69"/>
        <v>0</v>
      </c>
      <c r="K732" s="27">
        <f t="shared" si="70"/>
        <v>0.89167879898358815</v>
      </c>
      <c r="L732" s="6">
        <f t="shared" si="71"/>
        <v>0</v>
      </c>
    </row>
    <row r="733" spans="1:12" s="47" customFormat="1">
      <c r="A733" s="79" t="s">
        <v>728</v>
      </c>
      <c r="B733" s="84">
        <v>391657</v>
      </c>
      <c r="C733" s="47" t="s">
        <v>737</v>
      </c>
      <c r="D733" s="79" t="s">
        <v>1117</v>
      </c>
      <c r="E733" s="15">
        <v>0</v>
      </c>
      <c r="F733" s="68">
        <v>0</v>
      </c>
      <c r="G733" s="2">
        <f t="shared" si="66"/>
        <v>0</v>
      </c>
      <c r="H733" s="3">
        <f t="shared" si="67"/>
        <v>2.5212562179090869</v>
      </c>
      <c r="I733" s="1">
        <f t="shared" si="68"/>
        <v>0</v>
      </c>
      <c r="J733" s="1">
        <f t="shared" si="69"/>
        <v>0</v>
      </c>
      <c r="K733" s="27">
        <f t="shared" si="70"/>
        <v>0.89167879898358815</v>
      </c>
      <c r="L733" s="6">
        <f t="shared" si="71"/>
        <v>0</v>
      </c>
    </row>
    <row r="734" spans="1:12" s="47" customFormat="1">
      <c r="A734" s="79" t="s">
        <v>728</v>
      </c>
      <c r="B734" s="84">
        <v>391659</v>
      </c>
      <c r="C734" s="47" t="s">
        <v>738</v>
      </c>
      <c r="D734" s="79" t="s">
        <v>1117</v>
      </c>
      <c r="E734" s="15">
        <v>0</v>
      </c>
      <c r="F734" s="68">
        <v>0</v>
      </c>
      <c r="G734" s="2">
        <f t="shared" si="66"/>
        <v>0</v>
      </c>
      <c r="H734" s="3">
        <f t="shared" si="67"/>
        <v>2.5212562179090869</v>
      </c>
      <c r="I734" s="1">
        <f t="shared" si="68"/>
        <v>0</v>
      </c>
      <c r="J734" s="1">
        <f t="shared" si="69"/>
        <v>0</v>
      </c>
      <c r="K734" s="27">
        <f t="shared" si="70"/>
        <v>0.89167879898358815</v>
      </c>
      <c r="L734" s="6">
        <f t="shared" si="71"/>
        <v>0</v>
      </c>
    </row>
    <row r="735" spans="1:12" s="47" customFormat="1">
      <c r="A735" s="79" t="s">
        <v>728</v>
      </c>
      <c r="B735" s="79">
        <v>391660</v>
      </c>
      <c r="C735" s="47" t="s">
        <v>739</v>
      </c>
      <c r="D735" s="79" t="s">
        <v>1117</v>
      </c>
      <c r="E735" s="15">
        <v>0</v>
      </c>
      <c r="F735" s="68">
        <v>0</v>
      </c>
      <c r="G735" s="2">
        <f t="shared" si="66"/>
        <v>0</v>
      </c>
      <c r="H735" s="3">
        <f t="shared" si="67"/>
        <v>2.5212562179090869</v>
      </c>
      <c r="I735" s="1">
        <f t="shared" si="68"/>
        <v>0</v>
      </c>
      <c r="J735" s="1">
        <f t="shared" si="69"/>
        <v>0</v>
      </c>
      <c r="K735" s="27">
        <f t="shared" si="70"/>
        <v>0.89167879898358815</v>
      </c>
      <c r="L735" s="6">
        <f t="shared" si="71"/>
        <v>0</v>
      </c>
    </row>
    <row r="736" spans="1:12" s="47" customFormat="1">
      <c r="A736" s="79" t="s">
        <v>728</v>
      </c>
      <c r="B736" s="79">
        <v>391664</v>
      </c>
      <c r="C736" s="47" t="s">
        <v>740</v>
      </c>
      <c r="D736" s="79" t="s">
        <v>1117</v>
      </c>
      <c r="E736" s="15">
        <v>0</v>
      </c>
      <c r="F736" s="68">
        <v>0</v>
      </c>
      <c r="G736" s="2">
        <f t="shared" si="66"/>
        <v>0</v>
      </c>
      <c r="H736" s="3">
        <f t="shared" si="67"/>
        <v>2.5212562179090869</v>
      </c>
      <c r="I736" s="1">
        <f t="shared" si="68"/>
        <v>0</v>
      </c>
      <c r="J736" s="1">
        <f t="shared" si="69"/>
        <v>0</v>
      </c>
      <c r="K736" s="27">
        <f t="shared" si="70"/>
        <v>0.89167879898358815</v>
      </c>
      <c r="L736" s="6">
        <f t="shared" si="71"/>
        <v>0</v>
      </c>
    </row>
    <row r="737" spans="1:12" s="47" customFormat="1">
      <c r="A737" s="79" t="s">
        <v>728</v>
      </c>
      <c r="B737" s="84">
        <v>391666</v>
      </c>
      <c r="C737" s="47" t="s">
        <v>741</v>
      </c>
      <c r="D737" s="79" t="s">
        <v>1117</v>
      </c>
      <c r="E737" s="15">
        <v>0</v>
      </c>
      <c r="F737" s="68">
        <v>0</v>
      </c>
      <c r="G737" s="2">
        <f t="shared" si="66"/>
        <v>0</v>
      </c>
      <c r="H737" s="3">
        <f t="shared" si="67"/>
        <v>2.5212562179090869</v>
      </c>
      <c r="I737" s="1">
        <f t="shared" si="68"/>
        <v>0</v>
      </c>
      <c r="J737" s="1">
        <f t="shared" si="69"/>
        <v>0</v>
      </c>
      <c r="K737" s="27">
        <f t="shared" si="70"/>
        <v>0.89167879898358815</v>
      </c>
      <c r="L737" s="6">
        <f t="shared" si="71"/>
        <v>0</v>
      </c>
    </row>
    <row r="738" spans="1:12" s="47" customFormat="1">
      <c r="A738" s="79" t="s">
        <v>728</v>
      </c>
      <c r="B738" s="84">
        <v>391667</v>
      </c>
      <c r="C738" s="47" t="s">
        <v>742</v>
      </c>
      <c r="D738" s="79" t="s">
        <v>1117</v>
      </c>
      <c r="E738" s="15">
        <v>0</v>
      </c>
      <c r="F738" s="68">
        <v>0</v>
      </c>
      <c r="G738" s="2">
        <f t="shared" si="66"/>
        <v>0</v>
      </c>
      <c r="H738" s="3">
        <f t="shared" si="67"/>
        <v>2.5212562179090869</v>
      </c>
      <c r="I738" s="1">
        <f t="shared" si="68"/>
        <v>0</v>
      </c>
      <c r="J738" s="1">
        <f t="shared" si="69"/>
        <v>0</v>
      </c>
      <c r="K738" s="27">
        <f t="shared" si="70"/>
        <v>0.89167879898358815</v>
      </c>
      <c r="L738" s="6">
        <f t="shared" si="71"/>
        <v>0</v>
      </c>
    </row>
    <row r="739" spans="1:12" s="47" customFormat="1">
      <c r="A739" s="79" t="s">
        <v>728</v>
      </c>
      <c r="B739" s="84">
        <v>391668</v>
      </c>
      <c r="C739" s="47" t="s">
        <v>743</v>
      </c>
      <c r="D739" s="79" t="s">
        <v>1117</v>
      </c>
      <c r="E739" s="15">
        <v>0</v>
      </c>
      <c r="F739" s="68">
        <v>0</v>
      </c>
      <c r="G739" s="2">
        <f t="shared" si="66"/>
        <v>0</v>
      </c>
      <c r="H739" s="3">
        <f t="shared" si="67"/>
        <v>2.5212562179090869</v>
      </c>
      <c r="I739" s="1">
        <f t="shared" si="68"/>
        <v>0</v>
      </c>
      <c r="J739" s="1">
        <f t="shared" si="69"/>
        <v>0</v>
      </c>
      <c r="K739" s="27">
        <f t="shared" si="70"/>
        <v>0.89167879898358815</v>
      </c>
      <c r="L739" s="6">
        <f t="shared" si="71"/>
        <v>0</v>
      </c>
    </row>
    <row r="740" spans="1:12" s="47" customFormat="1">
      <c r="A740" s="79" t="s">
        <v>728</v>
      </c>
      <c r="B740" s="84">
        <v>391669</v>
      </c>
      <c r="C740" s="47" t="s">
        <v>744</v>
      </c>
      <c r="D740" s="79" t="s">
        <v>1117</v>
      </c>
      <c r="E740" s="15">
        <v>0</v>
      </c>
      <c r="F740" s="68">
        <v>0</v>
      </c>
      <c r="G740" s="2">
        <f t="shared" si="66"/>
        <v>0</v>
      </c>
      <c r="H740" s="3">
        <f t="shared" si="67"/>
        <v>2.5212562179090869</v>
      </c>
      <c r="I740" s="1">
        <f t="shared" si="68"/>
        <v>0</v>
      </c>
      <c r="J740" s="1">
        <f t="shared" si="69"/>
        <v>0</v>
      </c>
      <c r="K740" s="27">
        <f t="shared" si="70"/>
        <v>0.89167879898358815</v>
      </c>
      <c r="L740" s="6">
        <f t="shared" si="71"/>
        <v>0</v>
      </c>
    </row>
    <row r="741" spans="1:12" s="47" customFormat="1">
      <c r="A741" s="79" t="s">
        <v>728</v>
      </c>
      <c r="B741" s="84">
        <v>391670</v>
      </c>
      <c r="C741" s="47" t="s">
        <v>745</v>
      </c>
      <c r="D741" s="79" t="s">
        <v>1117</v>
      </c>
      <c r="E741" s="15">
        <v>0</v>
      </c>
      <c r="F741" s="68">
        <v>0</v>
      </c>
      <c r="G741" s="2">
        <f t="shared" si="66"/>
        <v>0</v>
      </c>
      <c r="H741" s="3">
        <f t="shared" si="67"/>
        <v>2.5212562179090869</v>
      </c>
      <c r="I741" s="1">
        <f t="shared" si="68"/>
        <v>0</v>
      </c>
      <c r="J741" s="1">
        <f t="shared" si="69"/>
        <v>0</v>
      </c>
      <c r="K741" s="27">
        <f t="shared" si="70"/>
        <v>0.89167879898358815</v>
      </c>
      <c r="L741" s="6">
        <f t="shared" si="71"/>
        <v>0</v>
      </c>
    </row>
    <row r="742" spans="1:12" s="47" customFormat="1">
      <c r="A742" s="79" t="s">
        <v>728</v>
      </c>
      <c r="B742" s="84">
        <v>391671</v>
      </c>
      <c r="C742" s="47" t="s">
        <v>746</v>
      </c>
      <c r="D742" s="79" t="s">
        <v>1117</v>
      </c>
      <c r="E742" s="15">
        <v>0</v>
      </c>
      <c r="F742" s="68">
        <v>0</v>
      </c>
      <c r="G742" s="2">
        <f t="shared" si="66"/>
        <v>0</v>
      </c>
      <c r="H742" s="3">
        <f t="shared" si="67"/>
        <v>2.5212562179090869</v>
      </c>
      <c r="I742" s="1">
        <f t="shared" si="68"/>
        <v>0</v>
      </c>
      <c r="J742" s="1">
        <f t="shared" si="69"/>
        <v>0</v>
      </c>
      <c r="K742" s="27">
        <f t="shared" si="70"/>
        <v>0.89167879898358815</v>
      </c>
      <c r="L742" s="6">
        <f t="shared" si="71"/>
        <v>0</v>
      </c>
    </row>
    <row r="743" spans="1:12" s="47" customFormat="1">
      <c r="A743" s="79" t="s">
        <v>728</v>
      </c>
      <c r="B743" s="84">
        <v>391674</v>
      </c>
      <c r="C743" s="47" t="s">
        <v>747</v>
      </c>
      <c r="D743" s="79" t="s">
        <v>1117</v>
      </c>
      <c r="E743" s="15">
        <v>0</v>
      </c>
      <c r="F743" s="68">
        <v>0</v>
      </c>
      <c r="G743" s="2">
        <f t="shared" si="66"/>
        <v>0</v>
      </c>
      <c r="H743" s="3">
        <f t="shared" si="67"/>
        <v>2.5212562179090869</v>
      </c>
      <c r="I743" s="1">
        <f t="shared" si="68"/>
        <v>0</v>
      </c>
      <c r="J743" s="1">
        <f t="shared" si="69"/>
        <v>0</v>
      </c>
      <c r="K743" s="27">
        <f t="shared" si="70"/>
        <v>0.89167879898358815</v>
      </c>
      <c r="L743" s="6">
        <f t="shared" si="71"/>
        <v>0</v>
      </c>
    </row>
    <row r="744" spans="1:12" s="47" customFormat="1">
      <c r="A744" s="79" t="s">
        <v>728</v>
      </c>
      <c r="B744" s="84">
        <v>391676</v>
      </c>
      <c r="C744" s="47" t="s">
        <v>748</v>
      </c>
      <c r="D744" s="79" t="s">
        <v>1117</v>
      </c>
      <c r="E744" s="15">
        <v>0</v>
      </c>
      <c r="F744" s="68">
        <v>0</v>
      </c>
      <c r="G744" s="2">
        <f t="shared" si="66"/>
        <v>0</v>
      </c>
      <c r="H744" s="3">
        <f t="shared" si="67"/>
        <v>2.5212562179090869</v>
      </c>
      <c r="I744" s="1">
        <f t="shared" si="68"/>
        <v>0</v>
      </c>
      <c r="J744" s="1">
        <f t="shared" si="69"/>
        <v>0</v>
      </c>
      <c r="K744" s="27">
        <f t="shared" si="70"/>
        <v>0.89167879898358815</v>
      </c>
      <c r="L744" s="6">
        <f t="shared" si="71"/>
        <v>0</v>
      </c>
    </row>
    <row r="745" spans="1:12" s="47" customFormat="1">
      <c r="A745" s="79" t="s">
        <v>728</v>
      </c>
      <c r="B745" s="84">
        <v>391677</v>
      </c>
      <c r="C745" s="47" t="s">
        <v>749</v>
      </c>
      <c r="D745" s="79" t="s">
        <v>1117</v>
      </c>
      <c r="E745" s="15">
        <v>0</v>
      </c>
      <c r="F745" s="68">
        <v>0</v>
      </c>
      <c r="G745" s="2">
        <f t="shared" si="66"/>
        <v>0</v>
      </c>
      <c r="H745" s="3">
        <f t="shared" si="67"/>
        <v>2.5212562179090869</v>
      </c>
      <c r="I745" s="1">
        <f t="shared" si="68"/>
        <v>0</v>
      </c>
      <c r="J745" s="1">
        <f t="shared" si="69"/>
        <v>0</v>
      </c>
      <c r="K745" s="27">
        <f t="shared" si="70"/>
        <v>0.89167879898358815</v>
      </c>
      <c r="L745" s="6">
        <f t="shared" si="71"/>
        <v>0</v>
      </c>
    </row>
    <row r="746" spans="1:12" s="47" customFormat="1">
      <c r="A746" s="79" t="s">
        <v>728</v>
      </c>
      <c r="B746" s="84">
        <v>391679</v>
      </c>
      <c r="C746" s="47" t="s">
        <v>750</v>
      </c>
      <c r="D746" s="79" t="s">
        <v>1117</v>
      </c>
      <c r="E746" s="15">
        <v>0</v>
      </c>
      <c r="F746" s="68">
        <v>0</v>
      </c>
      <c r="G746" s="2">
        <f t="shared" si="66"/>
        <v>0</v>
      </c>
      <c r="H746" s="3">
        <f t="shared" si="67"/>
        <v>2.5212562179090869</v>
      </c>
      <c r="I746" s="1">
        <f t="shared" si="68"/>
        <v>0</v>
      </c>
      <c r="J746" s="1">
        <f t="shared" si="69"/>
        <v>0</v>
      </c>
      <c r="K746" s="27">
        <f t="shared" si="70"/>
        <v>0.89167879898358815</v>
      </c>
      <c r="L746" s="6">
        <f t="shared" si="71"/>
        <v>0</v>
      </c>
    </row>
    <row r="747" spans="1:12" s="47" customFormat="1">
      <c r="A747" s="79" t="s">
        <v>728</v>
      </c>
      <c r="B747" s="85">
        <v>391680</v>
      </c>
      <c r="C747" s="47" t="s">
        <v>751</v>
      </c>
      <c r="D747" s="79" t="s">
        <v>1117</v>
      </c>
      <c r="E747" s="15">
        <v>47784</v>
      </c>
      <c r="F747" s="68">
        <v>2165</v>
      </c>
      <c r="G747" s="2">
        <f t="shared" si="66"/>
        <v>22.071131639722864</v>
      </c>
      <c r="H747" s="3">
        <f t="shared" si="67"/>
        <v>2.5212562179090869</v>
      </c>
      <c r="I747" s="1">
        <f t="shared" si="68"/>
        <v>5458.5197117731732</v>
      </c>
      <c r="J747" s="1">
        <f t="shared" si="69"/>
        <v>42325.480288226827</v>
      </c>
      <c r="K747" s="27">
        <f t="shared" si="70"/>
        <v>0.89167879898358815</v>
      </c>
      <c r="L747" s="6">
        <f t="shared" si="71"/>
        <v>37740.733429809632</v>
      </c>
    </row>
    <row r="748" spans="1:12" s="47" customFormat="1">
      <c r="A748" s="79" t="s">
        <v>728</v>
      </c>
      <c r="B748" s="84">
        <v>391682</v>
      </c>
      <c r="C748" s="47" t="s">
        <v>752</v>
      </c>
      <c r="D748" s="79" t="s">
        <v>1117</v>
      </c>
      <c r="E748" s="15">
        <v>0</v>
      </c>
      <c r="F748" s="68">
        <v>0</v>
      </c>
      <c r="G748" s="2">
        <f t="shared" si="66"/>
        <v>0</v>
      </c>
      <c r="H748" s="3">
        <f t="shared" si="67"/>
        <v>2.5212562179090869</v>
      </c>
      <c r="I748" s="1">
        <f t="shared" si="68"/>
        <v>0</v>
      </c>
      <c r="J748" s="1">
        <f t="shared" si="69"/>
        <v>0</v>
      </c>
      <c r="K748" s="27">
        <f t="shared" si="70"/>
        <v>0.89167879898358815</v>
      </c>
      <c r="L748" s="6">
        <f t="shared" si="71"/>
        <v>0</v>
      </c>
    </row>
    <row r="749" spans="1:12" s="47" customFormat="1">
      <c r="A749" s="79" t="s">
        <v>728</v>
      </c>
      <c r="B749" s="84">
        <v>391684</v>
      </c>
      <c r="C749" s="47" t="s">
        <v>753</v>
      </c>
      <c r="D749" s="79" t="s">
        <v>1117</v>
      </c>
      <c r="E749" s="15">
        <v>0</v>
      </c>
      <c r="F749" s="68">
        <v>0</v>
      </c>
      <c r="G749" s="2">
        <f t="shared" si="66"/>
        <v>0</v>
      </c>
      <c r="H749" s="3">
        <f t="shared" si="67"/>
        <v>2.5212562179090869</v>
      </c>
      <c r="I749" s="1">
        <f t="shared" si="68"/>
        <v>0</v>
      </c>
      <c r="J749" s="1">
        <f t="shared" si="69"/>
        <v>0</v>
      </c>
      <c r="K749" s="27">
        <f t="shared" si="70"/>
        <v>0.89167879898358815</v>
      </c>
      <c r="L749" s="6">
        <f t="shared" si="71"/>
        <v>0</v>
      </c>
    </row>
    <row r="750" spans="1:12" s="47" customFormat="1">
      <c r="A750" s="79" t="s">
        <v>728</v>
      </c>
      <c r="B750" s="84">
        <v>391685</v>
      </c>
      <c r="C750" s="47" t="s">
        <v>754</v>
      </c>
      <c r="D750" s="79" t="s">
        <v>1117</v>
      </c>
      <c r="E750" s="15">
        <v>0</v>
      </c>
      <c r="F750" s="68">
        <v>0</v>
      </c>
      <c r="G750" s="2">
        <f t="shared" si="66"/>
        <v>0</v>
      </c>
      <c r="H750" s="3">
        <f t="shared" si="67"/>
        <v>2.5212562179090869</v>
      </c>
      <c r="I750" s="1">
        <f t="shared" si="68"/>
        <v>0</v>
      </c>
      <c r="J750" s="1">
        <f t="shared" si="69"/>
        <v>0</v>
      </c>
      <c r="K750" s="27">
        <f t="shared" si="70"/>
        <v>0.89167879898358815</v>
      </c>
      <c r="L750" s="6">
        <f t="shared" si="71"/>
        <v>0</v>
      </c>
    </row>
    <row r="751" spans="1:12" s="47" customFormat="1">
      <c r="A751" s="79" t="s">
        <v>728</v>
      </c>
      <c r="B751" s="84">
        <v>391686</v>
      </c>
      <c r="C751" s="47" t="s">
        <v>755</v>
      </c>
      <c r="D751" s="79" t="s">
        <v>1117</v>
      </c>
      <c r="E751" s="15">
        <v>0</v>
      </c>
      <c r="F751" s="68">
        <v>0</v>
      </c>
      <c r="G751" s="2">
        <f t="shared" si="66"/>
        <v>0</v>
      </c>
      <c r="H751" s="3">
        <f t="shared" si="67"/>
        <v>2.5212562179090869</v>
      </c>
      <c r="I751" s="1">
        <f t="shared" si="68"/>
        <v>0</v>
      </c>
      <c r="J751" s="1">
        <f t="shared" si="69"/>
        <v>0</v>
      </c>
      <c r="K751" s="27">
        <f t="shared" si="70"/>
        <v>0.89167879898358815</v>
      </c>
      <c r="L751" s="6">
        <f t="shared" si="71"/>
        <v>0</v>
      </c>
    </row>
    <row r="752" spans="1:12" s="47" customFormat="1">
      <c r="A752" s="79" t="s">
        <v>728</v>
      </c>
      <c r="B752" s="84">
        <v>391688</v>
      </c>
      <c r="C752" s="47" t="s">
        <v>756</v>
      </c>
      <c r="D752" s="79" t="s">
        <v>1117</v>
      </c>
      <c r="E752" s="15">
        <v>0</v>
      </c>
      <c r="F752" s="68">
        <v>0</v>
      </c>
      <c r="G752" s="2">
        <f t="shared" si="66"/>
        <v>0</v>
      </c>
      <c r="H752" s="3">
        <f t="shared" si="67"/>
        <v>2.5212562179090869</v>
      </c>
      <c r="I752" s="1">
        <f t="shared" si="68"/>
        <v>0</v>
      </c>
      <c r="J752" s="1">
        <f t="shared" si="69"/>
        <v>0</v>
      </c>
      <c r="K752" s="27">
        <f t="shared" si="70"/>
        <v>0.89167879898358815</v>
      </c>
      <c r="L752" s="6">
        <f t="shared" si="71"/>
        <v>0</v>
      </c>
    </row>
    <row r="753" spans="1:12" s="47" customFormat="1">
      <c r="A753" s="79" t="s">
        <v>728</v>
      </c>
      <c r="B753" s="84">
        <v>391689</v>
      </c>
      <c r="C753" s="47" t="s">
        <v>757</v>
      </c>
      <c r="D753" s="79" t="s">
        <v>1117</v>
      </c>
      <c r="E753" s="15">
        <v>0</v>
      </c>
      <c r="F753" s="68">
        <v>0</v>
      </c>
      <c r="G753" s="2">
        <f t="shared" si="66"/>
        <v>0</v>
      </c>
      <c r="H753" s="3">
        <f t="shared" si="67"/>
        <v>2.5212562179090869</v>
      </c>
      <c r="I753" s="1">
        <f t="shared" si="68"/>
        <v>0</v>
      </c>
      <c r="J753" s="1">
        <f t="shared" si="69"/>
        <v>0</v>
      </c>
      <c r="K753" s="27">
        <f t="shared" si="70"/>
        <v>0.89167879898358815</v>
      </c>
      <c r="L753" s="6">
        <f t="shared" si="71"/>
        <v>0</v>
      </c>
    </row>
    <row r="754" spans="1:12" s="47" customFormat="1">
      <c r="A754" s="79" t="s">
        <v>758</v>
      </c>
      <c r="B754" s="79">
        <v>401692</v>
      </c>
      <c r="C754" s="47" t="s">
        <v>759</v>
      </c>
      <c r="D754" s="79" t="s">
        <v>1117</v>
      </c>
      <c r="E754" s="15">
        <v>0</v>
      </c>
      <c r="F754" s="68">
        <v>0</v>
      </c>
      <c r="G754" s="2">
        <f t="shared" si="66"/>
        <v>0</v>
      </c>
      <c r="H754" s="3">
        <f t="shared" si="67"/>
        <v>2.5212562179090869</v>
      </c>
      <c r="I754" s="1">
        <f t="shared" si="68"/>
        <v>0</v>
      </c>
      <c r="J754" s="1">
        <f t="shared" si="69"/>
        <v>0</v>
      </c>
      <c r="K754" s="27">
        <f t="shared" si="70"/>
        <v>0.89167879898358815</v>
      </c>
      <c r="L754" s="6">
        <f t="shared" si="71"/>
        <v>0</v>
      </c>
    </row>
    <row r="755" spans="1:12" s="47" customFormat="1">
      <c r="A755" s="79" t="s">
        <v>758</v>
      </c>
      <c r="B755" s="84">
        <v>401697</v>
      </c>
      <c r="C755" s="47" t="s">
        <v>760</v>
      </c>
      <c r="D755" s="79" t="s">
        <v>1117</v>
      </c>
      <c r="E755" s="15">
        <v>0</v>
      </c>
      <c r="F755" s="68">
        <v>0</v>
      </c>
      <c r="G755" s="2">
        <f t="shared" si="66"/>
        <v>0</v>
      </c>
      <c r="H755" s="3">
        <f t="shared" si="67"/>
        <v>2.5212562179090869</v>
      </c>
      <c r="I755" s="1">
        <f t="shared" si="68"/>
        <v>0</v>
      </c>
      <c r="J755" s="1">
        <f t="shared" si="69"/>
        <v>0</v>
      </c>
      <c r="K755" s="27">
        <f t="shared" si="70"/>
        <v>0.89167879898358815</v>
      </c>
      <c r="L755" s="6">
        <f t="shared" si="71"/>
        <v>0</v>
      </c>
    </row>
    <row r="756" spans="1:12" s="47" customFormat="1">
      <c r="A756" s="79" t="s">
        <v>758</v>
      </c>
      <c r="B756" s="84">
        <v>401698</v>
      </c>
      <c r="C756" s="47" t="s">
        <v>761</v>
      </c>
      <c r="D756" s="79" t="s">
        <v>1117</v>
      </c>
      <c r="E756" s="15">
        <v>0</v>
      </c>
      <c r="F756" s="68">
        <v>0</v>
      </c>
      <c r="G756" s="2">
        <f t="shared" si="66"/>
        <v>0</v>
      </c>
      <c r="H756" s="3">
        <f t="shared" si="67"/>
        <v>2.5212562179090869</v>
      </c>
      <c r="I756" s="1">
        <f t="shared" si="68"/>
        <v>0</v>
      </c>
      <c r="J756" s="1">
        <f t="shared" si="69"/>
        <v>0</v>
      </c>
      <c r="K756" s="27">
        <f t="shared" si="70"/>
        <v>0.89167879898358815</v>
      </c>
      <c r="L756" s="6">
        <f t="shared" si="71"/>
        <v>0</v>
      </c>
    </row>
    <row r="757" spans="1:12" s="47" customFormat="1">
      <c r="A757" s="79" t="s">
        <v>758</v>
      </c>
      <c r="B757" s="84">
        <v>401699</v>
      </c>
      <c r="C757" s="47" t="s">
        <v>762</v>
      </c>
      <c r="D757" s="79" t="s">
        <v>1117</v>
      </c>
      <c r="E757" s="15">
        <v>0</v>
      </c>
      <c r="F757" s="68">
        <v>0</v>
      </c>
      <c r="G757" s="2">
        <f t="shared" si="66"/>
        <v>0</v>
      </c>
      <c r="H757" s="3">
        <f t="shared" si="67"/>
        <v>2.5212562179090869</v>
      </c>
      <c r="I757" s="1">
        <f t="shared" si="68"/>
        <v>0</v>
      </c>
      <c r="J757" s="1">
        <f t="shared" si="69"/>
        <v>0</v>
      </c>
      <c r="K757" s="27">
        <f t="shared" si="70"/>
        <v>0.89167879898358815</v>
      </c>
      <c r="L757" s="6">
        <f t="shared" si="71"/>
        <v>0</v>
      </c>
    </row>
    <row r="758" spans="1:12" s="47" customFormat="1">
      <c r="A758" s="79" t="s">
        <v>758</v>
      </c>
      <c r="B758" s="84">
        <v>401702</v>
      </c>
      <c r="C758" s="47" t="s">
        <v>763</v>
      </c>
      <c r="D758" s="79" t="s">
        <v>1117</v>
      </c>
      <c r="E758" s="15">
        <v>0</v>
      </c>
      <c r="F758" s="68">
        <v>0</v>
      </c>
      <c r="G758" s="2">
        <f t="shared" si="66"/>
        <v>0</v>
      </c>
      <c r="H758" s="3">
        <f t="shared" si="67"/>
        <v>2.5212562179090869</v>
      </c>
      <c r="I758" s="1">
        <f t="shared" si="68"/>
        <v>0</v>
      </c>
      <c r="J758" s="1">
        <f t="shared" si="69"/>
        <v>0</v>
      </c>
      <c r="K758" s="27">
        <f t="shared" si="70"/>
        <v>0.89167879898358815</v>
      </c>
      <c r="L758" s="6">
        <f t="shared" si="71"/>
        <v>0</v>
      </c>
    </row>
    <row r="759" spans="1:12" s="47" customFormat="1">
      <c r="A759" s="79" t="s">
        <v>758</v>
      </c>
      <c r="B759" s="84">
        <v>401704</v>
      </c>
      <c r="C759" s="47" t="s">
        <v>764</v>
      </c>
      <c r="D759" s="79" t="s">
        <v>1117</v>
      </c>
      <c r="E759" s="15">
        <v>0</v>
      </c>
      <c r="F759" s="68">
        <v>0</v>
      </c>
      <c r="G759" s="2">
        <f t="shared" si="66"/>
        <v>0</v>
      </c>
      <c r="H759" s="3">
        <f t="shared" si="67"/>
        <v>2.5212562179090869</v>
      </c>
      <c r="I759" s="1">
        <f t="shared" si="68"/>
        <v>0</v>
      </c>
      <c r="J759" s="1">
        <f t="shared" si="69"/>
        <v>0</v>
      </c>
      <c r="K759" s="27">
        <f t="shared" si="70"/>
        <v>0.89167879898358815</v>
      </c>
      <c r="L759" s="6">
        <f t="shared" si="71"/>
        <v>0</v>
      </c>
    </row>
    <row r="760" spans="1:12" s="47" customFormat="1">
      <c r="A760" s="79" t="s">
        <v>758</v>
      </c>
      <c r="B760" s="84">
        <v>401709</v>
      </c>
      <c r="C760" s="47" t="s">
        <v>765</v>
      </c>
      <c r="D760" s="79" t="s">
        <v>1117</v>
      </c>
      <c r="E760" s="15">
        <v>0</v>
      </c>
      <c r="F760" s="68">
        <v>0</v>
      </c>
      <c r="G760" s="2">
        <f t="shared" si="66"/>
        <v>0</v>
      </c>
      <c r="H760" s="3">
        <f t="shared" si="67"/>
        <v>2.5212562179090869</v>
      </c>
      <c r="I760" s="1">
        <f t="shared" si="68"/>
        <v>0</v>
      </c>
      <c r="J760" s="1">
        <f t="shared" si="69"/>
        <v>0</v>
      </c>
      <c r="K760" s="27">
        <f t="shared" si="70"/>
        <v>0.89167879898358815</v>
      </c>
      <c r="L760" s="6">
        <f t="shared" si="71"/>
        <v>0</v>
      </c>
    </row>
    <row r="761" spans="1:12" s="47" customFormat="1">
      <c r="A761" s="79" t="s">
        <v>758</v>
      </c>
      <c r="B761" s="84">
        <v>401710</v>
      </c>
      <c r="C761" s="47" t="s">
        <v>766</v>
      </c>
      <c r="D761" s="79" t="s">
        <v>1117</v>
      </c>
      <c r="E761" s="15">
        <v>0</v>
      </c>
      <c r="F761" s="68">
        <v>0</v>
      </c>
      <c r="G761" s="2">
        <f t="shared" si="66"/>
        <v>0</v>
      </c>
      <c r="H761" s="3">
        <f t="shared" si="67"/>
        <v>2.5212562179090869</v>
      </c>
      <c r="I761" s="1">
        <f t="shared" si="68"/>
        <v>0</v>
      </c>
      <c r="J761" s="1">
        <f t="shared" si="69"/>
        <v>0</v>
      </c>
      <c r="K761" s="27">
        <f t="shared" si="70"/>
        <v>0.89167879898358815</v>
      </c>
      <c r="L761" s="6">
        <f t="shared" si="71"/>
        <v>0</v>
      </c>
    </row>
    <row r="762" spans="1:12" s="47" customFormat="1">
      <c r="A762" s="79" t="s">
        <v>758</v>
      </c>
      <c r="B762" s="79">
        <v>401712</v>
      </c>
      <c r="C762" s="47" t="s">
        <v>767</v>
      </c>
      <c r="D762" s="79" t="s">
        <v>1117</v>
      </c>
      <c r="E762" s="15">
        <v>0</v>
      </c>
      <c r="F762" s="68">
        <v>0</v>
      </c>
      <c r="G762" s="2">
        <f t="shared" si="66"/>
        <v>0</v>
      </c>
      <c r="H762" s="3">
        <f t="shared" si="67"/>
        <v>2.5212562179090869</v>
      </c>
      <c r="I762" s="1">
        <f t="shared" si="68"/>
        <v>0</v>
      </c>
      <c r="J762" s="1">
        <f t="shared" si="69"/>
        <v>0</v>
      </c>
      <c r="K762" s="27">
        <f t="shared" si="70"/>
        <v>0.89167879898358815</v>
      </c>
      <c r="L762" s="6">
        <f t="shared" si="71"/>
        <v>0</v>
      </c>
    </row>
    <row r="763" spans="1:12" s="47" customFormat="1">
      <c r="A763" s="79" t="s">
        <v>758</v>
      </c>
      <c r="B763" s="84">
        <v>401713</v>
      </c>
      <c r="C763" s="47" t="s">
        <v>768</v>
      </c>
      <c r="D763" s="79" t="s">
        <v>1117</v>
      </c>
      <c r="E763" s="15">
        <v>0</v>
      </c>
      <c r="F763" s="68">
        <v>0</v>
      </c>
      <c r="G763" s="2">
        <f t="shared" si="66"/>
        <v>0</v>
      </c>
      <c r="H763" s="3">
        <f t="shared" si="67"/>
        <v>2.5212562179090869</v>
      </c>
      <c r="I763" s="1">
        <f t="shared" si="68"/>
        <v>0</v>
      </c>
      <c r="J763" s="1">
        <f t="shared" si="69"/>
        <v>0</v>
      </c>
      <c r="K763" s="27">
        <f t="shared" si="70"/>
        <v>0.89167879898358815</v>
      </c>
      <c r="L763" s="6">
        <f t="shared" si="71"/>
        <v>0</v>
      </c>
    </row>
    <row r="764" spans="1:12" s="47" customFormat="1">
      <c r="A764" s="79" t="s">
        <v>758</v>
      </c>
      <c r="B764" s="84">
        <v>401718</v>
      </c>
      <c r="C764" s="47" t="s">
        <v>769</v>
      </c>
      <c r="D764" s="79" t="s">
        <v>1117</v>
      </c>
      <c r="E764" s="15">
        <v>0</v>
      </c>
      <c r="F764" s="68">
        <v>0</v>
      </c>
      <c r="G764" s="2">
        <f t="shared" si="66"/>
        <v>0</v>
      </c>
      <c r="H764" s="3">
        <f t="shared" si="67"/>
        <v>2.5212562179090869</v>
      </c>
      <c r="I764" s="1">
        <f t="shared" si="68"/>
        <v>0</v>
      </c>
      <c r="J764" s="1">
        <f t="shared" si="69"/>
        <v>0</v>
      </c>
      <c r="K764" s="27">
        <f t="shared" si="70"/>
        <v>0.89167879898358815</v>
      </c>
      <c r="L764" s="6">
        <f t="shared" si="71"/>
        <v>0</v>
      </c>
    </row>
    <row r="765" spans="1:12" s="47" customFormat="1">
      <c r="A765" s="79" t="s">
        <v>758</v>
      </c>
      <c r="B765" s="84">
        <v>401721</v>
      </c>
      <c r="C765" s="47" t="s">
        <v>770</v>
      </c>
      <c r="D765" s="79" t="s">
        <v>1117</v>
      </c>
      <c r="E765" s="15">
        <v>0</v>
      </c>
      <c r="F765" s="68">
        <v>0</v>
      </c>
      <c r="G765" s="2">
        <f t="shared" si="66"/>
        <v>0</v>
      </c>
      <c r="H765" s="3">
        <f t="shared" si="67"/>
        <v>2.5212562179090869</v>
      </c>
      <c r="I765" s="1">
        <f t="shared" si="68"/>
        <v>0</v>
      </c>
      <c r="J765" s="1">
        <f t="shared" si="69"/>
        <v>0</v>
      </c>
      <c r="K765" s="27">
        <f t="shared" si="70"/>
        <v>0.89167879898358815</v>
      </c>
      <c r="L765" s="6">
        <f t="shared" si="71"/>
        <v>0</v>
      </c>
    </row>
    <row r="766" spans="1:12" s="47" customFormat="1">
      <c r="A766" s="79" t="s">
        <v>758</v>
      </c>
      <c r="B766" s="79">
        <v>401722</v>
      </c>
      <c r="C766" s="47" t="s">
        <v>771</v>
      </c>
      <c r="D766" s="79" t="s">
        <v>1117</v>
      </c>
      <c r="E766" s="15">
        <v>0</v>
      </c>
      <c r="F766" s="68">
        <v>0</v>
      </c>
      <c r="G766" s="2">
        <f t="shared" si="66"/>
        <v>0</v>
      </c>
      <c r="H766" s="3">
        <f t="shared" si="67"/>
        <v>2.5212562179090869</v>
      </c>
      <c r="I766" s="1">
        <f t="shared" si="68"/>
        <v>0</v>
      </c>
      <c r="J766" s="1">
        <f t="shared" si="69"/>
        <v>0</v>
      </c>
      <c r="K766" s="27">
        <f t="shared" si="70"/>
        <v>0.89167879898358815</v>
      </c>
      <c r="L766" s="6">
        <f t="shared" si="71"/>
        <v>0</v>
      </c>
    </row>
    <row r="767" spans="1:12" s="47" customFormat="1">
      <c r="A767" s="79" t="s">
        <v>758</v>
      </c>
      <c r="B767" s="84">
        <v>401724</v>
      </c>
      <c r="C767" s="47" t="s">
        <v>772</v>
      </c>
      <c r="D767" s="79" t="s">
        <v>1117</v>
      </c>
      <c r="E767" s="15">
        <v>0</v>
      </c>
      <c r="F767" s="68">
        <v>0</v>
      </c>
      <c r="G767" s="2">
        <f t="shared" si="66"/>
        <v>0</v>
      </c>
      <c r="H767" s="3">
        <f t="shared" si="67"/>
        <v>2.5212562179090869</v>
      </c>
      <c r="I767" s="1">
        <f t="shared" si="68"/>
        <v>0</v>
      </c>
      <c r="J767" s="1">
        <f t="shared" si="69"/>
        <v>0</v>
      </c>
      <c r="K767" s="27">
        <f t="shared" si="70"/>
        <v>0.89167879898358815</v>
      </c>
      <c r="L767" s="6">
        <f t="shared" si="71"/>
        <v>0</v>
      </c>
    </row>
    <row r="768" spans="1:12" s="47" customFormat="1">
      <c r="A768" s="79" t="s">
        <v>758</v>
      </c>
      <c r="B768" s="79">
        <v>401726</v>
      </c>
      <c r="C768" s="47" t="s">
        <v>773</v>
      </c>
      <c r="D768" s="79" t="s">
        <v>1117</v>
      </c>
      <c r="E768" s="15">
        <v>0</v>
      </c>
      <c r="F768" s="68">
        <v>0</v>
      </c>
      <c r="G768" s="2">
        <f t="shared" si="66"/>
        <v>0</v>
      </c>
      <c r="H768" s="3">
        <f t="shared" si="67"/>
        <v>2.5212562179090869</v>
      </c>
      <c r="I768" s="1">
        <f t="shared" si="68"/>
        <v>0</v>
      </c>
      <c r="J768" s="1">
        <f t="shared" si="69"/>
        <v>0</v>
      </c>
      <c r="K768" s="27">
        <f t="shared" si="70"/>
        <v>0.89167879898358815</v>
      </c>
      <c r="L768" s="6">
        <f t="shared" si="71"/>
        <v>0</v>
      </c>
    </row>
    <row r="769" spans="1:12" s="47" customFormat="1">
      <c r="A769" s="79" t="s">
        <v>758</v>
      </c>
      <c r="B769" s="79">
        <v>401729</v>
      </c>
      <c r="C769" s="47" t="s">
        <v>774</v>
      </c>
      <c r="D769" s="79" t="s">
        <v>1117</v>
      </c>
      <c r="E769" s="15">
        <v>0</v>
      </c>
      <c r="F769" s="68">
        <v>0</v>
      </c>
      <c r="G769" s="2">
        <f t="shared" si="66"/>
        <v>0</v>
      </c>
      <c r="H769" s="3">
        <f t="shared" si="67"/>
        <v>2.5212562179090869</v>
      </c>
      <c r="I769" s="1">
        <f t="shared" si="68"/>
        <v>0</v>
      </c>
      <c r="J769" s="1">
        <f t="shared" si="69"/>
        <v>0</v>
      </c>
      <c r="K769" s="27">
        <f t="shared" si="70"/>
        <v>0.89167879898358815</v>
      </c>
      <c r="L769" s="6">
        <f t="shared" si="71"/>
        <v>0</v>
      </c>
    </row>
    <row r="770" spans="1:12" s="47" customFormat="1">
      <c r="A770" s="79" t="s">
        <v>758</v>
      </c>
      <c r="B770" s="79">
        <v>401733</v>
      </c>
      <c r="C770" s="47" t="s">
        <v>775</v>
      </c>
      <c r="D770" s="79" t="s">
        <v>1117</v>
      </c>
      <c r="E770" s="15">
        <v>0</v>
      </c>
      <c r="F770" s="68">
        <v>0</v>
      </c>
      <c r="G770" s="2">
        <f t="shared" si="66"/>
        <v>0</v>
      </c>
      <c r="H770" s="3">
        <f t="shared" si="67"/>
        <v>2.5212562179090869</v>
      </c>
      <c r="I770" s="1">
        <f t="shared" si="68"/>
        <v>0</v>
      </c>
      <c r="J770" s="1">
        <f t="shared" si="69"/>
        <v>0</v>
      </c>
      <c r="K770" s="27">
        <f t="shared" si="70"/>
        <v>0.89167879898358815</v>
      </c>
      <c r="L770" s="6">
        <f t="shared" si="71"/>
        <v>0</v>
      </c>
    </row>
    <row r="771" spans="1:12" s="47" customFormat="1">
      <c r="A771" s="79" t="s">
        <v>758</v>
      </c>
      <c r="B771" s="84">
        <v>401734</v>
      </c>
      <c r="C771" s="47" t="s">
        <v>776</v>
      </c>
      <c r="D771" s="79" t="s">
        <v>1117</v>
      </c>
      <c r="E771" s="15">
        <v>0</v>
      </c>
      <c r="F771" s="68">
        <v>0</v>
      </c>
      <c r="G771" s="2">
        <f t="shared" ref="G771:G834" si="72">IFERROR(E771/F771,0)</f>
        <v>0</v>
      </c>
      <c r="H771" s="3">
        <f t="shared" ref="H771:H834" si="73">$D$1108</f>
        <v>2.5212562179090869</v>
      </c>
      <c r="I771" s="1">
        <f t="shared" ref="I771:I834" si="74">MIN(E771,F771*H771)</f>
        <v>0</v>
      </c>
      <c r="J771" s="1">
        <f t="shared" ref="J771:J834" si="75">E771-I771</f>
        <v>0</v>
      </c>
      <c r="K771" s="27">
        <f t="shared" ref="K771:K834" si="76">$J$1106</f>
        <v>0.89167879898358815</v>
      </c>
      <c r="L771" s="6">
        <f t="shared" ref="L771:L834" si="77">K771*J771</f>
        <v>0</v>
      </c>
    </row>
    <row r="772" spans="1:12" s="47" customFormat="1">
      <c r="A772" s="79" t="s">
        <v>758</v>
      </c>
      <c r="B772" s="79">
        <v>403031</v>
      </c>
      <c r="C772" s="47" t="s">
        <v>777</v>
      </c>
      <c r="D772" s="79" t="s">
        <v>1117</v>
      </c>
      <c r="E772" s="15">
        <v>0</v>
      </c>
      <c r="F772" s="68">
        <v>0</v>
      </c>
      <c r="G772" s="2">
        <f t="shared" si="72"/>
        <v>0</v>
      </c>
      <c r="H772" s="3">
        <f t="shared" si="73"/>
        <v>2.5212562179090869</v>
      </c>
      <c r="I772" s="1">
        <f t="shared" si="74"/>
        <v>0</v>
      </c>
      <c r="J772" s="1">
        <f t="shared" si="75"/>
        <v>0</v>
      </c>
      <c r="K772" s="27">
        <f t="shared" si="76"/>
        <v>0.89167879898358815</v>
      </c>
      <c r="L772" s="6">
        <f t="shared" si="77"/>
        <v>0</v>
      </c>
    </row>
    <row r="773" spans="1:12" s="47" customFormat="1">
      <c r="A773" s="79" t="s">
        <v>778</v>
      </c>
      <c r="B773" s="85">
        <v>411746</v>
      </c>
      <c r="C773" s="47" t="s">
        <v>779</v>
      </c>
      <c r="D773" s="79" t="s">
        <v>1117</v>
      </c>
      <c r="E773" s="15">
        <v>97908</v>
      </c>
      <c r="F773" s="68">
        <v>1111</v>
      </c>
      <c r="G773" s="2">
        <f t="shared" si="72"/>
        <v>88.126012601260129</v>
      </c>
      <c r="H773" s="3">
        <f t="shared" si="73"/>
        <v>2.5212562179090869</v>
      </c>
      <c r="I773" s="1">
        <f t="shared" si="74"/>
        <v>2801.1156580969955</v>
      </c>
      <c r="J773" s="1">
        <f t="shared" si="75"/>
        <v>95106.884341903002</v>
      </c>
      <c r="K773" s="27">
        <f t="shared" si="76"/>
        <v>0.89167879898358815</v>
      </c>
      <c r="L773" s="6">
        <f t="shared" si="77"/>
        <v>84804.792405059095</v>
      </c>
    </row>
    <row r="774" spans="1:12" s="47" customFormat="1">
      <c r="A774" s="79" t="s">
        <v>778</v>
      </c>
      <c r="B774" s="84">
        <v>411756</v>
      </c>
      <c r="C774" s="47" t="s">
        <v>780</v>
      </c>
      <c r="D774" s="79" t="s">
        <v>1117</v>
      </c>
      <c r="E774" s="15">
        <v>0</v>
      </c>
      <c r="F774" s="68">
        <v>0</v>
      </c>
      <c r="G774" s="2">
        <f t="shared" si="72"/>
        <v>0</v>
      </c>
      <c r="H774" s="3">
        <f t="shared" si="73"/>
        <v>2.5212562179090869</v>
      </c>
      <c r="I774" s="1">
        <f t="shared" si="74"/>
        <v>0</v>
      </c>
      <c r="J774" s="1">
        <f t="shared" si="75"/>
        <v>0</v>
      </c>
      <c r="K774" s="27">
        <f t="shared" si="76"/>
        <v>0.89167879898358815</v>
      </c>
      <c r="L774" s="6">
        <f t="shared" si="77"/>
        <v>0</v>
      </c>
    </row>
    <row r="775" spans="1:12" s="47" customFormat="1">
      <c r="A775" s="79" t="s">
        <v>778</v>
      </c>
      <c r="B775" s="84">
        <v>411758</v>
      </c>
      <c r="C775" s="47" t="s">
        <v>781</v>
      </c>
      <c r="D775" s="79" t="s">
        <v>1117</v>
      </c>
      <c r="E775" s="15">
        <v>0</v>
      </c>
      <c r="F775" s="68">
        <v>0</v>
      </c>
      <c r="G775" s="2">
        <f t="shared" si="72"/>
        <v>0</v>
      </c>
      <c r="H775" s="3">
        <f t="shared" si="73"/>
        <v>2.5212562179090869</v>
      </c>
      <c r="I775" s="1">
        <f t="shared" si="74"/>
        <v>0</v>
      </c>
      <c r="J775" s="1">
        <f t="shared" si="75"/>
        <v>0</v>
      </c>
      <c r="K775" s="27">
        <f t="shared" si="76"/>
        <v>0.89167879898358815</v>
      </c>
      <c r="L775" s="6">
        <f t="shared" si="77"/>
        <v>0</v>
      </c>
    </row>
    <row r="776" spans="1:12" s="47" customFormat="1">
      <c r="A776" s="79" t="s">
        <v>778</v>
      </c>
      <c r="B776" s="84">
        <v>411761</v>
      </c>
      <c r="C776" s="47" t="s">
        <v>782</v>
      </c>
      <c r="D776" s="79" t="s">
        <v>1117</v>
      </c>
      <c r="E776" s="15">
        <v>0</v>
      </c>
      <c r="F776" s="68">
        <v>0</v>
      </c>
      <c r="G776" s="2">
        <f t="shared" si="72"/>
        <v>0</v>
      </c>
      <c r="H776" s="3">
        <f t="shared" si="73"/>
        <v>2.5212562179090869</v>
      </c>
      <c r="I776" s="1">
        <f t="shared" si="74"/>
        <v>0</v>
      </c>
      <c r="J776" s="1">
        <f t="shared" si="75"/>
        <v>0</v>
      </c>
      <c r="K776" s="27">
        <f t="shared" si="76"/>
        <v>0.89167879898358815</v>
      </c>
      <c r="L776" s="6">
        <f t="shared" si="77"/>
        <v>0</v>
      </c>
    </row>
    <row r="777" spans="1:12" s="47" customFormat="1">
      <c r="A777" s="79" t="s">
        <v>778</v>
      </c>
      <c r="B777" s="84">
        <v>411764</v>
      </c>
      <c r="C777" s="47" t="s">
        <v>783</v>
      </c>
      <c r="D777" s="79" t="s">
        <v>1117</v>
      </c>
      <c r="E777" s="15">
        <v>0</v>
      </c>
      <c r="F777" s="68">
        <v>0</v>
      </c>
      <c r="G777" s="2">
        <f t="shared" si="72"/>
        <v>0</v>
      </c>
      <c r="H777" s="3">
        <f t="shared" si="73"/>
        <v>2.5212562179090869</v>
      </c>
      <c r="I777" s="1">
        <f t="shared" si="74"/>
        <v>0</v>
      </c>
      <c r="J777" s="1">
        <f t="shared" si="75"/>
        <v>0</v>
      </c>
      <c r="K777" s="27">
        <f t="shared" si="76"/>
        <v>0.89167879898358815</v>
      </c>
      <c r="L777" s="6">
        <f t="shared" si="77"/>
        <v>0</v>
      </c>
    </row>
    <row r="778" spans="1:12" s="47" customFormat="1">
      <c r="A778" s="79" t="s">
        <v>778</v>
      </c>
      <c r="B778" s="84">
        <v>411777</v>
      </c>
      <c r="C778" s="47" t="s">
        <v>784</v>
      </c>
      <c r="D778" s="79" t="s">
        <v>1117</v>
      </c>
      <c r="E778" s="15">
        <v>0</v>
      </c>
      <c r="F778" s="68">
        <v>0</v>
      </c>
      <c r="G778" s="2">
        <f t="shared" si="72"/>
        <v>0</v>
      </c>
      <c r="H778" s="3">
        <f t="shared" si="73"/>
        <v>2.5212562179090869</v>
      </c>
      <c r="I778" s="1">
        <f t="shared" si="74"/>
        <v>0</v>
      </c>
      <c r="J778" s="1">
        <f t="shared" si="75"/>
        <v>0</v>
      </c>
      <c r="K778" s="27">
        <f t="shared" si="76"/>
        <v>0.89167879898358815</v>
      </c>
      <c r="L778" s="6">
        <f t="shared" si="77"/>
        <v>0</v>
      </c>
    </row>
    <row r="779" spans="1:12" s="47" customFormat="1">
      <c r="A779" s="79" t="s">
        <v>778</v>
      </c>
      <c r="B779" s="85">
        <v>411778</v>
      </c>
      <c r="C779" s="47" t="s">
        <v>785</v>
      </c>
      <c r="D779" s="79" t="s">
        <v>1117</v>
      </c>
      <c r="E779" s="15">
        <v>0</v>
      </c>
      <c r="F779" s="68">
        <v>190</v>
      </c>
      <c r="G779" s="2">
        <f t="shared" si="72"/>
        <v>0</v>
      </c>
      <c r="H779" s="3">
        <f t="shared" si="73"/>
        <v>2.5212562179090869</v>
      </c>
      <c r="I779" s="1">
        <f t="shared" si="74"/>
        <v>0</v>
      </c>
      <c r="J779" s="1">
        <f t="shared" si="75"/>
        <v>0</v>
      </c>
      <c r="K779" s="27">
        <f t="shared" si="76"/>
        <v>0.89167879898358815</v>
      </c>
      <c r="L779" s="6">
        <f t="shared" si="77"/>
        <v>0</v>
      </c>
    </row>
    <row r="780" spans="1:12" s="47" customFormat="1">
      <c r="A780" s="79" t="s">
        <v>778</v>
      </c>
      <c r="B780" s="79">
        <v>411780</v>
      </c>
      <c r="C780" s="47" t="s">
        <v>786</v>
      </c>
      <c r="D780" s="79" t="s">
        <v>1117</v>
      </c>
      <c r="E780" s="15">
        <v>0</v>
      </c>
      <c r="F780" s="68">
        <v>0</v>
      </c>
      <c r="G780" s="2">
        <f t="shared" si="72"/>
        <v>0</v>
      </c>
      <c r="H780" s="3">
        <f t="shared" si="73"/>
        <v>2.5212562179090869</v>
      </c>
      <c r="I780" s="1">
        <f t="shared" si="74"/>
        <v>0</v>
      </c>
      <c r="J780" s="1">
        <f t="shared" si="75"/>
        <v>0</v>
      </c>
      <c r="K780" s="27">
        <f t="shared" si="76"/>
        <v>0.89167879898358815</v>
      </c>
      <c r="L780" s="6">
        <f t="shared" si="77"/>
        <v>0</v>
      </c>
    </row>
    <row r="781" spans="1:12" s="47" customFormat="1">
      <c r="A781" s="79" t="s">
        <v>778</v>
      </c>
      <c r="B781" s="84">
        <v>411781</v>
      </c>
      <c r="C781" s="47" t="s">
        <v>787</v>
      </c>
      <c r="D781" s="79" t="s">
        <v>1117</v>
      </c>
      <c r="E781" s="15">
        <v>0</v>
      </c>
      <c r="F781" s="68">
        <v>0</v>
      </c>
      <c r="G781" s="2">
        <f t="shared" si="72"/>
        <v>0</v>
      </c>
      <c r="H781" s="3">
        <f t="shared" si="73"/>
        <v>2.5212562179090869</v>
      </c>
      <c r="I781" s="1">
        <f t="shared" si="74"/>
        <v>0</v>
      </c>
      <c r="J781" s="1">
        <f t="shared" si="75"/>
        <v>0</v>
      </c>
      <c r="K781" s="27">
        <f t="shared" si="76"/>
        <v>0.89167879898358815</v>
      </c>
      <c r="L781" s="6">
        <f t="shared" si="77"/>
        <v>0</v>
      </c>
    </row>
    <row r="782" spans="1:12" s="47" customFormat="1">
      <c r="A782" s="79" t="s">
        <v>778</v>
      </c>
      <c r="B782" s="84">
        <v>411782</v>
      </c>
      <c r="C782" s="47" t="s">
        <v>170</v>
      </c>
      <c r="D782" s="79" t="s">
        <v>1117</v>
      </c>
      <c r="E782" s="15">
        <v>0</v>
      </c>
      <c r="F782" s="68">
        <v>0</v>
      </c>
      <c r="G782" s="2">
        <f t="shared" si="72"/>
        <v>0</v>
      </c>
      <c r="H782" s="3">
        <f t="shared" si="73"/>
        <v>2.5212562179090869</v>
      </c>
      <c r="I782" s="1">
        <f t="shared" si="74"/>
        <v>0</v>
      </c>
      <c r="J782" s="1">
        <f t="shared" si="75"/>
        <v>0</v>
      </c>
      <c r="K782" s="27">
        <f t="shared" si="76"/>
        <v>0.89167879898358815</v>
      </c>
      <c r="L782" s="6">
        <f t="shared" si="77"/>
        <v>0</v>
      </c>
    </row>
    <row r="783" spans="1:12" s="47" customFormat="1">
      <c r="A783" s="79" t="s">
        <v>778</v>
      </c>
      <c r="B783" s="79">
        <v>411785</v>
      </c>
      <c r="C783" s="47" t="s">
        <v>788</v>
      </c>
      <c r="D783" s="79" t="s">
        <v>1117</v>
      </c>
      <c r="E783" s="15">
        <v>0</v>
      </c>
      <c r="F783" s="68">
        <v>0</v>
      </c>
      <c r="G783" s="2">
        <f t="shared" si="72"/>
        <v>0</v>
      </c>
      <c r="H783" s="3">
        <f t="shared" si="73"/>
        <v>2.5212562179090869</v>
      </c>
      <c r="I783" s="1">
        <f t="shared" si="74"/>
        <v>0</v>
      </c>
      <c r="J783" s="1">
        <f t="shared" si="75"/>
        <v>0</v>
      </c>
      <c r="K783" s="27">
        <f t="shared" si="76"/>
        <v>0.89167879898358815</v>
      </c>
      <c r="L783" s="6">
        <f t="shared" si="77"/>
        <v>0</v>
      </c>
    </row>
    <row r="784" spans="1:12" s="47" customFormat="1">
      <c r="A784" s="79" t="s">
        <v>778</v>
      </c>
      <c r="B784" s="84">
        <v>411788</v>
      </c>
      <c r="C784" s="47" t="s">
        <v>789</v>
      </c>
      <c r="D784" s="79" t="s">
        <v>1117</v>
      </c>
      <c r="E784" s="15">
        <v>0</v>
      </c>
      <c r="F784" s="68">
        <v>0</v>
      </c>
      <c r="G784" s="2">
        <f t="shared" si="72"/>
        <v>0</v>
      </c>
      <c r="H784" s="3">
        <f t="shared" si="73"/>
        <v>2.5212562179090869</v>
      </c>
      <c r="I784" s="1">
        <f t="shared" si="74"/>
        <v>0</v>
      </c>
      <c r="J784" s="1">
        <f t="shared" si="75"/>
        <v>0</v>
      </c>
      <c r="K784" s="27">
        <f t="shared" si="76"/>
        <v>0.89167879898358815</v>
      </c>
      <c r="L784" s="6">
        <f t="shared" si="77"/>
        <v>0</v>
      </c>
    </row>
    <row r="785" spans="1:12" s="47" customFormat="1">
      <c r="A785" s="79" t="s">
        <v>778</v>
      </c>
      <c r="B785" s="84">
        <v>411791</v>
      </c>
      <c r="C785" s="47" t="s">
        <v>790</v>
      </c>
      <c r="D785" s="79" t="s">
        <v>1117</v>
      </c>
      <c r="E785" s="15">
        <v>0</v>
      </c>
      <c r="F785" s="68">
        <v>0</v>
      </c>
      <c r="G785" s="2">
        <f t="shared" si="72"/>
        <v>0</v>
      </c>
      <c r="H785" s="3">
        <f t="shared" si="73"/>
        <v>2.5212562179090869</v>
      </c>
      <c r="I785" s="1">
        <f t="shared" si="74"/>
        <v>0</v>
      </c>
      <c r="J785" s="1">
        <f t="shared" si="75"/>
        <v>0</v>
      </c>
      <c r="K785" s="27">
        <f t="shared" si="76"/>
        <v>0.89167879898358815</v>
      </c>
      <c r="L785" s="6">
        <f t="shared" si="77"/>
        <v>0</v>
      </c>
    </row>
    <row r="786" spans="1:12" s="47" customFormat="1">
      <c r="A786" s="79" t="s">
        <v>778</v>
      </c>
      <c r="B786" s="84">
        <v>411801</v>
      </c>
      <c r="C786" s="47" t="s">
        <v>791</v>
      </c>
      <c r="D786" s="79" t="s">
        <v>1117</v>
      </c>
      <c r="E786" s="15">
        <v>0</v>
      </c>
      <c r="F786" s="68">
        <v>0</v>
      </c>
      <c r="G786" s="2">
        <f t="shared" si="72"/>
        <v>0</v>
      </c>
      <c r="H786" s="3">
        <f t="shared" si="73"/>
        <v>2.5212562179090869</v>
      </c>
      <c r="I786" s="1">
        <f t="shared" si="74"/>
        <v>0</v>
      </c>
      <c r="J786" s="1">
        <f t="shared" si="75"/>
        <v>0</v>
      </c>
      <c r="K786" s="27">
        <f t="shared" si="76"/>
        <v>0.89167879898358815</v>
      </c>
      <c r="L786" s="6">
        <f t="shared" si="77"/>
        <v>0</v>
      </c>
    </row>
    <row r="787" spans="1:12" s="47" customFormat="1">
      <c r="A787" s="79" t="s">
        <v>778</v>
      </c>
      <c r="B787" s="84">
        <v>411807</v>
      </c>
      <c r="C787" s="47" t="s">
        <v>792</v>
      </c>
      <c r="D787" s="79" t="s">
        <v>1117</v>
      </c>
      <c r="E787" s="15">
        <v>0</v>
      </c>
      <c r="F787" s="68">
        <v>0</v>
      </c>
      <c r="G787" s="2">
        <f t="shared" si="72"/>
        <v>0</v>
      </c>
      <c r="H787" s="3">
        <f t="shared" si="73"/>
        <v>2.5212562179090869</v>
      </c>
      <c r="I787" s="1">
        <f t="shared" si="74"/>
        <v>0</v>
      </c>
      <c r="J787" s="1">
        <f t="shared" si="75"/>
        <v>0</v>
      </c>
      <c r="K787" s="27">
        <f t="shared" si="76"/>
        <v>0.89167879898358815</v>
      </c>
      <c r="L787" s="6">
        <f t="shared" si="77"/>
        <v>0</v>
      </c>
    </row>
    <row r="788" spans="1:12" s="47" customFormat="1">
      <c r="A788" s="79" t="s">
        <v>778</v>
      </c>
      <c r="B788" s="79">
        <v>411808</v>
      </c>
      <c r="C788" s="47" t="s">
        <v>793</v>
      </c>
      <c r="D788" s="79" t="s">
        <v>1117</v>
      </c>
      <c r="E788" s="15">
        <v>0</v>
      </c>
      <c r="F788" s="68">
        <v>0</v>
      </c>
      <c r="G788" s="2">
        <f t="shared" si="72"/>
        <v>0</v>
      </c>
      <c r="H788" s="3">
        <f t="shared" si="73"/>
        <v>2.5212562179090869</v>
      </c>
      <c r="I788" s="1">
        <f t="shared" si="74"/>
        <v>0</v>
      </c>
      <c r="J788" s="1">
        <f t="shared" si="75"/>
        <v>0</v>
      </c>
      <c r="K788" s="27">
        <f t="shared" si="76"/>
        <v>0.89167879898358815</v>
      </c>
      <c r="L788" s="6">
        <f t="shared" si="77"/>
        <v>0</v>
      </c>
    </row>
    <row r="789" spans="1:12" s="47" customFormat="1">
      <c r="A789" s="79" t="s">
        <v>778</v>
      </c>
      <c r="B789" s="84">
        <v>411809</v>
      </c>
      <c r="C789" s="47" t="s">
        <v>535</v>
      </c>
      <c r="D789" s="79" t="s">
        <v>1117</v>
      </c>
      <c r="E789" s="15">
        <v>0</v>
      </c>
      <c r="F789" s="68">
        <v>0</v>
      </c>
      <c r="G789" s="2">
        <f t="shared" si="72"/>
        <v>0</v>
      </c>
      <c r="H789" s="3">
        <f t="shared" si="73"/>
        <v>2.5212562179090869</v>
      </c>
      <c r="I789" s="1">
        <f t="shared" si="74"/>
        <v>0</v>
      </c>
      <c r="J789" s="1">
        <f t="shared" si="75"/>
        <v>0</v>
      </c>
      <c r="K789" s="27">
        <f t="shared" si="76"/>
        <v>0.89167879898358815</v>
      </c>
      <c r="L789" s="6">
        <f t="shared" si="77"/>
        <v>0</v>
      </c>
    </row>
    <row r="790" spans="1:12" s="47" customFormat="1">
      <c r="A790" s="79" t="s">
        <v>778</v>
      </c>
      <c r="B790" s="84">
        <v>411814</v>
      </c>
      <c r="C790" s="47" t="s">
        <v>794</v>
      </c>
      <c r="D790" s="79" t="s">
        <v>1117</v>
      </c>
      <c r="E790" s="15">
        <v>0</v>
      </c>
      <c r="F790" s="68">
        <v>0</v>
      </c>
      <c r="G790" s="2">
        <f t="shared" si="72"/>
        <v>0</v>
      </c>
      <c r="H790" s="3">
        <f t="shared" si="73"/>
        <v>2.5212562179090869</v>
      </c>
      <c r="I790" s="1">
        <f t="shared" si="74"/>
        <v>0</v>
      </c>
      <c r="J790" s="1">
        <f t="shared" si="75"/>
        <v>0</v>
      </c>
      <c r="K790" s="27">
        <f t="shared" si="76"/>
        <v>0.89167879898358815</v>
      </c>
      <c r="L790" s="6">
        <f t="shared" si="77"/>
        <v>0</v>
      </c>
    </row>
    <row r="791" spans="1:12" s="47" customFormat="1">
      <c r="A791" s="79" t="s">
        <v>778</v>
      </c>
      <c r="B791" s="84">
        <v>411817</v>
      </c>
      <c r="C791" s="47" t="s">
        <v>795</v>
      </c>
      <c r="D791" s="79" t="s">
        <v>1117</v>
      </c>
      <c r="E791" s="15">
        <v>0</v>
      </c>
      <c r="F791" s="68">
        <v>0</v>
      </c>
      <c r="G791" s="2">
        <f t="shared" si="72"/>
        <v>0</v>
      </c>
      <c r="H791" s="3">
        <f t="shared" si="73"/>
        <v>2.5212562179090869</v>
      </c>
      <c r="I791" s="1">
        <f t="shared" si="74"/>
        <v>0</v>
      </c>
      <c r="J791" s="1">
        <f t="shared" si="75"/>
        <v>0</v>
      </c>
      <c r="K791" s="27">
        <f t="shared" si="76"/>
        <v>0.89167879898358815</v>
      </c>
      <c r="L791" s="6">
        <f t="shared" si="77"/>
        <v>0</v>
      </c>
    </row>
    <row r="792" spans="1:12" s="47" customFormat="1">
      <c r="A792" s="79" t="s">
        <v>778</v>
      </c>
      <c r="B792" s="84">
        <v>411818</v>
      </c>
      <c r="C792" s="47" t="s">
        <v>796</v>
      </c>
      <c r="D792" s="79" t="s">
        <v>1117</v>
      </c>
      <c r="E792" s="15">
        <v>0</v>
      </c>
      <c r="F792" s="68">
        <v>0</v>
      </c>
      <c r="G792" s="2">
        <f t="shared" si="72"/>
        <v>0</v>
      </c>
      <c r="H792" s="3">
        <f t="shared" si="73"/>
        <v>2.5212562179090869</v>
      </c>
      <c r="I792" s="1">
        <f t="shared" si="74"/>
        <v>0</v>
      </c>
      <c r="J792" s="1">
        <f t="shared" si="75"/>
        <v>0</v>
      </c>
      <c r="K792" s="27">
        <f t="shared" si="76"/>
        <v>0.89167879898358815</v>
      </c>
      <c r="L792" s="6">
        <f t="shared" si="77"/>
        <v>0</v>
      </c>
    </row>
    <row r="793" spans="1:12" s="47" customFormat="1">
      <c r="A793" s="79" t="s">
        <v>778</v>
      </c>
      <c r="B793" s="84">
        <v>411820</v>
      </c>
      <c r="C793" s="47" t="s">
        <v>797</v>
      </c>
      <c r="D793" s="79" t="s">
        <v>1117</v>
      </c>
      <c r="E793" s="15">
        <v>0</v>
      </c>
      <c r="F793" s="68">
        <v>0</v>
      </c>
      <c r="G793" s="2">
        <f t="shared" si="72"/>
        <v>0</v>
      </c>
      <c r="H793" s="3">
        <f t="shared" si="73"/>
        <v>2.5212562179090869</v>
      </c>
      <c r="I793" s="1">
        <f t="shared" si="74"/>
        <v>0</v>
      </c>
      <c r="J793" s="1">
        <f t="shared" si="75"/>
        <v>0</v>
      </c>
      <c r="K793" s="27">
        <f t="shared" si="76"/>
        <v>0.89167879898358815</v>
      </c>
      <c r="L793" s="6">
        <f t="shared" si="77"/>
        <v>0</v>
      </c>
    </row>
    <row r="794" spans="1:12" s="47" customFormat="1">
      <c r="A794" s="79" t="s">
        <v>778</v>
      </c>
      <c r="B794" s="85">
        <v>411826</v>
      </c>
      <c r="C794" s="47" t="s">
        <v>798</v>
      </c>
      <c r="D794" s="79" t="s">
        <v>1117</v>
      </c>
      <c r="E794" s="15">
        <v>303678</v>
      </c>
      <c r="F794" s="68">
        <v>2802</v>
      </c>
      <c r="G794" s="2">
        <f t="shared" si="72"/>
        <v>108.37901498929337</v>
      </c>
      <c r="H794" s="3">
        <f t="shared" si="73"/>
        <v>2.5212562179090869</v>
      </c>
      <c r="I794" s="1">
        <f t="shared" si="74"/>
        <v>7064.5599225812612</v>
      </c>
      <c r="J794" s="1">
        <f t="shared" si="75"/>
        <v>296613.44007741875</v>
      </c>
      <c r="K794" s="27">
        <f t="shared" si="76"/>
        <v>0.89167879898358815</v>
      </c>
      <c r="L794" s="6">
        <f t="shared" si="77"/>
        <v>264483.91601062327</v>
      </c>
    </row>
    <row r="795" spans="1:12" s="47" customFormat="1">
      <c r="A795" s="79" t="s">
        <v>778</v>
      </c>
      <c r="B795" s="84">
        <v>411827</v>
      </c>
      <c r="C795" s="47" t="s">
        <v>799</v>
      </c>
      <c r="D795" s="79" t="s">
        <v>1117</v>
      </c>
      <c r="E795" s="15">
        <v>0</v>
      </c>
      <c r="F795" s="68">
        <v>0</v>
      </c>
      <c r="G795" s="2">
        <f t="shared" si="72"/>
        <v>0</v>
      </c>
      <c r="H795" s="3">
        <f t="shared" si="73"/>
        <v>2.5212562179090869</v>
      </c>
      <c r="I795" s="1">
        <f t="shared" si="74"/>
        <v>0</v>
      </c>
      <c r="J795" s="1">
        <f t="shared" si="75"/>
        <v>0</v>
      </c>
      <c r="K795" s="27">
        <f t="shared" si="76"/>
        <v>0.89167879898358815</v>
      </c>
      <c r="L795" s="6">
        <f t="shared" si="77"/>
        <v>0</v>
      </c>
    </row>
    <row r="796" spans="1:12" s="47" customFormat="1">
      <c r="A796" s="79" t="s">
        <v>778</v>
      </c>
      <c r="B796" s="79">
        <v>411829</v>
      </c>
      <c r="C796" s="47" t="s">
        <v>800</v>
      </c>
      <c r="D796" s="79" t="s">
        <v>1117</v>
      </c>
      <c r="E796" s="15">
        <v>0</v>
      </c>
      <c r="F796" s="68">
        <v>0</v>
      </c>
      <c r="G796" s="2">
        <f t="shared" si="72"/>
        <v>0</v>
      </c>
      <c r="H796" s="3">
        <f t="shared" si="73"/>
        <v>2.5212562179090869</v>
      </c>
      <c r="I796" s="1">
        <f t="shared" si="74"/>
        <v>0</v>
      </c>
      <c r="J796" s="1">
        <f t="shared" si="75"/>
        <v>0</v>
      </c>
      <c r="K796" s="27">
        <f t="shared" si="76"/>
        <v>0.89167879898358815</v>
      </c>
      <c r="L796" s="6">
        <f t="shared" si="77"/>
        <v>0</v>
      </c>
    </row>
    <row r="797" spans="1:12" s="47" customFormat="1">
      <c r="A797" s="79" t="s">
        <v>778</v>
      </c>
      <c r="B797" s="84">
        <v>411831</v>
      </c>
      <c r="C797" s="47" t="s">
        <v>801</v>
      </c>
      <c r="D797" s="79" t="s">
        <v>1117</v>
      </c>
      <c r="E797" s="15">
        <v>0</v>
      </c>
      <c r="F797" s="68">
        <v>0</v>
      </c>
      <c r="G797" s="2">
        <f t="shared" si="72"/>
        <v>0</v>
      </c>
      <c r="H797" s="3">
        <f t="shared" si="73"/>
        <v>2.5212562179090869</v>
      </c>
      <c r="I797" s="1">
        <f t="shared" si="74"/>
        <v>0</v>
      </c>
      <c r="J797" s="1">
        <f t="shared" si="75"/>
        <v>0</v>
      </c>
      <c r="K797" s="27">
        <f t="shared" si="76"/>
        <v>0.89167879898358815</v>
      </c>
      <c r="L797" s="6">
        <f t="shared" si="77"/>
        <v>0</v>
      </c>
    </row>
    <row r="798" spans="1:12" s="47" customFormat="1">
      <c r="A798" s="79" t="s">
        <v>778</v>
      </c>
      <c r="B798" s="84">
        <v>411833</v>
      </c>
      <c r="C798" s="47" t="s">
        <v>802</v>
      </c>
      <c r="D798" s="79" t="s">
        <v>1117</v>
      </c>
      <c r="E798" s="15">
        <v>0</v>
      </c>
      <c r="F798" s="68">
        <v>0</v>
      </c>
      <c r="G798" s="2">
        <f t="shared" si="72"/>
        <v>0</v>
      </c>
      <c r="H798" s="3">
        <f t="shared" si="73"/>
        <v>2.5212562179090869</v>
      </c>
      <c r="I798" s="1">
        <f t="shared" si="74"/>
        <v>0</v>
      </c>
      <c r="J798" s="1">
        <f t="shared" si="75"/>
        <v>0</v>
      </c>
      <c r="K798" s="27">
        <f t="shared" si="76"/>
        <v>0.89167879898358815</v>
      </c>
      <c r="L798" s="6">
        <f t="shared" si="77"/>
        <v>0</v>
      </c>
    </row>
    <row r="799" spans="1:12" s="47" customFormat="1">
      <c r="A799" s="79" t="s">
        <v>778</v>
      </c>
      <c r="B799" s="84">
        <v>411839</v>
      </c>
      <c r="C799" s="47" t="s">
        <v>803</v>
      </c>
      <c r="D799" s="79" t="s">
        <v>1117</v>
      </c>
      <c r="E799" s="15">
        <v>0</v>
      </c>
      <c r="F799" s="68">
        <v>0</v>
      </c>
      <c r="G799" s="2">
        <f t="shared" si="72"/>
        <v>0</v>
      </c>
      <c r="H799" s="3">
        <f t="shared" si="73"/>
        <v>2.5212562179090869</v>
      </c>
      <c r="I799" s="1">
        <f t="shared" si="74"/>
        <v>0</v>
      </c>
      <c r="J799" s="1">
        <f t="shared" si="75"/>
        <v>0</v>
      </c>
      <c r="K799" s="27">
        <f t="shared" si="76"/>
        <v>0.89167879898358815</v>
      </c>
      <c r="L799" s="6">
        <f t="shared" si="77"/>
        <v>0</v>
      </c>
    </row>
    <row r="800" spans="1:12" s="47" customFormat="1">
      <c r="A800" s="79" t="s">
        <v>778</v>
      </c>
      <c r="B800" s="85">
        <v>411840</v>
      </c>
      <c r="C800" s="47" t="s">
        <v>804</v>
      </c>
      <c r="D800" s="79" t="s">
        <v>1117</v>
      </c>
      <c r="E800" s="15">
        <v>353211</v>
      </c>
      <c r="F800" s="68">
        <v>3139</v>
      </c>
      <c r="G800" s="2">
        <f t="shared" si="72"/>
        <v>112.52341510035043</v>
      </c>
      <c r="H800" s="3">
        <f t="shared" si="73"/>
        <v>2.5212562179090869</v>
      </c>
      <c r="I800" s="1">
        <f t="shared" si="74"/>
        <v>7914.2232680166235</v>
      </c>
      <c r="J800" s="1">
        <f t="shared" si="75"/>
        <v>345296.77673198335</v>
      </c>
      <c r="K800" s="27">
        <f t="shared" si="76"/>
        <v>0.89167879898358815</v>
      </c>
      <c r="L800" s="6">
        <f t="shared" si="77"/>
        <v>307893.81516927911</v>
      </c>
    </row>
    <row r="801" spans="1:12" s="47" customFormat="1">
      <c r="A801" s="79" t="s">
        <v>778</v>
      </c>
      <c r="B801" s="84">
        <v>411841</v>
      </c>
      <c r="C801" s="47" t="s">
        <v>805</v>
      </c>
      <c r="D801" s="79" t="s">
        <v>1117</v>
      </c>
      <c r="E801" s="15">
        <v>0</v>
      </c>
      <c r="F801" s="68">
        <v>0</v>
      </c>
      <c r="G801" s="2">
        <f t="shared" si="72"/>
        <v>0</v>
      </c>
      <c r="H801" s="3">
        <f t="shared" si="73"/>
        <v>2.5212562179090869</v>
      </c>
      <c r="I801" s="1">
        <f t="shared" si="74"/>
        <v>0</v>
      </c>
      <c r="J801" s="1">
        <f t="shared" si="75"/>
        <v>0</v>
      </c>
      <c r="K801" s="27">
        <f t="shared" si="76"/>
        <v>0.89167879898358815</v>
      </c>
      <c r="L801" s="6">
        <f t="shared" si="77"/>
        <v>0</v>
      </c>
    </row>
    <row r="802" spans="1:12" s="47" customFormat="1">
      <c r="A802" s="79" t="s">
        <v>778</v>
      </c>
      <c r="B802" s="84">
        <v>411845</v>
      </c>
      <c r="C802" s="47" t="s">
        <v>806</v>
      </c>
      <c r="D802" s="79" t="s">
        <v>1117</v>
      </c>
      <c r="E802" s="15">
        <v>0</v>
      </c>
      <c r="F802" s="68">
        <v>0</v>
      </c>
      <c r="G802" s="2">
        <f t="shared" si="72"/>
        <v>0</v>
      </c>
      <c r="H802" s="3">
        <f t="shared" si="73"/>
        <v>2.5212562179090869</v>
      </c>
      <c r="I802" s="1">
        <f t="shared" si="74"/>
        <v>0</v>
      </c>
      <c r="J802" s="1">
        <f t="shared" si="75"/>
        <v>0</v>
      </c>
      <c r="K802" s="27">
        <f t="shared" si="76"/>
        <v>0.89167879898358815</v>
      </c>
      <c r="L802" s="6">
        <f t="shared" si="77"/>
        <v>0</v>
      </c>
    </row>
    <row r="803" spans="1:12" s="47" customFormat="1">
      <c r="A803" s="79" t="s">
        <v>778</v>
      </c>
      <c r="B803" s="84">
        <v>411847</v>
      </c>
      <c r="C803" s="47" t="s">
        <v>807</v>
      </c>
      <c r="D803" s="79" t="s">
        <v>1117</v>
      </c>
      <c r="E803" s="15">
        <v>0</v>
      </c>
      <c r="F803" s="68">
        <v>0</v>
      </c>
      <c r="G803" s="2">
        <f t="shared" si="72"/>
        <v>0</v>
      </c>
      <c r="H803" s="3">
        <f t="shared" si="73"/>
        <v>2.5212562179090869</v>
      </c>
      <c r="I803" s="1">
        <f t="shared" si="74"/>
        <v>0</v>
      </c>
      <c r="J803" s="1">
        <f t="shared" si="75"/>
        <v>0</v>
      </c>
      <c r="K803" s="27">
        <f t="shared" si="76"/>
        <v>0.89167879898358815</v>
      </c>
      <c r="L803" s="6">
        <f t="shared" si="77"/>
        <v>0</v>
      </c>
    </row>
    <row r="804" spans="1:12" s="47" customFormat="1">
      <c r="A804" s="79" t="s">
        <v>778</v>
      </c>
      <c r="B804" s="84">
        <v>411849</v>
      </c>
      <c r="C804" s="47" t="s">
        <v>808</v>
      </c>
      <c r="D804" s="79" t="s">
        <v>1117</v>
      </c>
      <c r="E804" s="15">
        <v>0</v>
      </c>
      <c r="F804" s="68">
        <v>0</v>
      </c>
      <c r="G804" s="2">
        <f t="shared" si="72"/>
        <v>0</v>
      </c>
      <c r="H804" s="3">
        <f t="shared" si="73"/>
        <v>2.5212562179090869</v>
      </c>
      <c r="I804" s="1">
        <f t="shared" si="74"/>
        <v>0</v>
      </c>
      <c r="J804" s="1">
        <f t="shared" si="75"/>
        <v>0</v>
      </c>
      <c r="K804" s="27">
        <f t="shared" si="76"/>
        <v>0.89167879898358815</v>
      </c>
      <c r="L804" s="6">
        <f t="shared" si="77"/>
        <v>0</v>
      </c>
    </row>
    <row r="805" spans="1:12" s="47" customFormat="1">
      <c r="A805" s="79" t="s">
        <v>778</v>
      </c>
      <c r="B805" s="79">
        <v>411852</v>
      </c>
      <c r="C805" s="47" t="s">
        <v>809</v>
      </c>
      <c r="D805" s="79" t="s">
        <v>1117</v>
      </c>
      <c r="E805" s="15">
        <v>0</v>
      </c>
      <c r="F805" s="68">
        <v>0</v>
      </c>
      <c r="G805" s="2">
        <f t="shared" si="72"/>
        <v>0</v>
      </c>
      <c r="H805" s="3">
        <f t="shared" si="73"/>
        <v>2.5212562179090869</v>
      </c>
      <c r="I805" s="1">
        <f t="shared" si="74"/>
        <v>0</v>
      </c>
      <c r="J805" s="1">
        <f t="shared" si="75"/>
        <v>0</v>
      </c>
      <c r="K805" s="27">
        <f t="shared" si="76"/>
        <v>0.89167879898358815</v>
      </c>
      <c r="L805" s="6">
        <f t="shared" si="77"/>
        <v>0</v>
      </c>
    </row>
    <row r="806" spans="1:12" s="47" customFormat="1">
      <c r="A806" s="79" t="s">
        <v>778</v>
      </c>
      <c r="B806" s="79">
        <v>412030</v>
      </c>
      <c r="C806" s="47" t="s">
        <v>810</v>
      </c>
      <c r="D806" s="79" t="s">
        <v>1117</v>
      </c>
      <c r="E806" s="15">
        <v>0</v>
      </c>
      <c r="F806" s="68">
        <v>0</v>
      </c>
      <c r="G806" s="2">
        <f t="shared" si="72"/>
        <v>0</v>
      </c>
      <c r="H806" s="3">
        <f t="shared" si="73"/>
        <v>2.5212562179090869</v>
      </c>
      <c r="I806" s="1">
        <f t="shared" si="74"/>
        <v>0</v>
      </c>
      <c r="J806" s="1">
        <f t="shared" si="75"/>
        <v>0</v>
      </c>
      <c r="K806" s="27">
        <f t="shared" si="76"/>
        <v>0.89167879898358815</v>
      </c>
      <c r="L806" s="6">
        <f t="shared" si="77"/>
        <v>0</v>
      </c>
    </row>
    <row r="807" spans="1:12" s="47" customFormat="1">
      <c r="A807" s="79" t="s">
        <v>811</v>
      </c>
      <c r="B807" s="84">
        <v>420463</v>
      </c>
      <c r="C807" s="47" t="s">
        <v>812</v>
      </c>
      <c r="D807" s="79" t="s">
        <v>1117</v>
      </c>
      <c r="E807" s="15">
        <v>0</v>
      </c>
      <c r="F807" s="68">
        <v>0</v>
      </c>
      <c r="G807" s="2">
        <f t="shared" si="72"/>
        <v>0</v>
      </c>
      <c r="H807" s="3">
        <f t="shared" si="73"/>
        <v>2.5212562179090869</v>
      </c>
      <c r="I807" s="1">
        <f t="shared" si="74"/>
        <v>0</v>
      </c>
      <c r="J807" s="1">
        <f t="shared" si="75"/>
        <v>0</v>
      </c>
      <c r="K807" s="27">
        <f t="shared" si="76"/>
        <v>0.89167879898358815</v>
      </c>
      <c r="L807" s="6">
        <f t="shared" si="77"/>
        <v>0</v>
      </c>
    </row>
    <row r="808" spans="1:12" s="47" customFormat="1">
      <c r="A808" s="79" t="s">
        <v>811</v>
      </c>
      <c r="B808" s="84">
        <v>421206</v>
      </c>
      <c r="C808" s="47" t="s">
        <v>813</v>
      </c>
      <c r="D808" s="79" t="s">
        <v>1117</v>
      </c>
      <c r="E808" s="15">
        <v>0</v>
      </c>
      <c r="F808" s="68">
        <v>0</v>
      </c>
      <c r="G808" s="2">
        <f t="shared" si="72"/>
        <v>0</v>
      </c>
      <c r="H808" s="3">
        <f t="shared" si="73"/>
        <v>2.5212562179090869</v>
      </c>
      <c r="I808" s="1">
        <f t="shared" si="74"/>
        <v>0</v>
      </c>
      <c r="J808" s="1">
        <f t="shared" si="75"/>
        <v>0</v>
      </c>
      <c r="K808" s="27">
        <f t="shared" si="76"/>
        <v>0.89167879898358815</v>
      </c>
      <c r="L808" s="6">
        <f t="shared" si="77"/>
        <v>0</v>
      </c>
    </row>
    <row r="809" spans="1:12" s="47" customFormat="1">
      <c r="A809" s="79" t="s">
        <v>811</v>
      </c>
      <c r="B809" s="84">
        <v>421759</v>
      </c>
      <c r="C809" s="47" t="s">
        <v>814</v>
      </c>
      <c r="D809" s="79" t="s">
        <v>1117</v>
      </c>
      <c r="E809" s="15">
        <v>0</v>
      </c>
      <c r="F809" s="68">
        <v>0</v>
      </c>
      <c r="G809" s="2">
        <f t="shared" si="72"/>
        <v>0</v>
      </c>
      <c r="H809" s="3">
        <f t="shared" si="73"/>
        <v>2.5212562179090869</v>
      </c>
      <c r="I809" s="1">
        <f t="shared" si="74"/>
        <v>0</v>
      </c>
      <c r="J809" s="1">
        <f t="shared" si="75"/>
        <v>0</v>
      </c>
      <c r="K809" s="27">
        <f t="shared" si="76"/>
        <v>0.89167879898358815</v>
      </c>
      <c r="L809" s="6">
        <f t="shared" si="77"/>
        <v>0</v>
      </c>
    </row>
    <row r="810" spans="1:12" s="47" customFormat="1">
      <c r="A810" s="79" t="s">
        <v>811</v>
      </c>
      <c r="B810" s="84">
        <v>421807</v>
      </c>
      <c r="C810" s="47" t="s">
        <v>815</v>
      </c>
      <c r="D810" s="79" t="s">
        <v>1117</v>
      </c>
      <c r="E810" s="15">
        <v>0</v>
      </c>
      <c r="F810" s="68">
        <v>0</v>
      </c>
      <c r="G810" s="2">
        <f t="shared" si="72"/>
        <v>0</v>
      </c>
      <c r="H810" s="3">
        <f t="shared" si="73"/>
        <v>2.5212562179090869</v>
      </c>
      <c r="I810" s="1">
        <f t="shared" si="74"/>
        <v>0</v>
      </c>
      <c r="J810" s="1">
        <f t="shared" si="75"/>
        <v>0</v>
      </c>
      <c r="K810" s="27">
        <f t="shared" si="76"/>
        <v>0.89167879898358815</v>
      </c>
      <c r="L810" s="6">
        <f t="shared" si="77"/>
        <v>0</v>
      </c>
    </row>
    <row r="811" spans="1:12" s="47" customFormat="1">
      <c r="A811" s="79" t="s">
        <v>811</v>
      </c>
      <c r="B811" s="84">
        <v>421860</v>
      </c>
      <c r="C811" s="47" t="s">
        <v>816</v>
      </c>
      <c r="D811" s="79" t="s">
        <v>1117</v>
      </c>
      <c r="E811" s="15">
        <v>0</v>
      </c>
      <c r="F811" s="68">
        <v>0</v>
      </c>
      <c r="G811" s="2">
        <f t="shared" si="72"/>
        <v>0</v>
      </c>
      <c r="H811" s="3">
        <f t="shared" si="73"/>
        <v>2.5212562179090869</v>
      </c>
      <c r="I811" s="1">
        <f t="shared" si="74"/>
        <v>0</v>
      </c>
      <c r="J811" s="1">
        <f t="shared" si="75"/>
        <v>0</v>
      </c>
      <c r="K811" s="27">
        <f t="shared" si="76"/>
        <v>0.89167879898358815</v>
      </c>
      <c r="L811" s="6">
        <f t="shared" si="77"/>
        <v>0</v>
      </c>
    </row>
    <row r="812" spans="1:12" s="47" customFormat="1">
      <c r="A812" s="79" t="s">
        <v>811</v>
      </c>
      <c r="B812" s="84">
        <v>421864</v>
      </c>
      <c r="C812" s="47" t="s">
        <v>817</v>
      </c>
      <c r="D812" s="79" t="s">
        <v>1117</v>
      </c>
      <c r="E812" s="15">
        <v>0</v>
      </c>
      <c r="F812" s="68">
        <v>0</v>
      </c>
      <c r="G812" s="2">
        <f t="shared" si="72"/>
        <v>0</v>
      </c>
      <c r="H812" s="3">
        <f t="shared" si="73"/>
        <v>2.5212562179090869</v>
      </c>
      <c r="I812" s="1">
        <f t="shared" si="74"/>
        <v>0</v>
      </c>
      <c r="J812" s="1">
        <f t="shared" si="75"/>
        <v>0</v>
      </c>
      <c r="K812" s="27">
        <f t="shared" si="76"/>
        <v>0.89167879898358815</v>
      </c>
      <c r="L812" s="6">
        <f t="shared" si="77"/>
        <v>0</v>
      </c>
    </row>
    <row r="813" spans="1:12" s="47" customFormat="1">
      <c r="A813" s="79" t="s">
        <v>811</v>
      </c>
      <c r="B813" s="84">
        <v>421865</v>
      </c>
      <c r="C813" s="47" t="s">
        <v>818</v>
      </c>
      <c r="D813" s="79" t="s">
        <v>1117</v>
      </c>
      <c r="E813" s="15">
        <v>0</v>
      </c>
      <c r="F813" s="68">
        <v>0</v>
      </c>
      <c r="G813" s="2">
        <f t="shared" si="72"/>
        <v>0</v>
      </c>
      <c r="H813" s="3">
        <f t="shared" si="73"/>
        <v>2.5212562179090869</v>
      </c>
      <c r="I813" s="1">
        <f t="shared" si="74"/>
        <v>0</v>
      </c>
      <c r="J813" s="1">
        <f t="shared" si="75"/>
        <v>0</v>
      </c>
      <c r="K813" s="27">
        <f t="shared" si="76"/>
        <v>0.89167879898358815</v>
      </c>
      <c r="L813" s="6">
        <f t="shared" si="77"/>
        <v>0</v>
      </c>
    </row>
    <row r="814" spans="1:12" s="47" customFormat="1">
      <c r="A814" s="79" t="s">
        <v>811</v>
      </c>
      <c r="B814" s="84">
        <v>421866</v>
      </c>
      <c r="C814" s="47" t="s">
        <v>819</v>
      </c>
      <c r="D814" s="79" t="s">
        <v>1117</v>
      </c>
      <c r="E814" s="15">
        <v>0</v>
      </c>
      <c r="F814" s="68">
        <v>0</v>
      </c>
      <c r="G814" s="2">
        <f t="shared" si="72"/>
        <v>0</v>
      </c>
      <c r="H814" s="3">
        <f t="shared" si="73"/>
        <v>2.5212562179090869</v>
      </c>
      <c r="I814" s="1">
        <f t="shared" si="74"/>
        <v>0</v>
      </c>
      <c r="J814" s="1">
        <f t="shared" si="75"/>
        <v>0</v>
      </c>
      <c r="K814" s="27">
        <f t="shared" si="76"/>
        <v>0.89167879898358815</v>
      </c>
      <c r="L814" s="6">
        <f t="shared" si="77"/>
        <v>0</v>
      </c>
    </row>
    <row r="815" spans="1:12" s="47" customFormat="1">
      <c r="A815" s="79" t="s">
        <v>811</v>
      </c>
      <c r="B815" s="79">
        <v>421874</v>
      </c>
      <c r="C815" s="47" t="s">
        <v>820</v>
      </c>
      <c r="D815" s="79" t="s">
        <v>1117</v>
      </c>
      <c r="E815" s="15">
        <v>0</v>
      </c>
      <c r="F815" s="68">
        <v>0</v>
      </c>
      <c r="G815" s="2">
        <f t="shared" si="72"/>
        <v>0</v>
      </c>
      <c r="H815" s="3">
        <f t="shared" si="73"/>
        <v>2.5212562179090869</v>
      </c>
      <c r="I815" s="1">
        <f t="shared" si="74"/>
        <v>0</v>
      </c>
      <c r="J815" s="1">
        <f t="shared" si="75"/>
        <v>0</v>
      </c>
      <c r="K815" s="27">
        <f t="shared" si="76"/>
        <v>0.89167879898358815</v>
      </c>
      <c r="L815" s="6">
        <f t="shared" si="77"/>
        <v>0</v>
      </c>
    </row>
    <row r="816" spans="1:12" s="47" customFormat="1">
      <c r="A816" s="79" t="s">
        <v>811</v>
      </c>
      <c r="B816" s="84">
        <v>421876</v>
      </c>
      <c r="C816" s="47" t="s">
        <v>821</v>
      </c>
      <c r="D816" s="79" t="s">
        <v>1117</v>
      </c>
      <c r="E816" s="15">
        <v>0</v>
      </c>
      <c r="F816" s="68">
        <v>0</v>
      </c>
      <c r="G816" s="2">
        <f t="shared" si="72"/>
        <v>0</v>
      </c>
      <c r="H816" s="3">
        <f t="shared" si="73"/>
        <v>2.5212562179090869</v>
      </c>
      <c r="I816" s="1">
        <f t="shared" si="74"/>
        <v>0</v>
      </c>
      <c r="J816" s="1">
        <f t="shared" si="75"/>
        <v>0</v>
      </c>
      <c r="K816" s="27">
        <f t="shared" si="76"/>
        <v>0.89167879898358815</v>
      </c>
      <c r="L816" s="6">
        <f t="shared" si="77"/>
        <v>0</v>
      </c>
    </row>
    <row r="817" spans="1:12" s="47" customFormat="1">
      <c r="A817" s="79" t="s">
        <v>811</v>
      </c>
      <c r="B817" s="84">
        <v>421882</v>
      </c>
      <c r="C817" s="47" t="s">
        <v>822</v>
      </c>
      <c r="D817" s="79" t="s">
        <v>1117</v>
      </c>
      <c r="E817" s="15">
        <v>0</v>
      </c>
      <c r="F817" s="68">
        <v>0</v>
      </c>
      <c r="G817" s="2">
        <f t="shared" si="72"/>
        <v>0</v>
      </c>
      <c r="H817" s="3">
        <f t="shared" si="73"/>
        <v>2.5212562179090869</v>
      </c>
      <c r="I817" s="1">
        <f t="shared" si="74"/>
        <v>0</v>
      </c>
      <c r="J817" s="1">
        <f t="shared" si="75"/>
        <v>0</v>
      </c>
      <c r="K817" s="27">
        <f t="shared" si="76"/>
        <v>0.89167879898358815</v>
      </c>
      <c r="L817" s="6">
        <f t="shared" si="77"/>
        <v>0</v>
      </c>
    </row>
    <row r="818" spans="1:12" s="47" customFormat="1">
      <c r="A818" s="79" t="s">
        <v>811</v>
      </c>
      <c r="B818" s="84">
        <v>421886</v>
      </c>
      <c r="C818" s="47" t="s">
        <v>823</v>
      </c>
      <c r="D818" s="79" t="s">
        <v>1117</v>
      </c>
      <c r="E818" s="15">
        <v>0</v>
      </c>
      <c r="F818" s="68">
        <v>0</v>
      </c>
      <c r="G818" s="2">
        <f t="shared" si="72"/>
        <v>0</v>
      </c>
      <c r="H818" s="3">
        <f t="shared" si="73"/>
        <v>2.5212562179090869</v>
      </c>
      <c r="I818" s="1">
        <f t="shared" si="74"/>
        <v>0</v>
      </c>
      <c r="J818" s="1">
        <f t="shared" si="75"/>
        <v>0</v>
      </c>
      <c r="K818" s="27">
        <f t="shared" si="76"/>
        <v>0.89167879898358815</v>
      </c>
      <c r="L818" s="6">
        <f t="shared" si="77"/>
        <v>0</v>
      </c>
    </row>
    <row r="819" spans="1:12" s="47" customFormat="1">
      <c r="A819" s="79" t="s">
        <v>811</v>
      </c>
      <c r="B819" s="84">
        <v>421887</v>
      </c>
      <c r="C819" s="47" t="s">
        <v>824</v>
      </c>
      <c r="D819" s="79" t="s">
        <v>1117</v>
      </c>
      <c r="E819" s="15">
        <v>0</v>
      </c>
      <c r="F819" s="68">
        <v>0</v>
      </c>
      <c r="G819" s="2">
        <f t="shared" si="72"/>
        <v>0</v>
      </c>
      <c r="H819" s="3">
        <f t="shared" si="73"/>
        <v>2.5212562179090869</v>
      </c>
      <c r="I819" s="1">
        <f t="shared" si="74"/>
        <v>0</v>
      </c>
      <c r="J819" s="1">
        <f t="shared" si="75"/>
        <v>0</v>
      </c>
      <c r="K819" s="27">
        <f t="shared" si="76"/>
        <v>0.89167879898358815</v>
      </c>
      <c r="L819" s="6">
        <f t="shared" si="77"/>
        <v>0</v>
      </c>
    </row>
    <row r="820" spans="1:12" s="47" customFormat="1">
      <c r="A820" s="79" t="s">
        <v>811</v>
      </c>
      <c r="B820" s="79">
        <v>421888</v>
      </c>
      <c r="C820" s="47" t="s">
        <v>825</v>
      </c>
      <c r="D820" s="79" t="s">
        <v>1117</v>
      </c>
      <c r="E820" s="15">
        <v>0</v>
      </c>
      <c r="F820" s="68">
        <v>0</v>
      </c>
      <c r="G820" s="2">
        <f t="shared" si="72"/>
        <v>0</v>
      </c>
      <c r="H820" s="3">
        <f t="shared" si="73"/>
        <v>2.5212562179090869</v>
      </c>
      <c r="I820" s="1">
        <f t="shared" si="74"/>
        <v>0</v>
      </c>
      <c r="J820" s="1">
        <f t="shared" si="75"/>
        <v>0</v>
      </c>
      <c r="K820" s="27">
        <f t="shared" si="76"/>
        <v>0.89167879898358815</v>
      </c>
      <c r="L820" s="6">
        <f t="shared" si="77"/>
        <v>0</v>
      </c>
    </row>
    <row r="821" spans="1:12" s="47" customFormat="1">
      <c r="A821" s="79" t="s">
        <v>811</v>
      </c>
      <c r="B821" s="84">
        <v>421890</v>
      </c>
      <c r="C821" s="47" t="s">
        <v>826</v>
      </c>
      <c r="D821" s="79" t="s">
        <v>1117</v>
      </c>
      <c r="E821" s="15">
        <v>0</v>
      </c>
      <c r="F821" s="68">
        <v>0</v>
      </c>
      <c r="G821" s="2">
        <f t="shared" si="72"/>
        <v>0</v>
      </c>
      <c r="H821" s="3">
        <f t="shared" si="73"/>
        <v>2.5212562179090869</v>
      </c>
      <c r="I821" s="1">
        <f t="shared" si="74"/>
        <v>0</v>
      </c>
      <c r="J821" s="1">
        <f t="shared" si="75"/>
        <v>0</v>
      </c>
      <c r="K821" s="27">
        <f t="shared" si="76"/>
        <v>0.89167879898358815</v>
      </c>
      <c r="L821" s="6">
        <f t="shared" si="77"/>
        <v>0</v>
      </c>
    </row>
    <row r="822" spans="1:12" s="47" customFormat="1">
      <c r="A822" s="79" t="s">
        <v>811</v>
      </c>
      <c r="B822" s="84">
        <v>421893</v>
      </c>
      <c r="C822" s="47" t="s">
        <v>827</v>
      </c>
      <c r="D822" s="79" t="s">
        <v>1117</v>
      </c>
      <c r="E822" s="15">
        <v>0</v>
      </c>
      <c r="F822" s="68">
        <v>0</v>
      </c>
      <c r="G822" s="2">
        <f t="shared" si="72"/>
        <v>0</v>
      </c>
      <c r="H822" s="3">
        <f t="shared" si="73"/>
        <v>2.5212562179090869</v>
      </c>
      <c r="I822" s="1">
        <f t="shared" si="74"/>
        <v>0</v>
      </c>
      <c r="J822" s="1">
        <f t="shared" si="75"/>
        <v>0</v>
      </c>
      <c r="K822" s="27">
        <f t="shared" si="76"/>
        <v>0.89167879898358815</v>
      </c>
      <c r="L822" s="6">
        <f t="shared" si="77"/>
        <v>0</v>
      </c>
    </row>
    <row r="823" spans="1:12" s="47" customFormat="1">
      <c r="A823" s="79" t="s">
        <v>811</v>
      </c>
      <c r="B823" s="79">
        <v>421900</v>
      </c>
      <c r="C823" s="47" t="s">
        <v>828</v>
      </c>
      <c r="D823" s="79" t="s">
        <v>1117</v>
      </c>
      <c r="E823" s="15">
        <v>0</v>
      </c>
      <c r="F823" s="68">
        <v>0</v>
      </c>
      <c r="G823" s="2">
        <f t="shared" si="72"/>
        <v>0</v>
      </c>
      <c r="H823" s="3">
        <f t="shared" si="73"/>
        <v>2.5212562179090869</v>
      </c>
      <c r="I823" s="1">
        <f t="shared" si="74"/>
        <v>0</v>
      </c>
      <c r="J823" s="1">
        <f t="shared" si="75"/>
        <v>0</v>
      </c>
      <c r="K823" s="27">
        <f t="shared" si="76"/>
        <v>0.89167879898358815</v>
      </c>
      <c r="L823" s="6">
        <f t="shared" si="77"/>
        <v>0</v>
      </c>
    </row>
    <row r="824" spans="1:12" s="47" customFormat="1">
      <c r="A824" s="79" t="s">
        <v>811</v>
      </c>
      <c r="B824" s="84">
        <v>421901</v>
      </c>
      <c r="C824" s="47" t="s">
        <v>829</v>
      </c>
      <c r="D824" s="79" t="s">
        <v>1117</v>
      </c>
      <c r="E824" s="15">
        <v>0</v>
      </c>
      <c r="F824" s="68">
        <v>0</v>
      </c>
      <c r="G824" s="2">
        <f t="shared" si="72"/>
        <v>0</v>
      </c>
      <c r="H824" s="3">
        <f t="shared" si="73"/>
        <v>2.5212562179090869</v>
      </c>
      <c r="I824" s="1">
        <f t="shared" si="74"/>
        <v>0</v>
      </c>
      <c r="J824" s="1">
        <f t="shared" si="75"/>
        <v>0</v>
      </c>
      <c r="K824" s="27">
        <f t="shared" si="76"/>
        <v>0.89167879898358815</v>
      </c>
      <c r="L824" s="6">
        <f t="shared" si="77"/>
        <v>0</v>
      </c>
    </row>
    <row r="825" spans="1:12" s="47" customFormat="1">
      <c r="A825" s="79" t="s">
        <v>811</v>
      </c>
      <c r="B825" s="79">
        <v>421908</v>
      </c>
      <c r="C825" s="47" t="s">
        <v>830</v>
      </c>
      <c r="D825" s="79" t="s">
        <v>1117</v>
      </c>
      <c r="E825" s="15">
        <v>0</v>
      </c>
      <c r="F825" s="68">
        <v>0</v>
      </c>
      <c r="G825" s="2">
        <f t="shared" si="72"/>
        <v>0</v>
      </c>
      <c r="H825" s="3">
        <f t="shared" si="73"/>
        <v>2.5212562179090869</v>
      </c>
      <c r="I825" s="1">
        <f t="shared" si="74"/>
        <v>0</v>
      </c>
      <c r="J825" s="1">
        <f t="shared" si="75"/>
        <v>0</v>
      </c>
      <c r="K825" s="27">
        <f t="shared" si="76"/>
        <v>0.89167879898358815</v>
      </c>
      <c r="L825" s="6">
        <f t="shared" si="77"/>
        <v>0</v>
      </c>
    </row>
    <row r="826" spans="1:12" s="47" customFormat="1">
      <c r="A826" s="79" t="s">
        <v>811</v>
      </c>
      <c r="B826" s="84">
        <v>421912</v>
      </c>
      <c r="C826" s="47" t="s">
        <v>831</v>
      </c>
      <c r="D826" s="79" t="s">
        <v>1117</v>
      </c>
      <c r="E826" s="15">
        <v>0</v>
      </c>
      <c r="F826" s="68">
        <v>0</v>
      </c>
      <c r="G826" s="2">
        <f t="shared" si="72"/>
        <v>0</v>
      </c>
      <c r="H826" s="3">
        <f t="shared" si="73"/>
        <v>2.5212562179090869</v>
      </c>
      <c r="I826" s="1">
        <f t="shared" si="74"/>
        <v>0</v>
      </c>
      <c r="J826" s="1">
        <f t="shared" si="75"/>
        <v>0</v>
      </c>
      <c r="K826" s="27">
        <f t="shared" si="76"/>
        <v>0.89167879898358815</v>
      </c>
      <c r="L826" s="6">
        <f t="shared" si="77"/>
        <v>0</v>
      </c>
    </row>
    <row r="827" spans="1:12" s="47" customFormat="1">
      <c r="A827" s="79" t="s">
        <v>811</v>
      </c>
      <c r="B827" s="79">
        <v>421914</v>
      </c>
      <c r="C827" s="47" t="s">
        <v>832</v>
      </c>
      <c r="D827" s="79" t="s">
        <v>1117</v>
      </c>
      <c r="E827" s="15">
        <v>0</v>
      </c>
      <c r="F827" s="68">
        <v>0</v>
      </c>
      <c r="G827" s="2">
        <f t="shared" si="72"/>
        <v>0</v>
      </c>
      <c r="H827" s="3">
        <f t="shared" si="73"/>
        <v>2.5212562179090869</v>
      </c>
      <c r="I827" s="1">
        <f t="shared" si="74"/>
        <v>0</v>
      </c>
      <c r="J827" s="1">
        <f t="shared" si="75"/>
        <v>0</v>
      </c>
      <c r="K827" s="27">
        <f t="shared" si="76"/>
        <v>0.89167879898358815</v>
      </c>
      <c r="L827" s="6">
        <f t="shared" si="77"/>
        <v>0</v>
      </c>
    </row>
    <row r="828" spans="1:12" s="47" customFormat="1">
      <c r="A828" s="79" t="s">
        <v>811</v>
      </c>
      <c r="B828" s="79">
        <v>421917</v>
      </c>
      <c r="C828" s="47" t="s">
        <v>833</v>
      </c>
      <c r="D828" s="79" t="s">
        <v>1117</v>
      </c>
      <c r="E828" s="15">
        <v>0</v>
      </c>
      <c r="F828" s="68">
        <v>0</v>
      </c>
      <c r="G828" s="2">
        <f t="shared" si="72"/>
        <v>0</v>
      </c>
      <c r="H828" s="3">
        <f t="shared" si="73"/>
        <v>2.5212562179090869</v>
      </c>
      <c r="I828" s="1">
        <f t="shared" si="74"/>
        <v>0</v>
      </c>
      <c r="J828" s="1">
        <f t="shared" si="75"/>
        <v>0</v>
      </c>
      <c r="K828" s="27">
        <f t="shared" si="76"/>
        <v>0.89167879898358815</v>
      </c>
      <c r="L828" s="6">
        <f t="shared" si="77"/>
        <v>0</v>
      </c>
    </row>
    <row r="829" spans="1:12" s="47" customFormat="1">
      <c r="A829" s="79" t="s">
        <v>811</v>
      </c>
      <c r="B829" s="84">
        <v>421920</v>
      </c>
      <c r="C829" s="47" t="s">
        <v>834</v>
      </c>
      <c r="D829" s="79" t="s">
        <v>1117</v>
      </c>
      <c r="E829" s="15">
        <v>0</v>
      </c>
      <c r="F829" s="68">
        <v>0</v>
      </c>
      <c r="G829" s="2">
        <f t="shared" si="72"/>
        <v>0</v>
      </c>
      <c r="H829" s="3">
        <f t="shared" si="73"/>
        <v>2.5212562179090869</v>
      </c>
      <c r="I829" s="1">
        <f t="shared" si="74"/>
        <v>0</v>
      </c>
      <c r="J829" s="1">
        <f t="shared" si="75"/>
        <v>0</v>
      </c>
      <c r="K829" s="27">
        <f t="shared" si="76"/>
        <v>0.89167879898358815</v>
      </c>
      <c r="L829" s="6">
        <f t="shared" si="77"/>
        <v>0</v>
      </c>
    </row>
    <row r="830" spans="1:12" s="47" customFormat="1">
      <c r="A830" s="79" t="s">
        <v>811</v>
      </c>
      <c r="B830" s="79">
        <v>421927</v>
      </c>
      <c r="C830" s="47" t="s">
        <v>835</v>
      </c>
      <c r="D830" s="79" t="s">
        <v>1117</v>
      </c>
      <c r="E830" s="15">
        <v>0</v>
      </c>
      <c r="F830" s="68">
        <v>0</v>
      </c>
      <c r="G830" s="2">
        <f t="shared" si="72"/>
        <v>0</v>
      </c>
      <c r="H830" s="3">
        <f t="shared" si="73"/>
        <v>2.5212562179090869</v>
      </c>
      <c r="I830" s="1">
        <f t="shared" si="74"/>
        <v>0</v>
      </c>
      <c r="J830" s="1">
        <f t="shared" si="75"/>
        <v>0</v>
      </c>
      <c r="K830" s="27">
        <f t="shared" si="76"/>
        <v>0.89167879898358815</v>
      </c>
      <c r="L830" s="6">
        <f t="shared" si="77"/>
        <v>0</v>
      </c>
    </row>
    <row r="831" spans="1:12" s="47" customFormat="1">
      <c r="A831" s="79" t="s">
        <v>811</v>
      </c>
      <c r="B831" s="79">
        <v>421928</v>
      </c>
      <c r="C831" s="47" t="s">
        <v>836</v>
      </c>
      <c r="D831" s="79" t="s">
        <v>1117</v>
      </c>
      <c r="E831" s="15">
        <v>0</v>
      </c>
      <c r="F831" s="68">
        <v>0</v>
      </c>
      <c r="G831" s="2">
        <f t="shared" si="72"/>
        <v>0</v>
      </c>
      <c r="H831" s="3">
        <f t="shared" si="73"/>
        <v>2.5212562179090869</v>
      </c>
      <c r="I831" s="1">
        <f t="shared" si="74"/>
        <v>0</v>
      </c>
      <c r="J831" s="1">
        <f t="shared" si="75"/>
        <v>0</v>
      </c>
      <c r="K831" s="27">
        <f t="shared" si="76"/>
        <v>0.89167879898358815</v>
      </c>
      <c r="L831" s="6">
        <f t="shared" si="77"/>
        <v>0</v>
      </c>
    </row>
    <row r="832" spans="1:12" s="47" customFormat="1">
      <c r="A832" s="79" t="s">
        <v>811</v>
      </c>
      <c r="B832" s="79">
        <v>421929</v>
      </c>
      <c r="C832" s="47" t="s">
        <v>837</v>
      </c>
      <c r="D832" s="79" t="s">
        <v>1117</v>
      </c>
      <c r="E832" s="15">
        <v>0</v>
      </c>
      <c r="F832" s="68">
        <v>0</v>
      </c>
      <c r="G832" s="2">
        <f t="shared" si="72"/>
        <v>0</v>
      </c>
      <c r="H832" s="3">
        <f t="shared" si="73"/>
        <v>2.5212562179090869</v>
      </c>
      <c r="I832" s="1">
        <f t="shared" si="74"/>
        <v>0</v>
      </c>
      <c r="J832" s="1">
        <f t="shared" si="75"/>
        <v>0</v>
      </c>
      <c r="K832" s="27">
        <f t="shared" si="76"/>
        <v>0.89167879898358815</v>
      </c>
      <c r="L832" s="6">
        <f t="shared" si="77"/>
        <v>0</v>
      </c>
    </row>
    <row r="833" spans="1:12" s="47" customFormat="1">
      <c r="A833" s="79" t="s">
        <v>811</v>
      </c>
      <c r="B833" s="84">
        <v>421931</v>
      </c>
      <c r="C833" s="47" t="s">
        <v>838</v>
      </c>
      <c r="D833" s="79" t="s">
        <v>1117</v>
      </c>
      <c r="E833" s="15">
        <v>0</v>
      </c>
      <c r="F833" s="68">
        <v>0</v>
      </c>
      <c r="G833" s="2">
        <f t="shared" si="72"/>
        <v>0</v>
      </c>
      <c r="H833" s="3">
        <f t="shared" si="73"/>
        <v>2.5212562179090869</v>
      </c>
      <c r="I833" s="1">
        <f t="shared" si="74"/>
        <v>0</v>
      </c>
      <c r="J833" s="1">
        <f t="shared" si="75"/>
        <v>0</v>
      </c>
      <c r="K833" s="27">
        <f t="shared" si="76"/>
        <v>0.89167879898358815</v>
      </c>
      <c r="L833" s="6">
        <f t="shared" si="77"/>
        <v>0</v>
      </c>
    </row>
    <row r="834" spans="1:12" s="47" customFormat="1">
      <c r="A834" s="79" t="s">
        <v>811</v>
      </c>
      <c r="B834" s="79">
        <v>421932</v>
      </c>
      <c r="C834" s="47" t="s">
        <v>839</v>
      </c>
      <c r="D834" s="79" t="s">
        <v>1117</v>
      </c>
      <c r="E834" s="15">
        <v>0</v>
      </c>
      <c r="F834" s="68">
        <v>0</v>
      </c>
      <c r="G834" s="2">
        <f t="shared" si="72"/>
        <v>0</v>
      </c>
      <c r="H834" s="3">
        <f t="shared" si="73"/>
        <v>2.5212562179090869</v>
      </c>
      <c r="I834" s="1">
        <f t="shared" si="74"/>
        <v>0</v>
      </c>
      <c r="J834" s="1">
        <f t="shared" si="75"/>
        <v>0</v>
      </c>
      <c r="K834" s="27">
        <f t="shared" si="76"/>
        <v>0.89167879898358815</v>
      </c>
      <c r="L834" s="6">
        <f t="shared" si="77"/>
        <v>0</v>
      </c>
    </row>
    <row r="835" spans="1:12" s="47" customFormat="1">
      <c r="A835" s="79" t="s">
        <v>811</v>
      </c>
      <c r="B835" s="79">
        <v>421934</v>
      </c>
      <c r="C835" s="47" t="s">
        <v>840</v>
      </c>
      <c r="D835" s="79" t="s">
        <v>1117</v>
      </c>
      <c r="E835" s="15">
        <v>0</v>
      </c>
      <c r="F835" s="68">
        <v>0</v>
      </c>
      <c r="G835" s="2">
        <f t="shared" ref="G835:G898" si="78">IFERROR(E835/F835,0)</f>
        <v>0</v>
      </c>
      <c r="H835" s="3">
        <f t="shared" ref="H835:H898" si="79">$D$1108</f>
        <v>2.5212562179090869</v>
      </c>
      <c r="I835" s="1">
        <f t="shared" ref="I835:I898" si="80">MIN(E835,F835*H835)</f>
        <v>0</v>
      </c>
      <c r="J835" s="1">
        <f t="shared" ref="J835:J898" si="81">E835-I835</f>
        <v>0</v>
      </c>
      <c r="K835" s="27">
        <f t="shared" ref="K835:K898" si="82">$J$1106</f>
        <v>0.89167879898358815</v>
      </c>
      <c r="L835" s="6">
        <f t="shared" ref="L835:L898" si="83">K835*J835</f>
        <v>0</v>
      </c>
    </row>
    <row r="836" spans="1:12" s="47" customFormat="1">
      <c r="A836" s="79" t="s">
        <v>811</v>
      </c>
      <c r="B836" s="84">
        <v>421935</v>
      </c>
      <c r="C836" s="47" t="s">
        <v>841</v>
      </c>
      <c r="D836" s="79" t="s">
        <v>1117</v>
      </c>
      <c r="E836" s="15">
        <v>0</v>
      </c>
      <c r="F836" s="68">
        <v>0</v>
      </c>
      <c r="G836" s="2">
        <f t="shared" si="78"/>
        <v>0</v>
      </c>
      <c r="H836" s="3">
        <f t="shared" si="79"/>
        <v>2.5212562179090869</v>
      </c>
      <c r="I836" s="1">
        <f t="shared" si="80"/>
        <v>0</v>
      </c>
      <c r="J836" s="1">
        <f t="shared" si="81"/>
        <v>0</v>
      </c>
      <c r="K836" s="27">
        <f t="shared" si="82"/>
        <v>0.89167879898358815</v>
      </c>
      <c r="L836" s="6">
        <f t="shared" si="83"/>
        <v>0</v>
      </c>
    </row>
    <row r="837" spans="1:12" s="47" customFormat="1">
      <c r="A837" s="79" t="s">
        <v>811</v>
      </c>
      <c r="B837" s="79">
        <v>421936</v>
      </c>
      <c r="C837" s="47" t="s">
        <v>842</v>
      </c>
      <c r="D837" s="79" t="s">
        <v>1117</v>
      </c>
      <c r="E837" s="15">
        <v>0</v>
      </c>
      <c r="F837" s="68">
        <v>0</v>
      </c>
      <c r="G837" s="2">
        <f t="shared" si="78"/>
        <v>0</v>
      </c>
      <c r="H837" s="3">
        <f t="shared" si="79"/>
        <v>2.5212562179090869</v>
      </c>
      <c r="I837" s="1">
        <f t="shared" si="80"/>
        <v>0</v>
      </c>
      <c r="J837" s="1">
        <f t="shared" si="81"/>
        <v>0</v>
      </c>
      <c r="K837" s="27">
        <f t="shared" si="82"/>
        <v>0.89167879898358815</v>
      </c>
      <c r="L837" s="6">
        <f t="shared" si="83"/>
        <v>0</v>
      </c>
    </row>
    <row r="838" spans="1:12" s="47" customFormat="1">
      <c r="A838" s="79" t="s">
        <v>811</v>
      </c>
      <c r="B838" s="84">
        <v>421942</v>
      </c>
      <c r="C838" s="47" t="s">
        <v>843</v>
      </c>
      <c r="D838" s="79" t="s">
        <v>1117</v>
      </c>
      <c r="E838" s="15">
        <v>0</v>
      </c>
      <c r="F838" s="68">
        <v>0</v>
      </c>
      <c r="G838" s="2">
        <f t="shared" si="78"/>
        <v>0</v>
      </c>
      <c r="H838" s="3">
        <f t="shared" si="79"/>
        <v>2.5212562179090869</v>
      </c>
      <c r="I838" s="1">
        <f t="shared" si="80"/>
        <v>0</v>
      </c>
      <c r="J838" s="1">
        <f t="shared" si="81"/>
        <v>0</v>
      </c>
      <c r="K838" s="27">
        <f t="shared" si="82"/>
        <v>0.89167879898358815</v>
      </c>
      <c r="L838" s="6">
        <f t="shared" si="83"/>
        <v>0</v>
      </c>
    </row>
    <row r="839" spans="1:12" s="47" customFormat="1">
      <c r="A839" s="79" t="s">
        <v>811</v>
      </c>
      <c r="B839" s="84">
        <v>421945</v>
      </c>
      <c r="C839" s="47" t="s">
        <v>844</v>
      </c>
      <c r="D839" s="79" t="s">
        <v>1117</v>
      </c>
      <c r="E839" s="15">
        <v>0</v>
      </c>
      <c r="F839" s="68">
        <v>0</v>
      </c>
      <c r="G839" s="2">
        <f t="shared" si="78"/>
        <v>0</v>
      </c>
      <c r="H839" s="3">
        <f t="shared" si="79"/>
        <v>2.5212562179090869</v>
      </c>
      <c r="I839" s="1">
        <f t="shared" si="80"/>
        <v>0</v>
      </c>
      <c r="J839" s="1">
        <f t="shared" si="81"/>
        <v>0</v>
      </c>
      <c r="K839" s="27">
        <f t="shared" si="82"/>
        <v>0.89167879898358815</v>
      </c>
      <c r="L839" s="6">
        <f t="shared" si="83"/>
        <v>0</v>
      </c>
    </row>
    <row r="840" spans="1:12" s="47" customFormat="1">
      <c r="A840" s="79" t="s">
        <v>811</v>
      </c>
      <c r="B840" s="84">
        <v>421949</v>
      </c>
      <c r="C840" s="47" t="s">
        <v>845</v>
      </c>
      <c r="D840" s="79" t="s">
        <v>1117</v>
      </c>
      <c r="E840" s="15">
        <v>0</v>
      </c>
      <c r="F840" s="68">
        <v>0</v>
      </c>
      <c r="G840" s="2">
        <f t="shared" si="78"/>
        <v>0</v>
      </c>
      <c r="H840" s="3">
        <f t="shared" si="79"/>
        <v>2.5212562179090869</v>
      </c>
      <c r="I840" s="1">
        <f t="shared" si="80"/>
        <v>0</v>
      </c>
      <c r="J840" s="1">
        <f t="shared" si="81"/>
        <v>0</v>
      </c>
      <c r="K840" s="27">
        <f t="shared" si="82"/>
        <v>0.89167879898358815</v>
      </c>
      <c r="L840" s="6">
        <f t="shared" si="83"/>
        <v>0</v>
      </c>
    </row>
    <row r="841" spans="1:12" s="47" customFormat="1">
      <c r="A841" s="79" t="s">
        <v>811</v>
      </c>
      <c r="B841" s="79">
        <v>421951</v>
      </c>
      <c r="C841" s="47" t="s">
        <v>846</v>
      </c>
      <c r="D841" s="79" t="s">
        <v>1117</v>
      </c>
      <c r="E841" s="15">
        <v>0</v>
      </c>
      <c r="F841" s="68">
        <v>0</v>
      </c>
      <c r="G841" s="2">
        <f t="shared" si="78"/>
        <v>0</v>
      </c>
      <c r="H841" s="3">
        <f t="shared" si="79"/>
        <v>2.5212562179090869</v>
      </c>
      <c r="I841" s="1">
        <f t="shared" si="80"/>
        <v>0</v>
      </c>
      <c r="J841" s="1">
        <f t="shared" si="81"/>
        <v>0</v>
      </c>
      <c r="K841" s="27">
        <f t="shared" si="82"/>
        <v>0.89167879898358815</v>
      </c>
      <c r="L841" s="6">
        <f t="shared" si="83"/>
        <v>0</v>
      </c>
    </row>
    <row r="842" spans="1:12" s="47" customFormat="1">
      <c r="A842" s="79" t="s">
        <v>847</v>
      </c>
      <c r="B842" s="84">
        <v>431704</v>
      </c>
      <c r="C842" s="47" t="s">
        <v>848</v>
      </c>
      <c r="D842" s="79" t="s">
        <v>1117</v>
      </c>
      <c r="E842" s="15">
        <v>0</v>
      </c>
      <c r="F842" s="68">
        <v>0</v>
      </c>
      <c r="G842" s="2">
        <f t="shared" si="78"/>
        <v>0</v>
      </c>
      <c r="H842" s="3">
        <f t="shared" si="79"/>
        <v>2.5212562179090869</v>
      </c>
      <c r="I842" s="1">
        <f t="shared" si="80"/>
        <v>0</v>
      </c>
      <c r="J842" s="1">
        <f t="shared" si="81"/>
        <v>0</v>
      </c>
      <c r="K842" s="27">
        <f t="shared" si="82"/>
        <v>0.89167879898358815</v>
      </c>
      <c r="L842" s="6">
        <f t="shared" si="83"/>
        <v>0</v>
      </c>
    </row>
    <row r="843" spans="1:12" s="47" customFormat="1">
      <c r="A843" s="79" t="s">
        <v>847</v>
      </c>
      <c r="B843" s="84">
        <v>431788</v>
      </c>
      <c r="C843" s="47" t="s">
        <v>849</v>
      </c>
      <c r="D843" s="79" t="s">
        <v>1117</v>
      </c>
      <c r="E843" s="15">
        <v>0</v>
      </c>
      <c r="F843" s="68">
        <v>0</v>
      </c>
      <c r="G843" s="2">
        <f t="shared" si="78"/>
        <v>0</v>
      </c>
      <c r="H843" s="3">
        <f t="shared" si="79"/>
        <v>2.5212562179090869</v>
      </c>
      <c r="I843" s="1">
        <f t="shared" si="80"/>
        <v>0</v>
      </c>
      <c r="J843" s="1">
        <f t="shared" si="81"/>
        <v>0</v>
      </c>
      <c r="K843" s="27">
        <f t="shared" si="82"/>
        <v>0.89167879898358815</v>
      </c>
      <c r="L843" s="6">
        <f t="shared" si="83"/>
        <v>0</v>
      </c>
    </row>
    <row r="844" spans="1:12" s="47" customFormat="1">
      <c r="A844" s="79" t="s">
        <v>847</v>
      </c>
      <c r="B844" s="84">
        <v>431831</v>
      </c>
      <c r="C844" s="47" t="s">
        <v>850</v>
      </c>
      <c r="D844" s="79" t="s">
        <v>1117</v>
      </c>
      <c r="E844" s="15">
        <v>0</v>
      </c>
      <c r="F844" s="68">
        <v>0</v>
      </c>
      <c r="G844" s="2">
        <f t="shared" si="78"/>
        <v>0</v>
      </c>
      <c r="H844" s="3">
        <f t="shared" si="79"/>
        <v>2.5212562179090869</v>
      </c>
      <c r="I844" s="1">
        <f t="shared" si="80"/>
        <v>0</v>
      </c>
      <c r="J844" s="1">
        <f t="shared" si="81"/>
        <v>0</v>
      </c>
      <c r="K844" s="27">
        <f t="shared" si="82"/>
        <v>0.89167879898358815</v>
      </c>
      <c r="L844" s="6">
        <f t="shared" si="83"/>
        <v>0</v>
      </c>
    </row>
    <row r="845" spans="1:12" s="47" customFormat="1">
      <c r="A845" s="79" t="s">
        <v>847</v>
      </c>
      <c r="B845" s="84">
        <v>431966</v>
      </c>
      <c r="C845" s="47" t="s">
        <v>851</v>
      </c>
      <c r="D845" s="79" t="s">
        <v>1117</v>
      </c>
      <c r="E845" s="15">
        <v>0</v>
      </c>
      <c r="F845" s="68">
        <v>0</v>
      </c>
      <c r="G845" s="2">
        <f t="shared" si="78"/>
        <v>0</v>
      </c>
      <c r="H845" s="3">
        <f t="shared" si="79"/>
        <v>2.5212562179090869</v>
      </c>
      <c r="I845" s="1">
        <f t="shared" si="80"/>
        <v>0</v>
      </c>
      <c r="J845" s="1">
        <f t="shared" si="81"/>
        <v>0</v>
      </c>
      <c r="K845" s="27">
        <f t="shared" si="82"/>
        <v>0.89167879898358815</v>
      </c>
      <c r="L845" s="6">
        <f t="shared" si="83"/>
        <v>0</v>
      </c>
    </row>
    <row r="846" spans="1:12" s="47" customFormat="1">
      <c r="A846" s="79" t="s">
        <v>847</v>
      </c>
      <c r="B846" s="84">
        <v>431968</v>
      </c>
      <c r="C846" s="47" t="s">
        <v>852</v>
      </c>
      <c r="D846" s="79" t="s">
        <v>1117</v>
      </c>
      <c r="E846" s="15">
        <v>0</v>
      </c>
      <c r="F846" s="68">
        <v>0</v>
      </c>
      <c r="G846" s="2">
        <f t="shared" si="78"/>
        <v>0</v>
      </c>
      <c r="H846" s="3">
        <f t="shared" si="79"/>
        <v>2.5212562179090869</v>
      </c>
      <c r="I846" s="1">
        <f t="shared" si="80"/>
        <v>0</v>
      </c>
      <c r="J846" s="1">
        <f t="shared" si="81"/>
        <v>0</v>
      </c>
      <c r="K846" s="27">
        <f t="shared" si="82"/>
        <v>0.89167879898358815</v>
      </c>
      <c r="L846" s="6">
        <f t="shared" si="83"/>
        <v>0</v>
      </c>
    </row>
    <row r="847" spans="1:12" s="47" customFormat="1">
      <c r="A847" s="79" t="s">
        <v>847</v>
      </c>
      <c r="B847" s="84">
        <v>431969</v>
      </c>
      <c r="C847" s="47" t="s">
        <v>853</v>
      </c>
      <c r="D847" s="79" t="s">
        <v>1117</v>
      </c>
      <c r="E847" s="15">
        <v>0</v>
      </c>
      <c r="F847" s="68">
        <v>0</v>
      </c>
      <c r="G847" s="2">
        <f t="shared" si="78"/>
        <v>0</v>
      </c>
      <c r="H847" s="3">
        <f t="shared" si="79"/>
        <v>2.5212562179090869</v>
      </c>
      <c r="I847" s="1">
        <f t="shared" si="80"/>
        <v>0</v>
      </c>
      <c r="J847" s="1">
        <f t="shared" si="81"/>
        <v>0</v>
      </c>
      <c r="K847" s="27">
        <f t="shared" si="82"/>
        <v>0.89167879898358815</v>
      </c>
      <c r="L847" s="6">
        <f t="shared" si="83"/>
        <v>0</v>
      </c>
    </row>
    <row r="848" spans="1:12" s="47" customFormat="1">
      <c r="A848" s="79" t="s">
        <v>847</v>
      </c>
      <c r="B848" s="84">
        <v>431974</v>
      </c>
      <c r="C848" s="47" t="s">
        <v>854</v>
      </c>
      <c r="D848" s="79" t="s">
        <v>1117</v>
      </c>
      <c r="E848" s="15">
        <v>0</v>
      </c>
      <c r="F848" s="68">
        <v>0</v>
      </c>
      <c r="G848" s="2">
        <f t="shared" si="78"/>
        <v>0</v>
      </c>
      <c r="H848" s="3">
        <f t="shared" si="79"/>
        <v>2.5212562179090869</v>
      </c>
      <c r="I848" s="1">
        <f t="shared" si="80"/>
        <v>0</v>
      </c>
      <c r="J848" s="1">
        <f t="shared" si="81"/>
        <v>0</v>
      </c>
      <c r="K848" s="27">
        <f t="shared" si="82"/>
        <v>0.89167879898358815</v>
      </c>
      <c r="L848" s="6">
        <f t="shared" si="83"/>
        <v>0</v>
      </c>
    </row>
    <row r="849" spans="1:12" s="47" customFormat="1">
      <c r="A849" s="79" t="s">
        <v>847</v>
      </c>
      <c r="B849" s="79">
        <v>431976</v>
      </c>
      <c r="C849" s="47" t="s">
        <v>855</v>
      </c>
      <c r="D849" s="79" t="s">
        <v>1117</v>
      </c>
      <c r="E849" s="15">
        <v>0</v>
      </c>
      <c r="F849" s="68">
        <v>0</v>
      </c>
      <c r="G849" s="2">
        <f t="shared" si="78"/>
        <v>0</v>
      </c>
      <c r="H849" s="3">
        <f t="shared" si="79"/>
        <v>2.5212562179090869</v>
      </c>
      <c r="I849" s="1">
        <f t="shared" si="80"/>
        <v>0</v>
      </c>
      <c r="J849" s="1">
        <f t="shared" si="81"/>
        <v>0</v>
      </c>
      <c r="K849" s="27">
        <f t="shared" si="82"/>
        <v>0.89167879898358815</v>
      </c>
      <c r="L849" s="6">
        <f t="shared" si="83"/>
        <v>0</v>
      </c>
    </row>
    <row r="850" spans="1:12" s="47" customFormat="1">
      <c r="A850" s="79" t="s">
        <v>847</v>
      </c>
      <c r="B850" s="84">
        <v>431977</v>
      </c>
      <c r="C850" s="47" t="s">
        <v>856</v>
      </c>
      <c r="D850" s="79" t="s">
        <v>1117</v>
      </c>
      <c r="E850" s="15">
        <v>0</v>
      </c>
      <c r="F850" s="68">
        <v>0</v>
      </c>
      <c r="G850" s="2">
        <f t="shared" si="78"/>
        <v>0</v>
      </c>
      <c r="H850" s="3">
        <f t="shared" si="79"/>
        <v>2.5212562179090869</v>
      </c>
      <c r="I850" s="1">
        <f t="shared" si="80"/>
        <v>0</v>
      </c>
      <c r="J850" s="1">
        <f t="shared" si="81"/>
        <v>0</v>
      </c>
      <c r="K850" s="27">
        <f t="shared" si="82"/>
        <v>0.89167879898358815</v>
      </c>
      <c r="L850" s="6">
        <f t="shared" si="83"/>
        <v>0</v>
      </c>
    </row>
    <row r="851" spans="1:12" s="47" customFormat="1">
      <c r="A851" s="79" t="s">
        <v>847</v>
      </c>
      <c r="B851" s="84">
        <v>431979</v>
      </c>
      <c r="C851" s="47" t="s">
        <v>857</v>
      </c>
      <c r="D851" s="79" t="s">
        <v>1117</v>
      </c>
      <c r="E851" s="15">
        <v>0</v>
      </c>
      <c r="F851" s="68">
        <v>0</v>
      </c>
      <c r="G851" s="2">
        <f t="shared" si="78"/>
        <v>0</v>
      </c>
      <c r="H851" s="3">
        <f t="shared" si="79"/>
        <v>2.5212562179090869</v>
      </c>
      <c r="I851" s="1">
        <f t="shared" si="80"/>
        <v>0</v>
      </c>
      <c r="J851" s="1">
        <f t="shared" si="81"/>
        <v>0</v>
      </c>
      <c r="K851" s="27">
        <f t="shared" si="82"/>
        <v>0.89167879898358815</v>
      </c>
      <c r="L851" s="6">
        <f t="shared" si="83"/>
        <v>0</v>
      </c>
    </row>
    <row r="852" spans="1:12" s="47" customFormat="1">
      <c r="A852" s="79" t="s">
        <v>847</v>
      </c>
      <c r="B852" s="84">
        <v>431980</v>
      </c>
      <c r="C852" s="47" t="s">
        <v>858</v>
      </c>
      <c r="D852" s="79" t="s">
        <v>1117</v>
      </c>
      <c r="E852" s="15">
        <v>0</v>
      </c>
      <c r="F852" s="68">
        <v>0</v>
      </c>
      <c r="G852" s="2">
        <f t="shared" si="78"/>
        <v>0</v>
      </c>
      <c r="H852" s="3">
        <f t="shared" si="79"/>
        <v>2.5212562179090869</v>
      </c>
      <c r="I852" s="1">
        <f t="shared" si="80"/>
        <v>0</v>
      </c>
      <c r="J852" s="1">
        <f t="shared" si="81"/>
        <v>0</v>
      </c>
      <c r="K852" s="27">
        <f t="shared" si="82"/>
        <v>0.89167879898358815</v>
      </c>
      <c r="L852" s="6">
        <f t="shared" si="83"/>
        <v>0</v>
      </c>
    </row>
    <row r="853" spans="1:12" s="47" customFormat="1">
      <c r="A853" s="79" t="s">
        <v>847</v>
      </c>
      <c r="B853" s="79">
        <v>431982</v>
      </c>
      <c r="C853" s="47" t="s">
        <v>859</v>
      </c>
      <c r="D853" s="79" t="s">
        <v>1117</v>
      </c>
      <c r="E853" s="15">
        <v>0</v>
      </c>
      <c r="F853" s="68">
        <v>0</v>
      </c>
      <c r="G853" s="2">
        <f t="shared" si="78"/>
        <v>0</v>
      </c>
      <c r="H853" s="3">
        <f t="shared" si="79"/>
        <v>2.5212562179090869</v>
      </c>
      <c r="I853" s="1">
        <f t="shared" si="80"/>
        <v>0</v>
      </c>
      <c r="J853" s="1">
        <f t="shared" si="81"/>
        <v>0</v>
      </c>
      <c r="K853" s="27">
        <f t="shared" si="82"/>
        <v>0.89167879898358815</v>
      </c>
      <c r="L853" s="6">
        <f t="shared" si="83"/>
        <v>0</v>
      </c>
    </row>
    <row r="854" spans="1:12" s="47" customFormat="1">
      <c r="A854" s="79" t="s">
        <v>847</v>
      </c>
      <c r="B854" s="79">
        <v>431984</v>
      </c>
      <c r="C854" s="47" t="s">
        <v>860</v>
      </c>
      <c r="D854" s="79" t="s">
        <v>1117</v>
      </c>
      <c r="E854" s="15">
        <v>0</v>
      </c>
      <c r="F854" s="68">
        <v>0</v>
      </c>
      <c r="G854" s="2">
        <f t="shared" si="78"/>
        <v>0</v>
      </c>
      <c r="H854" s="3">
        <f t="shared" si="79"/>
        <v>2.5212562179090869</v>
      </c>
      <c r="I854" s="1">
        <f t="shared" si="80"/>
        <v>0</v>
      </c>
      <c r="J854" s="1">
        <f t="shared" si="81"/>
        <v>0</v>
      </c>
      <c r="K854" s="27">
        <f t="shared" si="82"/>
        <v>0.89167879898358815</v>
      </c>
      <c r="L854" s="6">
        <f t="shared" si="83"/>
        <v>0</v>
      </c>
    </row>
    <row r="855" spans="1:12" s="47" customFormat="1">
      <c r="A855" s="79" t="s">
        <v>847</v>
      </c>
      <c r="B855" s="79">
        <v>431985</v>
      </c>
      <c r="C855" s="47" t="s">
        <v>861</v>
      </c>
      <c r="D855" s="79" t="s">
        <v>1117</v>
      </c>
      <c r="E855" s="15">
        <v>0</v>
      </c>
      <c r="F855" s="68">
        <v>0</v>
      </c>
      <c r="G855" s="2">
        <f t="shared" si="78"/>
        <v>0</v>
      </c>
      <c r="H855" s="3">
        <f t="shared" si="79"/>
        <v>2.5212562179090869</v>
      </c>
      <c r="I855" s="1">
        <f t="shared" si="80"/>
        <v>0</v>
      </c>
      <c r="J855" s="1">
        <f t="shared" si="81"/>
        <v>0</v>
      </c>
      <c r="K855" s="27">
        <f t="shared" si="82"/>
        <v>0.89167879898358815</v>
      </c>
      <c r="L855" s="6">
        <f t="shared" si="83"/>
        <v>0</v>
      </c>
    </row>
    <row r="856" spans="1:12" s="47" customFormat="1">
      <c r="A856" s="79" t="s">
        <v>847</v>
      </c>
      <c r="B856" s="79">
        <v>431988</v>
      </c>
      <c r="C856" s="47" t="s">
        <v>862</v>
      </c>
      <c r="D856" s="79" t="s">
        <v>1117</v>
      </c>
      <c r="E856" s="15">
        <v>0</v>
      </c>
      <c r="F856" s="68">
        <v>0</v>
      </c>
      <c r="G856" s="2">
        <f t="shared" si="78"/>
        <v>0</v>
      </c>
      <c r="H856" s="3">
        <f t="shared" si="79"/>
        <v>2.5212562179090869</v>
      </c>
      <c r="I856" s="1">
        <f t="shared" si="80"/>
        <v>0</v>
      </c>
      <c r="J856" s="1">
        <f t="shared" si="81"/>
        <v>0</v>
      </c>
      <c r="K856" s="27">
        <f t="shared" si="82"/>
        <v>0.89167879898358815</v>
      </c>
      <c r="L856" s="6">
        <f t="shared" si="83"/>
        <v>0</v>
      </c>
    </row>
    <row r="857" spans="1:12" s="47" customFormat="1">
      <c r="A857" s="79" t="s">
        <v>847</v>
      </c>
      <c r="B857" s="84">
        <v>431994</v>
      </c>
      <c r="C857" s="47" t="s">
        <v>863</v>
      </c>
      <c r="D857" s="79" t="s">
        <v>1117</v>
      </c>
      <c r="E857" s="15">
        <v>0</v>
      </c>
      <c r="F857" s="68">
        <v>0</v>
      </c>
      <c r="G857" s="2">
        <f t="shared" si="78"/>
        <v>0</v>
      </c>
      <c r="H857" s="3">
        <f t="shared" si="79"/>
        <v>2.5212562179090869</v>
      </c>
      <c r="I857" s="1">
        <f t="shared" si="80"/>
        <v>0</v>
      </c>
      <c r="J857" s="1">
        <f t="shared" si="81"/>
        <v>0</v>
      </c>
      <c r="K857" s="27">
        <f t="shared" si="82"/>
        <v>0.89167879898358815</v>
      </c>
      <c r="L857" s="6">
        <f t="shared" si="83"/>
        <v>0</v>
      </c>
    </row>
    <row r="858" spans="1:12" s="47" customFormat="1">
      <c r="A858" s="79" t="s">
        <v>847</v>
      </c>
      <c r="B858" s="84">
        <v>431995</v>
      </c>
      <c r="C858" s="47" t="s">
        <v>864</v>
      </c>
      <c r="D858" s="79" t="s">
        <v>1117</v>
      </c>
      <c r="E858" s="15">
        <v>0</v>
      </c>
      <c r="F858" s="68">
        <v>0</v>
      </c>
      <c r="G858" s="2">
        <f t="shared" si="78"/>
        <v>0</v>
      </c>
      <c r="H858" s="3">
        <f t="shared" si="79"/>
        <v>2.5212562179090869</v>
      </c>
      <c r="I858" s="1">
        <f t="shared" si="80"/>
        <v>0</v>
      </c>
      <c r="J858" s="1">
        <f t="shared" si="81"/>
        <v>0</v>
      </c>
      <c r="K858" s="27">
        <f t="shared" si="82"/>
        <v>0.89167879898358815</v>
      </c>
      <c r="L858" s="6">
        <f t="shared" si="83"/>
        <v>0</v>
      </c>
    </row>
    <row r="859" spans="1:12" s="47" customFormat="1">
      <c r="A859" s="79" t="s">
        <v>847</v>
      </c>
      <c r="B859" s="79">
        <v>432006</v>
      </c>
      <c r="C859" s="47" t="s">
        <v>865</v>
      </c>
      <c r="D859" s="79" t="s">
        <v>1117</v>
      </c>
      <c r="E859" s="15">
        <v>0</v>
      </c>
      <c r="F859" s="68">
        <v>0</v>
      </c>
      <c r="G859" s="2">
        <f t="shared" si="78"/>
        <v>0</v>
      </c>
      <c r="H859" s="3">
        <f t="shared" si="79"/>
        <v>2.5212562179090869</v>
      </c>
      <c r="I859" s="1">
        <f t="shared" si="80"/>
        <v>0</v>
      </c>
      <c r="J859" s="1">
        <f t="shared" si="81"/>
        <v>0</v>
      </c>
      <c r="K859" s="27">
        <f t="shared" si="82"/>
        <v>0.89167879898358815</v>
      </c>
      <c r="L859" s="6">
        <f t="shared" si="83"/>
        <v>0</v>
      </c>
    </row>
    <row r="860" spans="1:12" s="47" customFormat="1">
      <c r="A860" s="79" t="s">
        <v>847</v>
      </c>
      <c r="B860" s="84">
        <v>432008</v>
      </c>
      <c r="C860" s="47" t="s">
        <v>866</v>
      </c>
      <c r="D860" s="79" t="s">
        <v>1117</v>
      </c>
      <c r="E860" s="15">
        <v>0</v>
      </c>
      <c r="F860" s="68">
        <v>0</v>
      </c>
      <c r="G860" s="2">
        <f t="shared" si="78"/>
        <v>0</v>
      </c>
      <c r="H860" s="3">
        <f t="shared" si="79"/>
        <v>2.5212562179090869</v>
      </c>
      <c r="I860" s="1">
        <f t="shared" si="80"/>
        <v>0</v>
      </c>
      <c r="J860" s="1">
        <f t="shared" si="81"/>
        <v>0</v>
      </c>
      <c r="K860" s="27">
        <f t="shared" si="82"/>
        <v>0.89167879898358815</v>
      </c>
      <c r="L860" s="6">
        <f t="shared" si="83"/>
        <v>0</v>
      </c>
    </row>
    <row r="861" spans="1:12" s="47" customFormat="1">
      <c r="A861" s="79" t="s">
        <v>847</v>
      </c>
      <c r="B861" s="79">
        <v>432010</v>
      </c>
      <c r="C861" s="47" t="s">
        <v>867</v>
      </c>
      <c r="D861" s="79" t="s">
        <v>1117</v>
      </c>
      <c r="E861" s="15">
        <v>0</v>
      </c>
      <c r="F861" s="68">
        <v>0</v>
      </c>
      <c r="G861" s="2">
        <f t="shared" si="78"/>
        <v>0</v>
      </c>
      <c r="H861" s="3">
        <f t="shared" si="79"/>
        <v>2.5212562179090869</v>
      </c>
      <c r="I861" s="1">
        <f t="shared" si="80"/>
        <v>0</v>
      </c>
      <c r="J861" s="1">
        <f t="shared" si="81"/>
        <v>0</v>
      </c>
      <c r="K861" s="27">
        <f t="shared" si="82"/>
        <v>0.89167879898358815</v>
      </c>
      <c r="L861" s="6">
        <f t="shared" si="83"/>
        <v>0</v>
      </c>
    </row>
    <row r="862" spans="1:12" s="47" customFormat="1">
      <c r="A862" s="79" t="s">
        <v>847</v>
      </c>
      <c r="B862" s="84">
        <v>432013</v>
      </c>
      <c r="C862" s="47" t="s">
        <v>868</v>
      </c>
      <c r="D862" s="79" t="s">
        <v>1117</v>
      </c>
      <c r="E862" s="15">
        <v>0</v>
      </c>
      <c r="F862" s="68">
        <v>0</v>
      </c>
      <c r="G862" s="2">
        <f t="shared" si="78"/>
        <v>0</v>
      </c>
      <c r="H862" s="3">
        <f t="shared" si="79"/>
        <v>2.5212562179090869</v>
      </c>
      <c r="I862" s="1">
        <f t="shared" si="80"/>
        <v>0</v>
      </c>
      <c r="J862" s="1">
        <f t="shared" si="81"/>
        <v>0</v>
      </c>
      <c r="K862" s="27">
        <f t="shared" si="82"/>
        <v>0.89167879898358815</v>
      </c>
      <c r="L862" s="6">
        <f t="shared" si="83"/>
        <v>0</v>
      </c>
    </row>
    <row r="863" spans="1:12" s="47" customFormat="1">
      <c r="A863" s="79" t="s">
        <v>847</v>
      </c>
      <c r="B863" s="79">
        <v>432014</v>
      </c>
      <c r="C863" s="47" t="s">
        <v>869</v>
      </c>
      <c r="D863" s="79" t="s">
        <v>1117</v>
      </c>
      <c r="E863" s="15">
        <v>0</v>
      </c>
      <c r="F863" s="68">
        <v>0</v>
      </c>
      <c r="G863" s="2">
        <f t="shared" si="78"/>
        <v>0</v>
      </c>
      <c r="H863" s="3">
        <f t="shared" si="79"/>
        <v>2.5212562179090869</v>
      </c>
      <c r="I863" s="1">
        <f t="shared" si="80"/>
        <v>0</v>
      </c>
      <c r="J863" s="1">
        <f t="shared" si="81"/>
        <v>0</v>
      </c>
      <c r="K863" s="27">
        <f t="shared" si="82"/>
        <v>0.89167879898358815</v>
      </c>
      <c r="L863" s="6">
        <f t="shared" si="83"/>
        <v>0</v>
      </c>
    </row>
    <row r="864" spans="1:12" s="47" customFormat="1">
      <c r="A864" s="79" t="s">
        <v>847</v>
      </c>
      <c r="B864" s="84">
        <v>432016</v>
      </c>
      <c r="C864" s="47" t="s">
        <v>870</v>
      </c>
      <c r="D864" s="79" t="s">
        <v>1117</v>
      </c>
      <c r="E864" s="15">
        <v>0</v>
      </c>
      <c r="F864" s="68">
        <v>0</v>
      </c>
      <c r="G864" s="2">
        <f t="shared" si="78"/>
        <v>0</v>
      </c>
      <c r="H864" s="3">
        <f t="shared" si="79"/>
        <v>2.5212562179090869</v>
      </c>
      <c r="I864" s="1">
        <f t="shared" si="80"/>
        <v>0</v>
      </c>
      <c r="J864" s="1">
        <f t="shared" si="81"/>
        <v>0</v>
      </c>
      <c r="K864" s="27">
        <f t="shared" si="82"/>
        <v>0.89167879898358815</v>
      </c>
      <c r="L864" s="6">
        <f t="shared" si="83"/>
        <v>0</v>
      </c>
    </row>
    <row r="865" spans="1:12" s="47" customFormat="1">
      <c r="A865" s="79" t="s">
        <v>847</v>
      </c>
      <c r="B865" s="84">
        <v>432017</v>
      </c>
      <c r="C865" s="47" t="s">
        <v>871</v>
      </c>
      <c r="D865" s="79" t="s">
        <v>1117</v>
      </c>
      <c r="E865" s="15">
        <v>0</v>
      </c>
      <c r="F865" s="68">
        <v>0</v>
      </c>
      <c r="G865" s="2">
        <f t="shared" si="78"/>
        <v>0</v>
      </c>
      <c r="H865" s="3">
        <f t="shared" si="79"/>
        <v>2.5212562179090869</v>
      </c>
      <c r="I865" s="1">
        <f t="shared" si="80"/>
        <v>0</v>
      </c>
      <c r="J865" s="1">
        <f t="shared" si="81"/>
        <v>0</v>
      </c>
      <c r="K865" s="27">
        <f t="shared" si="82"/>
        <v>0.89167879898358815</v>
      </c>
      <c r="L865" s="6">
        <f t="shared" si="83"/>
        <v>0</v>
      </c>
    </row>
    <row r="866" spans="1:12" s="47" customFormat="1">
      <c r="A866" s="79" t="s">
        <v>847</v>
      </c>
      <c r="B866" s="79">
        <v>432018</v>
      </c>
      <c r="C866" s="47" t="s">
        <v>872</v>
      </c>
      <c r="D866" s="79" t="s">
        <v>1117</v>
      </c>
      <c r="E866" s="15">
        <v>0</v>
      </c>
      <c r="F866" s="68">
        <v>0</v>
      </c>
      <c r="G866" s="2">
        <f t="shared" si="78"/>
        <v>0</v>
      </c>
      <c r="H866" s="3">
        <f t="shared" si="79"/>
        <v>2.5212562179090869</v>
      </c>
      <c r="I866" s="1">
        <f t="shared" si="80"/>
        <v>0</v>
      </c>
      <c r="J866" s="1">
        <f t="shared" si="81"/>
        <v>0</v>
      </c>
      <c r="K866" s="27">
        <f t="shared" si="82"/>
        <v>0.89167879898358815</v>
      </c>
      <c r="L866" s="6">
        <f t="shared" si="83"/>
        <v>0</v>
      </c>
    </row>
    <row r="867" spans="1:12" s="47" customFormat="1">
      <c r="A867" s="79" t="s">
        <v>847</v>
      </c>
      <c r="B867" s="79">
        <v>432020</v>
      </c>
      <c r="C867" s="47" t="s">
        <v>873</v>
      </c>
      <c r="D867" s="79" t="s">
        <v>1117</v>
      </c>
      <c r="E867" s="15">
        <v>0</v>
      </c>
      <c r="F867" s="68">
        <v>0</v>
      </c>
      <c r="G867" s="2">
        <f t="shared" si="78"/>
        <v>0</v>
      </c>
      <c r="H867" s="3">
        <f t="shared" si="79"/>
        <v>2.5212562179090869</v>
      </c>
      <c r="I867" s="1">
        <f t="shared" si="80"/>
        <v>0</v>
      </c>
      <c r="J867" s="1">
        <f t="shared" si="81"/>
        <v>0</v>
      </c>
      <c r="K867" s="27">
        <f t="shared" si="82"/>
        <v>0.89167879898358815</v>
      </c>
      <c r="L867" s="6">
        <f t="shared" si="83"/>
        <v>0</v>
      </c>
    </row>
    <row r="868" spans="1:12" s="47" customFormat="1">
      <c r="A868" s="79" t="s">
        <v>847</v>
      </c>
      <c r="B868" s="79">
        <v>432022</v>
      </c>
      <c r="C868" s="47" t="s">
        <v>874</v>
      </c>
      <c r="D868" s="79" t="s">
        <v>1117</v>
      </c>
      <c r="E868" s="15">
        <v>0</v>
      </c>
      <c r="F868" s="68">
        <v>0</v>
      </c>
      <c r="G868" s="2">
        <f t="shared" si="78"/>
        <v>0</v>
      </c>
      <c r="H868" s="3">
        <f t="shared" si="79"/>
        <v>2.5212562179090869</v>
      </c>
      <c r="I868" s="1">
        <f t="shared" si="80"/>
        <v>0</v>
      </c>
      <c r="J868" s="1">
        <f t="shared" si="81"/>
        <v>0</v>
      </c>
      <c r="K868" s="27">
        <f t="shared" si="82"/>
        <v>0.89167879898358815</v>
      </c>
      <c r="L868" s="6">
        <f t="shared" si="83"/>
        <v>0</v>
      </c>
    </row>
    <row r="869" spans="1:12" s="47" customFormat="1">
      <c r="A869" s="79" t="s">
        <v>847</v>
      </c>
      <c r="B869" s="84">
        <v>432023</v>
      </c>
      <c r="C869" s="47" t="s">
        <v>875</v>
      </c>
      <c r="D869" s="79" t="s">
        <v>1117</v>
      </c>
      <c r="E869" s="15">
        <v>0</v>
      </c>
      <c r="F869" s="68">
        <v>0</v>
      </c>
      <c r="G869" s="2">
        <f t="shared" si="78"/>
        <v>0</v>
      </c>
      <c r="H869" s="3">
        <f t="shared" si="79"/>
        <v>2.5212562179090869</v>
      </c>
      <c r="I869" s="1">
        <f t="shared" si="80"/>
        <v>0</v>
      </c>
      <c r="J869" s="1">
        <f t="shared" si="81"/>
        <v>0</v>
      </c>
      <c r="K869" s="27">
        <f t="shared" si="82"/>
        <v>0.89167879898358815</v>
      </c>
      <c r="L869" s="6">
        <f t="shared" si="83"/>
        <v>0</v>
      </c>
    </row>
    <row r="870" spans="1:12" s="47" customFormat="1">
      <c r="A870" s="79" t="s">
        <v>847</v>
      </c>
      <c r="B870" s="79">
        <v>432025</v>
      </c>
      <c r="C870" s="47" t="s">
        <v>876</v>
      </c>
      <c r="D870" s="79" t="s">
        <v>1117</v>
      </c>
      <c r="E870" s="15">
        <v>0</v>
      </c>
      <c r="F870" s="68">
        <v>0</v>
      </c>
      <c r="G870" s="2">
        <f t="shared" si="78"/>
        <v>0</v>
      </c>
      <c r="H870" s="3">
        <f t="shared" si="79"/>
        <v>2.5212562179090869</v>
      </c>
      <c r="I870" s="1">
        <f t="shared" si="80"/>
        <v>0</v>
      </c>
      <c r="J870" s="1">
        <f t="shared" si="81"/>
        <v>0</v>
      </c>
      <c r="K870" s="27">
        <f t="shared" si="82"/>
        <v>0.89167879898358815</v>
      </c>
      <c r="L870" s="6">
        <f t="shared" si="83"/>
        <v>0</v>
      </c>
    </row>
    <row r="871" spans="1:12" s="47" customFormat="1">
      <c r="A871" s="79" t="s">
        <v>847</v>
      </c>
      <c r="B871" s="84">
        <v>432029</v>
      </c>
      <c r="C871" s="47" t="s">
        <v>877</v>
      </c>
      <c r="D871" s="79" t="s">
        <v>1117</v>
      </c>
      <c r="E871" s="15">
        <v>0</v>
      </c>
      <c r="F871" s="68">
        <v>0</v>
      </c>
      <c r="G871" s="2">
        <f t="shared" si="78"/>
        <v>0</v>
      </c>
      <c r="H871" s="3">
        <f t="shared" si="79"/>
        <v>2.5212562179090869</v>
      </c>
      <c r="I871" s="1">
        <f t="shared" si="80"/>
        <v>0</v>
      </c>
      <c r="J871" s="1">
        <f t="shared" si="81"/>
        <v>0</v>
      </c>
      <c r="K871" s="27">
        <f t="shared" si="82"/>
        <v>0.89167879898358815</v>
      </c>
      <c r="L871" s="6">
        <f t="shared" si="83"/>
        <v>0</v>
      </c>
    </row>
    <row r="872" spans="1:12" s="47" customFormat="1">
      <c r="A872" s="79" t="s">
        <v>847</v>
      </c>
      <c r="B872" s="84">
        <v>432030</v>
      </c>
      <c r="C872" s="47" t="s">
        <v>810</v>
      </c>
      <c r="D872" s="79" t="s">
        <v>1117</v>
      </c>
      <c r="E872" s="15">
        <v>0</v>
      </c>
      <c r="F872" s="68">
        <v>0</v>
      </c>
      <c r="G872" s="2">
        <f t="shared" si="78"/>
        <v>0</v>
      </c>
      <c r="H872" s="3">
        <f t="shared" si="79"/>
        <v>2.5212562179090869</v>
      </c>
      <c r="I872" s="1">
        <f t="shared" si="80"/>
        <v>0</v>
      </c>
      <c r="J872" s="1">
        <f t="shared" si="81"/>
        <v>0</v>
      </c>
      <c r="K872" s="27">
        <f t="shared" si="82"/>
        <v>0.89167879898358815</v>
      </c>
      <c r="L872" s="6">
        <f t="shared" si="83"/>
        <v>0</v>
      </c>
    </row>
    <row r="873" spans="1:12" s="47" customFormat="1">
      <c r="A873" s="79" t="s">
        <v>847</v>
      </c>
      <c r="B873" s="79">
        <v>432032</v>
      </c>
      <c r="C873" s="47" t="s">
        <v>878</v>
      </c>
      <c r="D873" s="79" t="s">
        <v>1117</v>
      </c>
      <c r="E873" s="15">
        <v>0</v>
      </c>
      <c r="F873" s="68">
        <v>0</v>
      </c>
      <c r="G873" s="2">
        <f t="shared" si="78"/>
        <v>0</v>
      </c>
      <c r="H873" s="3">
        <f t="shared" si="79"/>
        <v>2.5212562179090869</v>
      </c>
      <c r="I873" s="1">
        <f t="shared" si="80"/>
        <v>0</v>
      </c>
      <c r="J873" s="1">
        <f t="shared" si="81"/>
        <v>0</v>
      </c>
      <c r="K873" s="27">
        <f t="shared" si="82"/>
        <v>0.89167879898358815</v>
      </c>
      <c r="L873" s="6">
        <f t="shared" si="83"/>
        <v>0</v>
      </c>
    </row>
    <row r="874" spans="1:12" s="47" customFormat="1">
      <c r="A874" s="79" t="s">
        <v>847</v>
      </c>
      <c r="B874" s="84">
        <v>432034</v>
      </c>
      <c r="C874" s="47" t="s">
        <v>879</v>
      </c>
      <c r="D874" s="79" t="s">
        <v>1117</v>
      </c>
      <c r="E874" s="15">
        <v>0</v>
      </c>
      <c r="F874" s="68">
        <v>0</v>
      </c>
      <c r="G874" s="2">
        <f t="shared" si="78"/>
        <v>0</v>
      </c>
      <c r="H874" s="3">
        <f t="shared" si="79"/>
        <v>2.5212562179090869</v>
      </c>
      <c r="I874" s="1">
        <f t="shared" si="80"/>
        <v>0</v>
      </c>
      <c r="J874" s="1">
        <f t="shared" si="81"/>
        <v>0</v>
      </c>
      <c r="K874" s="27">
        <f t="shared" si="82"/>
        <v>0.89167879898358815</v>
      </c>
      <c r="L874" s="6">
        <f t="shared" si="83"/>
        <v>0</v>
      </c>
    </row>
    <row r="875" spans="1:12" s="47" customFormat="1">
      <c r="A875" s="79" t="s">
        <v>847</v>
      </c>
      <c r="B875" s="84">
        <v>432141</v>
      </c>
      <c r="C875" s="47" t="s">
        <v>880</v>
      </c>
      <c r="D875" s="79" t="s">
        <v>1117</v>
      </c>
      <c r="E875" s="15">
        <v>0</v>
      </c>
      <c r="F875" s="68">
        <v>0</v>
      </c>
      <c r="G875" s="2">
        <f t="shared" si="78"/>
        <v>0</v>
      </c>
      <c r="H875" s="3">
        <f t="shared" si="79"/>
        <v>2.5212562179090869</v>
      </c>
      <c r="I875" s="1">
        <f t="shared" si="80"/>
        <v>0</v>
      </c>
      <c r="J875" s="1">
        <f t="shared" si="81"/>
        <v>0</v>
      </c>
      <c r="K875" s="27">
        <f t="shared" si="82"/>
        <v>0.89167879898358815</v>
      </c>
      <c r="L875" s="6">
        <f t="shared" si="83"/>
        <v>0</v>
      </c>
    </row>
    <row r="876" spans="1:12" s="47" customFormat="1">
      <c r="A876" s="79" t="s">
        <v>881</v>
      </c>
      <c r="B876" s="84">
        <v>440425</v>
      </c>
      <c r="C876" s="47" t="s">
        <v>882</v>
      </c>
      <c r="D876" s="79" t="s">
        <v>1117</v>
      </c>
      <c r="E876" s="15">
        <v>0</v>
      </c>
      <c r="F876" s="68">
        <v>0</v>
      </c>
      <c r="G876" s="2">
        <f t="shared" si="78"/>
        <v>0</v>
      </c>
      <c r="H876" s="3">
        <f t="shared" si="79"/>
        <v>2.5212562179090869</v>
      </c>
      <c r="I876" s="1">
        <f t="shared" si="80"/>
        <v>0</v>
      </c>
      <c r="J876" s="1">
        <f t="shared" si="81"/>
        <v>0</v>
      </c>
      <c r="K876" s="27">
        <f t="shared" si="82"/>
        <v>0.89167879898358815</v>
      </c>
      <c r="L876" s="6">
        <f t="shared" si="83"/>
        <v>0</v>
      </c>
    </row>
    <row r="877" spans="1:12" s="47" customFormat="1">
      <c r="A877" s="79" t="s">
        <v>881</v>
      </c>
      <c r="B877" s="84">
        <v>442038</v>
      </c>
      <c r="C877" s="47" t="s">
        <v>883</v>
      </c>
      <c r="D877" s="79" t="s">
        <v>1117</v>
      </c>
      <c r="E877" s="15">
        <v>0</v>
      </c>
      <c r="F877" s="68">
        <v>0</v>
      </c>
      <c r="G877" s="2">
        <f t="shared" si="78"/>
        <v>0</v>
      </c>
      <c r="H877" s="3">
        <f t="shared" si="79"/>
        <v>2.5212562179090869</v>
      </c>
      <c r="I877" s="1">
        <f t="shared" si="80"/>
        <v>0</v>
      </c>
      <c r="J877" s="1">
        <f t="shared" si="81"/>
        <v>0</v>
      </c>
      <c r="K877" s="27">
        <f t="shared" si="82"/>
        <v>0.89167879898358815</v>
      </c>
      <c r="L877" s="6">
        <f t="shared" si="83"/>
        <v>0</v>
      </c>
    </row>
    <row r="878" spans="1:12" s="47" customFormat="1">
      <c r="A878" s="79" t="s">
        <v>881</v>
      </c>
      <c r="B878" s="84">
        <v>442039</v>
      </c>
      <c r="C878" s="47" t="s">
        <v>884</v>
      </c>
      <c r="D878" s="79" t="s">
        <v>1117</v>
      </c>
      <c r="E878" s="15">
        <v>0</v>
      </c>
      <c r="F878" s="68">
        <v>0</v>
      </c>
      <c r="G878" s="2">
        <f t="shared" si="78"/>
        <v>0</v>
      </c>
      <c r="H878" s="3">
        <f t="shared" si="79"/>
        <v>2.5212562179090869</v>
      </c>
      <c r="I878" s="1">
        <f t="shared" si="80"/>
        <v>0</v>
      </c>
      <c r="J878" s="1">
        <f t="shared" si="81"/>
        <v>0</v>
      </c>
      <c r="K878" s="27">
        <f t="shared" si="82"/>
        <v>0.89167879898358815</v>
      </c>
      <c r="L878" s="6">
        <f t="shared" si="83"/>
        <v>0</v>
      </c>
    </row>
    <row r="879" spans="1:12" s="47" customFormat="1">
      <c r="A879" s="79" t="s">
        <v>881</v>
      </c>
      <c r="B879" s="84">
        <v>442040</v>
      </c>
      <c r="C879" s="47" t="s">
        <v>885</v>
      </c>
      <c r="D879" s="79" t="s">
        <v>1117</v>
      </c>
      <c r="E879" s="15">
        <v>0</v>
      </c>
      <c r="F879" s="68">
        <v>0</v>
      </c>
      <c r="G879" s="2">
        <f t="shared" si="78"/>
        <v>0</v>
      </c>
      <c r="H879" s="3">
        <f t="shared" si="79"/>
        <v>2.5212562179090869</v>
      </c>
      <c r="I879" s="1">
        <f t="shared" si="80"/>
        <v>0</v>
      </c>
      <c r="J879" s="1">
        <f t="shared" si="81"/>
        <v>0</v>
      </c>
      <c r="K879" s="27">
        <f t="shared" si="82"/>
        <v>0.89167879898358815</v>
      </c>
      <c r="L879" s="6">
        <f t="shared" si="83"/>
        <v>0</v>
      </c>
    </row>
    <row r="880" spans="1:12" s="47" customFormat="1">
      <c r="A880" s="79" t="s">
        <v>881</v>
      </c>
      <c r="B880" s="79">
        <v>442041</v>
      </c>
      <c r="C880" s="47" t="s">
        <v>886</v>
      </c>
      <c r="D880" s="79" t="s">
        <v>1117</v>
      </c>
      <c r="E880" s="15">
        <v>0</v>
      </c>
      <c r="F880" s="68">
        <v>0</v>
      </c>
      <c r="G880" s="2">
        <f t="shared" si="78"/>
        <v>0</v>
      </c>
      <c r="H880" s="3">
        <f t="shared" si="79"/>
        <v>2.5212562179090869</v>
      </c>
      <c r="I880" s="1">
        <f t="shared" si="80"/>
        <v>0</v>
      </c>
      <c r="J880" s="1">
        <f t="shared" si="81"/>
        <v>0</v>
      </c>
      <c r="K880" s="27">
        <f t="shared" si="82"/>
        <v>0.89167879898358815</v>
      </c>
      <c r="L880" s="6">
        <f t="shared" si="83"/>
        <v>0</v>
      </c>
    </row>
    <row r="881" spans="1:12" s="47" customFormat="1">
      <c r="A881" s="79" t="s">
        <v>881</v>
      </c>
      <c r="B881" s="79">
        <v>442043</v>
      </c>
      <c r="C881" s="47" t="s">
        <v>887</v>
      </c>
      <c r="D881" s="79" t="s">
        <v>1117</v>
      </c>
      <c r="E881" s="15">
        <v>0</v>
      </c>
      <c r="F881" s="68">
        <v>0</v>
      </c>
      <c r="G881" s="2">
        <f t="shared" si="78"/>
        <v>0</v>
      </c>
      <c r="H881" s="3">
        <f t="shared" si="79"/>
        <v>2.5212562179090869</v>
      </c>
      <c r="I881" s="1">
        <f t="shared" si="80"/>
        <v>0</v>
      </c>
      <c r="J881" s="1">
        <f t="shared" si="81"/>
        <v>0</v>
      </c>
      <c r="K881" s="27">
        <f t="shared" si="82"/>
        <v>0.89167879898358815</v>
      </c>
      <c r="L881" s="6">
        <f t="shared" si="83"/>
        <v>0</v>
      </c>
    </row>
    <row r="882" spans="1:12" s="47" customFormat="1">
      <c r="A882" s="79" t="s">
        <v>881</v>
      </c>
      <c r="B882" s="84">
        <v>442046</v>
      </c>
      <c r="C882" s="47" t="s">
        <v>888</v>
      </c>
      <c r="D882" s="79" t="s">
        <v>1117</v>
      </c>
      <c r="E882" s="15">
        <v>0</v>
      </c>
      <c r="F882" s="68">
        <v>0</v>
      </c>
      <c r="G882" s="2">
        <f t="shared" si="78"/>
        <v>0</v>
      </c>
      <c r="H882" s="3">
        <f t="shared" si="79"/>
        <v>2.5212562179090869</v>
      </c>
      <c r="I882" s="1">
        <f t="shared" si="80"/>
        <v>0</v>
      </c>
      <c r="J882" s="1">
        <f t="shared" si="81"/>
        <v>0</v>
      </c>
      <c r="K882" s="27">
        <f t="shared" si="82"/>
        <v>0.89167879898358815</v>
      </c>
      <c r="L882" s="6">
        <f t="shared" si="83"/>
        <v>0</v>
      </c>
    </row>
    <row r="883" spans="1:12" s="47" customFormat="1">
      <c r="A883" s="79" t="s">
        <v>881</v>
      </c>
      <c r="B883" s="79">
        <v>442052</v>
      </c>
      <c r="C883" s="47" t="s">
        <v>889</v>
      </c>
      <c r="D883" s="79" t="s">
        <v>1117</v>
      </c>
      <c r="E883" s="15">
        <v>0</v>
      </c>
      <c r="F883" s="68">
        <v>0</v>
      </c>
      <c r="G883" s="2">
        <f t="shared" si="78"/>
        <v>0</v>
      </c>
      <c r="H883" s="3">
        <f t="shared" si="79"/>
        <v>2.5212562179090869</v>
      </c>
      <c r="I883" s="1">
        <f t="shared" si="80"/>
        <v>0</v>
      </c>
      <c r="J883" s="1">
        <f t="shared" si="81"/>
        <v>0</v>
      </c>
      <c r="K883" s="27">
        <f t="shared" si="82"/>
        <v>0.89167879898358815</v>
      </c>
      <c r="L883" s="6">
        <f t="shared" si="83"/>
        <v>0</v>
      </c>
    </row>
    <row r="884" spans="1:12" s="47" customFormat="1">
      <c r="A884" s="79" t="s">
        <v>881</v>
      </c>
      <c r="B884" s="84">
        <v>442057</v>
      </c>
      <c r="C884" s="47" t="s">
        <v>890</v>
      </c>
      <c r="D884" s="79" t="s">
        <v>1117</v>
      </c>
      <c r="E884" s="15">
        <v>0</v>
      </c>
      <c r="F884" s="68">
        <v>0</v>
      </c>
      <c r="G884" s="2">
        <f t="shared" si="78"/>
        <v>0</v>
      </c>
      <c r="H884" s="3">
        <f t="shared" si="79"/>
        <v>2.5212562179090869</v>
      </c>
      <c r="I884" s="1">
        <f t="shared" si="80"/>
        <v>0</v>
      </c>
      <c r="J884" s="1">
        <f t="shared" si="81"/>
        <v>0</v>
      </c>
      <c r="K884" s="27">
        <f t="shared" si="82"/>
        <v>0.89167879898358815</v>
      </c>
      <c r="L884" s="6">
        <f t="shared" si="83"/>
        <v>0</v>
      </c>
    </row>
    <row r="885" spans="1:12" s="47" customFormat="1">
      <c r="A885" s="79" t="s">
        <v>881</v>
      </c>
      <c r="B885" s="79">
        <v>442059</v>
      </c>
      <c r="C885" s="47" t="s">
        <v>891</v>
      </c>
      <c r="D885" s="79" t="s">
        <v>1117</v>
      </c>
      <c r="E885" s="15">
        <v>0</v>
      </c>
      <c r="F885" s="68">
        <v>0</v>
      </c>
      <c r="G885" s="2">
        <f t="shared" si="78"/>
        <v>0</v>
      </c>
      <c r="H885" s="3">
        <f t="shared" si="79"/>
        <v>2.5212562179090869</v>
      </c>
      <c r="I885" s="1">
        <f t="shared" si="80"/>
        <v>0</v>
      </c>
      <c r="J885" s="1">
        <f t="shared" si="81"/>
        <v>0</v>
      </c>
      <c r="K885" s="27">
        <f t="shared" si="82"/>
        <v>0.89167879898358815</v>
      </c>
      <c r="L885" s="6">
        <f t="shared" si="83"/>
        <v>0</v>
      </c>
    </row>
    <row r="886" spans="1:12" s="47" customFormat="1">
      <c r="A886" s="79" t="s">
        <v>881</v>
      </c>
      <c r="B886" s="79">
        <v>442060</v>
      </c>
      <c r="C886" s="47" t="s">
        <v>892</v>
      </c>
      <c r="D886" s="79" t="s">
        <v>1117</v>
      </c>
      <c r="E886" s="15">
        <v>0</v>
      </c>
      <c r="F886" s="68">
        <v>0</v>
      </c>
      <c r="G886" s="2">
        <f t="shared" si="78"/>
        <v>0</v>
      </c>
      <c r="H886" s="3">
        <f t="shared" si="79"/>
        <v>2.5212562179090869</v>
      </c>
      <c r="I886" s="1">
        <f t="shared" si="80"/>
        <v>0</v>
      </c>
      <c r="J886" s="1">
        <f t="shared" si="81"/>
        <v>0</v>
      </c>
      <c r="K886" s="27">
        <f t="shared" si="82"/>
        <v>0.89167879898358815</v>
      </c>
      <c r="L886" s="6">
        <f t="shared" si="83"/>
        <v>0</v>
      </c>
    </row>
    <row r="887" spans="1:12" s="47" customFormat="1">
      <c r="A887" s="79" t="s">
        <v>881</v>
      </c>
      <c r="B887" s="84">
        <v>442061</v>
      </c>
      <c r="C887" s="47" t="s">
        <v>893</v>
      </c>
      <c r="D887" s="79" t="s">
        <v>1117</v>
      </c>
      <c r="E887" s="15">
        <v>0</v>
      </c>
      <c r="F887" s="68">
        <v>0</v>
      </c>
      <c r="G887" s="2">
        <f t="shared" si="78"/>
        <v>0</v>
      </c>
      <c r="H887" s="3">
        <f t="shared" si="79"/>
        <v>2.5212562179090869</v>
      </c>
      <c r="I887" s="1">
        <f t="shared" si="80"/>
        <v>0</v>
      </c>
      <c r="J887" s="1">
        <f t="shared" si="81"/>
        <v>0</v>
      </c>
      <c r="K887" s="27">
        <f t="shared" si="82"/>
        <v>0.89167879898358815</v>
      </c>
      <c r="L887" s="6">
        <f t="shared" si="83"/>
        <v>0</v>
      </c>
    </row>
    <row r="888" spans="1:12" s="47" customFormat="1">
      <c r="A888" s="79" t="s">
        <v>881</v>
      </c>
      <c r="B888" s="84">
        <v>442065</v>
      </c>
      <c r="C888" s="47" t="s">
        <v>894</v>
      </c>
      <c r="D888" s="79" t="s">
        <v>1117</v>
      </c>
      <c r="E888" s="15">
        <v>0</v>
      </c>
      <c r="F888" s="68">
        <v>0</v>
      </c>
      <c r="G888" s="2">
        <f t="shared" si="78"/>
        <v>0</v>
      </c>
      <c r="H888" s="3">
        <f t="shared" si="79"/>
        <v>2.5212562179090869</v>
      </c>
      <c r="I888" s="1">
        <f t="shared" si="80"/>
        <v>0</v>
      </c>
      <c r="J888" s="1">
        <f t="shared" si="81"/>
        <v>0</v>
      </c>
      <c r="K888" s="27">
        <f t="shared" si="82"/>
        <v>0.89167879898358815</v>
      </c>
      <c r="L888" s="6">
        <f t="shared" si="83"/>
        <v>0</v>
      </c>
    </row>
    <row r="889" spans="1:12" s="47" customFormat="1">
      <c r="A889" s="79" t="s">
        <v>881</v>
      </c>
      <c r="B889" s="84">
        <v>442066</v>
      </c>
      <c r="C889" s="47" t="s">
        <v>895</v>
      </c>
      <c r="D889" s="79" t="s">
        <v>1117</v>
      </c>
      <c r="E889" s="15">
        <v>0</v>
      </c>
      <c r="F889" s="68">
        <v>0</v>
      </c>
      <c r="G889" s="2">
        <f t="shared" si="78"/>
        <v>0</v>
      </c>
      <c r="H889" s="3">
        <f t="shared" si="79"/>
        <v>2.5212562179090869</v>
      </c>
      <c r="I889" s="1">
        <f t="shared" si="80"/>
        <v>0</v>
      </c>
      <c r="J889" s="1">
        <f t="shared" si="81"/>
        <v>0</v>
      </c>
      <c r="K889" s="27">
        <f t="shared" si="82"/>
        <v>0.89167879898358815</v>
      </c>
      <c r="L889" s="6">
        <f t="shared" si="83"/>
        <v>0</v>
      </c>
    </row>
    <row r="890" spans="1:12" s="47" customFormat="1">
      <c r="A890" s="79" t="s">
        <v>881</v>
      </c>
      <c r="B890" s="84">
        <v>442068</v>
      </c>
      <c r="C890" s="47" t="s">
        <v>896</v>
      </c>
      <c r="D890" s="79" t="s">
        <v>1117</v>
      </c>
      <c r="E890" s="15">
        <v>0</v>
      </c>
      <c r="F890" s="68">
        <v>0</v>
      </c>
      <c r="G890" s="2">
        <f t="shared" si="78"/>
        <v>0</v>
      </c>
      <c r="H890" s="3">
        <f t="shared" si="79"/>
        <v>2.5212562179090869</v>
      </c>
      <c r="I890" s="1">
        <f t="shared" si="80"/>
        <v>0</v>
      </c>
      <c r="J890" s="1">
        <f t="shared" si="81"/>
        <v>0</v>
      </c>
      <c r="K890" s="27">
        <f t="shared" si="82"/>
        <v>0.89167879898358815</v>
      </c>
      <c r="L890" s="6">
        <f t="shared" si="83"/>
        <v>0</v>
      </c>
    </row>
    <row r="891" spans="1:12" s="47" customFormat="1">
      <c r="A891" s="79" t="s">
        <v>881</v>
      </c>
      <c r="B891" s="84">
        <v>442069</v>
      </c>
      <c r="C891" s="47" t="s">
        <v>897</v>
      </c>
      <c r="D891" s="79" t="s">
        <v>1117</v>
      </c>
      <c r="E891" s="15">
        <v>0</v>
      </c>
      <c r="F891" s="68">
        <v>0</v>
      </c>
      <c r="G891" s="2">
        <f t="shared" si="78"/>
        <v>0</v>
      </c>
      <c r="H891" s="3">
        <f t="shared" si="79"/>
        <v>2.5212562179090869</v>
      </c>
      <c r="I891" s="1">
        <f t="shared" si="80"/>
        <v>0</v>
      </c>
      <c r="J891" s="1">
        <f t="shared" si="81"/>
        <v>0</v>
      </c>
      <c r="K891" s="27">
        <f t="shared" si="82"/>
        <v>0.89167879898358815</v>
      </c>
      <c r="L891" s="6">
        <f t="shared" si="83"/>
        <v>0</v>
      </c>
    </row>
    <row r="892" spans="1:12" s="47" customFormat="1">
      <c r="A892" s="79" t="s">
        <v>881</v>
      </c>
      <c r="B892" s="79">
        <v>442070</v>
      </c>
      <c r="C892" s="47" t="s">
        <v>898</v>
      </c>
      <c r="D892" s="79" t="s">
        <v>1117</v>
      </c>
      <c r="E892" s="15">
        <v>0</v>
      </c>
      <c r="F892" s="68">
        <v>0</v>
      </c>
      <c r="G892" s="2">
        <f t="shared" si="78"/>
        <v>0</v>
      </c>
      <c r="H892" s="3">
        <f t="shared" si="79"/>
        <v>2.5212562179090869</v>
      </c>
      <c r="I892" s="1">
        <f t="shared" si="80"/>
        <v>0</v>
      </c>
      <c r="J892" s="1">
        <f t="shared" si="81"/>
        <v>0</v>
      </c>
      <c r="K892" s="27">
        <f t="shared" si="82"/>
        <v>0.89167879898358815</v>
      </c>
      <c r="L892" s="6">
        <f t="shared" si="83"/>
        <v>0</v>
      </c>
    </row>
    <row r="893" spans="1:12" s="47" customFormat="1">
      <c r="A893" s="79" t="s">
        <v>881</v>
      </c>
      <c r="B893" s="79">
        <v>442071</v>
      </c>
      <c r="C893" s="47" t="s">
        <v>899</v>
      </c>
      <c r="D893" s="79" t="s">
        <v>1117</v>
      </c>
      <c r="E893" s="15">
        <v>0</v>
      </c>
      <c r="F893" s="68">
        <v>0</v>
      </c>
      <c r="G893" s="2">
        <f t="shared" si="78"/>
        <v>0</v>
      </c>
      <c r="H893" s="3">
        <f t="shared" si="79"/>
        <v>2.5212562179090869</v>
      </c>
      <c r="I893" s="1">
        <f t="shared" si="80"/>
        <v>0</v>
      </c>
      <c r="J893" s="1">
        <f t="shared" si="81"/>
        <v>0</v>
      </c>
      <c r="K893" s="27">
        <f t="shared" si="82"/>
        <v>0.89167879898358815</v>
      </c>
      <c r="L893" s="6">
        <f t="shared" si="83"/>
        <v>0</v>
      </c>
    </row>
    <row r="894" spans="1:12" s="47" customFormat="1">
      <c r="A894" s="79" t="s">
        <v>881</v>
      </c>
      <c r="B894" s="84">
        <v>442073</v>
      </c>
      <c r="C894" s="47" t="s">
        <v>900</v>
      </c>
      <c r="D894" s="79" t="s">
        <v>1117</v>
      </c>
      <c r="E894" s="15">
        <v>0</v>
      </c>
      <c r="F894" s="68">
        <v>0</v>
      </c>
      <c r="G894" s="2">
        <f t="shared" si="78"/>
        <v>0</v>
      </c>
      <c r="H894" s="3">
        <f t="shared" si="79"/>
        <v>2.5212562179090869</v>
      </c>
      <c r="I894" s="1">
        <f t="shared" si="80"/>
        <v>0</v>
      </c>
      <c r="J894" s="1">
        <f t="shared" si="81"/>
        <v>0</v>
      </c>
      <c r="K894" s="27">
        <f t="shared" si="82"/>
        <v>0.89167879898358815</v>
      </c>
      <c r="L894" s="6">
        <f t="shared" si="83"/>
        <v>0</v>
      </c>
    </row>
    <row r="895" spans="1:12" s="47" customFormat="1">
      <c r="A895" s="79" t="s">
        <v>881</v>
      </c>
      <c r="B895" s="84">
        <v>442076</v>
      </c>
      <c r="C895" s="47" t="s">
        <v>901</v>
      </c>
      <c r="D895" s="79" t="s">
        <v>1117</v>
      </c>
      <c r="E895" s="15">
        <v>0</v>
      </c>
      <c r="F895" s="68">
        <v>0</v>
      </c>
      <c r="G895" s="2">
        <f t="shared" si="78"/>
        <v>0</v>
      </c>
      <c r="H895" s="3">
        <f t="shared" si="79"/>
        <v>2.5212562179090869</v>
      </c>
      <c r="I895" s="1">
        <f t="shared" si="80"/>
        <v>0</v>
      </c>
      <c r="J895" s="1">
        <f t="shared" si="81"/>
        <v>0</v>
      </c>
      <c r="K895" s="27">
        <f t="shared" si="82"/>
        <v>0.89167879898358815</v>
      </c>
      <c r="L895" s="6">
        <f t="shared" si="83"/>
        <v>0</v>
      </c>
    </row>
    <row r="896" spans="1:12" s="47" customFormat="1">
      <c r="A896" s="79" t="s">
        <v>881</v>
      </c>
      <c r="B896" s="84">
        <v>442083</v>
      </c>
      <c r="C896" s="47" t="s">
        <v>902</v>
      </c>
      <c r="D896" s="79" t="s">
        <v>1117</v>
      </c>
      <c r="E896" s="15">
        <v>0</v>
      </c>
      <c r="F896" s="68">
        <v>0</v>
      </c>
      <c r="G896" s="2">
        <f t="shared" si="78"/>
        <v>0</v>
      </c>
      <c r="H896" s="3">
        <f t="shared" si="79"/>
        <v>2.5212562179090869</v>
      </c>
      <c r="I896" s="1">
        <f t="shared" si="80"/>
        <v>0</v>
      </c>
      <c r="J896" s="1">
        <f t="shared" si="81"/>
        <v>0</v>
      </c>
      <c r="K896" s="27">
        <f t="shared" si="82"/>
        <v>0.89167879898358815</v>
      </c>
      <c r="L896" s="6">
        <f t="shared" si="83"/>
        <v>0</v>
      </c>
    </row>
    <row r="897" spans="1:12" s="47" customFormat="1">
      <c r="A897" s="79" t="s">
        <v>881</v>
      </c>
      <c r="B897" s="84">
        <v>442086</v>
      </c>
      <c r="C897" s="47" t="s">
        <v>903</v>
      </c>
      <c r="D897" s="79" t="s">
        <v>1117</v>
      </c>
      <c r="E897" s="15">
        <v>0</v>
      </c>
      <c r="F897" s="68">
        <v>0</v>
      </c>
      <c r="G897" s="2">
        <f t="shared" si="78"/>
        <v>0</v>
      </c>
      <c r="H897" s="3">
        <f t="shared" si="79"/>
        <v>2.5212562179090869</v>
      </c>
      <c r="I897" s="1">
        <f t="shared" si="80"/>
        <v>0</v>
      </c>
      <c r="J897" s="1">
        <f t="shared" si="81"/>
        <v>0</v>
      </c>
      <c r="K897" s="27">
        <f t="shared" si="82"/>
        <v>0.89167879898358815</v>
      </c>
      <c r="L897" s="6">
        <f t="shared" si="83"/>
        <v>0</v>
      </c>
    </row>
    <row r="898" spans="1:12" s="47" customFormat="1">
      <c r="A898" s="79" t="s">
        <v>881</v>
      </c>
      <c r="B898" s="84">
        <v>442090</v>
      </c>
      <c r="C898" s="47" t="s">
        <v>904</v>
      </c>
      <c r="D898" s="79" t="s">
        <v>1117</v>
      </c>
      <c r="E898" s="15">
        <v>0</v>
      </c>
      <c r="F898" s="68">
        <v>0</v>
      </c>
      <c r="G898" s="2">
        <f t="shared" si="78"/>
        <v>0</v>
      </c>
      <c r="H898" s="3">
        <f t="shared" si="79"/>
        <v>2.5212562179090869</v>
      </c>
      <c r="I898" s="1">
        <f t="shared" si="80"/>
        <v>0</v>
      </c>
      <c r="J898" s="1">
        <f t="shared" si="81"/>
        <v>0</v>
      </c>
      <c r="K898" s="27">
        <f t="shared" si="82"/>
        <v>0.89167879898358815</v>
      </c>
      <c r="L898" s="6">
        <f t="shared" si="83"/>
        <v>0</v>
      </c>
    </row>
    <row r="899" spans="1:12" s="47" customFormat="1">
      <c r="A899" s="79" t="s">
        <v>881</v>
      </c>
      <c r="B899" s="84">
        <v>442091</v>
      </c>
      <c r="C899" s="47" t="s">
        <v>905</v>
      </c>
      <c r="D899" s="79" t="s">
        <v>1117</v>
      </c>
      <c r="E899" s="15">
        <v>0</v>
      </c>
      <c r="F899" s="68">
        <v>0</v>
      </c>
      <c r="G899" s="2">
        <f t="shared" ref="G899:G962" si="84">IFERROR(E899/F899,0)</f>
        <v>0</v>
      </c>
      <c r="H899" s="3">
        <f t="shared" ref="H899:H962" si="85">$D$1108</f>
        <v>2.5212562179090869</v>
      </c>
      <c r="I899" s="1">
        <f t="shared" ref="I899:I962" si="86">MIN(E899,F899*H899)</f>
        <v>0</v>
      </c>
      <c r="J899" s="1">
        <f t="shared" ref="J899:J962" si="87">E899-I899</f>
        <v>0</v>
      </c>
      <c r="K899" s="27">
        <f t="shared" ref="K899:K962" si="88">$J$1106</f>
        <v>0.89167879898358815</v>
      </c>
      <c r="L899" s="6">
        <f t="shared" ref="L899:L962" si="89">K899*J899</f>
        <v>0</v>
      </c>
    </row>
    <row r="900" spans="1:12" s="47" customFormat="1">
      <c r="A900" s="79" t="s">
        <v>881</v>
      </c>
      <c r="B900" s="79">
        <v>442093</v>
      </c>
      <c r="C900" s="47" t="s">
        <v>906</v>
      </c>
      <c r="D900" s="79" t="s">
        <v>1117</v>
      </c>
      <c r="E900" s="15">
        <v>0</v>
      </c>
      <c r="F900" s="68">
        <v>0</v>
      </c>
      <c r="G900" s="2">
        <f t="shared" si="84"/>
        <v>0</v>
      </c>
      <c r="H900" s="3">
        <f t="shared" si="85"/>
        <v>2.5212562179090869</v>
      </c>
      <c r="I900" s="1">
        <f t="shared" si="86"/>
        <v>0</v>
      </c>
      <c r="J900" s="1">
        <f t="shared" si="87"/>
        <v>0</v>
      </c>
      <c r="K900" s="27">
        <f t="shared" si="88"/>
        <v>0.89167879898358815</v>
      </c>
      <c r="L900" s="6">
        <f t="shared" si="89"/>
        <v>0</v>
      </c>
    </row>
    <row r="901" spans="1:12" s="47" customFormat="1">
      <c r="A901" s="79" t="s">
        <v>881</v>
      </c>
      <c r="B901" s="84">
        <v>442103</v>
      </c>
      <c r="C901" s="47" t="s">
        <v>907</v>
      </c>
      <c r="D901" s="79" t="s">
        <v>1117</v>
      </c>
      <c r="E901" s="15">
        <v>0</v>
      </c>
      <c r="F901" s="68">
        <v>0</v>
      </c>
      <c r="G901" s="2">
        <f t="shared" si="84"/>
        <v>0</v>
      </c>
      <c r="H901" s="3">
        <f t="shared" si="85"/>
        <v>2.5212562179090869</v>
      </c>
      <c r="I901" s="1">
        <f t="shared" si="86"/>
        <v>0</v>
      </c>
      <c r="J901" s="1">
        <f t="shared" si="87"/>
        <v>0</v>
      </c>
      <c r="K901" s="27">
        <f t="shared" si="88"/>
        <v>0.89167879898358815</v>
      </c>
      <c r="L901" s="6">
        <f t="shared" si="89"/>
        <v>0</v>
      </c>
    </row>
    <row r="902" spans="1:12" s="47" customFormat="1">
      <c r="A902" s="79" t="s">
        <v>881</v>
      </c>
      <c r="B902" s="84">
        <v>442104</v>
      </c>
      <c r="C902" s="47" t="s">
        <v>908</v>
      </c>
      <c r="D902" s="79" t="s">
        <v>1117</v>
      </c>
      <c r="E902" s="15">
        <v>0</v>
      </c>
      <c r="F902" s="68">
        <v>0</v>
      </c>
      <c r="G902" s="2">
        <f t="shared" si="84"/>
        <v>0</v>
      </c>
      <c r="H902" s="3">
        <f t="shared" si="85"/>
        <v>2.5212562179090869</v>
      </c>
      <c r="I902" s="1">
        <f t="shared" si="86"/>
        <v>0</v>
      </c>
      <c r="J902" s="1">
        <f t="shared" si="87"/>
        <v>0</v>
      </c>
      <c r="K902" s="27">
        <f t="shared" si="88"/>
        <v>0.89167879898358815</v>
      </c>
      <c r="L902" s="6">
        <f t="shared" si="89"/>
        <v>0</v>
      </c>
    </row>
    <row r="903" spans="1:12" s="47" customFormat="1">
      <c r="A903" s="79" t="s">
        <v>881</v>
      </c>
      <c r="B903" s="84">
        <v>442105</v>
      </c>
      <c r="C903" s="47" t="s">
        <v>909</v>
      </c>
      <c r="D903" s="79" t="s">
        <v>1117</v>
      </c>
      <c r="E903" s="15">
        <v>0</v>
      </c>
      <c r="F903" s="68">
        <v>0</v>
      </c>
      <c r="G903" s="2">
        <f t="shared" si="84"/>
        <v>0</v>
      </c>
      <c r="H903" s="3">
        <f t="shared" si="85"/>
        <v>2.5212562179090869</v>
      </c>
      <c r="I903" s="1">
        <f t="shared" si="86"/>
        <v>0</v>
      </c>
      <c r="J903" s="1">
        <f t="shared" si="87"/>
        <v>0</v>
      </c>
      <c r="K903" s="27">
        <f t="shared" si="88"/>
        <v>0.89167879898358815</v>
      </c>
      <c r="L903" s="6">
        <f t="shared" si="89"/>
        <v>0</v>
      </c>
    </row>
    <row r="904" spans="1:12" s="47" customFormat="1">
      <c r="A904" s="79" t="s">
        <v>881</v>
      </c>
      <c r="B904" s="84">
        <v>442107</v>
      </c>
      <c r="C904" s="47" t="s">
        <v>910</v>
      </c>
      <c r="D904" s="79" t="s">
        <v>1117</v>
      </c>
      <c r="E904" s="15">
        <v>0</v>
      </c>
      <c r="F904" s="68">
        <v>0</v>
      </c>
      <c r="G904" s="2">
        <f t="shared" si="84"/>
        <v>0</v>
      </c>
      <c r="H904" s="3">
        <f t="shared" si="85"/>
        <v>2.5212562179090869</v>
      </c>
      <c r="I904" s="1">
        <f t="shared" si="86"/>
        <v>0</v>
      </c>
      <c r="J904" s="1">
        <f t="shared" si="87"/>
        <v>0</v>
      </c>
      <c r="K904" s="27">
        <f t="shared" si="88"/>
        <v>0.89167879898358815</v>
      </c>
      <c r="L904" s="6">
        <f t="shared" si="89"/>
        <v>0</v>
      </c>
    </row>
    <row r="905" spans="1:12" s="47" customFormat="1">
      <c r="A905" s="79" t="s">
        <v>881</v>
      </c>
      <c r="B905" s="79">
        <v>442112</v>
      </c>
      <c r="C905" s="47" t="s">
        <v>911</v>
      </c>
      <c r="D905" s="79" t="s">
        <v>1117</v>
      </c>
      <c r="E905" s="15">
        <v>0</v>
      </c>
      <c r="F905" s="68">
        <v>0</v>
      </c>
      <c r="G905" s="2">
        <f t="shared" si="84"/>
        <v>0</v>
      </c>
      <c r="H905" s="3">
        <f t="shared" si="85"/>
        <v>2.5212562179090869</v>
      </c>
      <c r="I905" s="1">
        <f t="shared" si="86"/>
        <v>0</v>
      </c>
      <c r="J905" s="1">
        <f t="shared" si="87"/>
        <v>0</v>
      </c>
      <c r="K905" s="27">
        <f t="shared" si="88"/>
        <v>0.89167879898358815</v>
      </c>
      <c r="L905" s="6">
        <f t="shared" si="89"/>
        <v>0</v>
      </c>
    </row>
    <row r="906" spans="1:12" s="47" customFormat="1">
      <c r="A906" s="79" t="s">
        <v>881</v>
      </c>
      <c r="B906" s="84">
        <v>442116</v>
      </c>
      <c r="C906" s="47" t="s">
        <v>912</v>
      </c>
      <c r="D906" s="79" t="s">
        <v>1117</v>
      </c>
      <c r="E906" s="15">
        <v>0</v>
      </c>
      <c r="F906" s="68">
        <v>0</v>
      </c>
      <c r="G906" s="2">
        <f t="shared" si="84"/>
        <v>0</v>
      </c>
      <c r="H906" s="3">
        <f t="shared" si="85"/>
        <v>2.5212562179090869</v>
      </c>
      <c r="I906" s="1">
        <f t="shared" si="86"/>
        <v>0</v>
      </c>
      <c r="J906" s="1">
        <f t="shared" si="87"/>
        <v>0</v>
      </c>
      <c r="K906" s="27">
        <f t="shared" si="88"/>
        <v>0.89167879898358815</v>
      </c>
      <c r="L906" s="6">
        <f t="shared" si="89"/>
        <v>0</v>
      </c>
    </row>
    <row r="907" spans="1:12" s="47" customFormat="1">
      <c r="A907" s="79" t="s">
        <v>881</v>
      </c>
      <c r="B907" s="84">
        <v>442130</v>
      </c>
      <c r="C907" s="47" t="s">
        <v>913</v>
      </c>
      <c r="D907" s="79" t="s">
        <v>1117</v>
      </c>
      <c r="E907" s="15">
        <v>0</v>
      </c>
      <c r="F907" s="68">
        <v>0</v>
      </c>
      <c r="G907" s="2">
        <f t="shared" si="84"/>
        <v>0</v>
      </c>
      <c r="H907" s="3">
        <f t="shared" si="85"/>
        <v>2.5212562179090869</v>
      </c>
      <c r="I907" s="1">
        <f t="shared" si="86"/>
        <v>0</v>
      </c>
      <c r="J907" s="1">
        <f t="shared" si="87"/>
        <v>0</v>
      </c>
      <c r="K907" s="27">
        <f t="shared" si="88"/>
        <v>0.89167879898358815</v>
      </c>
      <c r="L907" s="6">
        <f t="shared" si="89"/>
        <v>0</v>
      </c>
    </row>
    <row r="908" spans="1:12" s="47" customFormat="1">
      <c r="A908" s="79" t="s">
        <v>881</v>
      </c>
      <c r="B908" s="79">
        <v>442131</v>
      </c>
      <c r="C908" s="47" t="s">
        <v>914</v>
      </c>
      <c r="D908" s="79" t="s">
        <v>1117</v>
      </c>
      <c r="E908" s="15">
        <v>0</v>
      </c>
      <c r="F908" s="68">
        <v>0</v>
      </c>
      <c r="G908" s="2">
        <f t="shared" si="84"/>
        <v>0</v>
      </c>
      <c r="H908" s="3">
        <f t="shared" si="85"/>
        <v>2.5212562179090869</v>
      </c>
      <c r="I908" s="1">
        <f t="shared" si="86"/>
        <v>0</v>
      </c>
      <c r="J908" s="1">
        <f t="shared" si="87"/>
        <v>0</v>
      </c>
      <c r="K908" s="27">
        <f t="shared" si="88"/>
        <v>0.89167879898358815</v>
      </c>
      <c r="L908" s="6">
        <f t="shared" si="89"/>
        <v>0</v>
      </c>
    </row>
    <row r="909" spans="1:12" s="47" customFormat="1">
      <c r="A909" s="79" t="s">
        <v>881</v>
      </c>
      <c r="B909" s="79">
        <v>442134</v>
      </c>
      <c r="C909" s="47" t="s">
        <v>915</v>
      </c>
      <c r="D909" s="79" t="s">
        <v>1117</v>
      </c>
      <c r="E909" s="15">
        <v>0</v>
      </c>
      <c r="F909" s="68">
        <v>0</v>
      </c>
      <c r="G909" s="2">
        <f t="shared" si="84"/>
        <v>0</v>
      </c>
      <c r="H909" s="3">
        <f t="shared" si="85"/>
        <v>2.5212562179090869</v>
      </c>
      <c r="I909" s="1">
        <f t="shared" si="86"/>
        <v>0</v>
      </c>
      <c r="J909" s="1">
        <f t="shared" si="87"/>
        <v>0</v>
      </c>
      <c r="K909" s="27">
        <f t="shared" si="88"/>
        <v>0.89167879898358815</v>
      </c>
      <c r="L909" s="6">
        <f t="shared" si="89"/>
        <v>0</v>
      </c>
    </row>
    <row r="910" spans="1:12" s="47" customFormat="1">
      <c r="A910" s="79" t="s">
        <v>881</v>
      </c>
      <c r="B910" s="84">
        <v>442135</v>
      </c>
      <c r="C910" s="47" t="s">
        <v>916</v>
      </c>
      <c r="D910" s="79" t="s">
        <v>1117</v>
      </c>
      <c r="E910" s="15">
        <v>0</v>
      </c>
      <c r="F910" s="68">
        <v>0</v>
      </c>
      <c r="G910" s="2">
        <f t="shared" si="84"/>
        <v>0</v>
      </c>
      <c r="H910" s="3">
        <f t="shared" si="85"/>
        <v>2.5212562179090869</v>
      </c>
      <c r="I910" s="1">
        <f t="shared" si="86"/>
        <v>0</v>
      </c>
      <c r="J910" s="1">
        <f t="shared" si="87"/>
        <v>0</v>
      </c>
      <c r="K910" s="27">
        <f t="shared" si="88"/>
        <v>0.89167879898358815</v>
      </c>
      <c r="L910" s="6">
        <f t="shared" si="89"/>
        <v>0</v>
      </c>
    </row>
    <row r="911" spans="1:12" s="47" customFormat="1">
      <c r="A911" s="79" t="s">
        <v>881</v>
      </c>
      <c r="B911" s="84">
        <v>442141</v>
      </c>
      <c r="C911" s="47" t="s">
        <v>880</v>
      </c>
      <c r="D911" s="79" t="s">
        <v>1117</v>
      </c>
      <c r="E911" s="15">
        <v>0</v>
      </c>
      <c r="F911" s="68">
        <v>0</v>
      </c>
      <c r="G911" s="2">
        <f t="shared" si="84"/>
        <v>0</v>
      </c>
      <c r="H911" s="3">
        <f t="shared" si="85"/>
        <v>2.5212562179090869</v>
      </c>
      <c r="I911" s="1">
        <f t="shared" si="86"/>
        <v>0</v>
      </c>
      <c r="J911" s="1">
        <f t="shared" si="87"/>
        <v>0</v>
      </c>
      <c r="K911" s="27">
        <f t="shared" si="88"/>
        <v>0.89167879898358815</v>
      </c>
      <c r="L911" s="6">
        <f t="shared" si="89"/>
        <v>0</v>
      </c>
    </row>
    <row r="912" spans="1:12" s="47" customFormat="1">
      <c r="A912" s="79" t="s">
        <v>881</v>
      </c>
      <c r="B912" s="84">
        <v>442143</v>
      </c>
      <c r="C912" s="47" t="s">
        <v>917</v>
      </c>
      <c r="D912" s="79" t="s">
        <v>1117</v>
      </c>
      <c r="E912" s="15">
        <v>0</v>
      </c>
      <c r="F912" s="68">
        <v>0</v>
      </c>
      <c r="G912" s="2">
        <f t="shared" si="84"/>
        <v>0</v>
      </c>
      <c r="H912" s="3">
        <f t="shared" si="85"/>
        <v>2.5212562179090869</v>
      </c>
      <c r="I912" s="1">
        <f t="shared" si="86"/>
        <v>0</v>
      </c>
      <c r="J912" s="1">
        <f t="shared" si="87"/>
        <v>0</v>
      </c>
      <c r="K912" s="27">
        <f t="shared" si="88"/>
        <v>0.89167879898358815</v>
      </c>
      <c r="L912" s="6">
        <f t="shared" si="89"/>
        <v>0</v>
      </c>
    </row>
    <row r="913" spans="1:12" s="47" customFormat="1">
      <c r="A913" s="79" t="s">
        <v>881</v>
      </c>
      <c r="B913" s="84">
        <v>442150</v>
      </c>
      <c r="C913" s="47" t="s">
        <v>918</v>
      </c>
      <c r="D913" s="79" t="s">
        <v>1117</v>
      </c>
      <c r="E913" s="15">
        <v>0</v>
      </c>
      <c r="F913" s="68">
        <v>0</v>
      </c>
      <c r="G913" s="2">
        <f t="shared" si="84"/>
        <v>0</v>
      </c>
      <c r="H913" s="3">
        <f t="shared" si="85"/>
        <v>2.5212562179090869</v>
      </c>
      <c r="I913" s="1">
        <f t="shared" si="86"/>
        <v>0</v>
      </c>
      <c r="J913" s="1">
        <f t="shared" si="87"/>
        <v>0</v>
      </c>
      <c r="K913" s="27">
        <f t="shared" si="88"/>
        <v>0.89167879898358815</v>
      </c>
      <c r="L913" s="6">
        <f t="shared" si="89"/>
        <v>0</v>
      </c>
    </row>
    <row r="914" spans="1:12" s="47" customFormat="1">
      <c r="A914" s="79" t="s">
        <v>881</v>
      </c>
      <c r="B914" s="79">
        <v>442151</v>
      </c>
      <c r="C914" s="47" t="s">
        <v>919</v>
      </c>
      <c r="D914" s="79" t="s">
        <v>1117</v>
      </c>
      <c r="E914" s="15">
        <v>0</v>
      </c>
      <c r="F914" s="68">
        <v>0</v>
      </c>
      <c r="G914" s="2">
        <f t="shared" si="84"/>
        <v>0</v>
      </c>
      <c r="H914" s="3">
        <f t="shared" si="85"/>
        <v>2.5212562179090869</v>
      </c>
      <c r="I914" s="1">
        <f t="shared" si="86"/>
        <v>0</v>
      </c>
      <c r="J914" s="1">
        <f t="shared" si="87"/>
        <v>0</v>
      </c>
      <c r="K914" s="27">
        <f t="shared" si="88"/>
        <v>0.89167879898358815</v>
      </c>
      <c r="L914" s="6">
        <f t="shared" si="89"/>
        <v>0</v>
      </c>
    </row>
    <row r="915" spans="1:12" s="47" customFormat="1">
      <c r="A915" s="79" t="s">
        <v>881</v>
      </c>
      <c r="B915" s="84">
        <v>442159</v>
      </c>
      <c r="C915" s="47" t="s">
        <v>920</v>
      </c>
      <c r="D915" s="79" t="s">
        <v>1117</v>
      </c>
      <c r="E915" s="15">
        <v>0</v>
      </c>
      <c r="F915" s="68">
        <v>0</v>
      </c>
      <c r="G915" s="2">
        <f t="shared" si="84"/>
        <v>0</v>
      </c>
      <c r="H915" s="3">
        <f t="shared" si="85"/>
        <v>2.5212562179090869</v>
      </c>
      <c r="I915" s="1">
        <f t="shared" si="86"/>
        <v>0</v>
      </c>
      <c r="J915" s="1">
        <f t="shared" si="87"/>
        <v>0</v>
      </c>
      <c r="K915" s="27">
        <f t="shared" si="88"/>
        <v>0.89167879898358815</v>
      </c>
      <c r="L915" s="6">
        <f t="shared" si="89"/>
        <v>0</v>
      </c>
    </row>
    <row r="916" spans="1:12" s="47" customFormat="1">
      <c r="A916" s="79" t="s">
        <v>881</v>
      </c>
      <c r="B916" s="79">
        <v>442166</v>
      </c>
      <c r="C916" s="47" t="s">
        <v>921</v>
      </c>
      <c r="D916" s="79" t="s">
        <v>1117</v>
      </c>
      <c r="E916" s="15">
        <v>0</v>
      </c>
      <c r="F916" s="68">
        <v>0</v>
      </c>
      <c r="G916" s="2">
        <f t="shared" si="84"/>
        <v>0</v>
      </c>
      <c r="H916" s="3">
        <f t="shared" si="85"/>
        <v>2.5212562179090869</v>
      </c>
      <c r="I916" s="1">
        <f t="shared" si="86"/>
        <v>0</v>
      </c>
      <c r="J916" s="1">
        <f t="shared" si="87"/>
        <v>0</v>
      </c>
      <c r="K916" s="27">
        <f t="shared" si="88"/>
        <v>0.89167879898358815</v>
      </c>
      <c r="L916" s="6">
        <f t="shared" si="89"/>
        <v>0</v>
      </c>
    </row>
    <row r="917" spans="1:12" s="47" customFormat="1">
      <c r="A917" s="79" t="s">
        <v>881</v>
      </c>
      <c r="B917" s="79">
        <v>442168</v>
      </c>
      <c r="C917" s="47" t="s">
        <v>922</v>
      </c>
      <c r="D917" s="79" t="s">
        <v>1117</v>
      </c>
      <c r="E917" s="15">
        <v>0</v>
      </c>
      <c r="F917" s="68">
        <v>0</v>
      </c>
      <c r="G917" s="2">
        <f t="shared" si="84"/>
        <v>0</v>
      </c>
      <c r="H917" s="3">
        <f t="shared" si="85"/>
        <v>2.5212562179090869</v>
      </c>
      <c r="I917" s="1">
        <f t="shared" si="86"/>
        <v>0</v>
      </c>
      <c r="J917" s="1">
        <f t="shared" si="87"/>
        <v>0</v>
      </c>
      <c r="K917" s="27">
        <f t="shared" si="88"/>
        <v>0.89167879898358815</v>
      </c>
      <c r="L917" s="6">
        <f t="shared" si="89"/>
        <v>0</v>
      </c>
    </row>
    <row r="918" spans="1:12" s="47" customFormat="1">
      <c r="A918" s="79" t="s">
        <v>881</v>
      </c>
      <c r="B918" s="84">
        <v>442170</v>
      </c>
      <c r="C918" s="47" t="s">
        <v>923</v>
      </c>
      <c r="D918" s="79" t="s">
        <v>1117</v>
      </c>
      <c r="E918" s="15">
        <v>0</v>
      </c>
      <c r="F918" s="68">
        <v>0</v>
      </c>
      <c r="G918" s="2">
        <f t="shared" si="84"/>
        <v>0</v>
      </c>
      <c r="H918" s="3">
        <f t="shared" si="85"/>
        <v>2.5212562179090869</v>
      </c>
      <c r="I918" s="1">
        <f t="shared" si="86"/>
        <v>0</v>
      </c>
      <c r="J918" s="1">
        <f t="shared" si="87"/>
        <v>0</v>
      </c>
      <c r="K918" s="27">
        <f t="shared" si="88"/>
        <v>0.89167879898358815</v>
      </c>
      <c r="L918" s="6">
        <f t="shared" si="89"/>
        <v>0</v>
      </c>
    </row>
    <row r="919" spans="1:12" s="47" customFormat="1">
      <c r="A919" s="79" t="s">
        <v>881</v>
      </c>
      <c r="B919" s="79">
        <v>442262</v>
      </c>
      <c r="C919" s="47" t="s">
        <v>924</v>
      </c>
      <c r="D919" s="79" t="s">
        <v>1117</v>
      </c>
      <c r="E919" s="15">
        <v>0</v>
      </c>
      <c r="F919" s="68">
        <v>0</v>
      </c>
      <c r="G919" s="2">
        <f t="shared" si="84"/>
        <v>0</v>
      </c>
      <c r="H919" s="3">
        <f t="shared" si="85"/>
        <v>2.5212562179090869</v>
      </c>
      <c r="I919" s="1">
        <f t="shared" si="86"/>
        <v>0</v>
      </c>
      <c r="J919" s="1">
        <f t="shared" si="87"/>
        <v>0</v>
      </c>
      <c r="K919" s="27">
        <f t="shared" si="88"/>
        <v>0.89167879898358815</v>
      </c>
      <c r="L919" s="6">
        <f t="shared" si="89"/>
        <v>0</v>
      </c>
    </row>
    <row r="920" spans="1:12" s="47" customFormat="1">
      <c r="A920" s="79" t="s">
        <v>925</v>
      </c>
      <c r="B920" s="79">
        <v>450815</v>
      </c>
      <c r="C920" s="47" t="s">
        <v>926</v>
      </c>
      <c r="D920" s="79" t="s">
        <v>1117</v>
      </c>
      <c r="E920" s="15">
        <v>0</v>
      </c>
      <c r="F920" s="68">
        <v>0</v>
      </c>
      <c r="G920" s="2">
        <f t="shared" si="84"/>
        <v>0</v>
      </c>
      <c r="H920" s="3">
        <f t="shared" si="85"/>
        <v>2.5212562179090869</v>
      </c>
      <c r="I920" s="1">
        <f t="shared" si="86"/>
        <v>0</v>
      </c>
      <c r="J920" s="1">
        <f t="shared" si="87"/>
        <v>0</v>
      </c>
      <c r="K920" s="27">
        <f t="shared" si="88"/>
        <v>0.89167879898358815</v>
      </c>
      <c r="L920" s="6">
        <f t="shared" si="89"/>
        <v>0</v>
      </c>
    </row>
    <row r="921" spans="1:12" s="47" customFormat="1">
      <c r="A921" s="79" t="s">
        <v>925</v>
      </c>
      <c r="B921" s="84">
        <v>452169</v>
      </c>
      <c r="C921" s="47" t="s">
        <v>927</v>
      </c>
      <c r="D921" s="79" t="s">
        <v>1117</v>
      </c>
      <c r="E921" s="15">
        <v>0</v>
      </c>
      <c r="F921" s="68">
        <v>0</v>
      </c>
      <c r="G921" s="2">
        <f t="shared" si="84"/>
        <v>0</v>
      </c>
      <c r="H921" s="3">
        <f t="shared" si="85"/>
        <v>2.5212562179090869</v>
      </c>
      <c r="I921" s="1">
        <f t="shared" si="86"/>
        <v>0</v>
      </c>
      <c r="J921" s="1">
        <f t="shared" si="87"/>
        <v>0</v>
      </c>
      <c r="K921" s="27">
        <f t="shared" si="88"/>
        <v>0.89167879898358815</v>
      </c>
      <c r="L921" s="6">
        <f t="shared" si="89"/>
        <v>0</v>
      </c>
    </row>
    <row r="922" spans="1:12" s="47" customFormat="1">
      <c r="A922" s="79" t="s">
        <v>925</v>
      </c>
      <c r="B922" s="79">
        <v>452171</v>
      </c>
      <c r="C922" s="47" t="s">
        <v>928</v>
      </c>
      <c r="D922" s="79" t="s">
        <v>1117</v>
      </c>
      <c r="E922" s="15">
        <v>0</v>
      </c>
      <c r="F922" s="68">
        <v>0</v>
      </c>
      <c r="G922" s="2">
        <f t="shared" si="84"/>
        <v>0</v>
      </c>
      <c r="H922" s="3">
        <f t="shared" si="85"/>
        <v>2.5212562179090869</v>
      </c>
      <c r="I922" s="1">
        <f t="shared" si="86"/>
        <v>0</v>
      </c>
      <c r="J922" s="1">
        <f t="shared" si="87"/>
        <v>0</v>
      </c>
      <c r="K922" s="27">
        <f t="shared" si="88"/>
        <v>0.89167879898358815</v>
      </c>
      <c r="L922" s="6">
        <f t="shared" si="89"/>
        <v>0</v>
      </c>
    </row>
    <row r="923" spans="1:12" s="47" customFormat="1">
      <c r="A923" s="79" t="s">
        <v>925</v>
      </c>
      <c r="B923" s="84">
        <v>452173</v>
      </c>
      <c r="C923" s="47" t="s">
        <v>929</v>
      </c>
      <c r="D923" s="79" t="s">
        <v>1117</v>
      </c>
      <c r="E923" s="15">
        <v>0</v>
      </c>
      <c r="F923" s="68">
        <v>0</v>
      </c>
      <c r="G923" s="2">
        <f t="shared" si="84"/>
        <v>0</v>
      </c>
      <c r="H923" s="3">
        <f t="shared" si="85"/>
        <v>2.5212562179090869</v>
      </c>
      <c r="I923" s="1">
        <f t="shared" si="86"/>
        <v>0</v>
      </c>
      <c r="J923" s="1">
        <f t="shared" si="87"/>
        <v>0</v>
      </c>
      <c r="K923" s="27">
        <f t="shared" si="88"/>
        <v>0.89167879898358815</v>
      </c>
      <c r="L923" s="6">
        <f t="shared" si="89"/>
        <v>0</v>
      </c>
    </row>
    <row r="924" spans="1:12" s="47" customFormat="1">
      <c r="A924" s="79" t="s">
        <v>925</v>
      </c>
      <c r="B924" s="79">
        <v>452174</v>
      </c>
      <c r="C924" s="47" t="s">
        <v>930</v>
      </c>
      <c r="D924" s="79" t="s">
        <v>1117</v>
      </c>
      <c r="E924" s="15">
        <v>0</v>
      </c>
      <c r="F924" s="68">
        <v>0</v>
      </c>
      <c r="G924" s="2">
        <f t="shared" si="84"/>
        <v>0</v>
      </c>
      <c r="H924" s="3">
        <f t="shared" si="85"/>
        <v>2.5212562179090869</v>
      </c>
      <c r="I924" s="1">
        <f t="shared" si="86"/>
        <v>0</v>
      </c>
      <c r="J924" s="1">
        <f t="shared" si="87"/>
        <v>0</v>
      </c>
      <c r="K924" s="27">
        <f t="shared" si="88"/>
        <v>0.89167879898358815</v>
      </c>
      <c r="L924" s="6">
        <f t="shared" si="89"/>
        <v>0</v>
      </c>
    </row>
    <row r="925" spans="1:12" s="47" customFormat="1">
      <c r="A925" s="79" t="s">
        <v>925</v>
      </c>
      <c r="B925" s="84">
        <v>452176</v>
      </c>
      <c r="C925" s="47" t="s">
        <v>931</v>
      </c>
      <c r="D925" s="79" t="s">
        <v>1117</v>
      </c>
      <c r="E925" s="15">
        <v>0</v>
      </c>
      <c r="F925" s="68">
        <v>0</v>
      </c>
      <c r="G925" s="2">
        <f t="shared" si="84"/>
        <v>0</v>
      </c>
      <c r="H925" s="3">
        <f t="shared" si="85"/>
        <v>2.5212562179090869</v>
      </c>
      <c r="I925" s="1">
        <f t="shared" si="86"/>
        <v>0</v>
      </c>
      <c r="J925" s="1">
        <f t="shared" si="87"/>
        <v>0</v>
      </c>
      <c r="K925" s="27">
        <f t="shared" si="88"/>
        <v>0.89167879898358815</v>
      </c>
      <c r="L925" s="6">
        <f t="shared" si="89"/>
        <v>0</v>
      </c>
    </row>
    <row r="926" spans="1:12" s="47" customFormat="1">
      <c r="A926" s="79" t="s">
        <v>925</v>
      </c>
      <c r="B926" s="84">
        <v>452179</v>
      </c>
      <c r="C926" s="47" t="s">
        <v>932</v>
      </c>
      <c r="D926" s="79" t="s">
        <v>1117</v>
      </c>
      <c r="E926" s="15">
        <v>0</v>
      </c>
      <c r="F926" s="68">
        <v>0</v>
      </c>
      <c r="G926" s="2">
        <f t="shared" si="84"/>
        <v>0</v>
      </c>
      <c r="H926" s="3">
        <f t="shared" si="85"/>
        <v>2.5212562179090869</v>
      </c>
      <c r="I926" s="1">
        <f t="shared" si="86"/>
        <v>0</v>
      </c>
      <c r="J926" s="1">
        <f t="shared" si="87"/>
        <v>0</v>
      </c>
      <c r="K926" s="27">
        <f t="shared" si="88"/>
        <v>0.89167879898358815</v>
      </c>
      <c r="L926" s="6">
        <f t="shared" si="89"/>
        <v>0</v>
      </c>
    </row>
    <row r="927" spans="1:12" s="47" customFormat="1">
      <c r="A927" s="79" t="s">
        <v>925</v>
      </c>
      <c r="B927" s="79">
        <v>452191</v>
      </c>
      <c r="C927" s="47" t="s">
        <v>933</v>
      </c>
      <c r="D927" s="79" t="s">
        <v>1117</v>
      </c>
      <c r="E927" s="15">
        <v>0</v>
      </c>
      <c r="F927" s="68">
        <v>0</v>
      </c>
      <c r="G927" s="2">
        <f t="shared" si="84"/>
        <v>0</v>
      </c>
      <c r="H927" s="3">
        <f t="shared" si="85"/>
        <v>2.5212562179090869</v>
      </c>
      <c r="I927" s="1">
        <f t="shared" si="86"/>
        <v>0</v>
      </c>
      <c r="J927" s="1">
        <f t="shared" si="87"/>
        <v>0</v>
      </c>
      <c r="K927" s="27">
        <f t="shared" si="88"/>
        <v>0.89167879898358815</v>
      </c>
      <c r="L927" s="6">
        <f t="shared" si="89"/>
        <v>0</v>
      </c>
    </row>
    <row r="928" spans="1:12" s="47" customFormat="1">
      <c r="A928" s="79" t="s">
        <v>925</v>
      </c>
      <c r="B928" s="84">
        <v>452200</v>
      </c>
      <c r="C928" s="47" t="s">
        <v>934</v>
      </c>
      <c r="D928" s="79" t="s">
        <v>1117</v>
      </c>
      <c r="E928" s="15">
        <v>0</v>
      </c>
      <c r="F928" s="68">
        <v>0</v>
      </c>
      <c r="G928" s="2">
        <f t="shared" si="84"/>
        <v>0</v>
      </c>
      <c r="H928" s="3">
        <f t="shared" si="85"/>
        <v>2.5212562179090869</v>
      </c>
      <c r="I928" s="1">
        <f t="shared" si="86"/>
        <v>0</v>
      </c>
      <c r="J928" s="1">
        <f t="shared" si="87"/>
        <v>0</v>
      </c>
      <c r="K928" s="27">
        <f t="shared" si="88"/>
        <v>0.89167879898358815</v>
      </c>
      <c r="L928" s="6">
        <f t="shared" si="89"/>
        <v>0</v>
      </c>
    </row>
    <row r="929" spans="1:12" s="47" customFormat="1">
      <c r="A929" s="79" t="s">
        <v>925</v>
      </c>
      <c r="B929" s="84">
        <v>452226</v>
      </c>
      <c r="C929" s="47" t="s">
        <v>935</v>
      </c>
      <c r="D929" s="79" t="s">
        <v>1117</v>
      </c>
      <c r="E929" s="15">
        <v>0</v>
      </c>
      <c r="F929" s="68">
        <v>0</v>
      </c>
      <c r="G929" s="2">
        <f t="shared" si="84"/>
        <v>0</v>
      </c>
      <c r="H929" s="3">
        <f t="shared" si="85"/>
        <v>2.5212562179090869</v>
      </c>
      <c r="I929" s="1">
        <f t="shared" si="86"/>
        <v>0</v>
      </c>
      <c r="J929" s="1">
        <f t="shared" si="87"/>
        <v>0</v>
      </c>
      <c r="K929" s="27">
        <f t="shared" si="88"/>
        <v>0.89167879898358815</v>
      </c>
      <c r="L929" s="6">
        <f t="shared" si="89"/>
        <v>0</v>
      </c>
    </row>
    <row r="930" spans="1:12" s="47" customFormat="1">
      <c r="A930" s="79" t="s">
        <v>925</v>
      </c>
      <c r="B930" s="84">
        <v>453334</v>
      </c>
      <c r="C930" s="47" t="s">
        <v>936</v>
      </c>
      <c r="D930" s="79" t="s">
        <v>1117</v>
      </c>
      <c r="E930" s="15">
        <v>0</v>
      </c>
      <c r="F930" s="68">
        <v>0</v>
      </c>
      <c r="G930" s="2">
        <f t="shared" si="84"/>
        <v>0</v>
      </c>
      <c r="H930" s="3">
        <f t="shared" si="85"/>
        <v>2.5212562179090869</v>
      </c>
      <c r="I930" s="1">
        <f t="shared" si="86"/>
        <v>0</v>
      </c>
      <c r="J930" s="1">
        <f t="shared" si="87"/>
        <v>0</v>
      </c>
      <c r="K930" s="27">
        <f t="shared" si="88"/>
        <v>0.89167879898358815</v>
      </c>
      <c r="L930" s="6">
        <f t="shared" si="89"/>
        <v>0</v>
      </c>
    </row>
    <row r="931" spans="1:12" s="47" customFormat="1">
      <c r="A931" s="79" t="s">
        <v>925</v>
      </c>
      <c r="B931" s="85">
        <v>457991</v>
      </c>
      <c r="C931" s="47" t="s">
        <v>937</v>
      </c>
      <c r="D931" s="79" t="s">
        <v>1117</v>
      </c>
      <c r="E931" s="15">
        <v>0</v>
      </c>
      <c r="F931" s="68">
        <v>2427</v>
      </c>
      <c r="G931" s="2">
        <f t="shared" si="84"/>
        <v>0</v>
      </c>
      <c r="H931" s="3">
        <f t="shared" si="85"/>
        <v>2.5212562179090869</v>
      </c>
      <c r="I931" s="1">
        <f t="shared" si="86"/>
        <v>0</v>
      </c>
      <c r="J931" s="1">
        <f t="shared" si="87"/>
        <v>0</v>
      </c>
      <c r="K931" s="27">
        <f t="shared" si="88"/>
        <v>0.89167879898358815</v>
      </c>
      <c r="L931" s="6">
        <f t="shared" si="89"/>
        <v>0</v>
      </c>
    </row>
    <row r="932" spans="1:12" s="47" customFormat="1">
      <c r="A932" s="79" t="s">
        <v>938</v>
      </c>
      <c r="B932" s="84">
        <v>462178</v>
      </c>
      <c r="C932" s="47" t="s">
        <v>939</v>
      </c>
      <c r="D932" s="79" t="s">
        <v>1117</v>
      </c>
      <c r="E932" s="15">
        <v>0</v>
      </c>
      <c r="F932" s="68">
        <v>0</v>
      </c>
      <c r="G932" s="2">
        <f t="shared" si="84"/>
        <v>0</v>
      </c>
      <c r="H932" s="3">
        <f t="shared" si="85"/>
        <v>2.5212562179090869</v>
      </c>
      <c r="I932" s="1">
        <f t="shared" si="86"/>
        <v>0</v>
      </c>
      <c r="J932" s="1">
        <f t="shared" si="87"/>
        <v>0</v>
      </c>
      <c r="K932" s="27">
        <f t="shared" si="88"/>
        <v>0.89167879898358815</v>
      </c>
      <c r="L932" s="6">
        <f t="shared" si="89"/>
        <v>0</v>
      </c>
    </row>
    <row r="933" spans="1:12" s="47" customFormat="1">
      <c r="A933" s="79" t="s">
        <v>938</v>
      </c>
      <c r="B933" s="79">
        <v>462181</v>
      </c>
      <c r="C933" s="47" t="s">
        <v>940</v>
      </c>
      <c r="D933" s="79" t="s">
        <v>1117</v>
      </c>
      <c r="E933" s="15">
        <v>0</v>
      </c>
      <c r="F933" s="68">
        <v>0</v>
      </c>
      <c r="G933" s="2">
        <f t="shared" si="84"/>
        <v>0</v>
      </c>
      <c r="H933" s="3">
        <f t="shared" si="85"/>
        <v>2.5212562179090869</v>
      </c>
      <c r="I933" s="1">
        <f t="shared" si="86"/>
        <v>0</v>
      </c>
      <c r="J933" s="1">
        <f t="shared" si="87"/>
        <v>0</v>
      </c>
      <c r="K933" s="27">
        <f t="shared" si="88"/>
        <v>0.89167879898358815</v>
      </c>
      <c r="L933" s="6">
        <f t="shared" si="89"/>
        <v>0</v>
      </c>
    </row>
    <row r="934" spans="1:12" s="47" customFormat="1">
      <c r="A934" s="79" t="s">
        <v>938</v>
      </c>
      <c r="B934" s="84">
        <v>462182</v>
      </c>
      <c r="C934" s="47" t="s">
        <v>941</v>
      </c>
      <c r="D934" s="79" t="s">
        <v>1117</v>
      </c>
      <c r="E934" s="15">
        <v>0</v>
      </c>
      <c r="F934" s="68">
        <v>0</v>
      </c>
      <c r="G934" s="2">
        <f t="shared" si="84"/>
        <v>0</v>
      </c>
      <c r="H934" s="3">
        <f t="shared" si="85"/>
        <v>2.5212562179090869</v>
      </c>
      <c r="I934" s="1">
        <f t="shared" si="86"/>
        <v>0</v>
      </c>
      <c r="J934" s="1">
        <f t="shared" si="87"/>
        <v>0</v>
      </c>
      <c r="K934" s="27">
        <f t="shared" si="88"/>
        <v>0.89167879898358815</v>
      </c>
      <c r="L934" s="6">
        <f t="shared" si="89"/>
        <v>0</v>
      </c>
    </row>
    <row r="935" spans="1:12" s="47" customFormat="1">
      <c r="A935" s="79" t="s">
        <v>938</v>
      </c>
      <c r="B935" s="79">
        <v>462184</v>
      </c>
      <c r="C935" s="47" t="s">
        <v>942</v>
      </c>
      <c r="D935" s="79" t="s">
        <v>1117</v>
      </c>
      <c r="E935" s="15">
        <v>0</v>
      </c>
      <c r="F935" s="68">
        <v>0</v>
      </c>
      <c r="G935" s="2">
        <f t="shared" si="84"/>
        <v>0</v>
      </c>
      <c r="H935" s="3">
        <f t="shared" si="85"/>
        <v>2.5212562179090869</v>
      </c>
      <c r="I935" s="1">
        <f t="shared" si="86"/>
        <v>0</v>
      </c>
      <c r="J935" s="1">
        <f t="shared" si="87"/>
        <v>0</v>
      </c>
      <c r="K935" s="27">
        <f t="shared" si="88"/>
        <v>0.89167879898358815</v>
      </c>
      <c r="L935" s="6">
        <f t="shared" si="89"/>
        <v>0</v>
      </c>
    </row>
    <row r="936" spans="1:12" s="47" customFormat="1">
      <c r="A936" s="79" t="s">
        <v>938</v>
      </c>
      <c r="B936" s="84">
        <v>462186</v>
      </c>
      <c r="C936" s="47" t="s">
        <v>943</v>
      </c>
      <c r="D936" s="79" t="s">
        <v>1117</v>
      </c>
      <c r="E936" s="15">
        <v>0</v>
      </c>
      <c r="F936" s="68">
        <v>0</v>
      </c>
      <c r="G936" s="2">
        <f t="shared" si="84"/>
        <v>0</v>
      </c>
      <c r="H936" s="3">
        <f t="shared" si="85"/>
        <v>2.5212562179090869</v>
      </c>
      <c r="I936" s="1">
        <f t="shared" si="86"/>
        <v>0</v>
      </c>
      <c r="J936" s="1">
        <f t="shared" si="87"/>
        <v>0</v>
      </c>
      <c r="K936" s="27">
        <f t="shared" si="88"/>
        <v>0.89167879898358815</v>
      </c>
      <c r="L936" s="6">
        <f t="shared" si="89"/>
        <v>0</v>
      </c>
    </row>
    <row r="937" spans="1:12" s="47" customFormat="1">
      <c r="A937" s="79" t="s">
        <v>938</v>
      </c>
      <c r="B937" s="84">
        <v>462188</v>
      </c>
      <c r="C937" s="47" t="s">
        <v>944</v>
      </c>
      <c r="D937" s="79" t="s">
        <v>1117</v>
      </c>
      <c r="E937" s="15">
        <v>0</v>
      </c>
      <c r="F937" s="68">
        <v>0</v>
      </c>
      <c r="G937" s="2">
        <f t="shared" si="84"/>
        <v>0</v>
      </c>
      <c r="H937" s="3">
        <f t="shared" si="85"/>
        <v>2.5212562179090869</v>
      </c>
      <c r="I937" s="1">
        <f t="shared" si="86"/>
        <v>0</v>
      </c>
      <c r="J937" s="1">
        <f t="shared" si="87"/>
        <v>0</v>
      </c>
      <c r="K937" s="27">
        <f t="shared" si="88"/>
        <v>0.89167879898358815</v>
      </c>
      <c r="L937" s="6">
        <f t="shared" si="89"/>
        <v>0</v>
      </c>
    </row>
    <row r="938" spans="1:12" s="47" customFormat="1">
      <c r="A938" s="79" t="s">
        <v>938</v>
      </c>
      <c r="B938" s="79">
        <v>462190</v>
      </c>
      <c r="C938" s="47" t="s">
        <v>945</v>
      </c>
      <c r="D938" s="79" t="s">
        <v>1117</v>
      </c>
      <c r="E938" s="15">
        <v>0</v>
      </c>
      <c r="F938" s="68">
        <v>0</v>
      </c>
      <c r="G938" s="2">
        <f t="shared" si="84"/>
        <v>0</v>
      </c>
      <c r="H938" s="3">
        <f t="shared" si="85"/>
        <v>2.5212562179090869</v>
      </c>
      <c r="I938" s="1">
        <f t="shared" si="86"/>
        <v>0</v>
      </c>
      <c r="J938" s="1">
        <f t="shared" si="87"/>
        <v>0</v>
      </c>
      <c r="K938" s="27">
        <f t="shared" si="88"/>
        <v>0.89167879898358815</v>
      </c>
      <c r="L938" s="6">
        <f t="shared" si="89"/>
        <v>0</v>
      </c>
    </row>
    <row r="939" spans="1:12" s="47" customFormat="1">
      <c r="A939" s="79" t="s">
        <v>938</v>
      </c>
      <c r="B939" s="79">
        <v>462193</v>
      </c>
      <c r="C939" s="47" t="s">
        <v>946</v>
      </c>
      <c r="D939" s="79" t="s">
        <v>1117</v>
      </c>
      <c r="E939" s="15">
        <v>0</v>
      </c>
      <c r="F939" s="68">
        <v>0</v>
      </c>
      <c r="G939" s="2">
        <f t="shared" si="84"/>
        <v>0</v>
      </c>
      <c r="H939" s="3">
        <f t="shared" si="85"/>
        <v>2.5212562179090869</v>
      </c>
      <c r="I939" s="1">
        <f t="shared" si="86"/>
        <v>0</v>
      </c>
      <c r="J939" s="1">
        <f t="shared" si="87"/>
        <v>0</v>
      </c>
      <c r="K939" s="27">
        <f t="shared" si="88"/>
        <v>0.89167879898358815</v>
      </c>
      <c r="L939" s="6">
        <f t="shared" si="89"/>
        <v>0</v>
      </c>
    </row>
    <row r="940" spans="1:12" s="47" customFormat="1">
      <c r="A940" s="79" t="s">
        <v>938</v>
      </c>
      <c r="B940" s="84">
        <v>462194</v>
      </c>
      <c r="C940" s="47" t="s">
        <v>947</v>
      </c>
      <c r="D940" s="79" t="s">
        <v>1117</v>
      </c>
      <c r="E940" s="15">
        <v>0</v>
      </c>
      <c r="F940" s="68">
        <v>0</v>
      </c>
      <c r="G940" s="2">
        <f t="shared" si="84"/>
        <v>0</v>
      </c>
      <c r="H940" s="3">
        <f t="shared" si="85"/>
        <v>2.5212562179090869</v>
      </c>
      <c r="I940" s="1">
        <f t="shared" si="86"/>
        <v>0</v>
      </c>
      <c r="J940" s="1">
        <f t="shared" si="87"/>
        <v>0</v>
      </c>
      <c r="K940" s="27">
        <f t="shared" si="88"/>
        <v>0.89167879898358815</v>
      </c>
      <c r="L940" s="6">
        <f t="shared" si="89"/>
        <v>0</v>
      </c>
    </row>
    <row r="941" spans="1:12" s="47" customFormat="1">
      <c r="A941" s="79" t="s">
        <v>938</v>
      </c>
      <c r="B941" s="84">
        <v>462195</v>
      </c>
      <c r="C941" s="47" t="s">
        <v>948</v>
      </c>
      <c r="D941" s="79" t="s">
        <v>1117</v>
      </c>
      <c r="E941" s="15">
        <v>0</v>
      </c>
      <c r="F941" s="68">
        <v>0</v>
      </c>
      <c r="G941" s="2">
        <f t="shared" si="84"/>
        <v>0</v>
      </c>
      <c r="H941" s="3">
        <f t="shared" si="85"/>
        <v>2.5212562179090869</v>
      </c>
      <c r="I941" s="1">
        <f t="shared" si="86"/>
        <v>0</v>
      </c>
      <c r="J941" s="1">
        <f t="shared" si="87"/>
        <v>0</v>
      </c>
      <c r="K941" s="27">
        <f t="shared" si="88"/>
        <v>0.89167879898358815</v>
      </c>
      <c r="L941" s="6">
        <f t="shared" si="89"/>
        <v>0</v>
      </c>
    </row>
    <row r="942" spans="1:12" s="47" customFormat="1">
      <c r="A942" s="79" t="s">
        <v>938</v>
      </c>
      <c r="B942" s="84">
        <v>462196</v>
      </c>
      <c r="C942" s="47" t="s">
        <v>949</v>
      </c>
      <c r="D942" s="79" t="s">
        <v>1117</v>
      </c>
      <c r="E942" s="15">
        <v>0</v>
      </c>
      <c r="F942" s="68">
        <v>0</v>
      </c>
      <c r="G942" s="2">
        <f t="shared" si="84"/>
        <v>0</v>
      </c>
      <c r="H942" s="3">
        <f t="shared" si="85"/>
        <v>2.5212562179090869</v>
      </c>
      <c r="I942" s="1">
        <f t="shared" si="86"/>
        <v>0</v>
      </c>
      <c r="J942" s="1">
        <f t="shared" si="87"/>
        <v>0</v>
      </c>
      <c r="K942" s="27">
        <f t="shared" si="88"/>
        <v>0.89167879898358815</v>
      </c>
      <c r="L942" s="6">
        <f t="shared" si="89"/>
        <v>0</v>
      </c>
    </row>
    <row r="943" spans="1:12" s="47" customFormat="1">
      <c r="A943" s="79" t="s">
        <v>938</v>
      </c>
      <c r="B943" s="84">
        <v>462197</v>
      </c>
      <c r="C943" s="47" t="s">
        <v>950</v>
      </c>
      <c r="D943" s="79" t="s">
        <v>1117</v>
      </c>
      <c r="E943" s="15">
        <v>0</v>
      </c>
      <c r="F943" s="68">
        <v>0</v>
      </c>
      <c r="G943" s="2">
        <f t="shared" si="84"/>
        <v>0</v>
      </c>
      <c r="H943" s="3">
        <f t="shared" si="85"/>
        <v>2.5212562179090869</v>
      </c>
      <c r="I943" s="1">
        <f t="shared" si="86"/>
        <v>0</v>
      </c>
      <c r="J943" s="1">
        <f t="shared" si="87"/>
        <v>0</v>
      </c>
      <c r="K943" s="27">
        <f t="shared" si="88"/>
        <v>0.89167879898358815</v>
      </c>
      <c r="L943" s="6">
        <f t="shared" si="89"/>
        <v>0</v>
      </c>
    </row>
    <row r="944" spans="1:12" s="47" customFormat="1">
      <c r="A944" s="79" t="s">
        <v>938</v>
      </c>
      <c r="B944" s="79">
        <v>462198</v>
      </c>
      <c r="C944" s="47" t="s">
        <v>951</v>
      </c>
      <c r="D944" s="79" t="s">
        <v>1117</v>
      </c>
      <c r="E944" s="15">
        <v>0</v>
      </c>
      <c r="F944" s="68">
        <v>0</v>
      </c>
      <c r="G944" s="2">
        <f t="shared" si="84"/>
        <v>0</v>
      </c>
      <c r="H944" s="3">
        <f t="shared" si="85"/>
        <v>2.5212562179090869</v>
      </c>
      <c r="I944" s="1">
        <f t="shared" si="86"/>
        <v>0</v>
      </c>
      <c r="J944" s="1">
        <f t="shared" si="87"/>
        <v>0</v>
      </c>
      <c r="K944" s="27">
        <f t="shared" si="88"/>
        <v>0.89167879898358815</v>
      </c>
      <c r="L944" s="6">
        <f t="shared" si="89"/>
        <v>0</v>
      </c>
    </row>
    <row r="945" spans="1:12" s="47" customFormat="1">
      <c r="A945" s="79" t="s">
        <v>938</v>
      </c>
      <c r="B945" s="84">
        <v>462199</v>
      </c>
      <c r="C945" s="47" t="s">
        <v>952</v>
      </c>
      <c r="D945" s="79" t="s">
        <v>1117</v>
      </c>
      <c r="E945" s="15">
        <v>0</v>
      </c>
      <c r="F945" s="68">
        <v>0</v>
      </c>
      <c r="G945" s="2">
        <f t="shared" si="84"/>
        <v>0</v>
      </c>
      <c r="H945" s="3">
        <f t="shared" si="85"/>
        <v>2.5212562179090869</v>
      </c>
      <c r="I945" s="1">
        <f t="shared" si="86"/>
        <v>0</v>
      </c>
      <c r="J945" s="1">
        <f t="shared" si="87"/>
        <v>0</v>
      </c>
      <c r="K945" s="27">
        <f t="shared" si="88"/>
        <v>0.89167879898358815</v>
      </c>
      <c r="L945" s="6">
        <f t="shared" si="89"/>
        <v>0</v>
      </c>
    </row>
    <row r="946" spans="1:12" s="47" customFormat="1">
      <c r="A946" s="79" t="s">
        <v>938</v>
      </c>
      <c r="B946" s="79">
        <v>462201</v>
      </c>
      <c r="C946" s="47" t="s">
        <v>953</v>
      </c>
      <c r="D946" s="79" t="s">
        <v>1117</v>
      </c>
      <c r="E946" s="15">
        <v>0</v>
      </c>
      <c r="F946" s="68">
        <v>0</v>
      </c>
      <c r="G946" s="2">
        <f t="shared" si="84"/>
        <v>0</v>
      </c>
      <c r="H946" s="3">
        <f t="shared" si="85"/>
        <v>2.5212562179090869</v>
      </c>
      <c r="I946" s="1">
        <f t="shared" si="86"/>
        <v>0</v>
      </c>
      <c r="J946" s="1">
        <f t="shared" si="87"/>
        <v>0</v>
      </c>
      <c r="K946" s="27">
        <f t="shared" si="88"/>
        <v>0.89167879898358815</v>
      </c>
      <c r="L946" s="6">
        <f t="shared" si="89"/>
        <v>0</v>
      </c>
    </row>
    <row r="947" spans="1:12" s="47" customFormat="1">
      <c r="A947" s="79" t="s">
        <v>938</v>
      </c>
      <c r="B947" s="84">
        <v>462202</v>
      </c>
      <c r="C947" s="47" t="s">
        <v>954</v>
      </c>
      <c r="D947" s="79" t="s">
        <v>1117</v>
      </c>
      <c r="E947" s="15">
        <v>0</v>
      </c>
      <c r="F947" s="68">
        <v>0</v>
      </c>
      <c r="G947" s="2">
        <f t="shared" si="84"/>
        <v>0</v>
      </c>
      <c r="H947" s="3">
        <f t="shared" si="85"/>
        <v>2.5212562179090869</v>
      </c>
      <c r="I947" s="1">
        <f t="shared" si="86"/>
        <v>0</v>
      </c>
      <c r="J947" s="1">
        <f t="shared" si="87"/>
        <v>0</v>
      </c>
      <c r="K947" s="27">
        <f t="shared" si="88"/>
        <v>0.89167879898358815</v>
      </c>
      <c r="L947" s="6">
        <f t="shared" si="89"/>
        <v>0</v>
      </c>
    </row>
    <row r="948" spans="1:12" s="47" customFormat="1">
      <c r="A948" s="79" t="s">
        <v>938</v>
      </c>
      <c r="B948" s="84">
        <v>462203</v>
      </c>
      <c r="C948" s="47" t="s">
        <v>955</v>
      </c>
      <c r="D948" s="79" t="s">
        <v>1117</v>
      </c>
      <c r="E948" s="15">
        <v>0</v>
      </c>
      <c r="F948" s="68">
        <v>0</v>
      </c>
      <c r="G948" s="2">
        <f t="shared" si="84"/>
        <v>0</v>
      </c>
      <c r="H948" s="3">
        <f t="shared" si="85"/>
        <v>2.5212562179090869</v>
      </c>
      <c r="I948" s="1">
        <f t="shared" si="86"/>
        <v>0</v>
      </c>
      <c r="J948" s="1">
        <f t="shared" si="87"/>
        <v>0</v>
      </c>
      <c r="K948" s="27">
        <f t="shared" si="88"/>
        <v>0.89167879898358815</v>
      </c>
      <c r="L948" s="6">
        <f t="shared" si="89"/>
        <v>0</v>
      </c>
    </row>
    <row r="949" spans="1:12" s="47" customFormat="1">
      <c r="A949" s="79" t="s">
        <v>938</v>
      </c>
      <c r="B949" s="84">
        <v>462206</v>
      </c>
      <c r="C949" s="47" t="s">
        <v>956</v>
      </c>
      <c r="D949" s="79" t="s">
        <v>1117</v>
      </c>
      <c r="E949" s="15">
        <v>0</v>
      </c>
      <c r="F949" s="68">
        <v>0</v>
      </c>
      <c r="G949" s="2">
        <f t="shared" si="84"/>
        <v>0</v>
      </c>
      <c r="H949" s="3">
        <f t="shared" si="85"/>
        <v>2.5212562179090869</v>
      </c>
      <c r="I949" s="1">
        <f t="shared" si="86"/>
        <v>0</v>
      </c>
      <c r="J949" s="1">
        <f t="shared" si="87"/>
        <v>0</v>
      </c>
      <c r="K949" s="27">
        <f t="shared" si="88"/>
        <v>0.89167879898358815</v>
      </c>
      <c r="L949" s="6">
        <f t="shared" si="89"/>
        <v>0</v>
      </c>
    </row>
    <row r="950" spans="1:12" s="47" customFormat="1">
      <c r="A950" s="79" t="s">
        <v>938</v>
      </c>
      <c r="B950" s="79">
        <v>462207</v>
      </c>
      <c r="C950" s="47" t="s">
        <v>957</v>
      </c>
      <c r="D950" s="79" t="s">
        <v>1117</v>
      </c>
      <c r="E950" s="15">
        <v>0</v>
      </c>
      <c r="F950" s="68">
        <v>0</v>
      </c>
      <c r="G950" s="2">
        <f t="shared" si="84"/>
        <v>0</v>
      </c>
      <c r="H950" s="3">
        <f t="shared" si="85"/>
        <v>2.5212562179090869</v>
      </c>
      <c r="I950" s="1">
        <f t="shared" si="86"/>
        <v>0</v>
      </c>
      <c r="J950" s="1">
        <f t="shared" si="87"/>
        <v>0</v>
      </c>
      <c r="K950" s="27">
        <f t="shared" si="88"/>
        <v>0.89167879898358815</v>
      </c>
      <c r="L950" s="6">
        <f t="shared" si="89"/>
        <v>0</v>
      </c>
    </row>
    <row r="951" spans="1:12" s="47" customFormat="1">
      <c r="A951" s="79" t="s">
        <v>938</v>
      </c>
      <c r="B951" s="84">
        <v>462209</v>
      </c>
      <c r="C951" s="47" t="s">
        <v>958</v>
      </c>
      <c r="D951" s="79" t="s">
        <v>1117</v>
      </c>
      <c r="E951" s="15">
        <v>0</v>
      </c>
      <c r="F951" s="68">
        <v>0</v>
      </c>
      <c r="G951" s="2">
        <f t="shared" si="84"/>
        <v>0</v>
      </c>
      <c r="H951" s="3">
        <f t="shared" si="85"/>
        <v>2.5212562179090869</v>
      </c>
      <c r="I951" s="1">
        <f t="shared" si="86"/>
        <v>0</v>
      </c>
      <c r="J951" s="1">
        <f t="shared" si="87"/>
        <v>0</v>
      </c>
      <c r="K951" s="27">
        <f t="shared" si="88"/>
        <v>0.89167879898358815</v>
      </c>
      <c r="L951" s="6">
        <f t="shared" si="89"/>
        <v>0</v>
      </c>
    </row>
    <row r="952" spans="1:12" s="47" customFormat="1">
      <c r="A952" s="79" t="s">
        <v>938</v>
      </c>
      <c r="B952" s="84">
        <v>462210</v>
      </c>
      <c r="C952" s="47" t="s">
        <v>959</v>
      </c>
      <c r="D952" s="79" t="s">
        <v>1117</v>
      </c>
      <c r="E952" s="15">
        <v>0</v>
      </c>
      <c r="F952" s="68">
        <v>0</v>
      </c>
      <c r="G952" s="2">
        <f t="shared" si="84"/>
        <v>0</v>
      </c>
      <c r="H952" s="3">
        <f t="shared" si="85"/>
        <v>2.5212562179090869</v>
      </c>
      <c r="I952" s="1">
        <f t="shared" si="86"/>
        <v>0</v>
      </c>
      <c r="J952" s="1">
        <f t="shared" si="87"/>
        <v>0</v>
      </c>
      <c r="K952" s="27">
        <f t="shared" si="88"/>
        <v>0.89167879898358815</v>
      </c>
      <c r="L952" s="6">
        <f t="shared" si="89"/>
        <v>0</v>
      </c>
    </row>
    <row r="953" spans="1:12" s="47" customFormat="1">
      <c r="A953" s="79" t="s">
        <v>960</v>
      </c>
      <c r="B953" s="84">
        <v>472213</v>
      </c>
      <c r="C953" s="47" t="s">
        <v>961</v>
      </c>
      <c r="D953" s="79" t="s">
        <v>1117</v>
      </c>
      <c r="E953" s="15">
        <v>0</v>
      </c>
      <c r="F953" s="68">
        <v>0</v>
      </c>
      <c r="G953" s="2">
        <f t="shared" si="84"/>
        <v>0</v>
      </c>
      <c r="H953" s="3">
        <f t="shared" si="85"/>
        <v>2.5212562179090869</v>
      </c>
      <c r="I953" s="1">
        <f t="shared" si="86"/>
        <v>0</v>
      </c>
      <c r="J953" s="1">
        <f t="shared" si="87"/>
        <v>0</v>
      </c>
      <c r="K953" s="27">
        <f t="shared" si="88"/>
        <v>0.89167879898358815</v>
      </c>
      <c r="L953" s="6">
        <f t="shared" si="89"/>
        <v>0</v>
      </c>
    </row>
    <row r="954" spans="1:12" s="47" customFormat="1">
      <c r="A954" s="79" t="s">
        <v>960</v>
      </c>
      <c r="B954" s="79">
        <v>472215</v>
      </c>
      <c r="C954" s="47" t="s">
        <v>962</v>
      </c>
      <c r="D954" s="79" t="s">
        <v>1117</v>
      </c>
      <c r="E954" s="15">
        <v>0</v>
      </c>
      <c r="F954" s="68">
        <v>0</v>
      </c>
      <c r="G954" s="2">
        <f t="shared" si="84"/>
        <v>0</v>
      </c>
      <c r="H954" s="3">
        <f t="shared" si="85"/>
        <v>2.5212562179090869</v>
      </c>
      <c r="I954" s="1">
        <f t="shared" si="86"/>
        <v>0</v>
      </c>
      <c r="J954" s="1">
        <f t="shared" si="87"/>
        <v>0</v>
      </c>
      <c r="K954" s="27">
        <f t="shared" si="88"/>
        <v>0.89167879898358815</v>
      </c>
      <c r="L954" s="6">
        <f t="shared" si="89"/>
        <v>0</v>
      </c>
    </row>
    <row r="955" spans="1:12" s="47" customFormat="1">
      <c r="A955" s="79" t="s">
        <v>960</v>
      </c>
      <c r="B955" s="84">
        <v>472218</v>
      </c>
      <c r="C955" s="47" t="s">
        <v>963</v>
      </c>
      <c r="D955" s="79" t="s">
        <v>1117</v>
      </c>
      <c r="E955" s="15">
        <v>0</v>
      </c>
      <c r="F955" s="68">
        <v>0</v>
      </c>
      <c r="G955" s="2">
        <f t="shared" si="84"/>
        <v>0</v>
      </c>
      <c r="H955" s="3">
        <f t="shared" si="85"/>
        <v>2.5212562179090869</v>
      </c>
      <c r="I955" s="1">
        <f t="shared" si="86"/>
        <v>0</v>
      </c>
      <c r="J955" s="1">
        <f t="shared" si="87"/>
        <v>0</v>
      </c>
      <c r="K955" s="27">
        <f t="shared" si="88"/>
        <v>0.89167879898358815</v>
      </c>
      <c r="L955" s="6">
        <f t="shared" si="89"/>
        <v>0</v>
      </c>
    </row>
    <row r="956" spans="1:12" s="47" customFormat="1">
      <c r="A956" s="79" t="s">
        <v>960</v>
      </c>
      <c r="B956" s="84">
        <v>472220</v>
      </c>
      <c r="C956" s="47" t="s">
        <v>964</v>
      </c>
      <c r="D956" s="79" t="s">
        <v>1117</v>
      </c>
      <c r="E956" s="15">
        <v>0</v>
      </c>
      <c r="F956" s="68">
        <v>0</v>
      </c>
      <c r="G956" s="2">
        <f t="shared" si="84"/>
        <v>0</v>
      </c>
      <c r="H956" s="3">
        <f t="shared" si="85"/>
        <v>2.5212562179090869</v>
      </c>
      <c r="I956" s="1">
        <f t="shared" si="86"/>
        <v>0</v>
      </c>
      <c r="J956" s="1">
        <f t="shared" si="87"/>
        <v>0</v>
      </c>
      <c r="K956" s="27">
        <f t="shared" si="88"/>
        <v>0.89167879898358815</v>
      </c>
      <c r="L956" s="6">
        <f t="shared" si="89"/>
        <v>0</v>
      </c>
    </row>
    <row r="957" spans="1:12" s="47" customFormat="1">
      <c r="A957" s="79" t="s">
        <v>960</v>
      </c>
      <c r="B957" s="84">
        <v>472221</v>
      </c>
      <c r="C957" s="47" t="s">
        <v>278</v>
      </c>
      <c r="D957" s="79" t="s">
        <v>1117</v>
      </c>
      <c r="E957" s="15">
        <v>0</v>
      </c>
      <c r="F957" s="68">
        <v>0</v>
      </c>
      <c r="G957" s="2">
        <f t="shared" si="84"/>
        <v>0</v>
      </c>
      <c r="H957" s="3">
        <f t="shared" si="85"/>
        <v>2.5212562179090869</v>
      </c>
      <c r="I957" s="1">
        <f t="shared" si="86"/>
        <v>0</v>
      </c>
      <c r="J957" s="1">
        <f t="shared" si="87"/>
        <v>0</v>
      </c>
      <c r="K957" s="27">
        <f t="shared" si="88"/>
        <v>0.89167879898358815</v>
      </c>
      <c r="L957" s="6">
        <f t="shared" si="89"/>
        <v>0</v>
      </c>
    </row>
    <row r="958" spans="1:12" s="47" customFormat="1">
      <c r="A958" s="79" t="s">
        <v>960</v>
      </c>
      <c r="B958" s="84">
        <v>472226</v>
      </c>
      <c r="C958" s="47" t="s">
        <v>965</v>
      </c>
      <c r="D958" s="79" t="s">
        <v>1117</v>
      </c>
      <c r="E958" s="15">
        <v>0</v>
      </c>
      <c r="F958" s="68">
        <v>0</v>
      </c>
      <c r="G958" s="2">
        <f t="shared" si="84"/>
        <v>0</v>
      </c>
      <c r="H958" s="3">
        <f t="shared" si="85"/>
        <v>2.5212562179090869</v>
      </c>
      <c r="I958" s="1">
        <f t="shared" si="86"/>
        <v>0</v>
      </c>
      <c r="J958" s="1">
        <f t="shared" si="87"/>
        <v>0</v>
      </c>
      <c r="K958" s="27">
        <f t="shared" si="88"/>
        <v>0.89167879898358815</v>
      </c>
      <c r="L958" s="6">
        <f t="shared" si="89"/>
        <v>0</v>
      </c>
    </row>
    <row r="959" spans="1:12" s="47" customFormat="1">
      <c r="A959" s="79" t="s">
        <v>960</v>
      </c>
      <c r="B959" s="79">
        <v>472227</v>
      </c>
      <c r="C959" s="47" t="s">
        <v>966</v>
      </c>
      <c r="D959" s="79" t="s">
        <v>1117</v>
      </c>
      <c r="E959" s="15">
        <v>0</v>
      </c>
      <c r="F959" s="68">
        <v>0</v>
      </c>
      <c r="G959" s="2">
        <f t="shared" si="84"/>
        <v>0</v>
      </c>
      <c r="H959" s="3">
        <f t="shared" si="85"/>
        <v>2.5212562179090869</v>
      </c>
      <c r="I959" s="1">
        <f t="shared" si="86"/>
        <v>0</v>
      </c>
      <c r="J959" s="1">
        <f t="shared" si="87"/>
        <v>0</v>
      </c>
      <c r="K959" s="27">
        <f t="shared" si="88"/>
        <v>0.89167879898358815</v>
      </c>
      <c r="L959" s="6">
        <f t="shared" si="89"/>
        <v>0</v>
      </c>
    </row>
    <row r="960" spans="1:12" s="47" customFormat="1">
      <c r="A960" s="79" t="s">
        <v>960</v>
      </c>
      <c r="B960" s="79">
        <v>472230</v>
      </c>
      <c r="C960" s="47" t="s">
        <v>967</v>
      </c>
      <c r="D960" s="79" t="s">
        <v>1117</v>
      </c>
      <c r="E960" s="15">
        <v>0</v>
      </c>
      <c r="F960" s="68">
        <v>0</v>
      </c>
      <c r="G960" s="2">
        <f t="shared" si="84"/>
        <v>0</v>
      </c>
      <c r="H960" s="3">
        <f t="shared" si="85"/>
        <v>2.5212562179090869</v>
      </c>
      <c r="I960" s="1">
        <f t="shared" si="86"/>
        <v>0</v>
      </c>
      <c r="J960" s="1">
        <f t="shared" si="87"/>
        <v>0</v>
      </c>
      <c r="K960" s="27">
        <f t="shared" si="88"/>
        <v>0.89167879898358815</v>
      </c>
      <c r="L960" s="6">
        <f t="shared" si="89"/>
        <v>0</v>
      </c>
    </row>
    <row r="961" spans="1:12" s="47" customFormat="1">
      <c r="A961" s="79" t="s">
        <v>960</v>
      </c>
      <c r="B961" s="79">
        <v>472231</v>
      </c>
      <c r="C961" s="47" t="s">
        <v>968</v>
      </c>
      <c r="D961" s="79" t="s">
        <v>1117</v>
      </c>
      <c r="E961" s="15">
        <v>0</v>
      </c>
      <c r="F961" s="68">
        <v>0</v>
      </c>
      <c r="G961" s="2">
        <f t="shared" si="84"/>
        <v>0</v>
      </c>
      <c r="H961" s="3">
        <f t="shared" si="85"/>
        <v>2.5212562179090869</v>
      </c>
      <c r="I961" s="1">
        <f t="shared" si="86"/>
        <v>0</v>
      </c>
      <c r="J961" s="1">
        <f t="shared" si="87"/>
        <v>0</v>
      </c>
      <c r="K961" s="27">
        <f t="shared" si="88"/>
        <v>0.89167879898358815</v>
      </c>
      <c r="L961" s="6">
        <f t="shared" si="89"/>
        <v>0</v>
      </c>
    </row>
    <row r="962" spans="1:12" s="47" customFormat="1">
      <c r="A962" s="79" t="s">
        <v>960</v>
      </c>
      <c r="B962" s="84">
        <v>472232</v>
      </c>
      <c r="C962" s="47" t="s">
        <v>969</v>
      </c>
      <c r="D962" s="79" t="s">
        <v>1117</v>
      </c>
      <c r="E962" s="15">
        <v>0</v>
      </c>
      <c r="F962" s="68">
        <v>0</v>
      </c>
      <c r="G962" s="2">
        <f t="shared" si="84"/>
        <v>0</v>
      </c>
      <c r="H962" s="3">
        <f t="shared" si="85"/>
        <v>2.5212562179090869</v>
      </c>
      <c r="I962" s="1">
        <f t="shared" si="86"/>
        <v>0</v>
      </c>
      <c r="J962" s="1">
        <f t="shared" si="87"/>
        <v>0</v>
      </c>
      <c r="K962" s="27">
        <f t="shared" si="88"/>
        <v>0.89167879898358815</v>
      </c>
      <c r="L962" s="6">
        <f t="shared" si="89"/>
        <v>0</v>
      </c>
    </row>
    <row r="963" spans="1:12" s="47" customFormat="1">
      <c r="A963" s="79" t="s">
        <v>960</v>
      </c>
      <c r="B963" s="79">
        <v>472233</v>
      </c>
      <c r="C963" s="47" t="s">
        <v>970</v>
      </c>
      <c r="D963" s="79" t="s">
        <v>1117</v>
      </c>
      <c r="E963" s="15">
        <v>0</v>
      </c>
      <c r="F963" s="68">
        <v>0</v>
      </c>
      <c r="G963" s="2">
        <f t="shared" ref="G963:G1026" si="90">IFERROR(E963/F963,0)</f>
        <v>0</v>
      </c>
      <c r="H963" s="3">
        <f t="shared" ref="H963:H1026" si="91">$D$1108</f>
        <v>2.5212562179090869</v>
      </c>
      <c r="I963" s="1">
        <f t="shared" ref="I963:I1026" si="92">MIN(E963,F963*H963)</f>
        <v>0</v>
      </c>
      <c r="J963" s="1">
        <f t="shared" ref="J963:J1026" si="93">E963-I963</f>
        <v>0</v>
      </c>
      <c r="K963" s="27">
        <f t="shared" ref="K963:K1026" si="94">$J$1106</f>
        <v>0.89167879898358815</v>
      </c>
      <c r="L963" s="6">
        <f t="shared" ref="L963:L1026" si="95">K963*J963</f>
        <v>0</v>
      </c>
    </row>
    <row r="964" spans="1:12" s="47" customFormat="1">
      <c r="A964" s="79" t="s">
        <v>960</v>
      </c>
      <c r="B964" s="84">
        <v>472295</v>
      </c>
      <c r="C964" s="47" t="s">
        <v>971</v>
      </c>
      <c r="D964" s="79" t="s">
        <v>1117</v>
      </c>
      <c r="E964" s="15">
        <v>0</v>
      </c>
      <c r="F964" s="68">
        <v>0</v>
      </c>
      <c r="G964" s="2">
        <f t="shared" si="90"/>
        <v>0</v>
      </c>
      <c r="H964" s="3">
        <f t="shared" si="91"/>
        <v>2.5212562179090869</v>
      </c>
      <c r="I964" s="1">
        <f t="shared" si="92"/>
        <v>0</v>
      </c>
      <c r="J964" s="1">
        <f t="shared" si="93"/>
        <v>0</v>
      </c>
      <c r="K964" s="27">
        <f t="shared" si="94"/>
        <v>0.89167879898358815</v>
      </c>
      <c r="L964" s="6">
        <f t="shared" si="95"/>
        <v>0</v>
      </c>
    </row>
    <row r="965" spans="1:12" s="47" customFormat="1">
      <c r="A965" s="79" t="s">
        <v>960</v>
      </c>
      <c r="B965" s="79">
        <v>472423</v>
      </c>
      <c r="C965" s="47" t="s">
        <v>972</v>
      </c>
      <c r="D965" s="79" t="s">
        <v>1117</v>
      </c>
      <c r="E965" s="15">
        <v>0</v>
      </c>
      <c r="F965" s="68">
        <v>0</v>
      </c>
      <c r="G965" s="2">
        <f t="shared" si="90"/>
        <v>0</v>
      </c>
      <c r="H965" s="3">
        <f t="shared" si="91"/>
        <v>2.5212562179090869</v>
      </c>
      <c r="I965" s="1">
        <f t="shared" si="92"/>
        <v>0</v>
      </c>
      <c r="J965" s="1">
        <f t="shared" si="93"/>
        <v>0</v>
      </c>
      <c r="K965" s="27">
        <f t="shared" si="94"/>
        <v>0.89167879898358815</v>
      </c>
      <c r="L965" s="6">
        <f t="shared" si="95"/>
        <v>0</v>
      </c>
    </row>
    <row r="966" spans="1:12" s="47" customFormat="1">
      <c r="A966" s="79" t="s">
        <v>960</v>
      </c>
      <c r="B966" s="79">
        <v>473333</v>
      </c>
      <c r="C966" s="47" t="s">
        <v>973</v>
      </c>
      <c r="D966" s="79" t="s">
        <v>1117</v>
      </c>
      <c r="E966" s="15">
        <v>0</v>
      </c>
      <c r="F966" s="68">
        <v>0</v>
      </c>
      <c r="G966" s="2">
        <f t="shared" si="90"/>
        <v>0</v>
      </c>
      <c r="H966" s="3">
        <f t="shared" si="91"/>
        <v>2.5212562179090869</v>
      </c>
      <c r="I966" s="1">
        <f t="shared" si="92"/>
        <v>0</v>
      </c>
      <c r="J966" s="1">
        <f t="shared" si="93"/>
        <v>0</v>
      </c>
      <c r="K966" s="27">
        <f t="shared" si="94"/>
        <v>0.89167879898358815</v>
      </c>
      <c r="L966" s="6">
        <f t="shared" si="95"/>
        <v>0</v>
      </c>
    </row>
    <row r="967" spans="1:12" s="47" customFormat="1">
      <c r="A967" s="79" t="s">
        <v>974</v>
      </c>
      <c r="B967" s="79">
        <v>482235</v>
      </c>
      <c r="C967" s="47" t="s">
        <v>975</v>
      </c>
      <c r="D967" s="79" t="s">
        <v>1117</v>
      </c>
      <c r="E967" s="15">
        <v>0</v>
      </c>
      <c r="F967" s="68">
        <v>0</v>
      </c>
      <c r="G967" s="2">
        <f t="shared" si="90"/>
        <v>0</v>
      </c>
      <c r="H967" s="3">
        <f t="shared" si="91"/>
        <v>2.5212562179090869</v>
      </c>
      <c r="I967" s="1">
        <f t="shared" si="92"/>
        <v>0</v>
      </c>
      <c r="J967" s="1">
        <f t="shared" si="93"/>
        <v>0</v>
      </c>
      <c r="K967" s="27">
        <f t="shared" si="94"/>
        <v>0.89167879898358815</v>
      </c>
      <c r="L967" s="6">
        <f t="shared" si="95"/>
        <v>0</v>
      </c>
    </row>
    <row r="968" spans="1:12" s="47" customFormat="1">
      <c r="A968" s="79" t="s">
        <v>974</v>
      </c>
      <c r="B968" s="79">
        <v>482241</v>
      </c>
      <c r="C968" s="47" t="s">
        <v>976</v>
      </c>
      <c r="D968" s="79" t="s">
        <v>1117</v>
      </c>
      <c r="E968" s="15">
        <v>0</v>
      </c>
      <c r="F968" s="68">
        <v>0</v>
      </c>
      <c r="G968" s="2">
        <f t="shared" si="90"/>
        <v>0</v>
      </c>
      <c r="H968" s="3">
        <f t="shared" si="91"/>
        <v>2.5212562179090869</v>
      </c>
      <c r="I968" s="1">
        <f t="shared" si="92"/>
        <v>0</v>
      </c>
      <c r="J968" s="1">
        <f t="shared" si="93"/>
        <v>0</v>
      </c>
      <c r="K968" s="27">
        <f t="shared" si="94"/>
        <v>0.89167879898358815</v>
      </c>
      <c r="L968" s="6">
        <f t="shared" si="95"/>
        <v>0</v>
      </c>
    </row>
    <row r="969" spans="1:12" s="47" customFormat="1">
      <c r="A969" s="79" t="s">
        <v>974</v>
      </c>
      <c r="B969" s="84">
        <v>482242</v>
      </c>
      <c r="C969" s="47" t="s">
        <v>977</v>
      </c>
      <c r="D969" s="79" t="s">
        <v>1117</v>
      </c>
      <c r="E969" s="15">
        <v>0</v>
      </c>
      <c r="F969" s="68">
        <v>0</v>
      </c>
      <c r="G969" s="2">
        <f t="shared" si="90"/>
        <v>0</v>
      </c>
      <c r="H969" s="3">
        <f t="shared" si="91"/>
        <v>2.5212562179090869</v>
      </c>
      <c r="I969" s="1">
        <f t="shared" si="92"/>
        <v>0</v>
      </c>
      <c r="J969" s="1">
        <f t="shared" si="93"/>
        <v>0</v>
      </c>
      <c r="K969" s="27">
        <f t="shared" si="94"/>
        <v>0.89167879898358815</v>
      </c>
      <c r="L969" s="6">
        <f t="shared" si="95"/>
        <v>0</v>
      </c>
    </row>
    <row r="970" spans="1:12" s="47" customFormat="1">
      <c r="A970" s="79" t="s">
        <v>974</v>
      </c>
      <c r="B970" s="79">
        <v>482244</v>
      </c>
      <c r="C970" s="47" t="s">
        <v>978</v>
      </c>
      <c r="D970" s="79" t="s">
        <v>1117</v>
      </c>
      <c r="E970" s="15">
        <v>0</v>
      </c>
      <c r="F970" s="68">
        <v>0</v>
      </c>
      <c r="G970" s="2">
        <f t="shared" si="90"/>
        <v>0</v>
      </c>
      <c r="H970" s="3">
        <f t="shared" si="91"/>
        <v>2.5212562179090869</v>
      </c>
      <c r="I970" s="1">
        <f t="shared" si="92"/>
        <v>0</v>
      </c>
      <c r="J970" s="1">
        <f t="shared" si="93"/>
        <v>0</v>
      </c>
      <c r="K970" s="27">
        <f t="shared" si="94"/>
        <v>0.89167879898358815</v>
      </c>
      <c r="L970" s="6">
        <f t="shared" si="95"/>
        <v>0</v>
      </c>
    </row>
    <row r="971" spans="1:12" s="47" customFormat="1">
      <c r="A971" s="79" t="s">
        <v>974</v>
      </c>
      <c r="B971" s="79">
        <v>482246</v>
      </c>
      <c r="C971" s="47" t="s">
        <v>979</v>
      </c>
      <c r="D971" s="79" t="s">
        <v>1117</v>
      </c>
      <c r="E971" s="15">
        <v>0</v>
      </c>
      <c r="F971" s="68">
        <v>0</v>
      </c>
      <c r="G971" s="2">
        <f t="shared" si="90"/>
        <v>0</v>
      </c>
      <c r="H971" s="3">
        <f t="shared" si="91"/>
        <v>2.5212562179090869</v>
      </c>
      <c r="I971" s="1">
        <f t="shared" si="92"/>
        <v>0</v>
      </c>
      <c r="J971" s="1">
        <f t="shared" si="93"/>
        <v>0</v>
      </c>
      <c r="K971" s="27">
        <f t="shared" si="94"/>
        <v>0.89167879898358815</v>
      </c>
      <c r="L971" s="6">
        <f t="shared" si="95"/>
        <v>0</v>
      </c>
    </row>
    <row r="972" spans="1:12" s="47" customFormat="1">
      <c r="A972" s="79" t="s">
        <v>974</v>
      </c>
      <c r="B972" s="84">
        <v>482247</v>
      </c>
      <c r="C972" s="47" t="s">
        <v>980</v>
      </c>
      <c r="D972" s="79" t="s">
        <v>1117</v>
      </c>
      <c r="E972" s="15">
        <v>0</v>
      </c>
      <c r="F972" s="68">
        <v>0</v>
      </c>
      <c r="G972" s="2">
        <f t="shared" si="90"/>
        <v>0</v>
      </c>
      <c r="H972" s="3">
        <f t="shared" si="91"/>
        <v>2.5212562179090869</v>
      </c>
      <c r="I972" s="1">
        <f t="shared" si="92"/>
        <v>0</v>
      </c>
      <c r="J972" s="1">
        <f t="shared" si="93"/>
        <v>0</v>
      </c>
      <c r="K972" s="27">
        <f t="shared" si="94"/>
        <v>0.89167879898358815</v>
      </c>
      <c r="L972" s="6">
        <f t="shared" si="95"/>
        <v>0</v>
      </c>
    </row>
    <row r="973" spans="1:12" s="47" customFormat="1">
      <c r="A973" s="79" t="s">
        <v>974</v>
      </c>
      <c r="B973" s="84">
        <v>482248</v>
      </c>
      <c r="C973" s="47" t="s">
        <v>981</v>
      </c>
      <c r="D973" s="79" t="s">
        <v>1117</v>
      </c>
      <c r="E973" s="15">
        <v>0</v>
      </c>
      <c r="F973" s="68">
        <v>0</v>
      </c>
      <c r="G973" s="2">
        <f t="shared" si="90"/>
        <v>0</v>
      </c>
      <c r="H973" s="3">
        <f t="shared" si="91"/>
        <v>2.5212562179090869</v>
      </c>
      <c r="I973" s="1">
        <f t="shared" si="92"/>
        <v>0</v>
      </c>
      <c r="J973" s="1">
        <f t="shared" si="93"/>
        <v>0</v>
      </c>
      <c r="K973" s="27">
        <f t="shared" si="94"/>
        <v>0.89167879898358815</v>
      </c>
      <c r="L973" s="6">
        <f t="shared" si="95"/>
        <v>0</v>
      </c>
    </row>
    <row r="974" spans="1:12" s="47" customFormat="1">
      <c r="A974" s="79" t="s">
        <v>974</v>
      </c>
      <c r="B974" s="84">
        <v>482250</v>
      </c>
      <c r="C974" s="47" t="s">
        <v>982</v>
      </c>
      <c r="D974" s="79" t="s">
        <v>1117</v>
      </c>
      <c r="E974" s="15">
        <v>0</v>
      </c>
      <c r="F974" s="68">
        <v>0</v>
      </c>
      <c r="G974" s="2">
        <f t="shared" si="90"/>
        <v>0</v>
      </c>
      <c r="H974" s="3">
        <f t="shared" si="91"/>
        <v>2.5212562179090869</v>
      </c>
      <c r="I974" s="1">
        <f t="shared" si="92"/>
        <v>0</v>
      </c>
      <c r="J974" s="1">
        <f t="shared" si="93"/>
        <v>0</v>
      </c>
      <c r="K974" s="27">
        <f t="shared" si="94"/>
        <v>0.89167879898358815</v>
      </c>
      <c r="L974" s="6">
        <f t="shared" si="95"/>
        <v>0</v>
      </c>
    </row>
    <row r="975" spans="1:12" s="47" customFormat="1">
      <c r="A975" s="79" t="s">
        <v>974</v>
      </c>
      <c r="B975" s="79">
        <v>482251</v>
      </c>
      <c r="C975" s="47" t="s">
        <v>983</v>
      </c>
      <c r="D975" s="79" t="s">
        <v>1117</v>
      </c>
      <c r="E975" s="15">
        <v>0</v>
      </c>
      <c r="F975" s="68">
        <v>0</v>
      </c>
      <c r="G975" s="2">
        <f t="shared" si="90"/>
        <v>0</v>
      </c>
      <c r="H975" s="3">
        <f t="shared" si="91"/>
        <v>2.5212562179090869</v>
      </c>
      <c r="I975" s="1">
        <f t="shared" si="92"/>
        <v>0</v>
      </c>
      <c r="J975" s="1">
        <f t="shared" si="93"/>
        <v>0</v>
      </c>
      <c r="K975" s="27">
        <f t="shared" si="94"/>
        <v>0.89167879898358815</v>
      </c>
      <c r="L975" s="6">
        <f t="shared" si="95"/>
        <v>0</v>
      </c>
    </row>
    <row r="976" spans="1:12" s="47" customFormat="1">
      <c r="A976" s="79" t="s">
        <v>974</v>
      </c>
      <c r="B976" s="79">
        <v>482252</v>
      </c>
      <c r="C976" s="47" t="s">
        <v>984</v>
      </c>
      <c r="D976" s="79" t="s">
        <v>1117</v>
      </c>
      <c r="E976" s="15">
        <v>0</v>
      </c>
      <c r="F976" s="68">
        <v>0</v>
      </c>
      <c r="G976" s="2">
        <f t="shared" si="90"/>
        <v>0</v>
      </c>
      <c r="H976" s="3">
        <f t="shared" si="91"/>
        <v>2.5212562179090869</v>
      </c>
      <c r="I976" s="1">
        <f t="shared" si="92"/>
        <v>0</v>
      </c>
      <c r="J976" s="1">
        <f t="shared" si="93"/>
        <v>0</v>
      </c>
      <c r="K976" s="27">
        <f t="shared" si="94"/>
        <v>0.89167879898358815</v>
      </c>
      <c r="L976" s="6">
        <f t="shared" si="95"/>
        <v>0</v>
      </c>
    </row>
    <row r="977" spans="1:12" s="47" customFormat="1">
      <c r="A977" s="79" t="s">
        <v>974</v>
      </c>
      <c r="B977" s="79">
        <v>482254</v>
      </c>
      <c r="C977" s="47" t="s">
        <v>985</v>
      </c>
      <c r="D977" s="79" t="s">
        <v>1117</v>
      </c>
      <c r="E977" s="15">
        <v>0</v>
      </c>
      <c r="F977" s="68">
        <v>0</v>
      </c>
      <c r="G977" s="2">
        <f t="shared" si="90"/>
        <v>0</v>
      </c>
      <c r="H977" s="3">
        <f t="shared" si="91"/>
        <v>2.5212562179090869</v>
      </c>
      <c r="I977" s="1">
        <f t="shared" si="92"/>
        <v>0</v>
      </c>
      <c r="J977" s="1">
        <f t="shared" si="93"/>
        <v>0</v>
      </c>
      <c r="K977" s="27">
        <f t="shared" si="94"/>
        <v>0.89167879898358815</v>
      </c>
      <c r="L977" s="6">
        <f t="shared" si="95"/>
        <v>0</v>
      </c>
    </row>
    <row r="978" spans="1:12" s="47" customFormat="1">
      <c r="A978" s="79" t="s">
        <v>974</v>
      </c>
      <c r="B978" s="84">
        <v>482255</v>
      </c>
      <c r="C978" s="47" t="s">
        <v>986</v>
      </c>
      <c r="D978" s="79" t="s">
        <v>1117</v>
      </c>
      <c r="E978" s="15">
        <v>0</v>
      </c>
      <c r="F978" s="68">
        <v>0</v>
      </c>
      <c r="G978" s="2">
        <f t="shared" si="90"/>
        <v>0</v>
      </c>
      <c r="H978" s="3">
        <f t="shared" si="91"/>
        <v>2.5212562179090869</v>
      </c>
      <c r="I978" s="1">
        <f t="shared" si="92"/>
        <v>0</v>
      </c>
      <c r="J978" s="1">
        <f t="shared" si="93"/>
        <v>0</v>
      </c>
      <c r="K978" s="27">
        <f t="shared" si="94"/>
        <v>0.89167879898358815</v>
      </c>
      <c r="L978" s="6">
        <f t="shared" si="95"/>
        <v>0</v>
      </c>
    </row>
    <row r="979" spans="1:12" s="47" customFormat="1">
      <c r="A979" s="79" t="s">
        <v>974</v>
      </c>
      <c r="B979" s="84">
        <v>482257</v>
      </c>
      <c r="C979" s="47" t="s">
        <v>987</v>
      </c>
      <c r="D979" s="79" t="s">
        <v>1117</v>
      </c>
      <c r="E979" s="15">
        <v>0</v>
      </c>
      <c r="F979" s="68">
        <v>0</v>
      </c>
      <c r="G979" s="2">
        <f t="shared" si="90"/>
        <v>0</v>
      </c>
      <c r="H979" s="3">
        <f t="shared" si="91"/>
        <v>2.5212562179090869</v>
      </c>
      <c r="I979" s="1">
        <f t="shared" si="92"/>
        <v>0</v>
      </c>
      <c r="J979" s="1">
        <f t="shared" si="93"/>
        <v>0</v>
      </c>
      <c r="K979" s="27">
        <f t="shared" si="94"/>
        <v>0.89167879898358815</v>
      </c>
      <c r="L979" s="6">
        <f t="shared" si="95"/>
        <v>0</v>
      </c>
    </row>
    <row r="980" spans="1:12" s="47" customFormat="1">
      <c r="A980" s="79" t="s">
        <v>974</v>
      </c>
      <c r="B980" s="79">
        <v>483308</v>
      </c>
      <c r="C980" s="47" t="s">
        <v>988</v>
      </c>
      <c r="D980" s="79" t="s">
        <v>1117</v>
      </c>
      <c r="E980" s="15">
        <v>0</v>
      </c>
      <c r="F980" s="68">
        <v>0</v>
      </c>
      <c r="G980" s="2">
        <f t="shared" si="90"/>
        <v>0</v>
      </c>
      <c r="H980" s="3">
        <f t="shared" si="91"/>
        <v>2.5212562179090869</v>
      </c>
      <c r="I980" s="1">
        <f t="shared" si="92"/>
        <v>0</v>
      </c>
      <c r="J980" s="1">
        <f t="shared" si="93"/>
        <v>0</v>
      </c>
      <c r="K980" s="27">
        <f t="shared" si="94"/>
        <v>0.89167879898358815</v>
      </c>
      <c r="L980" s="6">
        <f t="shared" si="95"/>
        <v>0</v>
      </c>
    </row>
    <row r="981" spans="1:12" s="47" customFormat="1">
      <c r="A981" s="79" t="s">
        <v>974</v>
      </c>
      <c r="B981" s="84">
        <v>483310</v>
      </c>
      <c r="C981" s="47" t="s">
        <v>989</v>
      </c>
      <c r="D981" s="79" t="s">
        <v>1117</v>
      </c>
      <c r="E981" s="15">
        <v>0</v>
      </c>
      <c r="F981" s="68">
        <v>0</v>
      </c>
      <c r="G981" s="2">
        <f t="shared" si="90"/>
        <v>0</v>
      </c>
      <c r="H981" s="3">
        <f t="shared" si="91"/>
        <v>2.5212562179090869</v>
      </c>
      <c r="I981" s="1">
        <f t="shared" si="92"/>
        <v>0</v>
      </c>
      <c r="J981" s="1">
        <f t="shared" si="93"/>
        <v>0</v>
      </c>
      <c r="K981" s="27">
        <f t="shared" si="94"/>
        <v>0.89167879898358815</v>
      </c>
      <c r="L981" s="6">
        <f t="shared" si="95"/>
        <v>0</v>
      </c>
    </row>
    <row r="982" spans="1:12" s="47" customFormat="1">
      <c r="A982" s="79" t="s">
        <v>990</v>
      </c>
      <c r="B982" s="84">
        <v>491231</v>
      </c>
      <c r="C982" s="47" t="s">
        <v>991</v>
      </c>
      <c r="D982" s="79" t="s">
        <v>1117</v>
      </c>
      <c r="E982" s="15">
        <v>0</v>
      </c>
      <c r="F982" s="68">
        <v>0</v>
      </c>
      <c r="G982" s="2">
        <f t="shared" si="90"/>
        <v>0</v>
      </c>
      <c r="H982" s="3">
        <f t="shared" si="91"/>
        <v>2.5212562179090869</v>
      </c>
      <c r="I982" s="1">
        <f t="shared" si="92"/>
        <v>0</v>
      </c>
      <c r="J982" s="1">
        <f t="shared" si="93"/>
        <v>0</v>
      </c>
      <c r="K982" s="27">
        <f t="shared" si="94"/>
        <v>0.89167879898358815</v>
      </c>
      <c r="L982" s="6">
        <f t="shared" si="95"/>
        <v>0</v>
      </c>
    </row>
    <row r="983" spans="1:12" s="47" customFormat="1">
      <c r="A983" s="79" t="s">
        <v>990</v>
      </c>
      <c r="B983" s="84">
        <v>492066</v>
      </c>
      <c r="C983" s="47" t="s">
        <v>992</v>
      </c>
      <c r="D983" s="79" t="s">
        <v>1117</v>
      </c>
      <c r="E983" s="15">
        <v>0</v>
      </c>
      <c r="F983" s="68">
        <v>0</v>
      </c>
      <c r="G983" s="2">
        <f t="shared" si="90"/>
        <v>0</v>
      </c>
      <c r="H983" s="3">
        <f t="shared" si="91"/>
        <v>2.5212562179090869</v>
      </c>
      <c r="I983" s="1">
        <f t="shared" si="92"/>
        <v>0</v>
      </c>
      <c r="J983" s="1">
        <f t="shared" si="93"/>
        <v>0</v>
      </c>
      <c r="K983" s="27">
        <f t="shared" si="94"/>
        <v>0.89167879898358815</v>
      </c>
      <c r="L983" s="6">
        <f t="shared" si="95"/>
        <v>0</v>
      </c>
    </row>
    <row r="984" spans="1:12" s="47" customFormat="1">
      <c r="A984" s="79" t="s">
        <v>990</v>
      </c>
      <c r="B984" s="84">
        <v>492176</v>
      </c>
      <c r="C984" s="47" t="s">
        <v>993</v>
      </c>
      <c r="D984" s="79" t="s">
        <v>1117</v>
      </c>
      <c r="E984" s="15">
        <v>0</v>
      </c>
      <c r="F984" s="68">
        <v>0</v>
      </c>
      <c r="G984" s="2">
        <f t="shared" si="90"/>
        <v>0</v>
      </c>
      <c r="H984" s="3">
        <f t="shared" si="91"/>
        <v>2.5212562179090869</v>
      </c>
      <c r="I984" s="1">
        <f t="shared" si="92"/>
        <v>0</v>
      </c>
      <c r="J984" s="1">
        <f t="shared" si="93"/>
        <v>0</v>
      </c>
      <c r="K984" s="27">
        <f t="shared" si="94"/>
        <v>0.89167879898358815</v>
      </c>
      <c r="L984" s="6">
        <f t="shared" si="95"/>
        <v>0</v>
      </c>
    </row>
    <row r="985" spans="1:12" s="47" customFormat="1">
      <c r="A985" s="79" t="s">
        <v>990</v>
      </c>
      <c r="B985" s="84">
        <v>492259</v>
      </c>
      <c r="C985" s="47" t="s">
        <v>994</v>
      </c>
      <c r="D985" s="79" t="s">
        <v>1117</v>
      </c>
      <c r="E985" s="15">
        <v>0</v>
      </c>
      <c r="F985" s="68">
        <v>0</v>
      </c>
      <c r="G985" s="2">
        <f t="shared" si="90"/>
        <v>0</v>
      </c>
      <c r="H985" s="3">
        <f t="shared" si="91"/>
        <v>2.5212562179090869</v>
      </c>
      <c r="I985" s="1">
        <f t="shared" si="92"/>
        <v>0</v>
      </c>
      <c r="J985" s="1">
        <f t="shared" si="93"/>
        <v>0</v>
      </c>
      <c r="K985" s="27">
        <f t="shared" si="94"/>
        <v>0.89167879898358815</v>
      </c>
      <c r="L985" s="6">
        <f t="shared" si="95"/>
        <v>0</v>
      </c>
    </row>
    <row r="986" spans="1:12" s="47" customFormat="1">
      <c r="A986" s="79" t="s">
        <v>990</v>
      </c>
      <c r="B986" s="84">
        <v>492262</v>
      </c>
      <c r="C986" s="47" t="s">
        <v>995</v>
      </c>
      <c r="D986" s="79" t="s">
        <v>1117</v>
      </c>
      <c r="E986" s="15">
        <v>0</v>
      </c>
      <c r="F986" s="68">
        <v>0</v>
      </c>
      <c r="G986" s="2">
        <f t="shared" si="90"/>
        <v>0</v>
      </c>
      <c r="H986" s="3">
        <f t="shared" si="91"/>
        <v>2.5212562179090869</v>
      </c>
      <c r="I986" s="1">
        <f t="shared" si="92"/>
        <v>0</v>
      </c>
      <c r="J986" s="1">
        <f t="shared" si="93"/>
        <v>0</v>
      </c>
      <c r="K986" s="27">
        <f t="shared" si="94"/>
        <v>0.89167879898358815</v>
      </c>
      <c r="L986" s="6">
        <f t="shared" si="95"/>
        <v>0</v>
      </c>
    </row>
    <row r="987" spans="1:12" s="47" customFormat="1">
      <c r="A987" s="79" t="s">
        <v>990</v>
      </c>
      <c r="B987" s="84">
        <v>492263</v>
      </c>
      <c r="C987" s="47" t="s">
        <v>996</v>
      </c>
      <c r="D987" s="79" t="s">
        <v>1117</v>
      </c>
      <c r="E987" s="15">
        <v>0</v>
      </c>
      <c r="F987" s="68">
        <v>0</v>
      </c>
      <c r="G987" s="2">
        <f t="shared" si="90"/>
        <v>0</v>
      </c>
      <c r="H987" s="3">
        <f t="shared" si="91"/>
        <v>2.5212562179090869</v>
      </c>
      <c r="I987" s="1">
        <f t="shared" si="92"/>
        <v>0</v>
      </c>
      <c r="J987" s="1">
        <f t="shared" si="93"/>
        <v>0</v>
      </c>
      <c r="K987" s="27">
        <f t="shared" si="94"/>
        <v>0.89167879898358815</v>
      </c>
      <c r="L987" s="6">
        <f t="shared" si="95"/>
        <v>0</v>
      </c>
    </row>
    <row r="988" spans="1:12" s="47" customFormat="1">
      <c r="A988" s="79" t="s">
        <v>990</v>
      </c>
      <c r="B988" s="84">
        <v>492264</v>
      </c>
      <c r="C988" s="47" t="s">
        <v>997</v>
      </c>
      <c r="D988" s="79" t="s">
        <v>1117</v>
      </c>
      <c r="E988" s="15">
        <v>0</v>
      </c>
      <c r="F988" s="68">
        <v>0</v>
      </c>
      <c r="G988" s="2">
        <f t="shared" si="90"/>
        <v>0</v>
      </c>
      <c r="H988" s="3">
        <f t="shared" si="91"/>
        <v>2.5212562179090869</v>
      </c>
      <c r="I988" s="1">
        <f t="shared" si="92"/>
        <v>0</v>
      </c>
      <c r="J988" s="1">
        <f t="shared" si="93"/>
        <v>0</v>
      </c>
      <c r="K988" s="27">
        <f t="shared" si="94"/>
        <v>0.89167879898358815</v>
      </c>
      <c r="L988" s="6">
        <f t="shared" si="95"/>
        <v>0</v>
      </c>
    </row>
    <row r="989" spans="1:12" s="47" customFormat="1">
      <c r="A989" s="79" t="s">
        <v>990</v>
      </c>
      <c r="B989" s="84">
        <v>492265</v>
      </c>
      <c r="C989" s="47" t="s">
        <v>998</v>
      </c>
      <c r="D989" s="79" t="s">
        <v>1117</v>
      </c>
      <c r="E989" s="15">
        <v>0</v>
      </c>
      <c r="F989" s="68">
        <v>0</v>
      </c>
      <c r="G989" s="2">
        <f t="shared" si="90"/>
        <v>0</v>
      </c>
      <c r="H989" s="3">
        <f t="shared" si="91"/>
        <v>2.5212562179090869</v>
      </c>
      <c r="I989" s="1">
        <f t="shared" si="92"/>
        <v>0</v>
      </c>
      <c r="J989" s="1">
        <f t="shared" si="93"/>
        <v>0</v>
      </c>
      <c r="K989" s="27">
        <f t="shared" si="94"/>
        <v>0.89167879898358815</v>
      </c>
      <c r="L989" s="6">
        <f t="shared" si="95"/>
        <v>0</v>
      </c>
    </row>
    <row r="990" spans="1:12" s="47" customFormat="1">
      <c r="A990" s="79" t="s">
        <v>990</v>
      </c>
      <c r="B990" s="79">
        <v>492268</v>
      </c>
      <c r="C990" s="47" t="s">
        <v>999</v>
      </c>
      <c r="D990" s="79" t="s">
        <v>1117</v>
      </c>
      <c r="E990" s="15">
        <v>0</v>
      </c>
      <c r="F990" s="68">
        <v>0</v>
      </c>
      <c r="G990" s="2">
        <f t="shared" si="90"/>
        <v>0</v>
      </c>
      <c r="H990" s="3">
        <f t="shared" si="91"/>
        <v>2.5212562179090869</v>
      </c>
      <c r="I990" s="1">
        <f t="shared" si="92"/>
        <v>0</v>
      </c>
      <c r="J990" s="1">
        <f t="shared" si="93"/>
        <v>0</v>
      </c>
      <c r="K990" s="27">
        <f t="shared" si="94"/>
        <v>0.89167879898358815</v>
      </c>
      <c r="L990" s="6">
        <f t="shared" si="95"/>
        <v>0</v>
      </c>
    </row>
    <row r="991" spans="1:12" s="47" customFormat="1">
      <c r="A991" s="79" t="s">
        <v>990</v>
      </c>
      <c r="B991" s="84">
        <v>492270</v>
      </c>
      <c r="C991" s="47" t="s">
        <v>1000</v>
      </c>
      <c r="D991" s="79" t="s">
        <v>1117</v>
      </c>
      <c r="E991" s="15">
        <v>0</v>
      </c>
      <c r="F991" s="68">
        <v>0</v>
      </c>
      <c r="G991" s="2">
        <f t="shared" si="90"/>
        <v>0</v>
      </c>
      <c r="H991" s="3">
        <f t="shared" si="91"/>
        <v>2.5212562179090869</v>
      </c>
      <c r="I991" s="1">
        <f t="shared" si="92"/>
        <v>0</v>
      </c>
      <c r="J991" s="1">
        <f t="shared" si="93"/>
        <v>0</v>
      </c>
      <c r="K991" s="27">
        <f t="shared" si="94"/>
        <v>0.89167879898358815</v>
      </c>
      <c r="L991" s="6">
        <f t="shared" si="95"/>
        <v>0</v>
      </c>
    </row>
    <row r="992" spans="1:12" s="47" customFormat="1">
      <c r="A992" s="79" t="s">
        <v>990</v>
      </c>
      <c r="B992" s="79">
        <v>492272</v>
      </c>
      <c r="C992" s="47" t="s">
        <v>1001</v>
      </c>
      <c r="D992" s="79" t="s">
        <v>1117</v>
      </c>
      <c r="E992" s="15">
        <v>0</v>
      </c>
      <c r="F992" s="68">
        <v>0</v>
      </c>
      <c r="G992" s="2">
        <f t="shared" si="90"/>
        <v>0</v>
      </c>
      <c r="H992" s="3">
        <f t="shared" si="91"/>
        <v>2.5212562179090869</v>
      </c>
      <c r="I992" s="1">
        <f t="shared" si="92"/>
        <v>0</v>
      </c>
      <c r="J992" s="1">
        <f t="shared" si="93"/>
        <v>0</v>
      </c>
      <c r="K992" s="27">
        <f t="shared" si="94"/>
        <v>0.89167879898358815</v>
      </c>
      <c r="L992" s="6">
        <f t="shared" si="95"/>
        <v>0</v>
      </c>
    </row>
    <row r="993" spans="1:12" s="47" customFormat="1">
      <c r="A993" s="79" t="s">
        <v>990</v>
      </c>
      <c r="B993" s="84">
        <v>493403</v>
      </c>
      <c r="C993" s="47" t="s">
        <v>1002</v>
      </c>
      <c r="D993" s="79" t="s">
        <v>1117</v>
      </c>
      <c r="E993" s="15">
        <v>0</v>
      </c>
      <c r="F993" s="68">
        <v>0</v>
      </c>
      <c r="G993" s="2">
        <f t="shared" si="90"/>
        <v>0</v>
      </c>
      <c r="H993" s="3">
        <f t="shared" si="91"/>
        <v>2.5212562179090869</v>
      </c>
      <c r="I993" s="1">
        <f t="shared" si="92"/>
        <v>0</v>
      </c>
      <c r="J993" s="1">
        <f t="shared" si="93"/>
        <v>0</v>
      </c>
      <c r="K993" s="27">
        <f t="shared" si="94"/>
        <v>0.89167879898358815</v>
      </c>
      <c r="L993" s="6">
        <f t="shared" si="95"/>
        <v>0</v>
      </c>
    </row>
    <row r="994" spans="1:12" s="47" customFormat="1">
      <c r="A994" s="79" t="s">
        <v>1003</v>
      </c>
      <c r="B994" s="84">
        <v>500758</v>
      </c>
      <c r="C994" s="47" t="s">
        <v>1004</v>
      </c>
      <c r="D994" s="79" t="s">
        <v>1117</v>
      </c>
      <c r="E994" s="15">
        <v>0</v>
      </c>
      <c r="F994" s="68">
        <v>0</v>
      </c>
      <c r="G994" s="2">
        <f t="shared" si="90"/>
        <v>0</v>
      </c>
      <c r="H994" s="3">
        <f t="shared" si="91"/>
        <v>2.5212562179090869</v>
      </c>
      <c r="I994" s="1">
        <f t="shared" si="92"/>
        <v>0</v>
      </c>
      <c r="J994" s="1">
        <f t="shared" si="93"/>
        <v>0</v>
      </c>
      <c r="K994" s="27">
        <f t="shared" si="94"/>
        <v>0.89167879898358815</v>
      </c>
      <c r="L994" s="6">
        <f t="shared" si="95"/>
        <v>0</v>
      </c>
    </row>
    <row r="995" spans="1:12" s="47" customFormat="1">
      <c r="A995" s="79" t="s">
        <v>1003</v>
      </c>
      <c r="B995" s="79">
        <v>502277</v>
      </c>
      <c r="C995" s="47" t="s">
        <v>1005</v>
      </c>
      <c r="D995" s="79" t="s">
        <v>1117</v>
      </c>
      <c r="E995" s="15">
        <v>0</v>
      </c>
      <c r="F995" s="68">
        <v>0</v>
      </c>
      <c r="G995" s="2">
        <f t="shared" si="90"/>
        <v>0</v>
      </c>
      <c r="H995" s="3">
        <f t="shared" si="91"/>
        <v>2.5212562179090869</v>
      </c>
      <c r="I995" s="1">
        <f t="shared" si="92"/>
        <v>0</v>
      </c>
      <c r="J995" s="1">
        <f t="shared" si="93"/>
        <v>0</v>
      </c>
      <c r="K995" s="27">
        <f t="shared" si="94"/>
        <v>0.89167879898358815</v>
      </c>
      <c r="L995" s="6">
        <f t="shared" si="95"/>
        <v>0</v>
      </c>
    </row>
    <row r="996" spans="1:12" s="47" customFormat="1">
      <c r="A996" s="79" t="s">
        <v>1003</v>
      </c>
      <c r="B996" s="85">
        <v>502278</v>
      </c>
      <c r="C996" s="47" t="s">
        <v>1006</v>
      </c>
      <c r="D996" s="79" t="s">
        <v>1117</v>
      </c>
      <c r="E996" s="15">
        <v>0</v>
      </c>
      <c r="F996" s="68">
        <v>7077</v>
      </c>
      <c r="G996" s="2">
        <f t="shared" si="90"/>
        <v>0</v>
      </c>
      <c r="H996" s="3">
        <f t="shared" si="91"/>
        <v>2.5212562179090869</v>
      </c>
      <c r="I996" s="1">
        <f t="shared" si="92"/>
        <v>0</v>
      </c>
      <c r="J996" s="1">
        <f t="shared" si="93"/>
        <v>0</v>
      </c>
      <c r="K996" s="27">
        <f t="shared" si="94"/>
        <v>0.89167879898358815</v>
      </c>
      <c r="L996" s="6">
        <f t="shared" si="95"/>
        <v>0</v>
      </c>
    </row>
    <row r="997" spans="1:12" s="47" customFormat="1">
      <c r="A997" s="79" t="s">
        <v>1003</v>
      </c>
      <c r="B997" s="79">
        <v>502279</v>
      </c>
      <c r="C997" s="47" t="s">
        <v>1007</v>
      </c>
      <c r="D997" s="79" t="s">
        <v>1117</v>
      </c>
      <c r="E997" s="15">
        <v>0</v>
      </c>
      <c r="F997" s="68">
        <v>0</v>
      </c>
      <c r="G997" s="2">
        <f t="shared" si="90"/>
        <v>0</v>
      </c>
      <c r="H997" s="3">
        <f t="shared" si="91"/>
        <v>2.5212562179090869</v>
      </c>
      <c r="I997" s="1">
        <f t="shared" si="92"/>
        <v>0</v>
      </c>
      <c r="J997" s="1">
        <f t="shared" si="93"/>
        <v>0</v>
      </c>
      <c r="K997" s="27">
        <f t="shared" si="94"/>
        <v>0.89167879898358815</v>
      </c>
      <c r="L997" s="6">
        <f t="shared" si="95"/>
        <v>0</v>
      </c>
    </row>
    <row r="998" spans="1:12" s="47" customFormat="1">
      <c r="A998" s="79" t="s">
        <v>1003</v>
      </c>
      <c r="B998" s="85">
        <v>502282</v>
      </c>
      <c r="C998" s="47" t="s">
        <v>1008</v>
      </c>
      <c r="D998" s="79" t="s">
        <v>1117</v>
      </c>
      <c r="E998" s="15">
        <v>0</v>
      </c>
      <c r="F998" s="68">
        <v>981</v>
      </c>
      <c r="G998" s="2">
        <f t="shared" si="90"/>
        <v>0</v>
      </c>
      <c r="H998" s="3">
        <f t="shared" si="91"/>
        <v>2.5212562179090869</v>
      </c>
      <c r="I998" s="1">
        <f t="shared" si="92"/>
        <v>0</v>
      </c>
      <c r="J998" s="1">
        <f t="shared" si="93"/>
        <v>0</v>
      </c>
      <c r="K998" s="27">
        <f t="shared" si="94"/>
        <v>0.89167879898358815</v>
      </c>
      <c r="L998" s="6">
        <f t="shared" si="95"/>
        <v>0</v>
      </c>
    </row>
    <row r="999" spans="1:12" s="47" customFormat="1">
      <c r="A999" s="79" t="s">
        <v>1003</v>
      </c>
      <c r="B999" s="79">
        <v>502283</v>
      </c>
      <c r="C999" s="47" t="s">
        <v>1009</v>
      </c>
      <c r="D999" s="79" t="s">
        <v>1117</v>
      </c>
      <c r="E999" s="15">
        <v>0</v>
      </c>
      <c r="F999" s="68">
        <v>0</v>
      </c>
      <c r="G999" s="2">
        <f t="shared" si="90"/>
        <v>0</v>
      </c>
      <c r="H999" s="3">
        <f t="shared" si="91"/>
        <v>2.5212562179090869</v>
      </c>
      <c r="I999" s="1">
        <f t="shared" si="92"/>
        <v>0</v>
      </c>
      <c r="J999" s="1">
        <f t="shared" si="93"/>
        <v>0</v>
      </c>
      <c r="K999" s="27">
        <f t="shared" si="94"/>
        <v>0.89167879898358815</v>
      </c>
      <c r="L999" s="6">
        <f t="shared" si="95"/>
        <v>0</v>
      </c>
    </row>
    <row r="1000" spans="1:12" s="47" customFormat="1">
      <c r="A1000" s="79" t="s">
        <v>1003</v>
      </c>
      <c r="B1000" s="84">
        <v>502284</v>
      </c>
      <c r="C1000" s="47" t="s">
        <v>1010</v>
      </c>
      <c r="D1000" s="79" t="s">
        <v>1117</v>
      </c>
      <c r="E1000" s="15">
        <v>0</v>
      </c>
      <c r="F1000" s="68">
        <v>0</v>
      </c>
      <c r="G1000" s="2">
        <f t="shared" si="90"/>
        <v>0</v>
      </c>
      <c r="H1000" s="3">
        <f t="shared" si="91"/>
        <v>2.5212562179090869</v>
      </c>
      <c r="I1000" s="1">
        <f t="shared" si="92"/>
        <v>0</v>
      </c>
      <c r="J1000" s="1">
        <f t="shared" si="93"/>
        <v>0</v>
      </c>
      <c r="K1000" s="27">
        <f t="shared" si="94"/>
        <v>0.89167879898358815</v>
      </c>
      <c r="L1000" s="6">
        <f t="shared" si="95"/>
        <v>0</v>
      </c>
    </row>
    <row r="1001" spans="1:12" s="47" customFormat="1">
      <c r="A1001" s="79" t="s">
        <v>1003</v>
      </c>
      <c r="B1001" s="84">
        <v>502286</v>
      </c>
      <c r="C1001" s="47" t="s">
        <v>1011</v>
      </c>
      <c r="D1001" s="79" t="s">
        <v>1117</v>
      </c>
      <c r="E1001" s="15">
        <v>0</v>
      </c>
      <c r="F1001" s="68">
        <v>0</v>
      </c>
      <c r="G1001" s="2">
        <f t="shared" si="90"/>
        <v>0</v>
      </c>
      <c r="H1001" s="3">
        <f t="shared" si="91"/>
        <v>2.5212562179090869</v>
      </c>
      <c r="I1001" s="1">
        <f t="shared" si="92"/>
        <v>0</v>
      </c>
      <c r="J1001" s="1">
        <f t="shared" si="93"/>
        <v>0</v>
      </c>
      <c r="K1001" s="27">
        <f t="shared" si="94"/>
        <v>0.89167879898358815</v>
      </c>
      <c r="L1001" s="6">
        <f t="shared" si="95"/>
        <v>0</v>
      </c>
    </row>
    <row r="1002" spans="1:12" s="47" customFormat="1">
      <c r="A1002" s="79" t="s">
        <v>1003</v>
      </c>
      <c r="B1002" s="79">
        <v>502287</v>
      </c>
      <c r="C1002" s="47" t="s">
        <v>1012</v>
      </c>
      <c r="D1002" s="79" t="s">
        <v>1117</v>
      </c>
      <c r="E1002" s="15">
        <v>0</v>
      </c>
      <c r="F1002" s="68">
        <v>0</v>
      </c>
      <c r="G1002" s="2">
        <f t="shared" si="90"/>
        <v>0</v>
      </c>
      <c r="H1002" s="3">
        <f t="shared" si="91"/>
        <v>2.5212562179090869</v>
      </c>
      <c r="I1002" s="1">
        <f t="shared" si="92"/>
        <v>0</v>
      </c>
      <c r="J1002" s="1">
        <f t="shared" si="93"/>
        <v>0</v>
      </c>
      <c r="K1002" s="27">
        <f t="shared" si="94"/>
        <v>0.89167879898358815</v>
      </c>
      <c r="L1002" s="6">
        <f t="shared" si="95"/>
        <v>0</v>
      </c>
    </row>
    <row r="1003" spans="1:12" s="47" customFormat="1">
      <c r="A1003" s="79" t="s">
        <v>1003</v>
      </c>
      <c r="B1003" s="85">
        <v>502288</v>
      </c>
      <c r="C1003" s="47" t="s">
        <v>1013</v>
      </c>
      <c r="D1003" s="79" t="s">
        <v>1117</v>
      </c>
      <c r="E1003" s="15">
        <v>0</v>
      </c>
      <c r="F1003" s="68">
        <v>1426</v>
      </c>
      <c r="G1003" s="2">
        <f t="shared" si="90"/>
        <v>0</v>
      </c>
      <c r="H1003" s="3">
        <f t="shared" si="91"/>
        <v>2.5212562179090869</v>
      </c>
      <c r="I1003" s="1">
        <f t="shared" si="92"/>
        <v>0</v>
      </c>
      <c r="J1003" s="1">
        <f t="shared" si="93"/>
        <v>0</v>
      </c>
      <c r="K1003" s="27">
        <f t="shared" si="94"/>
        <v>0.89167879898358815</v>
      </c>
      <c r="L1003" s="6">
        <f t="shared" si="95"/>
        <v>0</v>
      </c>
    </row>
    <row r="1004" spans="1:12" s="47" customFormat="1">
      <c r="A1004" s="79" t="s">
        <v>1003</v>
      </c>
      <c r="B1004" s="79">
        <v>503032</v>
      </c>
      <c r="C1004" s="47" t="s">
        <v>1014</v>
      </c>
      <c r="D1004" s="79" t="s">
        <v>1117</v>
      </c>
      <c r="E1004" s="15">
        <v>0</v>
      </c>
      <c r="F1004" s="68">
        <v>0</v>
      </c>
      <c r="G1004" s="2">
        <f t="shared" si="90"/>
        <v>0</v>
      </c>
      <c r="H1004" s="3">
        <f t="shared" si="91"/>
        <v>2.5212562179090869</v>
      </c>
      <c r="I1004" s="1">
        <f t="shared" si="92"/>
        <v>0</v>
      </c>
      <c r="J1004" s="1">
        <f t="shared" si="93"/>
        <v>0</v>
      </c>
      <c r="K1004" s="27">
        <f t="shared" si="94"/>
        <v>0.89167879898358815</v>
      </c>
      <c r="L1004" s="6">
        <f t="shared" si="95"/>
        <v>0</v>
      </c>
    </row>
    <row r="1005" spans="1:12" s="47" customFormat="1">
      <c r="A1005" s="79" t="s">
        <v>1015</v>
      </c>
      <c r="B1005" s="84">
        <v>512251</v>
      </c>
      <c r="C1005" s="47" t="s">
        <v>1016</v>
      </c>
      <c r="D1005" s="79" t="s">
        <v>1117</v>
      </c>
      <c r="E1005" s="15">
        <v>0</v>
      </c>
      <c r="F1005" s="68">
        <v>0</v>
      </c>
      <c r="G1005" s="2">
        <f t="shared" si="90"/>
        <v>0</v>
      </c>
      <c r="H1005" s="3">
        <f t="shared" si="91"/>
        <v>2.5212562179090869</v>
      </c>
      <c r="I1005" s="1">
        <f t="shared" si="92"/>
        <v>0</v>
      </c>
      <c r="J1005" s="1">
        <f t="shared" si="93"/>
        <v>0</v>
      </c>
      <c r="K1005" s="27">
        <f t="shared" si="94"/>
        <v>0.89167879898358815</v>
      </c>
      <c r="L1005" s="6">
        <f t="shared" si="95"/>
        <v>0</v>
      </c>
    </row>
    <row r="1006" spans="1:12" s="47" customFormat="1">
      <c r="A1006" s="79" t="s">
        <v>1015</v>
      </c>
      <c r="B1006" s="79">
        <v>512289</v>
      </c>
      <c r="C1006" s="47" t="s">
        <v>1017</v>
      </c>
      <c r="D1006" s="79" t="s">
        <v>1117</v>
      </c>
      <c r="E1006" s="15">
        <v>0</v>
      </c>
      <c r="F1006" s="68">
        <v>0</v>
      </c>
      <c r="G1006" s="2">
        <f t="shared" si="90"/>
        <v>0</v>
      </c>
      <c r="H1006" s="3">
        <f t="shared" si="91"/>
        <v>2.5212562179090869</v>
      </c>
      <c r="I1006" s="1">
        <f t="shared" si="92"/>
        <v>0</v>
      </c>
      <c r="J1006" s="1">
        <f t="shared" si="93"/>
        <v>0</v>
      </c>
      <c r="K1006" s="27">
        <f t="shared" si="94"/>
        <v>0.89167879898358815</v>
      </c>
      <c r="L1006" s="6">
        <f t="shared" si="95"/>
        <v>0</v>
      </c>
    </row>
    <row r="1007" spans="1:12" s="47" customFormat="1">
      <c r="A1007" s="79" t="s">
        <v>1015</v>
      </c>
      <c r="B1007" s="84">
        <v>512290</v>
      </c>
      <c r="C1007" s="47" t="s">
        <v>1018</v>
      </c>
      <c r="D1007" s="79" t="s">
        <v>1117</v>
      </c>
      <c r="E1007" s="15">
        <v>0</v>
      </c>
      <c r="F1007" s="68">
        <v>0</v>
      </c>
      <c r="G1007" s="2">
        <f t="shared" si="90"/>
        <v>0</v>
      </c>
      <c r="H1007" s="3">
        <f t="shared" si="91"/>
        <v>2.5212562179090869</v>
      </c>
      <c r="I1007" s="1">
        <f t="shared" si="92"/>
        <v>0</v>
      </c>
      <c r="J1007" s="1">
        <f t="shared" si="93"/>
        <v>0</v>
      </c>
      <c r="K1007" s="27">
        <f t="shared" si="94"/>
        <v>0.89167879898358815</v>
      </c>
      <c r="L1007" s="6">
        <f t="shared" si="95"/>
        <v>0</v>
      </c>
    </row>
    <row r="1008" spans="1:12" s="47" customFormat="1">
      <c r="A1008" s="79" t="s">
        <v>1015</v>
      </c>
      <c r="B1008" s="84">
        <v>512291</v>
      </c>
      <c r="C1008" s="47" t="s">
        <v>1019</v>
      </c>
      <c r="D1008" s="79" t="s">
        <v>1117</v>
      </c>
      <c r="E1008" s="15">
        <v>0</v>
      </c>
      <c r="F1008" s="68">
        <v>0</v>
      </c>
      <c r="G1008" s="2">
        <f t="shared" si="90"/>
        <v>0</v>
      </c>
      <c r="H1008" s="3">
        <f t="shared" si="91"/>
        <v>2.5212562179090869</v>
      </c>
      <c r="I1008" s="1">
        <f t="shared" si="92"/>
        <v>0</v>
      </c>
      <c r="J1008" s="1">
        <f t="shared" si="93"/>
        <v>0</v>
      </c>
      <c r="K1008" s="27">
        <f t="shared" si="94"/>
        <v>0.89167879898358815</v>
      </c>
      <c r="L1008" s="6">
        <f t="shared" si="95"/>
        <v>0</v>
      </c>
    </row>
    <row r="1009" spans="1:12" s="47" customFormat="1">
      <c r="A1009" s="79" t="s">
        <v>1015</v>
      </c>
      <c r="B1009" s="84">
        <v>512295</v>
      </c>
      <c r="C1009" s="47" t="s">
        <v>1020</v>
      </c>
      <c r="D1009" s="79" t="s">
        <v>1117</v>
      </c>
      <c r="E1009" s="15">
        <v>0</v>
      </c>
      <c r="F1009" s="68">
        <v>0</v>
      </c>
      <c r="G1009" s="2">
        <f t="shared" si="90"/>
        <v>0</v>
      </c>
      <c r="H1009" s="3">
        <f t="shared" si="91"/>
        <v>2.5212562179090869</v>
      </c>
      <c r="I1009" s="1">
        <f t="shared" si="92"/>
        <v>0</v>
      </c>
      <c r="J1009" s="1">
        <f t="shared" si="93"/>
        <v>0</v>
      </c>
      <c r="K1009" s="27">
        <f t="shared" si="94"/>
        <v>0.89167879898358815</v>
      </c>
      <c r="L1009" s="6">
        <f t="shared" si="95"/>
        <v>0</v>
      </c>
    </row>
    <row r="1010" spans="1:12" s="47" customFormat="1">
      <c r="A1010" s="79" t="s">
        <v>1015</v>
      </c>
      <c r="B1010" s="84">
        <v>512296</v>
      </c>
      <c r="C1010" s="47" t="s">
        <v>1021</v>
      </c>
      <c r="D1010" s="79" t="s">
        <v>1117</v>
      </c>
      <c r="E1010" s="15">
        <v>0</v>
      </c>
      <c r="F1010" s="68">
        <v>0</v>
      </c>
      <c r="G1010" s="2">
        <f t="shared" si="90"/>
        <v>0</v>
      </c>
      <c r="H1010" s="3">
        <f t="shared" si="91"/>
        <v>2.5212562179090869</v>
      </c>
      <c r="I1010" s="1">
        <f t="shared" si="92"/>
        <v>0</v>
      </c>
      <c r="J1010" s="1">
        <f t="shared" si="93"/>
        <v>0</v>
      </c>
      <c r="K1010" s="27">
        <f t="shared" si="94"/>
        <v>0.89167879898358815</v>
      </c>
      <c r="L1010" s="6">
        <f t="shared" si="95"/>
        <v>0</v>
      </c>
    </row>
    <row r="1011" spans="1:12" s="47" customFormat="1">
      <c r="A1011" s="79" t="s">
        <v>1015</v>
      </c>
      <c r="B1011" s="79">
        <v>512297</v>
      </c>
      <c r="C1011" s="47" t="s">
        <v>1022</v>
      </c>
      <c r="D1011" s="79" t="s">
        <v>1117</v>
      </c>
      <c r="E1011" s="15">
        <v>0</v>
      </c>
      <c r="F1011" s="68">
        <v>0</v>
      </c>
      <c r="G1011" s="2">
        <f t="shared" si="90"/>
        <v>0</v>
      </c>
      <c r="H1011" s="3">
        <f t="shared" si="91"/>
        <v>2.5212562179090869</v>
      </c>
      <c r="I1011" s="1">
        <f t="shared" si="92"/>
        <v>0</v>
      </c>
      <c r="J1011" s="1">
        <f t="shared" si="93"/>
        <v>0</v>
      </c>
      <c r="K1011" s="27">
        <f t="shared" si="94"/>
        <v>0.89167879898358815</v>
      </c>
      <c r="L1011" s="6">
        <f t="shared" si="95"/>
        <v>0</v>
      </c>
    </row>
    <row r="1012" spans="1:12" s="47" customFormat="1">
      <c r="A1012" s="79" t="s">
        <v>1023</v>
      </c>
      <c r="B1012" s="84">
        <v>520580</v>
      </c>
      <c r="C1012" s="47" t="s">
        <v>1024</v>
      </c>
      <c r="D1012" s="79" t="s">
        <v>1117</v>
      </c>
      <c r="E1012" s="15">
        <v>0</v>
      </c>
      <c r="F1012" s="68">
        <v>0</v>
      </c>
      <c r="G1012" s="2">
        <f t="shared" si="90"/>
        <v>0</v>
      </c>
      <c r="H1012" s="3">
        <f t="shared" si="91"/>
        <v>2.5212562179090869</v>
      </c>
      <c r="I1012" s="1">
        <f t="shared" si="92"/>
        <v>0</v>
      </c>
      <c r="J1012" s="1">
        <f t="shared" si="93"/>
        <v>0</v>
      </c>
      <c r="K1012" s="27">
        <f t="shared" si="94"/>
        <v>0.89167879898358815</v>
      </c>
      <c r="L1012" s="6">
        <f t="shared" si="95"/>
        <v>0</v>
      </c>
    </row>
    <row r="1013" spans="1:12" s="47" customFormat="1">
      <c r="A1013" s="79" t="s">
        <v>1023</v>
      </c>
      <c r="B1013" s="84">
        <v>520581</v>
      </c>
      <c r="C1013" s="47" t="s">
        <v>1025</v>
      </c>
      <c r="D1013" s="79" t="s">
        <v>1117</v>
      </c>
      <c r="E1013" s="15">
        <v>0</v>
      </c>
      <c r="F1013" s="68">
        <v>0</v>
      </c>
      <c r="G1013" s="2">
        <f t="shared" si="90"/>
        <v>0</v>
      </c>
      <c r="H1013" s="3">
        <f t="shared" si="91"/>
        <v>2.5212562179090869</v>
      </c>
      <c r="I1013" s="1">
        <f t="shared" si="92"/>
        <v>0</v>
      </c>
      <c r="J1013" s="1">
        <f t="shared" si="93"/>
        <v>0</v>
      </c>
      <c r="K1013" s="27">
        <f t="shared" si="94"/>
        <v>0.89167879898358815</v>
      </c>
      <c r="L1013" s="6">
        <f t="shared" si="95"/>
        <v>0</v>
      </c>
    </row>
    <row r="1014" spans="1:12" s="47" customFormat="1">
      <c r="A1014" s="79" t="s">
        <v>1023</v>
      </c>
      <c r="B1014" s="79">
        <v>522404</v>
      </c>
      <c r="C1014" s="47" t="s">
        <v>1026</v>
      </c>
      <c r="D1014" s="79" t="s">
        <v>1117</v>
      </c>
      <c r="E1014" s="15">
        <v>0</v>
      </c>
      <c r="F1014" s="68">
        <v>0</v>
      </c>
      <c r="G1014" s="2">
        <f t="shared" si="90"/>
        <v>0</v>
      </c>
      <c r="H1014" s="3">
        <f t="shared" si="91"/>
        <v>2.5212562179090869</v>
      </c>
      <c r="I1014" s="1">
        <f t="shared" si="92"/>
        <v>0</v>
      </c>
      <c r="J1014" s="1">
        <f t="shared" si="93"/>
        <v>0</v>
      </c>
      <c r="K1014" s="27">
        <f t="shared" si="94"/>
        <v>0.89167879898358815</v>
      </c>
      <c r="L1014" s="6">
        <f t="shared" si="95"/>
        <v>0</v>
      </c>
    </row>
    <row r="1015" spans="1:12" s="47" customFormat="1">
      <c r="A1015" s="79" t="s">
        <v>1023</v>
      </c>
      <c r="B1015" s="84">
        <v>522417</v>
      </c>
      <c r="C1015" s="47" t="s">
        <v>1027</v>
      </c>
      <c r="D1015" s="79" t="s">
        <v>1117</v>
      </c>
      <c r="E1015" s="15">
        <v>0</v>
      </c>
      <c r="F1015" s="68">
        <v>0</v>
      </c>
      <c r="G1015" s="2">
        <f t="shared" si="90"/>
        <v>0</v>
      </c>
      <c r="H1015" s="3">
        <f t="shared" si="91"/>
        <v>2.5212562179090869</v>
      </c>
      <c r="I1015" s="1">
        <f t="shared" si="92"/>
        <v>0</v>
      </c>
      <c r="J1015" s="1">
        <f t="shared" si="93"/>
        <v>0</v>
      </c>
      <c r="K1015" s="27">
        <f t="shared" si="94"/>
        <v>0.89167879898358815</v>
      </c>
      <c r="L1015" s="6">
        <f t="shared" si="95"/>
        <v>0</v>
      </c>
    </row>
    <row r="1016" spans="1:12" s="47" customFormat="1">
      <c r="A1016" s="79" t="s">
        <v>1023</v>
      </c>
      <c r="B1016" s="79">
        <v>522418</v>
      </c>
      <c r="C1016" s="47" t="s">
        <v>1028</v>
      </c>
      <c r="D1016" s="79" t="s">
        <v>1117</v>
      </c>
      <c r="E1016" s="15">
        <v>0</v>
      </c>
      <c r="F1016" s="68">
        <v>0</v>
      </c>
      <c r="G1016" s="2">
        <f t="shared" si="90"/>
        <v>0</v>
      </c>
      <c r="H1016" s="3">
        <f t="shared" si="91"/>
        <v>2.5212562179090869</v>
      </c>
      <c r="I1016" s="1">
        <f t="shared" si="92"/>
        <v>0</v>
      </c>
      <c r="J1016" s="1">
        <f t="shared" si="93"/>
        <v>0</v>
      </c>
      <c r="K1016" s="27">
        <f t="shared" si="94"/>
        <v>0.89167879898358815</v>
      </c>
      <c r="L1016" s="6">
        <f t="shared" si="95"/>
        <v>0</v>
      </c>
    </row>
    <row r="1017" spans="1:12" s="47" customFormat="1">
      <c r="A1017" s="79" t="s">
        <v>1023</v>
      </c>
      <c r="B1017" s="84">
        <v>522419</v>
      </c>
      <c r="C1017" s="47" t="s">
        <v>1029</v>
      </c>
      <c r="D1017" s="79" t="s">
        <v>1117</v>
      </c>
      <c r="E1017" s="15">
        <v>0</v>
      </c>
      <c r="F1017" s="68">
        <v>0</v>
      </c>
      <c r="G1017" s="2">
        <f t="shared" si="90"/>
        <v>0</v>
      </c>
      <c r="H1017" s="3">
        <f t="shared" si="91"/>
        <v>2.5212562179090869</v>
      </c>
      <c r="I1017" s="1">
        <f t="shared" si="92"/>
        <v>0</v>
      </c>
      <c r="J1017" s="1">
        <f t="shared" si="93"/>
        <v>0</v>
      </c>
      <c r="K1017" s="27">
        <f t="shared" si="94"/>
        <v>0.89167879898358815</v>
      </c>
      <c r="L1017" s="6">
        <f t="shared" si="95"/>
        <v>0</v>
      </c>
    </row>
    <row r="1018" spans="1:12" s="47" customFormat="1">
      <c r="A1018" s="79" t="s">
        <v>1023</v>
      </c>
      <c r="B1018" s="84">
        <v>522423</v>
      </c>
      <c r="C1018" s="47" t="s">
        <v>1030</v>
      </c>
      <c r="D1018" s="79" t="s">
        <v>1117</v>
      </c>
      <c r="E1018" s="15">
        <v>0</v>
      </c>
      <c r="F1018" s="68">
        <v>0</v>
      </c>
      <c r="G1018" s="2">
        <f t="shared" si="90"/>
        <v>0</v>
      </c>
      <c r="H1018" s="3">
        <f t="shared" si="91"/>
        <v>2.5212562179090869</v>
      </c>
      <c r="I1018" s="1">
        <f t="shared" si="92"/>
        <v>0</v>
      </c>
      <c r="J1018" s="1">
        <f t="shared" si="93"/>
        <v>0</v>
      </c>
      <c r="K1018" s="27">
        <f t="shared" si="94"/>
        <v>0.89167879898358815</v>
      </c>
      <c r="L1018" s="6">
        <f t="shared" si="95"/>
        <v>0</v>
      </c>
    </row>
    <row r="1019" spans="1:12" s="47" customFormat="1">
      <c r="A1019" s="79" t="s">
        <v>1023</v>
      </c>
      <c r="B1019" s="84">
        <v>522426</v>
      </c>
      <c r="C1019" s="47" t="s">
        <v>1031</v>
      </c>
      <c r="D1019" s="79" t="s">
        <v>1117</v>
      </c>
      <c r="E1019" s="15">
        <v>0</v>
      </c>
      <c r="F1019" s="68">
        <v>0</v>
      </c>
      <c r="G1019" s="2">
        <f t="shared" si="90"/>
        <v>0</v>
      </c>
      <c r="H1019" s="3">
        <f t="shared" si="91"/>
        <v>2.5212562179090869</v>
      </c>
      <c r="I1019" s="1">
        <f t="shared" si="92"/>
        <v>0</v>
      </c>
      <c r="J1019" s="1">
        <f t="shared" si="93"/>
        <v>0</v>
      </c>
      <c r="K1019" s="27">
        <f t="shared" si="94"/>
        <v>0.89167879898358815</v>
      </c>
      <c r="L1019" s="6">
        <f t="shared" si="95"/>
        <v>0</v>
      </c>
    </row>
    <row r="1020" spans="1:12" s="47" customFormat="1">
      <c r="A1020" s="79" t="s">
        <v>1023</v>
      </c>
      <c r="B1020" s="79">
        <v>522427</v>
      </c>
      <c r="C1020" s="47" t="s">
        <v>1032</v>
      </c>
      <c r="D1020" s="79" t="s">
        <v>1117</v>
      </c>
      <c r="E1020" s="15">
        <v>0</v>
      </c>
      <c r="F1020" s="68">
        <v>0</v>
      </c>
      <c r="G1020" s="2">
        <f t="shared" si="90"/>
        <v>0</v>
      </c>
      <c r="H1020" s="3">
        <f t="shared" si="91"/>
        <v>2.5212562179090869</v>
      </c>
      <c r="I1020" s="1">
        <f t="shared" si="92"/>
        <v>0</v>
      </c>
      <c r="J1020" s="1">
        <f t="shared" si="93"/>
        <v>0</v>
      </c>
      <c r="K1020" s="27">
        <f t="shared" si="94"/>
        <v>0.89167879898358815</v>
      </c>
      <c r="L1020" s="6">
        <f t="shared" si="95"/>
        <v>0</v>
      </c>
    </row>
    <row r="1021" spans="1:12" s="47" customFormat="1">
      <c r="A1021" s="79" t="s">
        <v>1023</v>
      </c>
      <c r="B1021" s="79">
        <v>522430</v>
      </c>
      <c r="C1021" s="47" t="s">
        <v>1033</v>
      </c>
      <c r="D1021" s="79" t="s">
        <v>1117</v>
      </c>
      <c r="E1021" s="15">
        <v>0</v>
      </c>
      <c r="F1021" s="68">
        <v>0</v>
      </c>
      <c r="G1021" s="2">
        <f t="shared" si="90"/>
        <v>0</v>
      </c>
      <c r="H1021" s="3">
        <f t="shared" si="91"/>
        <v>2.5212562179090869</v>
      </c>
      <c r="I1021" s="1">
        <f t="shared" si="92"/>
        <v>0</v>
      </c>
      <c r="J1021" s="1">
        <f t="shared" si="93"/>
        <v>0</v>
      </c>
      <c r="K1021" s="27">
        <f t="shared" si="94"/>
        <v>0.89167879898358815</v>
      </c>
      <c r="L1021" s="6">
        <f t="shared" si="95"/>
        <v>0</v>
      </c>
    </row>
    <row r="1022" spans="1:12" s="47" customFormat="1">
      <c r="A1022" s="79" t="s">
        <v>1023</v>
      </c>
      <c r="B1022" s="84">
        <v>522431</v>
      </c>
      <c r="C1022" s="47" t="s">
        <v>1034</v>
      </c>
      <c r="D1022" s="79" t="s">
        <v>1117</v>
      </c>
      <c r="E1022" s="15">
        <v>0</v>
      </c>
      <c r="F1022" s="68">
        <v>0</v>
      </c>
      <c r="G1022" s="2">
        <f t="shared" si="90"/>
        <v>0</v>
      </c>
      <c r="H1022" s="3">
        <f t="shared" si="91"/>
        <v>2.5212562179090869</v>
      </c>
      <c r="I1022" s="1">
        <f t="shared" si="92"/>
        <v>0</v>
      </c>
      <c r="J1022" s="1">
        <f t="shared" si="93"/>
        <v>0</v>
      </c>
      <c r="K1022" s="27">
        <f t="shared" si="94"/>
        <v>0.89167879898358815</v>
      </c>
      <c r="L1022" s="6">
        <f t="shared" si="95"/>
        <v>0</v>
      </c>
    </row>
    <row r="1023" spans="1:12" s="47" customFormat="1">
      <c r="A1023" s="79" t="s">
        <v>1023</v>
      </c>
      <c r="B1023" s="79">
        <v>522437</v>
      </c>
      <c r="C1023" s="47" t="s">
        <v>1035</v>
      </c>
      <c r="D1023" s="79" t="s">
        <v>1117</v>
      </c>
      <c r="E1023" s="15">
        <v>0</v>
      </c>
      <c r="F1023" s="68">
        <v>0</v>
      </c>
      <c r="G1023" s="2">
        <f t="shared" si="90"/>
        <v>0</v>
      </c>
      <c r="H1023" s="3">
        <f t="shared" si="91"/>
        <v>2.5212562179090869</v>
      </c>
      <c r="I1023" s="1">
        <f t="shared" si="92"/>
        <v>0</v>
      </c>
      <c r="J1023" s="1">
        <f t="shared" si="93"/>
        <v>0</v>
      </c>
      <c r="K1023" s="27">
        <f t="shared" si="94"/>
        <v>0.89167879898358815</v>
      </c>
      <c r="L1023" s="6">
        <f t="shared" si="95"/>
        <v>0</v>
      </c>
    </row>
    <row r="1024" spans="1:12" s="47" customFormat="1">
      <c r="A1024" s="79" t="s">
        <v>1023</v>
      </c>
      <c r="B1024" s="84">
        <v>522442</v>
      </c>
      <c r="C1024" s="47" t="s">
        <v>1036</v>
      </c>
      <c r="D1024" s="79" t="s">
        <v>1117</v>
      </c>
      <c r="E1024" s="15">
        <v>0</v>
      </c>
      <c r="F1024" s="68">
        <v>0</v>
      </c>
      <c r="G1024" s="2">
        <f t="shared" si="90"/>
        <v>0</v>
      </c>
      <c r="H1024" s="3">
        <f t="shared" si="91"/>
        <v>2.5212562179090869</v>
      </c>
      <c r="I1024" s="1">
        <f t="shared" si="92"/>
        <v>0</v>
      </c>
      <c r="J1024" s="1">
        <f t="shared" si="93"/>
        <v>0</v>
      </c>
      <c r="K1024" s="27">
        <f t="shared" si="94"/>
        <v>0.89167879898358815</v>
      </c>
      <c r="L1024" s="6">
        <f t="shared" si="95"/>
        <v>0</v>
      </c>
    </row>
    <row r="1025" spans="1:12" s="47" customFormat="1">
      <c r="A1025" s="79" t="s">
        <v>1023</v>
      </c>
      <c r="B1025" s="84">
        <v>522446</v>
      </c>
      <c r="C1025" s="47" t="s">
        <v>1037</v>
      </c>
      <c r="D1025" s="79" t="s">
        <v>1117</v>
      </c>
      <c r="E1025" s="15">
        <v>0</v>
      </c>
      <c r="F1025" s="68">
        <v>0</v>
      </c>
      <c r="G1025" s="2">
        <f t="shared" si="90"/>
        <v>0</v>
      </c>
      <c r="H1025" s="3">
        <f t="shared" si="91"/>
        <v>2.5212562179090869</v>
      </c>
      <c r="I1025" s="1">
        <f t="shared" si="92"/>
        <v>0</v>
      </c>
      <c r="J1025" s="1">
        <f t="shared" si="93"/>
        <v>0</v>
      </c>
      <c r="K1025" s="27">
        <f t="shared" si="94"/>
        <v>0.89167879898358815</v>
      </c>
      <c r="L1025" s="6">
        <f t="shared" si="95"/>
        <v>0</v>
      </c>
    </row>
    <row r="1026" spans="1:12" s="47" customFormat="1">
      <c r="A1026" s="79" t="s">
        <v>1023</v>
      </c>
      <c r="B1026" s="84">
        <v>522447</v>
      </c>
      <c r="C1026" s="47" t="s">
        <v>1038</v>
      </c>
      <c r="D1026" s="79" t="s">
        <v>1117</v>
      </c>
      <c r="E1026" s="15">
        <v>0</v>
      </c>
      <c r="F1026" s="68">
        <v>0</v>
      </c>
      <c r="G1026" s="2">
        <f t="shared" si="90"/>
        <v>0</v>
      </c>
      <c r="H1026" s="3">
        <f t="shared" si="91"/>
        <v>2.5212562179090869</v>
      </c>
      <c r="I1026" s="1">
        <f t="shared" si="92"/>
        <v>0</v>
      </c>
      <c r="J1026" s="1">
        <f t="shared" si="93"/>
        <v>0</v>
      </c>
      <c r="K1026" s="27">
        <f t="shared" si="94"/>
        <v>0.89167879898358815</v>
      </c>
      <c r="L1026" s="6">
        <f t="shared" si="95"/>
        <v>0</v>
      </c>
    </row>
    <row r="1027" spans="1:12" s="47" customFormat="1">
      <c r="A1027" s="79" t="s">
        <v>1023</v>
      </c>
      <c r="B1027" s="84">
        <v>522451</v>
      </c>
      <c r="C1027" s="47" t="s">
        <v>1039</v>
      </c>
      <c r="D1027" s="79" t="s">
        <v>1117</v>
      </c>
      <c r="E1027" s="15">
        <v>0</v>
      </c>
      <c r="F1027" s="68">
        <v>0</v>
      </c>
      <c r="G1027" s="2">
        <f t="shared" ref="G1027:G1090" si="96">IFERROR(E1027/F1027,0)</f>
        <v>0</v>
      </c>
      <c r="H1027" s="3">
        <f t="shared" ref="H1027:H1090" si="97">$D$1108</f>
        <v>2.5212562179090869</v>
      </c>
      <c r="I1027" s="1">
        <f t="shared" ref="I1027:I1090" si="98">MIN(E1027,F1027*H1027)</f>
        <v>0</v>
      </c>
      <c r="J1027" s="1">
        <f t="shared" ref="J1027:J1090" si="99">E1027-I1027</f>
        <v>0</v>
      </c>
      <c r="K1027" s="27">
        <f t="shared" ref="K1027:K1090" si="100">$J$1106</f>
        <v>0.89167879898358815</v>
      </c>
      <c r="L1027" s="6">
        <f t="shared" ref="L1027:L1090" si="101">K1027*J1027</f>
        <v>0</v>
      </c>
    </row>
    <row r="1028" spans="1:12" s="47" customFormat="1">
      <c r="A1028" s="79" t="s">
        <v>1023</v>
      </c>
      <c r="B1028" s="84">
        <v>522452</v>
      </c>
      <c r="C1028" s="47" t="s">
        <v>1040</v>
      </c>
      <c r="D1028" s="79" t="s">
        <v>1117</v>
      </c>
      <c r="E1028" s="15">
        <v>0</v>
      </c>
      <c r="F1028" s="68">
        <v>0</v>
      </c>
      <c r="G1028" s="2">
        <f t="shared" si="96"/>
        <v>0</v>
      </c>
      <c r="H1028" s="3">
        <f t="shared" si="97"/>
        <v>2.5212562179090869</v>
      </c>
      <c r="I1028" s="1">
        <f t="shared" si="98"/>
        <v>0</v>
      </c>
      <c r="J1028" s="1">
        <f t="shared" si="99"/>
        <v>0</v>
      </c>
      <c r="K1028" s="27">
        <f t="shared" si="100"/>
        <v>0.89167879898358815</v>
      </c>
      <c r="L1028" s="6">
        <f t="shared" si="101"/>
        <v>0</v>
      </c>
    </row>
    <row r="1029" spans="1:12" s="47" customFormat="1">
      <c r="A1029" s="79" t="s">
        <v>1041</v>
      </c>
      <c r="B1029" s="84">
        <v>532359</v>
      </c>
      <c r="C1029" s="47" t="s">
        <v>1042</v>
      </c>
      <c r="D1029" s="79" t="s">
        <v>1117</v>
      </c>
      <c r="E1029" s="15">
        <v>0</v>
      </c>
      <c r="F1029" s="68">
        <v>0</v>
      </c>
      <c r="G1029" s="2">
        <f t="shared" si="96"/>
        <v>0</v>
      </c>
      <c r="H1029" s="3">
        <f t="shared" si="97"/>
        <v>2.5212562179090869</v>
      </c>
      <c r="I1029" s="1">
        <f t="shared" si="98"/>
        <v>0</v>
      </c>
      <c r="J1029" s="1">
        <f t="shared" si="99"/>
        <v>0</v>
      </c>
      <c r="K1029" s="27">
        <f t="shared" si="100"/>
        <v>0.89167879898358815</v>
      </c>
      <c r="L1029" s="6">
        <f t="shared" si="101"/>
        <v>0</v>
      </c>
    </row>
    <row r="1030" spans="1:12" s="47" customFormat="1">
      <c r="A1030" s="79" t="s">
        <v>1041</v>
      </c>
      <c r="B1030" s="84">
        <v>532362</v>
      </c>
      <c r="C1030" s="47" t="s">
        <v>1043</v>
      </c>
      <c r="D1030" s="79" t="s">
        <v>1117</v>
      </c>
      <c r="E1030" s="15">
        <v>0</v>
      </c>
      <c r="F1030" s="68">
        <v>0</v>
      </c>
      <c r="G1030" s="2">
        <f t="shared" si="96"/>
        <v>0</v>
      </c>
      <c r="H1030" s="3">
        <f t="shared" si="97"/>
        <v>2.5212562179090869</v>
      </c>
      <c r="I1030" s="1">
        <f t="shared" si="98"/>
        <v>0</v>
      </c>
      <c r="J1030" s="1">
        <f t="shared" si="99"/>
        <v>0</v>
      </c>
      <c r="K1030" s="27">
        <f t="shared" si="100"/>
        <v>0.89167879898358815</v>
      </c>
      <c r="L1030" s="6">
        <f t="shared" si="101"/>
        <v>0</v>
      </c>
    </row>
    <row r="1031" spans="1:12" s="47" customFormat="1">
      <c r="A1031" s="79" t="s">
        <v>1041</v>
      </c>
      <c r="B1031" s="84">
        <v>532363</v>
      </c>
      <c r="C1031" s="47" t="s">
        <v>1044</v>
      </c>
      <c r="D1031" s="79" t="s">
        <v>1117</v>
      </c>
      <c r="E1031" s="15">
        <v>0</v>
      </c>
      <c r="F1031" s="68">
        <v>0</v>
      </c>
      <c r="G1031" s="2">
        <f t="shared" si="96"/>
        <v>0</v>
      </c>
      <c r="H1031" s="3">
        <f t="shared" si="97"/>
        <v>2.5212562179090869</v>
      </c>
      <c r="I1031" s="1">
        <f t="shared" si="98"/>
        <v>0</v>
      </c>
      <c r="J1031" s="1">
        <f t="shared" si="99"/>
        <v>0</v>
      </c>
      <c r="K1031" s="27">
        <f t="shared" si="100"/>
        <v>0.89167879898358815</v>
      </c>
      <c r="L1031" s="6">
        <f t="shared" si="101"/>
        <v>0</v>
      </c>
    </row>
    <row r="1032" spans="1:12" s="47" customFormat="1">
      <c r="A1032" s="79" t="s">
        <v>1041</v>
      </c>
      <c r="B1032" s="84">
        <v>532364</v>
      </c>
      <c r="C1032" s="47" t="s">
        <v>1045</v>
      </c>
      <c r="D1032" s="79" t="s">
        <v>1117</v>
      </c>
      <c r="E1032" s="15">
        <v>0</v>
      </c>
      <c r="F1032" s="68">
        <v>0</v>
      </c>
      <c r="G1032" s="2">
        <f t="shared" si="96"/>
        <v>0</v>
      </c>
      <c r="H1032" s="3">
        <f t="shared" si="97"/>
        <v>2.5212562179090869</v>
      </c>
      <c r="I1032" s="1">
        <f t="shared" si="98"/>
        <v>0</v>
      </c>
      <c r="J1032" s="1">
        <f t="shared" si="99"/>
        <v>0</v>
      </c>
      <c r="K1032" s="27">
        <f t="shared" si="100"/>
        <v>0.89167879898358815</v>
      </c>
      <c r="L1032" s="6">
        <f t="shared" si="101"/>
        <v>0</v>
      </c>
    </row>
    <row r="1033" spans="1:12" s="47" customFormat="1">
      <c r="A1033" s="79" t="s">
        <v>1041</v>
      </c>
      <c r="B1033" s="84">
        <v>532369</v>
      </c>
      <c r="C1033" s="47" t="s">
        <v>1046</v>
      </c>
      <c r="D1033" s="79" t="s">
        <v>1117</v>
      </c>
      <c r="E1033" s="15">
        <v>0</v>
      </c>
      <c r="F1033" s="68">
        <v>0</v>
      </c>
      <c r="G1033" s="2">
        <f t="shared" si="96"/>
        <v>0</v>
      </c>
      <c r="H1033" s="3">
        <f t="shared" si="97"/>
        <v>2.5212562179090869</v>
      </c>
      <c r="I1033" s="1">
        <f t="shared" si="98"/>
        <v>0</v>
      </c>
      <c r="J1033" s="1">
        <f t="shared" si="99"/>
        <v>0</v>
      </c>
      <c r="K1033" s="27">
        <f t="shared" si="100"/>
        <v>0.89167879898358815</v>
      </c>
      <c r="L1033" s="6">
        <f t="shared" si="101"/>
        <v>0</v>
      </c>
    </row>
    <row r="1034" spans="1:12" s="47" customFormat="1">
      <c r="A1034" s="79" t="s">
        <v>1041</v>
      </c>
      <c r="B1034" s="79">
        <v>532371</v>
      </c>
      <c r="C1034" s="47" t="s">
        <v>1047</v>
      </c>
      <c r="D1034" s="79" t="s">
        <v>1117</v>
      </c>
      <c r="E1034" s="15">
        <v>0</v>
      </c>
      <c r="F1034" s="68">
        <v>0</v>
      </c>
      <c r="G1034" s="2">
        <f t="shared" si="96"/>
        <v>0</v>
      </c>
      <c r="H1034" s="3">
        <f t="shared" si="97"/>
        <v>2.5212562179090869</v>
      </c>
      <c r="I1034" s="1">
        <f t="shared" si="98"/>
        <v>0</v>
      </c>
      <c r="J1034" s="1">
        <f t="shared" si="99"/>
        <v>0</v>
      </c>
      <c r="K1034" s="27">
        <f t="shared" si="100"/>
        <v>0.89167879898358815</v>
      </c>
      <c r="L1034" s="6">
        <f t="shared" si="101"/>
        <v>0</v>
      </c>
    </row>
    <row r="1035" spans="1:12" s="47" customFormat="1">
      <c r="A1035" s="79" t="s">
        <v>1041</v>
      </c>
      <c r="B1035" s="84">
        <v>532373</v>
      </c>
      <c r="C1035" s="47" t="s">
        <v>1048</v>
      </c>
      <c r="D1035" s="79" t="s">
        <v>1117</v>
      </c>
      <c r="E1035" s="15">
        <v>0</v>
      </c>
      <c r="F1035" s="68">
        <v>0</v>
      </c>
      <c r="G1035" s="2">
        <f t="shared" si="96"/>
        <v>0</v>
      </c>
      <c r="H1035" s="3">
        <f t="shared" si="97"/>
        <v>2.5212562179090869</v>
      </c>
      <c r="I1035" s="1">
        <f t="shared" si="98"/>
        <v>0</v>
      </c>
      <c r="J1035" s="1">
        <f t="shared" si="99"/>
        <v>0</v>
      </c>
      <c r="K1035" s="27">
        <f t="shared" si="100"/>
        <v>0.89167879898358815</v>
      </c>
      <c r="L1035" s="6">
        <f t="shared" si="101"/>
        <v>0</v>
      </c>
    </row>
    <row r="1036" spans="1:12" s="47" customFormat="1">
      <c r="A1036" s="79" t="s">
        <v>1041</v>
      </c>
      <c r="B1036" s="79">
        <v>532375</v>
      </c>
      <c r="C1036" s="47" t="s">
        <v>1049</v>
      </c>
      <c r="D1036" s="79" t="s">
        <v>1117</v>
      </c>
      <c r="E1036" s="15">
        <v>0</v>
      </c>
      <c r="F1036" s="68">
        <v>0</v>
      </c>
      <c r="G1036" s="2">
        <f t="shared" si="96"/>
        <v>0</v>
      </c>
      <c r="H1036" s="3">
        <f t="shared" si="97"/>
        <v>2.5212562179090869</v>
      </c>
      <c r="I1036" s="1">
        <f t="shared" si="98"/>
        <v>0</v>
      </c>
      <c r="J1036" s="1">
        <f t="shared" si="99"/>
        <v>0</v>
      </c>
      <c r="K1036" s="27">
        <f t="shared" si="100"/>
        <v>0.89167879898358815</v>
      </c>
      <c r="L1036" s="6">
        <f t="shared" si="101"/>
        <v>0</v>
      </c>
    </row>
    <row r="1037" spans="1:12" s="47" customFormat="1">
      <c r="A1037" s="79" t="s">
        <v>1041</v>
      </c>
      <c r="B1037" s="79">
        <v>532376</v>
      </c>
      <c r="C1037" s="47" t="s">
        <v>1050</v>
      </c>
      <c r="D1037" s="79" t="s">
        <v>1117</v>
      </c>
      <c r="E1037" s="15">
        <v>0</v>
      </c>
      <c r="F1037" s="68">
        <v>0</v>
      </c>
      <c r="G1037" s="2">
        <f t="shared" si="96"/>
        <v>0</v>
      </c>
      <c r="H1037" s="3">
        <f t="shared" si="97"/>
        <v>2.5212562179090869</v>
      </c>
      <c r="I1037" s="1">
        <f t="shared" si="98"/>
        <v>0</v>
      </c>
      <c r="J1037" s="1">
        <f t="shared" si="99"/>
        <v>0</v>
      </c>
      <c r="K1037" s="27">
        <f t="shared" si="100"/>
        <v>0.89167879898358815</v>
      </c>
      <c r="L1037" s="6">
        <f t="shared" si="101"/>
        <v>0</v>
      </c>
    </row>
    <row r="1038" spans="1:12" s="47" customFormat="1">
      <c r="A1038" s="79" t="s">
        <v>1041</v>
      </c>
      <c r="B1038" s="84">
        <v>532377</v>
      </c>
      <c r="C1038" s="47" t="s">
        <v>1051</v>
      </c>
      <c r="D1038" s="79" t="s">
        <v>1117</v>
      </c>
      <c r="E1038" s="15">
        <v>0</v>
      </c>
      <c r="F1038" s="68">
        <v>0</v>
      </c>
      <c r="G1038" s="2">
        <f t="shared" si="96"/>
        <v>0</v>
      </c>
      <c r="H1038" s="3">
        <f t="shared" si="97"/>
        <v>2.5212562179090869</v>
      </c>
      <c r="I1038" s="1">
        <f t="shared" si="98"/>
        <v>0</v>
      </c>
      <c r="J1038" s="1">
        <f t="shared" si="99"/>
        <v>0</v>
      </c>
      <c r="K1038" s="27">
        <f t="shared" si="100"/>
        <v>0.89167879898358815</v>
      </c>
      <c r="L1038" s="6">
        <f t="shared" si="101"/>
        <v>0</v>
      </c>
    </row>
    <row r="1039" spans="1:12" s="47" customFormat="1">
      <c r="A1039" s="79" t="s">
        <v>1041</v>
      </c>
      <c r="B1039" s="79">
        <v>532378</v>
      </c>
      <c r="C1039" s="47" t="s">
        <v>1052</v>
      </c>
      <c r="D1039" s="79" t="s">
        <v>1117</v>
      </c>
      <c r="E1039" s="15">
        <v>0</v>
      </c>
      <c r="F1039" s="68">
        <v>0</v>
      </c>
      <c r="G1039" s="2">
        <f t="shared" si="96"/>
        <v>0</v>
      </c>
      <c r="H1039" s="3">
        <f t="shared" si="97"/>
        <v>2.5212562179090869</v>
      </c>
      <c r="I1039" s="1">
        <f t="shared" si="98"/>
        <v>0</v>
      </c>
      <c r="J1039" s="1">
        <f t="shared" si="99"/>
        <v>0</v>
      </c>
      <c r="K1039" s="27">
        <f t="shared" si="100"/>
        <v>0.89167879898358815</v>
      </c>
      <c r="L1039" s="6">
        <f t="shared" si="101"/>
        <v>0</v>
      </c>
    </row>
    <row r="1040" spans="1:12" s="47" customFormat="1">
      <c r="A1040" s="79" t="s">
        <v>1041</v>
      </c>
      <c r="B1040" s="84">
        <v>532383</v>
      </c>
      <c r="C1040" s="47" t="s">
        <v>1053</v>
      </c>
      <c r="D1040" s="79" t="s">
        <v>1117</v>
      </c>
      <c r="E1040" s="15">
        <v>0</v>
      </c>
      <c r="F1040" s="68">
        <v>0</v>
      </c>
      <c r="G1040" s="2">
        <f t="shared" si="96"/>
        <v>0</v>
      </c>
      <c r="H1040" s="3">
        <f t="shared" si="97"/>
        <v>2.5212562179090869</v>
      </c>
      <c r="I1040" s="1">
        <f t="shared" si="98"/>
        <v>0</v>
      </c>
      <c r="J1040" s="1">
        <f t="shared" si="99"/>
        <v>0</v>
      </c>
      <c r="K1040" s="27">
        <f t="shared" si="100"/>
        <v>0.89167879898358815</v>
      </c>
      <c r="L1040" s="6">
        <f t="shared" si="101"/>
        <v>0</v>
      </c>
    </row>
    <row r="1041" spans="1:12" s="47" customFormat="1">
      <c r="A1041" s="79" t="s">
        <v>1041</v>
      </c>
      <c r="B1041" s="84">
        <v>532384</v>
      </c>
      <c r="C1041" s="47" t="s">
        <v>1054</v>
      </c>
      <c r="D1041" s="79" t="s">
        <v>1117</v>
      </c>
      <c r="E1041" s="15">
        <v>0</v>
      </c>
      <c r="F1041" s="68">
        <v>0</v>
      </c>
      <c r="G1041" s="2">
        <f t="shared" si="96"/>
        <v>0</v>
      </c>
      <c r="H1041" s="3">
        <f t="shared" si="97"/>
        <v>2.5212562179090869</v>
      </c>
      <c r="I1041" s="1">
        <f t="shared" si="98"/>
        <v>0</v>
      </c>
      <c r="J1041" s="1">
        <f t="shared" si="99"/>
        <v>0</v>
      </c>
      <c r="K1041" s="27">
        <f t="shared" si="100"/>
        <v>0.89167879898358815</v>
      </c>
      <c r="L1041" s="6">
        <f t="shared" si="101"/>
        <v>0</v>
      </c>
    </row>
    <row r="1042" spans="1:12" s="47" customFormat="1">
      <c r="A1042" s="79" t="s">
        <v>1041</v>
      </c>
      <c r="B1042" s="79">
        <v>532385</v>
      </c>
      <c r="C1042" s="47" t="s">
        <v>1055</v>
      </c>
      <c r="D1042" s="79" t="s">
        <v>1117</v>
      </c>
      <c r="E1042" s="15">
        <v>0</v>
      </c>
      <c r="F1042" s="68">
        <v>0</v>
      </c>
      <c r="G1042" s="2">
        <f t="shared" si="96"/>
        <v>0</v>
      </c>
      <c r="H1042" s="3">
        <f t="shared" si="97"/>
        <v>2.5212562179090869</v>
      </c>
      <c r="I1042" s="1">
        <f t="shared" si="98"/>
        <v>0</v>
      </c>
      <c r="J1042" s="1">
        <f t="shared" si="99"/>
        <v>0</v>
      </c>
      <c r="K1042" s="27">
        <f t="shared" si="100"/>
        <v>0.89167879898358815</v>
      </c>
      <c r="L1042" s="6">
        <f t="shared" si="101"/>
        <v>0</v>
      </c>
    </row>
    <row r="1043" spans="1:12" s="47" customFormat="1">
      <c r="A1043" s="79" t="s">
        <v>1041</v>
      </c>
      <c r="B1043" s="84">
        <v>532386</v>
      </c>
      <c r="C1043" s="47" t="s">
        <v>1056</v>
      </c>
      <c r="D1043" s="79" t="s">
        <v>1117</v>
      </c>
      <c r="E1043" s="15">
        <v>0</v>
      </c>
      <c r="F1043" s="68">
        <v>0</v>
      </c>
      <c r="G1043" s="2">
        <f t="shared" si="96"/>
        <v>0</v>
      </c>
      <c r="H1043" s="3">
        <f t="shared" si="97"/>
        <v>2.5212562179090869</v>
      </c>
      <c r="I1043" s="1">
        <f t="shared" si="98"/>
        <v>0</v>
      </c>
      <c r="J1043" s="1">
        <f t="shared" si="99"/>
        <v>0</v>
      </c>
      <c r="K1043" s="27">
        <f t="shared" si="100"/>
        <v>0.89167879898358815</v>
      </c>
      <c r="L1043" s="6">
        <f t="shared" si="101"/>
        <v>0</v>
      </c>
    </row>
    <row r="1044" spans="1:12" s="47" customFormat="1">
      <c r="A1044" s="79" t="s">
        <v>1041</v>
      </c>
      <c r="B1044" s="84">
        <v>532387</v>
      </c>
      <c r="C1044" s="47" t="s">
        <v>1057</v>
      </c>
      <c r="D1044" s="79" t="s">
        <v>1117</v>
      </c>
      <c r="E1044" s="15">
        <v>0</v>
      </c>
      <c r="F1044" s="68">
        <v>0</v>
      </c>
      <c r="G1044" s="2">
        <f t="shared" si="96"/>
        <v>0</v>
      </c>
      <c r="H1044" s="3">
        <f t="shared" si="97"/>
        <v>2.5212562179090869</v>
      </c>
      <c r="I1044" s="1">
        <f t="shared" si="98"/>
        <v>0</v>
      </c>
      <c r="J1044" s="1">
        <f t="shared" si="99"/>
        <v>0</v>
      </c>
      <c r="K1044" s="27">
        <f t="shared" si="100"/>
        <v>0.89167879898358815</v>
      </c>
      <c r="L1044" s="6">
        <f t="shared" si="101"/>
        <v>0</v>
      </c>
    </row>
    <row r="1045" spans="1:12" s="47" customFormat="1">
      <c r="A1045" s="79" t="s">
        <v>1041</v>
      </c>
      <c r="B1045" s="84">
        <v>532388</v>
      </c>
      <c r="C1045" s="47" t="s">
        <v>1058</v>
      </c>
      <c r="D1045" s="79" t="s">
        <v>1117</v>
      </c>
      <c r="E1045" s="15">
        <v>0</v>
      </c>
      <c r="F1045" s="68">
        <v>0</v>
      </c>
      <c r="G1045" s="2">
        <f t="shared" si="96"/>
        <v>0</v>
      </c>
      <c r="H1045" s="3">
        <f t="shared" si="97"/>
        <v>2.5212562179090869</v>
      </c>
      <c r="I1045" s="1">
        <f t="shared" si="98"/>
        <v>0</v>
      </c>
      <c r="J1045" s="1">
        <f t="shared" si="99"/>
        <v>0</v>
      </c>
      <c r="K1045" s="27">
        <f t="shared" si="100"/>
        <v>0.89167879898358815</v>
      </c>
      <c r="L1045" s="6">
        <f t="shared" si="101"/>
        <v>0</v>
      </c>
    </row>
    <row r="1046" spans="1:12" s="47" customFormat="1">
      <c r="A1046" s="79" t="s">
        <v>1041</v>
      </c>
      <c r="B1046" s="84">
        <v>532389</v>
      </c>
      <c r="C1046" s="47" t="s">
        <v>1059</v>
      </c>
      <c r="D1046" s="79" t="s">
        <v>1117</v>
      </c>
      <c r="E1046" s="15">
        <v>0</v>
      </c>
      <c r="F1046" s="68">
        <v>0</v>
      </c>
      <c r="G1046" s="2">
        <f t="shared" si="96"/>
        <v>0</v>
      </c>
      <c r="H1046" s="3">
        <f t="shared" si="97"/>
        <v>2.5212562179090869</v>
      </c>
      <c r="I1046" s="1">
        <f t="shared" si="98"/>
        <v>0</v>
      </c>
      <c r="J1046" s="1">
        <f t="shared" si="99"/>
        <v>0</v>
      </c>
      <c r="K1046" s="27">
        <f t="shared" si="100"/>
        <v>0.89167879898358815</v>
      </c>
      <c r="L1046" s="6">
        <f t="shared" si="101"/>
        <v>0</v>
      </c>
    </row>
    <row r="1047" spans="1:12" s="47" customFormat="1">
      <c r="A1047" s="79" t="s">
        <v>1041</v>
      </c>
      <c r="B1047" s="84">
        <v>532390</v>
      </c>
      <c r="C1047" s="47" t="s">
        <v>1060</v>
      </c>
      <c r="D1047" s="79" t="s">
        <v>1117</v>
      </c>
      <c r="E1047" s="15">
        <v>0</v>
      </c>
      <c r="F1047" s="68">
        <v>0</v>
      </c>
      <c r="G1047" s="2">
        <f t="shared" si="96"/>
        <v>0</v>
      </c>
      <c r="H1047" s="3">
        <f t="shared" si="97"/>
        <v>2.5212562179090869</v>
      </c>
      <c r="I1047" s="1">
        <f t="shared" si="98"/>
        <v>0</v>
      </c>
      <c r="J1047" s="1">
        <f t="shared" si="99"/>
        <v>0</v>
      </c>
      <c r="K1047" s="27">
        <f t="shared" si="100"/>
        <v>0.89167879898358815</v>
      </c>
      <c r="L1047" s="6">
        <f t="shared" si="101"/>
        <v>0</v>
      </c>
    </row>
    <row r="1048" spans="1:12" s="47" customFormat="1">
      <c r="A1048" s="79" t="s">
        <v>1041</v>
      </c>
      <c r="B1048" s="84">
        <v>532391</v>
      </c>
      <c r="C1048" s="47" t="s">
        <v>1061</v>
      </c>
      <c r="D1048" s="79" t="s">
        <v>1117</v>
      </c>
      <c r="E1048" s="15">
        <v>0</v>
      </c>
      <c r="F1048" s="68">
        <v>0</v>
      </c>
      <c r="G1048" s="2">
        <f t="shared" si="96"/>
        <v>0</v>
      </c>
      <c r="H1048" s="3">
        <f t="shared" si="97"/>
        <v>2.5212562179090869</v>
      </c>
      <c r="I1048" s="1">
        <f t="shared" si="98"/>
        <v>0</v>
      </c>
      <c r="J1048" s="1">
        <f t="shared" si="99"/>
        <v>0</v>
      </c>
      <c r="K1048" s="27">
        <f t="shared" si="100"/>
        <v>0.89167879898358815</v>
      </c>
      <c r="L1048" s="6">
        <f t="shared" si="101"/>
        <v>0</v>
      </c>
    </row>
    <row r="1049" spans="1:12" s="47" customFormat="1">
      <c r="A1049" s="79" t="s">
        <v>1041</v>
      </c>
      <c r="B1049" s="84">
        <v>532392</v>
      </c>
      <c r="C1049" s="47" t="s">
        <v>1062</v>
      </c>
      <c r="D1049" s="79" t="s">
        <v>1117</v>
      </c>
      <c r="E1049" s="15">
        <v>0</v>
      </c>
      <c r="F1049" s="68">
        <v>0</v>
      </c>
      <c r="G1049" s="2">
        <f t="shared" si="96"/>
        <v>0</v>
      </c>
      <c r="H1049" s="3">
        <f t="shared" si="97"/>
        <v>2.5212562179090869</v>
      </c>
      <c r="I1049" s="1">
        <f t="shared" si="98"/>
        <v>0</v>
      </c>
      <c r="J1049" s="1">
        <f t="shared" si="99"/>
        <v>0</v>
      </c>
      <c r="K1049" s="27">
        <f t="shared" si="100"/>
        <v>0.89167879898358815</v>
      </c>
      <c r="L1049" s="6">
        <f t="shared" si="101"/>
        <v>0</v>
      </c>
    </row>
    <row r="1050" spans="1:12" s="47" customFormat="1">
      <c r="A1050" s="79" t="s">
        <v>1041</v>
      </c>
      <c r="B1050" s="79">
        <v>532393</v>
      </c>
      <c r="C1050" s="47" t="s">
        <v>1063</v>
      </c>
      <c r="D1050" s="79" t="s">
        <v>1117</v>
      </c>
      <c r="E1050" s="15">
        <v>0</v>
      </c>
      <c r="F1050" s="68">
        <v>0</v>
      </c>
      <c r="G1050" s="2">
        <f t="shared" si="96"/>
        <v>0</v>
      </c>
      <c r="H1050" s="3">
        <f t="shared" si="97"/>
        <v>2.5212562179090869</v>
      </c>
      <c r="I1050" s="1">
        <f t="shared" si="98"/>
        <v>0</v>
      </c>
      <c r="J1050" s="1">
        <f t="shared" si="99"/>
        <v>0</v>
      </c>
      <c r="K1050" s="27">
        <f t="shared" si="100"/>
        <v>0.89167879898358815</v>
      </c>
      <c r="L1050" s="6">
        <f t="shared" si="101"/>
        <v>0</v>
      </c>
    </row>
    <row r="1051" spans="1:12" s="47" customFormat="1">
      <c r="A1051" s="79" t="s">
        <v>1041</v>
      </c>
      <c r="B1051" s="84">
        <v>532396</v>
      </c>
      <c r="C1051" s="47" t="s">
        <v>1064</v>
      </c>
      <c r="D1051" s="79" t="s">
        <v>1117</v>
      </c>
      <c r="E1051" s="15">
        <v>0</v>
      </c>
      <c r="F1051" s="68">
        <v>0</v>
      </c>
      <c r="G1051" s="2">
        <f t="shared" si="96"/>
        <v>0</v>
      </c>
      <c r="H1051" s="3">
        <f t="shared" si="97"/>
        <v>2.5212562179090869</v>
      </c>
      <c r="I1051" s="1">
        <f t="shared" si="98"/>
        <v>0</v>
      </c>
      <c r="J1051" s="1">
        <f t="shared" si="99"/>
        <v>0</v>
      </c>
      <c r="K1051" s="27">
        <f t="shared" si="100"/>
        <v>0.89167879898358815</v>
      </c>
      <c r="L1051" s="6">
        <f t="shared" si="101"/>
        <v>0</v>
      </c>
    </row>
    <row r="1052" spans="1:12" s="47" customFormat="1">
      <c r="A1052" s="79" t="s">
        <v>1041</v>
      </c>
      <c r="B1052" s="84">
        <v>532397</v>
      </c>
      <c r="C1052" s="47" t="s">
        <v>1065</v>
      </c>
      <c r="D1052" s="79" t="s">
        <v>1117</v>
      </c>
      <c r="E1052" s="15">
        <v>0</v>
      </c>
      <c r="F1052" s="68">
        <v>0</v>
      </c>
      <c r="G1052" s="2">
        <f t="shared" si="96"/>
        <v>0</v>
      </c>
      <c r="H1052" s="3">
        <f t="shared" si="97"/>
        <v>2.5212562179090869</v>
      </c>
      <c r="I1052" s="1">
        <f t="shared" si="98"/>
        <v>0</v>
      </c>
      <c r="J1052" s="1">
        <f t="shared" si="99"/>
        <v>0</v>
      </c>
      <c r="K1052" s="27">
        <f t="shared" si="100"/>
        <v>0.89167879898358815</v>
      </c>
      <c r="L1052" s="6">
        <f t="shared" si="101"/>
        <v>0</v>
      </c>
    </row>
    <row r="1053" spans="1:12" s="47" customFormat="1">
      <c r="A1053" s="79" t="s">
        <v>1041</v>
      </c>
      <c r="B1053" s="84">
        <v>532399</v>
      </c>
      <c r="C1053" s="47" t="s">
        <v>1066</v>
      </c>
      <c r="D1053" s="79" t="s">
        <v>1117</v>
      </c>
      <c r="E1053" s="15">
        <v>0</v>
      </c>
      <c r="F1053" s="68">
        <v>0</v>
      </c>
      <c r="G1053" s="2">
        <f t="shared" si="96"/>
        <v>0</v>
      </c>
      <c r="H1053" s="3">
        <f t="shared" si="97"/>
        <v>2.5212562179090869</v>
      </c>
      <c r="I1053" s="1">
        <f t="shared" si="98"/>
        <v>0</v>
      </c>
      <c r="J1053" s="1">
        <f t="shared" si="99"/>
        <v>0</v>
      </c>
      <c r="K1053" s="27">
        <f t="shared" si="100"/>
        <v>0.89167879898358815</v>
      </c>
      <c r="L1053" s="6">
        <f t="shared" si="101"/>
        <v>0</v>
      </c>
    </row>
    <row r="1054" spans="1:12" s="47" customFormat="1">
      <c r="A1054" s="79" t="s">
        <v>1041</v>
      </c>
      <c r="B1054" s="79">
        <v>532404</v>
      </c>
      <c r="C1054" s="47" t="s">
        <v>1067</v>
      </c>
      <c r="D1054" s="79" t="s">
        <v>1117</v>
      </c>
      <c r="E1054" s="15">
        <v>0</v>
      </c>
      <c r="F1054" s="68">
        <v>0</v>
      </c>
      <c r="G1054" s="2">
        <f t="shared" si="96"/>
        <v>0</v>
      </c>
      <c r="H1054" s="3">
        <f t="shared" si="97"/>
        <v>2.5212562179090869</v>
      </c>
      <c r="I1054" s="1">
        <f t="shared" si="98"/>
        <v>0</v>
      </c>
      <c r="J1054" s="1">
        <f t="shared" si="99"/>
        <v>0</v>
      </c>
      <c r="K1054" s="27">
        <f t="shared" si="100"/>
        <v>0.89167879898358815</v>
      </c>
      <c r="L1054" s="6">
        <f t="shared" si="101"/>
        <v>0</v>
      </c>
    </row>
    <row r="1055" spans="1:12" s="47" customFormat="1">
      <c r="A1055" s="79" t="s">
        <v>1041</v>
      </c>
      <c r="B1055" s="84">
        <v>533336</v>
      </c>
      <c r="C1055" s="47" t="s">
        <v>1068</v>
      </c>
      <c r="D1055" s="79" t="s">
        <v>1117</v>
      </c>
      <c r="E1055" s="15">
        <v>0</v>
      </c>
      <c r="F1055" s="68">
        <v>0</v>
      </c>
      <c r="G1055" s="2">
        <f t="shared" si="96"/>
        <v>0</v>
      </c>
      <c r="H1055" s="3">
        <f t="shared" si="97"/>
        <v>2.5212562179090869</v>
      </c>
      <c r="I1055" s="1">
        <f t="shared" si="98"/>
        <v>0</v>
      </c>
      <c r="J1055" s="1">
        <f t="shared" si="99"/>
        <v>0</v>
      </c>
      <c r="K1055" s="27">
        <f t="shared" si="100"/>
        <v>0.89167879898358815</v>
      </c>
      <c r="L1055" s="6">
        <f t="shared" si="101"/>
        <v>0</v>
      </c>
    </row>
    <row r="1056" spans="1:12" s="47" customFormat="1">
      <c r="A1056" s="79" t="s">
        <v>1069</v>
      </c>
      <c r="B1056" s="84">
        <v>542301</v>
      </c>
      <c r="C1056" s="47" t="s">
        <v>1070</v>
      </c>
      <c r="D1056" s="79" t="s">
        <v>1117</v>
      </c>
      <c r="E1056" s="15">
        <v>0</v>
      </c>
      <c r="F1056" s="68">
        <v>0</v>
      </c>
      <c r="G1056" s="2">
        <f t="shared" si="96"/>
        <v>0</v>
      </c>
      <c r="H1056" s="3">
        <f t="shared" si="97"/>
        <v>2.5212562179090869</v>
      </c>
      <c r="I1056" s="1">
        <f t="shared" si="98"/>
        <v>0</v>
      </c>
      <c r="J1056" s="1">
        <f t="shared" si="99"/>
        <v>0</v>
      </c>
      <c r="K1056" s="27">
        <f t="shared" si="100"/>
        <v>0.89167879898358815</v>
      </c>
      <c r="L1056" s="6">
        <f t="shared" si="101"/>
        <v>0</v>
      </c>
    </row>
    <row r="1057" spans="1:12" s="47" customFormat="1">
      <c r="A1057" s="79" t="s">
        <v>1069</v>
      </c>
      <c r="B1057" s="79">
        <v>542311</v>
      </c>
      <c r="C1057" s="47" t="s">
        <v>1071</v>
      </c>
      <c r="D1057" s="79" t="s">
        <v>1117</v>
      </c>
      <c r="E1057" s="15">
        <v>0</v>
      </c>
      <c r="F1057" s="68">
        <v>0</v>
      </c>
      <c r="G1057" s="2">
        <f t="shared" si="96"/>
        <v>0</v>
      </c>
      <c r="H1057" s="3">
        <f t="shared" si="97"/>
        <v>2.5212562179090869</v>
      </c>
      <c r="I1057" s="1">
        <f t="shared" si="98"/>
        <v>0</v>
      </c>
      <c r="J1057" s="1">
        <f t="shared" si="99"/>
        <v>0</v>
      </c>
      <c r="K1057" s="27">
        <f t="shared" si="100"/>
        <v>0.89167879898358815</v>
      </c>
      <c r="L1057" s="6">
        <f t="shared" si="101"/>
        <v>0</v>
      </c>
    </row>
    <row r="1058" spans="1:12" s="47" customFormat="1">
      <c r="A1058" s="79" t="s">
        <v>1069</v>
      </c>
      <c r="B1058" s="84">
        <v>542313</v>
      </c>
      <c r="C1058" s="47" t="s">
        <v>1072</v>
      </c>
      <c r="D1058" s="79" t="s">
        <v>1117</v>
      </c>
      <c r="E1058" s="15">
        <v>0</v>
      </c>
      <c r="F1058" s="68">
        <v>0</v>
      </c>
      <c r="G1058" s="2">
        <f t="shared" si="96"/>
        <v>0</v>
      </c>
      <c r="H1058" s="3">
        <f t="shared" si="97"/>
        <v>2.5212562179090869</v>
      </c>
      <c r="I1058" s="1">
        <f t="shared" si="98"/>
        <v>0</v>
      </c>
      <c r="J1058" s="1">
        <f t="shared" si="99"/>
        <v>0</v>
      </c>
      <c r="K1058" s="27">
        <f t="shared" si="100"/>
        <v>0.89167879898358815</v>
      </c>
      <c r="L1058" s="6">
        <f t="shared" si="101"/>
        <v>0</v>
      </c>
    </row>
    <row r="1059" spans="1:12" s="47" customFormat="1">
      <c r="A1059" s="79" t="s">
        <v>1069</v>
      </c>
      <c r="B1059" s="84">
        <v>542318</v>
      </c>
      <c r="C1059" s="47" t="s">
        <v>1073</v>
      </c>
      <c r="D1059" s="79" t="s">
        <v>1117</v>
      </c>
      <c r="E1059" s="15">
        <v>0</v>
      </c>
      <c r="F1059" s="68">
        <v>0</v>
      </c>
      <c r="G1059" s="2">
        <f t="shared" si="96"/>
        <v>0</v>
      </c>
      <c r="H1059" s="3">
        <f t="shared" si="97"/>
        <v>2.5212562179090869</v>
      </c>
      <c r="I1059" s="1">
        <f t="shared" si="98"/>
        <v>0</v>
      </c>
      <c r="J1059" s="1">
        <f t="shared" si="99"/>
        <v>0</v>
      </c>
      <c r="K1059" s="27">
        <f t="shared" si="100"/>
        <v>0.89167879898358815</v>
      </c>
      <c r="L1059" s="6">
        <f t="shared" si="101"/>
        <v>0</v>
      </c>
    </row>
    <row r="1060" spans="1:12" s="47" customFormat="1">
      <c r="A1060" s="79" t="s">
        <v>1069</v>
      </c>
      <c r="B1060" s="79">
        <v>542321</v>
      </c>
      <c r="C1060" s="47" t="s">
        <v>1074</v>
      </c>
      <c r="D1060" s="79" t="s">
        <v>1117</v>
      </c>
      <c r="E1060" s="15">
        <v>0</v>
      </c>
      <c r="F1060" s="68">
        <v>0</v>
      </c>
      <c r="G1060" s="2">
        <f t="shared" si="96"/>
        <v>0</v>
      </c>
      <c r="H1060" s="3">
        <f t="shared" si="97"/>
        <v>2.5212562179090869</v>
      </c>
      <c r="I1060" s="1">
        <f t="shared" si="98"/>
        <v>0</v>
      </c>
      <c r="J1060" s="1">
        <f t="shared" si="99"/>
        <v>0</v>
      </c>
      <c r="K1060" s="27">
        <f t="shared" si="100"/>
        <v>0.89167879898358815</v>
      </c>
      <c r="L1060" s="6">
        <f t="shared" si="101"/>
        <v>0</v>
      </c>
    </row>
    <row r="1061" spans="1:12" s="47" customFormat="1">
      <c r="A1061" s="79" t="s">
        <v>1069</v>
      </c>
      <c r="B1061" s="79">
        <v>542322</v>
      </c>
      <c r="C1061" s="47" t="s">
        <v>1075</v>
      </c>
      <c r="D1061" s="79" t="s">
        <v>1117</v>
      </c>
      <c r="E1061" s="15">
        <v>0</v>
      </c>
      <c r="F1061" s="68">
        <v>0</v>
      </c>
      <c r="G1061" s="2">
        <f t="shared" si="96"/>
        <v>0</v>
      </c>
      <c r="H1061" s="3">
        <f t="shared" si="97"/>
        <v>2.5212562179090869</v>
      </c>
      <c r="I1061" s="1">
        <f t="shared" si="98"/>
        <v>0</v>
      </c>
      <c r="J1061" s="1">
        <f t="shared" si="99"/>
        <v>0</v>
      </c>
      <c r="K1061" s="27">
        <f t="shared" si="100"/>
        <v>0.89167879898358815</v>
      </c>
      <c r="L1061" s="6">
        <f t="shared" si="101"/>
        <v>0</v>
      </c>
    </row>
    <row r="1062" spans="1:12" s="47" customFormat="1">
      <c r="A1062" s="79" t="s">
        <v>1069</v>
      </c>
      <c r="B1062" s="79">
        <v>542323</v>
      </c>
      <c r="C1062" s="47" t="s">
        <v>1076</v>
      </c>
      <c r="D1062" s="79" t="s">
        <v>1117</v>
      </c>
      <c r="E1062" s="15">
        <v>0</v>
      </c>
      <c r="F1062" s="68">
        <v>0</v>
      </c>
      <c r="G1062" s="2">
        <f t="shared" si="96"/>
        <v>0</v>
      </c>
      <c r="H1062" s="3">
        <f t="shared" si="97"/>
        <v>2.5212562179090869</v>
      </c>
      <c r="I1062" s="1">
        <f t="shared" si="98"/>
        <v>0</v>
      </c>
      <c r="J1062" s="1">
        <f t="shared" si="99"/>
        <v>0</v>
      </c>
      <c r="K1062" s="27">
        <f t="shared" si="100"/>
        <v>0.89167879898358815</v>
      </c>
      <c r="L1062" s="6">
        <f t="shared" si="101"/>
        <v>0</v>
      </c>
    </row>
    <row r="1063" spans="1:12" s="47" customFormat="1">
      <c r="A1063" s="79" t="s">
        <v>1069</v>
      </c>
      <c r="B1063" s="84">
        <v>542324</v>
      </c>
      <c r="C1063" s="47" t="s">
        <v>1077</v>
      </c>
      <c r="D1063" s="79" t="s">
        <v>1117</v>
      </c>
      <c r="E1063" s="15">
        <v>0</v>
      </c>
      <c r="F1063" s="68">
        <v>0</v>
      </c>
      <c r="G1063" s="2">
        <f t="shared" si="96"/>
        <v>0</v>
      </c>
      <c r="H1063" s="3">
        <f t="shared" si="97"/>
        <v>2.5212562179090869</v>
      </c>
      <c r="I1063" s="1">
        <f t="shared" si="98"/>
        <v>0</v>
      </c>
      <c r="J1063" s="1">
        <f t="shared" si="99"/>
        <v>0</v>
      </c>
      <c r="K1063" s="27">
        <f t="shared" si="100"/>
        <v>0.89167879898358815</v>
      </c>
      <c r="L1063" s="6">
        <f t="shared" si="101"/>
        <v>0</v>
      </c>
    </row>
    <row r="1064" spans="1:12" s="47" customFormat="1">
      <c r="A1064" s="79" t="s">
        <v>1069</v>
      </c>
      <c r="B1064" s="84">
        <v>542332</v>
      </c>
      <c r="C1064" s="47" t="s">
        <v>1078</v>
      </c>
      <c r="D1064" s="79" t="s">
        <v>1117</v>
      </c>
      <c r="E1064" s="15">
        <v>0</v>
      </c>
      <c r="F1064" s="68">
        <v>0</v>
      </c>
      <c r="G1064" s="2">
        <f t="shared" si="96"/>
        <v>0</v>
      </c>
      <c r="H1064" s="3">
        <f t="shared" si="97"/>
        <v>2.5212562179090869</v>
      </c>
      <c r="I1064" s="1">
        <f t="shared" si="98"/>
        <v>0</v>
      </c>
      <c r="J1064" s="1">
        <f t="shared" si="99"/>
        <v>0</v>
      </c>
      <c r="K1064" s="27">
        <f t="shared" si="100"/>
        <v>0.89167879898358815</v>
      </c>
      <c r="L1064" s="6">
        <f t="shared" si="101"/>
        <v>0</v>
      </c>
    </row>
    <row r="1065" spans="1:12" s="47" customFormat="1">
      <c r="A1065" s="79" t="s">
        <v>1069</v>
      </c>
      <c r="B1065" s="84">
        <v>542338</v>
      </c>
      <c r="C1065" s="47" t="s">
        <v>1079</v>
      </c>
      <c r="D1065" s="79" t="s">
        <v>1117</v>
      </c>
      <c r="E1065" s="15">
        <v>0</v>
      </c>
      <c r="F1065" s="68">
        <v>0</v>
      </c>
      <c r="G1065" s="2">
        <f t="shared" si="96"/>
        <v>0</v>
      </c>
      <c r="H1065" s="3">
        <f t="shared" si="97"/>
        <v>2.5212562179090869</v>
      </c>
      <c r="I1065" s="1">
        <f t="shared" si="98"/>
        <v>0</v>
      </c>
      <c r="J1065" s="1">
        <f t="shared" si="99"/>
        <v>0</v>
      </c>
      <c r="K1065" s="27">
        <f t="shared" si="100"/>
        <v>0.89167879898358815</v>
      </c>
      <c r="L1065" s="6">
        <f t="shared" si="101"/>
        <v>0</v>
      </c>
    </row>
    <row r="1066" spans="1:12" s="47" customFormat="1">
      <c r="A1066" s="79" t="s">
        <v>1069</v>
      </c>
      <c r="B1066" s="84">
        <v>542339</v>
      </c>
      <c r="C1066" s="47" t="s">
        <v>1080</v>
      </c>
      <c r="D1066" s="79" t="s">
        <v>1117</v>
      </c>
      <c r="E1066" s="15">
        <v>0</v>
      </c>
      <c r="F1066" s="68">
        <v>0</v>
      </c>
      <c r="G1066" s="2">
        <f t="shared" si="96"/>
        <v>0</v>
      </c>
      <c r="H1066" s="3">
        <f t="shared" si="97"/>
        <v>2.5212562179090869</v>
      </c>
      <c r="I1066" s="1">
        <f t="shared" si="98"/>
        <v>0</v>
      </c>
      <c r="J1066" s="1">
        <f t="shared" si="99"/>
        <v>0</v>
      </c>
      <c r="K1066" s="27">
        <f t="shared" si="100"/>
        <v>0.89167879898358815</v>
      </c>
      <c r="L1066" s="6">
        <f t="shared" si="101"/>
        <v>0</v>
      </c>
    </row>
    <row r="1067" spans="1:12" s="47" customFormat="1">
      <c r="A1067" s="79" t="s">
        <v>1069</v>
      </c>
      <c r="B1067" s="84">
        <v>542343</v>
      </c>
      <c r="C1067" s="47" t="s">
        <v>1081</v>
      </c>
      <c r="D1067" s="79" t="s">
        <v>1117</v>
      </c>
      <c r="E1067" s="15">
        <v>0</v>
      </c>
      <c r="F1067" s="68">
        <v>0</v>
      </c>
      <c r="G1067" s="2">
        <f t="shared" si="96"/>
        <v>0</v>
      </c>
      <c r="H1067" s="3">
        <f t="shared" si="97"/>
        <v>2.5212562179090869</v>
      </c>
      <c r="I1067" s="1">
        <f t="shared" si="98"/>
        <v>0</v>
      </c>
      <c r="J1067" s="1">
        <f t="shared" si="99"/>
        <v>0</v>
      </c>
      <c r="K1067" s="27">
        <f t="shared" si="100"/>
        <v>0.89167879898358815</v>
      </c>
      <c r="L1067" s="6">
        <f t="shared" si="101"/>
        <v>0</v>
      </c>
    </row>
    <row r="1068" spans="1:12" s="47" customFormat="1">
      <c r="A1068" s="79" t="s">
        <v>1069</v>
      </c>
      <c r="B1068" s="79">
        <v>542346</v>
      </c>
      <c r="C1068" s="47" t="s">
        <v>1082</v>
      </c>
      <c r="D1068" s="79" t="s">
        <v>1117</v>
      </c>
      <c r="E1068" s="15">
        <v>0</v>
      </c>
      <c r="F1068" s="68">
        <v>0</v>
      </c>
      <c r="G1068" s="2">
        <f t="shared" si="96"/>
        <v>0</v>
      </c>
      <c r="H1068" s="3">
        <f t="shared" si="97"/>
        <v>2.5212562179090869</v>
      </c>
      <c r="I1068" s="1">
        <f t="shared" si="98"/>
        <v>0</v>
      </c>
      <c r="J1068" s="1">
        <f t="shared" si="99"/>
        <v>0</v>
      </c>
      <c r="K1068" s="27">
        <f t="shared" si="100"/>
        <v>0.89167879898358815</v>
      </c>
      <c r="L1068" s="6">
        <f t="shared" si="101"/>
        <v>0</v>
      </c>
    </row>
    <row r="1069" spans="1:12" s="47" customFormat="1">
      <c r="A1069" s="79" t="s">
        <v>1083</v>
      </c>
      <c r="B1069" s="84">
        <v>552220</v>
      </c>
      <c r="C1069" s="47" t="s">
        <v>1084</v>
      </c>
      <c r="D1069" s="79" t="s">
        <v>1117</v>
      </c>
      <c r="E1069" s="15">
        <v>0</v>
      </c>
      <c r="F1069" s="68">
        <v>0</v>
      </c>
      <c r="G1069" s="2">
        <f t="shared" si="96"/>
        <v>0</v>
      </c>
      <c r="H1069" s="3">
        <f t="shared" si="97"/>
        <v>2.5212562179090869</v>
      </c>
      <c r="I1069" s="1">
        <f t="shared" si="98"/>
        <v>0</v>
      </c>
      <c r="J1069" s="1">
        <f t="shared" si="99"/>
        <v>0</v>
      </c>
      <c r="K1069" s="27">
        <f t="shared" si="100"/>
        <v>0.89167879898358815</v>
      </c>
      <c r="L1069" s="6">
        <f t="shared" si="101"/>
        <v>0</v>
      </c>
    </row>
    <row r="1070" spans="1:12" s="47" customFormat="1">
      <c r="A1070" s="79" t="s">
        <v>1083</v>
      </c>
      <c r="B1070" s="79">
        <v>552233</v>
      </c>
      <c r="C1070" s="47" t="s">
        <v>1085</v>
      </c>
      <c r="D1070" s="79" t="s">
        <v>1117</v>
      </c>
      <c r="E1070" s="15">
        <v>0</v>
      </c>
      <c r="F1070" s="68">
        <v>0</v>
      </c>
      <c r="G1070" s="2">
        <f t="shared" si="96"/>
        <v>0</v>
      </c>
      <c r="H1070" s="3">
        <f t="shared" si="97"/>
        <v>2.5212562179090869</v>
      </c>
      <c r="I1070" s="1">
        <f t="shared" si="98"/>
        <v>0</v>
      </c>
      <c r="J1070" s="1">
        <f t="shared" si="99"/>
        <v>0</v>
      </c>
      <c r="K1070" s="27">
        <f t="shared" si="100"/>
        <v>0.89167879898358815</v>
      </c>
      <c r="L1070" s="6">
        <f t="shared" si="101"/>
        <v>0</v>
      </c>
    </row>
    <row r="1071" spans="1:12" s="47" customFormat="1">
      <c r="A1071" s="79" t="s">
        <v>1083</v>
      </c>
      <c r="B1071" s="79">
        <v>552284</v>
      </c>
      <c r="C1071" s="47" t="s">
        <v>1086</v>
      </c>
      <c r="D1071" s="79" t="s">
        <v>1117</v>
      </c>
      <c r="E1071" s="15">
        <v>0</v>
      </c>
      <c r="F1071" s="68">
        <v>0</v>
      </c>
      <c r="G1071" s="2">
        <f t="shared" si="96"/>
        <v>0</v>
      </c>
      <c r="H1071" s="3">
        <f t="shared" si="97"/>
        <v>2.5212562179090869</v>
      </c>
      <c r="I1071" s="1">
        <f t="shared" si="98"/>
        <v>0</v>
      </c>
      <c r="J1071" s="1">
        <f t="shared" si="99"/>
        <v>0</v>
      </c>
      <c r="K1071" s="27">
        <f t="shared" si="100"/>
        <v>0.89167879898358815</v>
      </c>
      <c r="L1071" s="6">
        <f t="shared" si="101"/>
        <v>0</v>
      </c>
    </row>
    <row r="1072" spans="1:12" s="47" customFormat="1">
      <c r="A1072" s="79" t="s">
        <v>1083</v>
      </c>
      <c r="B1072" s="84">
        <v>552349</v>
      </c>
      <c r="C1072" s="47" t="s">
        <v>1087</v>
      </c>
      <c r="D1072" s="79" t="s">
        <v>1117</v>
      </c>
      <c r="E1072" s="15">
        <v>0</v>
      </c>
      <c r="F1072" s="68">
        <v>0</v>
      </c>
      <c r="G1072" s="2">
        <f t="shared" si="96"/>
        <v>0</v>
      </c>
      <c r="H1072" s="3">
        <f t="shared" si="97"/>
        <v>2.5212562179090869</v>
      </c>
      <c r="I1072" s="1">
        <f t="shared" si="98"/>
        <v>0</v>
      </c>
      <c r="J1072" s="1">
        <f t="shared" si="99"/>
        <v>0</v>
      </c>
      <c r="K1072" s="27">
        <f t="shared" si="100"/>
        <v>0.89167879898358815</v>
      </c>
      <c r="L1072" s="6">
        <f t="shared" si="101"/>
        <v>0</v>
      </c>
    </row>
    <row r="1073" spans="1:12" s="47" customFormat="1">
      <c r="A1073" s="79" t="s">
        <v>1083</v>
      </c>
      <c r="B1073" s="79">
        <v>552351</v>
      </c>
      <c r="C1073" s="47" t="s">
        <v>1088</v>
      </c>
      <c r="D1073" s="79" t="s">
        <v>1117</v>
      </c>
      <c r="E1073" s="15">
        <v>0</v>
      </c>
      <c r="F1073" s="68">
        <v>0</v>
      </c>
      <c r="G1073" s="2">
        <f t="shared" si="96"/>
        <v>0</v>
      </c>
      <c r="H1073" s="3">
        <f t="shared" si="97"/>
        <v>2.5212562179090869</v>
      </c>
      <c r="I1073" s="1">
        <f t="shared" si="98"/>
        <v>0</v>
      </c>
      <c r="J1073" s="1">
        <f t="shared" si="99"/>
        <v>0</v>
      </c>
      <c r="K1073" s="27">
        <f t="shared" si="100"/>
        <v>0.89167879898358815</v>
      </c>
      <c r="L1073" s="6">
        <f t="shared" si="101"/>
        <v>0</v>
      </c>
    </row>
    <row r="1074" spans="1:12" s="47" customFormat="1">
      <c r="A1074" s="79" t="s">
        <v>1083</v>
      </c>
      <c r="B1074" s="79">
        <v>552353</v>
      </c>
      <c r="C1074" s="47" t="s">
        <v>1089</v>
      </c>
      <c r="D1074" s="79" t="s">
        <v>1117</v>
      </c>
      <c r="E1074" s="15">
        <v>0</v>
      </c>
      <c r="F1074" s="68">
        <v>0</v>
      </c>
      <c r="G1074" s="2">
        <f t="shared" si="96"/>
        <v>0</v>
      </c>
      <c r="H1074" s="3">
        <f t="shared" si="97"/>
        <v>2.5212562179090869</v>
      </c>
      <c r="I1074" s="1">
        <f t="shared" si="98"/>
        <v>0</v>
      </c>
      <c r="J1074" s="1">
        <f t="shared" si="99"/>
        <v>0</v>
      </c>
      <c r="K1074" s="27">
        <f t="shared" si="100"/>
        <v>0.89167879898358815</v>
      </c>
      <c r="L1074" s="6">
        <f t="shared" si="101"/>
        <v>0</v>
      </c>
    </row>
    <row r="1075" spans="1:12" s="47" customFormat="1">
      <c r="A1075" s="79" t="s">
        <v>1083</v>
      </c>
      <c r="B1075" s="79">
        <v>552356</v>
      </c>
      <c r="C1075" s="47" t="s">
        <v>1090</v>
      </c>
      <c r="D1075" s="79" t="s">
        <v>1117</v>
      </c>
      <c r="E1075" s="15">
        <v>0</v>
      </c>
      <c r="F1075" s="68">
        <v>0</v>
      </c>
      <c r="G1075" s="2">
        <f t="shared" si="96"/>
        <v>0</v>
      </c>
      <c r="H1075" s="3">
        <f t="shared" si="97"/>
        <v>2.5212562179090869</v>
      </c>
      <c r="I1075" s="1">
        <f t="shared" si="98"/>
        <v>0</v>
      </c>
      <c r="J1075" s="1">
        <f t="shared" si="99"/>
        <v>0</v>
      </c>
      <c r="K1075" s="27">
        <f t="shared" si="100"/>
        <v>0.89167879898358815</v>
      </c>
      <c r="L1075" s="6">
        <f t="shared" si="101"/>
        <v>0</v>
      </c>
    </row>
    <row r="1076" spans="1:12" s="47" customFormat="1">
      <c r="A1076" s="79" t="s">
        <v>1083</v>
      </c>
      <c r="B1076" s="84">
        <v>553304</v>
      </c>
      <c r="C1076" s="47" t="s">
        <v>1091</v>
      </c>
      <c r="D1076" s="79" t="s">
        <v>1117</v>
      </c>
      <c r="E1076" s="15">
        <v>0</v>
      </c>
      <c r="F1076" s="68">
        <v>0</v>
      </c>
      <c r="G1076" s="2">
        <f t="shared" si="96"/>
        <v>0</v>
      </c>
      <c r="H1076" s="3">
        <f t="shared" si="97"/>
        <v>2.5212562179090869</v>
      </c>
      <c r="I1076" s="1">
        <f t="shared" si="98"/>
        <v>0</v>
      </c>
      <c r="J1076" s="1">
        <f t="shared" si="99"/>
        <v>0</v>
      </c>
      <c r="K1076" s="27">
        <f t="shared" si="100"/>
        <v>0.89167879898358815</v>
      </c>
      <c r="L1076" s="6">
        <f t="shared" si="101"/>
        <v>0</v>
      </c>
    </row>
    <row r="1077" spans="1:12" s="47" customFormat="1">
      <c r="A1077" s="79" t="s">
        <v>1092</v>
      </c>
      <c r="B1077" s="79">
        <v>610989</v>
      </c>
      <c r="C1077" s="47" t="s">
        <v>1093</v>
      </c>
      <c r="D1077" s="79" t="s">
        <v>1117</v>
      </c>
      <c r="E1077" s="15">
        <v>0</v>
      </c>
      <c r="F1077" s="68">
        <v>0</v>
      </c>
      <c r="G1077" s="2">
        <f t="shared" si="96"/>
        <v>0</v>
      </c>
      <c r="H1077" s="3">
        <f t="shared" si="97"/>
        <v>2.5212562179090869</v>
      </c>
      <c r="I1077" s="1">
        <f t="shared" si="98"/>
        <v>0</v>
      </c>
      <c r="J1077" s="1">
        <f t="shared" si="99"/>
        <v>0</v>
      </c>
      <c r="K1077" s="27">
        <f t="shared" si="100"/>
        <v>0.89167879898358815</v>
      </c>
      <c r="L1077" s="6">
        <f t="shared" si="101"/>
        <v>0</v>
      </c>
    </row>
    <row r="1078" spans="1:12" s="47" customFormat="1">
      <c r="A1078" s="79" t="s">
        <v>1092</v>
      </c>
      <c r="B1078" s="79">
        <v>613001</v>
      </c>
      <c r="C1078" s="47" t="s">
        <v>1094</v>
      </c>
      <c r="D1078" s="79" t="s">
        <v>1117</v>
      </c>
      <c r="E1078" s="15">
        <v>0</v>
      </c>
      <c r="F1078" s="68">
        <v>0</v>
      </c>
      <c r="G1078" s="2">
        <f t="shared" si="96"/>
        <v>0</v>
      </c>
      <c r="H1078" s="3">
        <f t="shared" si="97"/>
        <v>2.5212562179090869</v>
      </c>
      <c r="I1078" s="1">
        <f t="shared" si="98"/>
        <v>0</v>
      </c>
      <c r="J1078" s="1">
        <f t="shared" si="99"/>
        <v>0</v>
      </c>
      <c r="K1078" s="27">
        <f t="shared" si="100"/>
        <v>0.89167879898358815</v>
      </c>
      <c r="L1078" s="6">
        <f t="shared" si="101"/>
        <v>0</v>
      </c>
    </row>
    <row r="1079" spans="1:12" s="47" customFormat="1">
      <c r="A1079" s="79" t="s">
        <v>1092</v>
      </c>
      <c r="B1079" s="79">
        <v>613002</v>
      </c>
      <c r="C1079" s="47" t="s">
        <v>1095</v>
      </c>
      <c r="D1079" s="79" t="s">
        <v>1117</v>
      </c>
      <c r="E1079" s="15">
        <v>0</v>
      </c>
      <c r="F1079" s="68">
        <v>0</v>
      </c>
      <c r="G1079" s="2">
        <f t="shared" si="96"/>
        <v>0</v>
      </c>
      <c r="H1079" s="3">
        <f t="shared" si="97"/>
        <v>2.5212562179090869</v>
      </c>
      <c r="I1079" s="1">
        <f t="shared" si="98"/>
        <v>0</v>
      </c>
      <c r="J1079" s="1">
        <f t="shared" si="99"/>
        <v>0</v>
      </c>
      <c r="K1079" s="27">
        <f t="shared" si="100"/>
        <v>0.89167879898358815</v>
      </c>
      <c r="L1079" s="6">
        <f t="shared" si="101"/>
        <v>0</v>
      </c>
    </row>
    <row r="1080" spans="1:12" s="47" customFormat="1">
      <c r="A1080" s="79" t="s">
        <v>1092</v>
      </c>
      <c r="B1080" s="79">
        <v>613003</v>
      </c>
      <c r="C1080" s="47" t="s">
        <v>1096</v>
      </c>
      <c r="D1080" s="79" t="s">
        <v>1117</v>
      </c>
      <c r="E1080" s="15">
        <v>0</v>
      </c>
      <c r="F1080" s="68">
        <v>0</v>
      </c>
      <c r="G1080" s="2">
        <f t="shared" si="96"/>
        <v>0</v>
      </c>
      <c r="H1080" s="3">
        <f t="shared" si="97"/>
        <v>2.5212562179090869</v>
      </c>
      <c r="I1080" s="1">
        <f t="shared" si="98"/>
        <v>0</v>
      </c>
      <c r="J1080" s="1">
        <f t="shared" si="99"/>
        <v>0</v>
      </c>
      <c r="K1080" s="27">
        <f t="shared" si="100"/>
        <v>0.89167879898358815</v>
      </c>
      <c r="L1080" s="6">
        <f t="shared" si="101"/>
        <v>0</v>
      </c>
    </row>
    <row r="1081" spans="1:12" s="47" customFormat="1">
      <c r="A1081" s="79" t="s">
        <v>1092</v>
      </c>
      <c r="B1081" s="79">
        <v>613004</v>
      </c>
      <c r="C1081" s="47" t="s">
        <v>1097</v>
      </c>
      <c r="D1081" s="79" t="s">
        <v>1117</v>
      </c>
      <c r="E1081" s="15">
        <v>0</v>
      </c>
      <c r="F1081" s="68">
        <v>0</v>
      </c>
      <c r="G1081" s="2">
        <f t="shared" si="96"/>
        <v>0</v>
      </c>
      <c r="H1081" s="3">
        <f t="shared" si="97"/>
        <v>2.5212562179090869</v>
      </c>
      <c r="I1081" s="1">
        <f t="shared" si="98"/>
        <v>0</v>
      </c>
      <c r="J1081" s="1">
        <f t="shared" si="99"/>
        <v>0</v>
      </c>
      <c r="K1081" s="27">
        <f t="shared" si="100"/>
        <v>0.89167879898358815</v>
      </c>
      <c r="L1081" s="6">
        <f t="shared" si="101"/>
        <v>0</v>
      </c>
    </row>
    <row r="1082" spans="1:12" s="47" customFormat="1">
      <c r="A1082" s="79" t="s">
        <v>1092</v>
      </c>
      <c r="B1082" s="79">
        <v>613005</v>
      </c>
      <c r="C1082" s="47" t="s">
        <v>1098</v>
      </c>
      <c r="D1082" s="79" t="s">
        <v>1117</v>
      </c>
      <c r="E1082" s="15">
        <v>0</v>
      </c>
      <c r="F1082" s="68">
        <v>0</v>
      </c>
      <c r="G1082" s="2">
        <f t="shared" si="96"/>
        <v>0</v>
      </c>
      <c r="H1082" s="3">
        <f t="shared" si="97"/>
        <v>2.5212562179090869</v>
      </c>
      <c r="I1082" s="1">
        <f t="shared" si="98"/>
        <v>0</v>
      </c>
      <c r="J1082" s="1">
        <f t="shared" si="99"/>
        <v>0</v>
      </c>
      <c r="K1082" s="27">
        <f t="shared" si="100"/>
        <v>0.89167879898358815</v>
      </c>
      <c r="L1082" s="6">
        <f t="shared" si="101"/>
        <v>0</v>
      </c>
    </row>
    <row r="1083" spans="1:12" s="47" customFormat="1">
      <c r="A1083" s="79" t="s">
        <v>1092</v>
      </c>
      <c r="B1083" s="79">
        <v>613006</v>
      </c>
      <c r="C1083" s="47" t="s">
        <v>1099</v>
      </c>
      <c r="D1083" s="79" t="s">
        <v>1117</v>
      </c>
      <c r="E1083" s="15">
        <v>0</v>
      </c>
      <c r="F1083" s="68">
        <v>0</v>
      </c>
      <c r="G1083" s="2">
        <f t="shared" si="96"/>
        <v>0</v>
      </c>
      <c r="H1083" s="3">
        <f t="shared" si="97"/>
        <v>2.5212562179090869</v>
      </c>
      <c r="I1083" s="1">
        <f t="shared" si="98"/>
        <v>0</v>
      </c>
      <c r="J1083" s="1">
        <f t="shared" si="99"/>
        <v>0</v>
      </c>
      <c r="K1083" s="27">
        <f t="shared" si="100"/>
        <v>0.89167879898358815</v>
      </c>
      <c r="L1083" s="6">
        <f t="shared" si="101"/>
        <v>0</v>
      </c>
    </row>
    <row r="1084" spans="1:12" s="47" customFormat="1">
      <c r="A1084" s="79" t="s">
        <v>1092</v>
      </c>
      <c r="B1084" s="79">
        <v>613007</v>
      </c>
      <c r="C1084" s="47" t="s">
        <v>1100</v>
      </c>
      <c r="D1084" s="79" t="s">
        <v>1117</v>
      </c>
      <c r="E1084" s="15">
        <v>0</v>
      </c>
      <c r="F1084" s="68">
        <v>0</v>
      </c>
      <c r="G1084" s="2">
        <f t="shared" si="96"/>
        <v>0</v>
      </c>
      <c r="H1084" s="3">
        <f t="shared" si="97"/>
        <v>2.5212562179090869</v>
      </c>
      <c r="I1084" s="1">
        <f t="shared" si="98"/>
        <v>0</v>
      </c>
      <c r="J1084" s="1">
        <f t="shared" si="99"/>
        <v>0</v>
      </c>
      <c r="K1084" s="27">
        <f t="shared" si="100"/>
        <v>0.89167879898358815</v>
      </c>
      <c r="L1084" s="6">
        <f t="shared" si="101"/>
        <v>0</v>
      </c>
    </row>
    <row r="1085" spans="1:12" s="47" customFormat="1">
      <c r="A1085" s="79" t="s">
        <v>1092</v>
      </c>
      <c r="B1085" s="79">
        <v>613011</v>
      </c>
      <c r="C1085" s="47" t="s">
        <v>1101</v>
      </c>
      <c r="D1085" s="79" t="s">
        <v>1117</v>
      </c>
      <c r="E1085" s="15">
        <v>0</v>
      </c>
      <c r="F1085" s="68">
        <v>0</v>
      </c>
      <c r="G1085" s="2">
        <f t="shared" si="96"/>
        <v>0</v>
      </c>
      <c r="H1085" s="3">
        <f t="shared" si="97"/>
        <v>2.5212562179090869</v>
      </c>
      <c r="I1085" s="1">
        <f t="shared" si="98"/>
        <v>0</v>
      </c>
      <c r="J1085" s="1">
        <f t="shared" si="99"/>
        <v>0</v>
      </c>
      <c r="K1085" s="27">
        <f t="shared" si="100"/>
        <v>0.89167879898358815</v>
      </c>
      <c r="L1085" s="6">
        <f t="shared" si="101"/>
        <v>0</v>
      </c>
    </row>
    <row r="1086" spans="1:12" s="47" customFormat="1">
      <c r="A1086" s="79" t="s">
        <v>1092</v>
      </c>
      <c r="B1086" s="79">
        <v>613013</v>
      </c>
      <c r="C1086" s="47" t="s">
        <v>1102</v>
      </c>
      <c r="D1086" s="79" t="s">
        <v>1117</v>
      </c>
      <c r="E1086" s="15">
        <v>0</v>
      </c>
      <c r="F1086" s="68">
        <v>0</v>
      </c>
      <c r="G1086" s="2">
        <f t="shared" si="96"/>
        <v>0</v>
      </c>
      <c r="H1086" s="3">
        <f t="shared" si="97"/>
        <v>2.5212562179090869</v>
      </c>
      <c r="I1086" s="1">
        <f t="shared" si="98"/>
        <v>0</v>
      </c>
      <c r="J1086" s="1">
        <f t="shared" si="99"/>
        <v>0</v>
      </c>
      <c r="K1086" s="27">
        <f t="shared" si="100"/>
        <v>0.89167879898358815</v>
      </c>
      <c r="L1086" s="6">
        <f t="shared" si="101"/>
        <v>0</v>
      </c>
    </row>
    <row r="1087" spans="1:12" s="47" customFormat="1">
      <c r="A1087" s="79" t="s">
        <v>1092</v>
      </c>
      <c r="B1087" s="79">
        <v>613015</v>
      </c>
      <c r="C1087" s="47" t="s">
        <v>1103</v>
      </c>
      <c r="D1087" s="79" t="s">
        <v>1117</v>
      </c>
      <c r="E1087" s="15">
        <v>0</v>
      </c>
      <c r="F1087" s="68">
        <v>0</v>
      </c>
      <c r="G1087" s="2">
        <f t="shared" si="96"/>
        <v>0</v>
      </c>
      <c r="H1087" s="3">
        <f t="shared" si="97"/>
        <v>2.5212562179090869</v>
      </c>
      <c r="I1087" s="1">
        <f t="shared" si="98"/>
        <v>0</v>
      </c>
      <c r="J1087" s="1">
        <f t="shared" si="99"/>
        <v>0</v>
      </c>
      <c r="K1087" s="27">
        <f t="shared" si="100"/>
        <v>0.89167879898358815</v>
      </c>
      <c r="L1087" s="6">
        <f t="shared" si="101"/>
        <v>0</v>
      </c>
    </row>
    <row r="1088" spans="1:12" s="47" customFormat="1">
      <c r="A1088" s="79" t="s">
        <v>1092</v>
      </c>
      <c r="B1088" s="79">
        <v>613016</v>
      </c>
      <c r="C1088" s="47" t="s">
        <v>1104</v>
      </c>
      <c r="D1088" s="79" t="s">
        <v>1117</v>
      </c>
      <c r="E1088" s="15">
        <v>0</v>
      </c>
      <c r="F1088" s="68">
        <v>0</v>
      </c>
      <c r="G1088" s="2">
        <f t="shared" si="96"/>
        <v>0</v>
      </c>
      <c r="H1088" s="3">
        <f t="shared" si="97"/>
        <v>2.5212562179090869</v>
      </c>
      <c r="I1088" s="1">
        <f t="shared" si="98"/>
        <v>0</v>
      </c>
      <c r="J1088" s="1">
        <f t="shared" si="99"/>
        <v>0</v>
      </c>
      <c r="K1088" s="27">
        <f t="shared" si="100"/>
        <v>0.89167879898358815</v>
      </c>
      <c r="L1088" s="6">
        <f t="shared" si="101"/>
        <v>0</v>
      </c>
    </row>
    <row r="1089" spans="1:12" s="47" customFormat="1">
      <c r="A1089" s="79" t="s">
        <v>1092</v>
      </c>
      <c r="B1089" s="79">
        <v>613017</v>
      </c>
      <c r="C1089" s="47" t="s">
        <v>1105</v>
      </c>
      <c r="D1089" s="79" t="s">
        <v>1117</v>
      </c>
      <c r="E1089" s="15">
        <v>0</v>
      </c>
      <c r="F1089" s="68">
        <v>0</v>
      </c>
      <c r="G1089" s="2">
        <f t="shared" si="96"/>
        <v>0</v>
      </c>
      <c r="H1089" s="3">
        <f t="shared" si="97"/>
        <v>2.5212562179090869</v>
      </c>
      <c r="I1089" s="1">
        <f t="shared" si="98"/>
        <v>0</v>
      </c>
      <c r="J1089" s="1">
        <f t="shared" si="99"/>
        <v>0</v>
      </c>
      <c r="K1089" s="27">
        <f t="shared" si="100"/>
        <v>0.89167879898358815</v>
      </c>
      <c r="L1089" s="6">
        <f t="shared" si="101"/>
        <v>0</v>
      </c>
    </row>
    <row r="1090" spans="1:12" s="47" customFormat="1">
      <c r="A1090" s="79" t="s">
        <v>1092</v>
      </c>
      <c r="B1090" s="79">
        <v>613018</v>
      </c>
      <c r="C1090" s="47" t="s">
        <v>1106</v>
      </c>
      <c r="D1090" s="79" t="s">
        <v>1117</v>
      </c>
      <c r="E1090" s="15">
        <v>0</v>
      </c>
      <c r="F1090" s="68">
        <v>0</v>
      </c>
      <c r="G1090" s="2">
        <f t="shared" si="96"/>
        <v>0</v>
      </c>
      <c r="H1090" s="3">
        <f t="shared" si="97"/>
        <v>2.5212562179090869</v>
      </c>
      <c r="I1090" s="1">
        <f t="shared" si="98"/>
        <v>0</v>
      </c>
      <c r="J1090" s="1">
        <f t="shared" si="99"/>
        <v>0</v>
      </c>
      <c r="K1090" s="27">
        <f t="shared" si="100"/>
        <v>0.89167879898358815</v>
      </c>
      <c r="L1090" s="6">
        <f t="shared" si="101"/>
        <v>0</v>
      </c>
    </row>
    <row r="1091" spans="1:12" s="47" customFormat="1">
      <c r="A1091" s="79" t="s">
        <v>1092</v>
      </c>
      <c r="B1091" s="79">
        <v>613019</v>
      </c>
      <c r="C1091" s="47" t="s">
        <v>1107</v>
      </c>
      <c r="D1091" s="79" t="s">
        <v>1117</v>
      </c>
      <c r="E1091" s="15">
        <v>0</v>
      </c>
      <c r="F1091" s="68">
        <v>0</v>
      </c>
      <c r="G1091" s="2">
        <f t="shared" ref="G1091:G1097" si="102">IFERROR(E1091/F1091,0)</f>
        <v>0</v>
      </c>
      <c r="H1091" s="3">
        <f t="shared" ref="H1091:H1097" si="103">$D$1108</f>
        <v>2.5212562179090869</v>
      </c>
      <c r="I1091" s="1">
        <f t="shared" ref="I1091:I1097" si="104">MIN(E1091,F1091*H1091)</f>
        <v>0</v>
      </c>
      <c r="J1091" s="1">
        <f t="shared" ref="J1091:J1097" si="105">E1091-I1091</f>
        <v>0</v>
      </c>
      <c r="K1091" s="27">
        <f t="shared" ref="K1091:K1097" si="106">$J$1106</f>
        <v>0.89167879898358815</v>
      </c>
      <c r="L1091" s="6">
        <f t="shared" ref="L1091:L1097" si="107">K1091*J1091</f>
        <v>0</v>
      </c>
    </row>
    <row r="1092" spans="1:12" s="47" customFormat="1">
      <c r="A1092" s="79" t="s">
        <v>1092</v>
      </c>
      <c r="B1092" s="79">
        <v>613023</v>
      </c>
      <c r="C1092" s="47" t="s">
        <v>1108</v>
      </c>
      <c r="D1092" s="79" t="s">
        <v>1117</v>
      </c>
      <c r="E1092" s="15">
        <v>0</v>
      </c>
      <c r="F1092" s="68">
        <v>0</v>
      </c>
      <c r="G1092" s="2">
        <f t="shared" si="102"/>
        <v>0</v>
      </c>
      <c r="H1092" s="3">
        <f t="shared" si="103"/>
        <v>2.5212562179090869</v>
      </c>
      <c r="I1092" s="1">
        <f t="shared" si="104"/>
        <v>0</v>
      </c>
      <c r="J1092" s="1">
        <f t="shared" si="105"/>
        <v>0</v>
      </c>
      <c r="K1092" s="27">
        <f t="shared" si="106"/>
        <v>0.89167879898358815</v>
      </c>
      <c r="L1092" s="6">
        <f t="shared" si="107"/>
        <v>0</v>
      </c>
    </row>
    <row r="1093" spans="1:12" s="47" customFormat="1">
      <c r="A1093" s="79" t="s">
        <v>1092</v>
      </c>
      <c r="B1093" s="79">
        <v>613025</v>
      </c>
      <c r="C1093" s="47" t="s">
        <v>1109</v>
      </c>
      <c r="D1093" s="79" t="s">
        <v>1117</v>
      </c>
      <c r="E1093" s="15">
        <v>0</v>
      </c>
      <c r="F1093" s="68">
        <v>0</v>
      </c>
      <c r="G1093" s="2">
        <f t="shared" si="102"/>
        <v>0</v>
      </c>
      <c r="H1093" s="3">
        <f t="shared" si="103"/>
        <v>2.5212562179090869</v>
      </c>
      <c r="I1093" s="1">
        <f t="shared" si="104"/>
        <v>0</v>
      </c>
      <c r="J1093" s="1">
        <f t="shared" si="105"/>
        <v>0</v>
      </c>
      <c r="K1093" s="27">
        <f t="shared" si="106"/>
        <v>0.89167879898358815</v>
      </c>
      <c r="L1093" s="6">
        <f t="shared" si="107"/>
        <v>0</v>
      </c>
    </row>
    <row r="1094" spans="1:12" s="47" customFormat="1">
      <c r="A1094" s="79" t="s">
        <v>1092</v>
      </c>
      <c r="B1094" s="79">
        <v>613026</v>
      </c>
      <c r="C1094" s="47" t="s">
        <v>1110</v>
      </c>
      <c r="D1094" s="79" t="s">
        <v>1117</v>
      </c>
      <c r="E1094" s="15">
        <v>0</v>
      </c>
      <c r="F1094" s="68">
        <v>0</v>
      </c>
      <c r="G1094" s="2">
        <f t="shared" si="102"/>
        <v>0</v>
      </c>
      <c r="H1094" s="3">
        <f t="shared" si="103"/>
        <v>2.5212562179090869</v>
      </c>
      <c r="I1094" s="1">
        <f t="shared" si="104"/>
        <v>0</v>
      </c>
      <c r="J1094" s="1">
        <f t="shared" si="105"/>
        <v>0</v>
      </c>
      <c r="K1094" s="27">
        <f t="shared" si="106"/>
        <v>0.89167879898358815</v>
      </c>
      <c r="L1094" s="6">
        <f t="shared" si="107"/>
        <v>0</v>
      </c>
    </row>
    <row r="1095" spans="1:12" s="47" customFormat="1">
      <c r="A1095" s="79" t="s">
        <v>1092</v>
      </c>
      <c r="B1095" s="79">
        <v>613028</v>
      </c>
      <c r="C1095" s="47" t="s">
        <v>1111</v>
      </c>
      <c r="D1095" s="79" t="s">
        <v>1117</v>
      </c>
      <c r="E1095" s="15">
        <v>0</v>
      </c>
      <c r="F1095" s="68">
        <v>0</v>
      </c>
      <c r="G1095" s="2">
        <f t="shared" si="102"/>
        <v>0</v>
      </c>
      <c r="H1095" s="3">
        <f t="shared" si="103"/>
        <v>2.5212562179090869</v>
      </c>
      <c r="I1095" s="1">
        <f t="shared" si="104"/>
        <v>0</v>
      </c>
      <c r="J1095" s="1">
        <f t="shared" si="105"/>
        <v>0</v>
      </c>
      <c r="K1095" s="27">
        <f t="shared" si="106"/>
        <v>0.89167879898358815</v>
      </c>
      <c r="L1095" s="6">
        <f t="shared" si="107"/>
        <v>0</v>
      </c>
    </row>
    <row r="1096" spans="1:12" s="47" customFormat="1">
      <c r="A1096" s="79" t="s">
        <v>1112</v>
      </c>
      <c r="B1096" s="84">
        <v>663800</v>
      </c>
      <c r="C1096" s="47" t="s">
        <v>1113</v>
      </c>
      <c r="D1096" s="79" t="s">
        <v>1117</v>
      </c>
      <c r="E1096" s="15">
        <v>0</v>
      </c>
      <c r="F1096" s="68">
        <v>0</v>
      </c>
      <c r="G1096" s="2">
        <f t="shared" si="102"/>
        <v>0</v>
      </c>
      <c r="H1096" s="3">
        <f t="shared" si="103"/>
        <v>2.5212562179090869</v>
      </c>
      <c r="I1096" s="1">
        <f t="shared" si="104"/>
        <v>0</v>
      </c>
      <c r="J1096" s="1">
        <f t="shared" si="105"/>
        <v>0</v>
      </c>
      <c r="K1096" s="27">
        <f t="shared" si="106"/>
        <v>0.89167879898358815</v>
      </c>
      <c r="L1096" s="6">
        <f t="shared" si="107"/>
        <v>0</v>
      </c>
    </row>
    <row r="1097" spans="1:12" s="47" customFormat="1">
      <c r="A1097" s="79" t="s">
        <v>1114</v>
      </c>
      <c r="B1097" s="81">
        <v>673900</v>
      </c>
      <c r="C1097" s="47" t="s">
        <v>1115</v>
      </c>
      <c r="D1097" s="79" t="s">
        <v>1117</v>
      </c>
      <c r="E1097" s="15">
        <v>0</v>
      </c>
      <c r="F1097" s="68">
        <v>0</v>
      </c>
      <c r="G1097" s="2">
        <f t="shared" si="102"/>
        <v>0</v>
      </c>
      <c r="H1097" s="3">
        <f t="shared" si="103"/>
        <v>2.5212562179090869</v>
      </c>
      <c r="I1097" s="1">
        <f t="shared" si="104"/>
        <v>0</v>
      </c>
      <c r="J1097" s="1">
        <f t="shared" si="105"/>
        <v>0</v>
      </c>
      <c r="K1097" s="27">
        <f t="shared" si="106"/>
        <v>0.89167879898358815</v>
      </c>
      <c r="L1097" s="6">
        <f t="shared" si="107"/>
        <v>0</v>
      </c>
    </row>
    <row r="1098" spans="1:12" s="47" customFormat="1">
      <c r="B1098" s="65"/>
      <c r="E1098" s="1"/>
      <c r="F1098" s="5"/>
      <c r="G1098" s="2"/>
      <c r="H1098" s="3"/>
      <c r="I1098" s="1"/>
      <c r="J1098" s="1"/>
      <c r="K1098" s="27"/>
      <c r="L1098" s="6"/>
    </row>
    <row r="1099" spans="1:12">
      <c r="A1099" s="35" t="s">
        <v>1139</v>
      </c>
      <c r="D1099" s="35"/>
      <c r="E1099" s="1">
        <f>SUM(E3:E1097)</f>
        <v>1190232</v>
      </c>
      <c r="F1099" s="18">
        <f>SUM(F3:F1097)</f>
        <v>32574</v>
      </c>
      <c r="I1099" s="1">
        <f>SUM(I3:I1097)</f>
        <v>39619.020208223388</v>
      </c>
      <c r="J1099" s="1">
        <f>SUM(J3:J1097)</f>
        <v>1150612.9797917765</v>
      </c>
      <c r="L1099" s="6">
        <f>SUM(L3:L1097)</f>
        <v>1025977.199915659</v>
      </c>
    </row>
    <row r="1100" spans="1:12" s="47" customFormat="1">
      <c r="E1100" s="1"/>
      <c r="F1100" s="18"/>
      <c r="G1100" s="2"/>
      <c r="H1100" s="1"/>
      <c r="I1100" s="1"/>
      <c r="J1100" s="1"/>
      <c r="L1100" s="6"/>
    </row>
    <row r="1101" spans="1:12" ht="15.75" thickBot="1">
      <c r="D1101" s="35"/>
      <c r="H1101" s="19"/>
    </row>
    <row r="1102" spans="1:12">
      <c r="C1102" s="20" t="s">
        <v>1140</v>
      </c>
      <c r="D1102" s="17">
        <f>'Quarterly Demand Calc'!D5</f>
        <v>0.86199766088935503</v>
      </c>
      <c r="L1102" s="7"/>
    </row>
    <row r="1103" spans="1:12" ht="15.75" thickBot="1">
      <c r="C1103" s="11" t="s">
        <v>1127</v>
      </c>
      <c r="D1103" s="26">
        <f>E1099</f>
        <v>1190232</v>
      </c>
    </row>
    <row r="1104" spans="1:12">
      <c r="C1104" s="11" t="s">
        <v>1119</v>
      </c>
      <c r="D1104" s="26">
        <f>D1102*D1103</f>
        <v>1025977.1999156588</v>
      </c>
      <c r="I1104" s="25" t="s">
        <v>1129</v>
      </c>
      <c r="J1104" s="10">
        <f>D1104</f>
        <v>1025977.1999156588</v>
      </c>
    </row>
    <row r="1105" spans="3:10" s="39" customFormat="1" ht="48" customHeight="1">
      <c r="C1105" s="37" t="s">
        <v>1123</v>
      </c>
      <c r="D1105" s="41">
        <f>D1103-D1104</f>
        <v>164254.8000843412</v>
      </c>
      <c r="F1105" s="42"/>
      <c r="G1105" s="45"/>
      <c r="H1105" s="42"/>
      <c r="I1105" s="40" t="s">
        <v>1134</v>
      </c>
      <c r="J1105" s="38">
        <f>J1099</f>
        <v>1150612.9797917765</v>
      </c>
    </row>
    <row r="1106" spans="3:10" ht="30.75" thickBot="1">
      <c r="C1106" s="11" t="s">
        <v>1124</v>
      </c>
      <c r="D1106" s="26">
        <f>D1105/2</f>
        <v>82127.4000421706</v>
      </c>
      <c r="I1106" s="46" t="s">
        <v>1138</v>
      </c>
      <c r="J1106" s="14">
        <f>J1104/J1105</f>
        <v>0.89167879898358815</v>
      </c>
    </row>
    <row r="1107" spans="3:10">
      <c r="C1107" s="11" t="s">
        <v>1128</v>
      </c>
      <c r="D1107" s="29">
        <f>F1099</f>
        <v>32574</v>
      </c>
    </row>
    <row r="1108" spans="3:10" ht="15.75" thickBot="1">
      <c r="C1108" s="13" t="s">
        <v>1165</v>
      </c>
      <c r="D1108" s="28">
        <f>D1106/D1107</f>
        <v>2.5212562179090869</v>
      </c>
      <c r="E1108" s="70"/>
    </row>
  </sheetData>
  <sortState ref="A4:L1095">
    <sortCondition ref="B4:B1095"/>
  </sortState>
  <mergeCells count="1">
    <mergeCell ref="A1:L1"/>
  </mergeCells>
  <pageMargins left="0.7" right="0.7" top="0.75" bottom="0.75" header="0.3" footer="0.3"/>
  <pageSetup scale="5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pane ySplit="1" topLeftCell="A2" activePane="bottomLeft" state="frozen"/>
      <selection pane="bottomLeft"/>
    </sheetView>
  </sheetViews>
  <sheetFormatPr defaultRowHeight="15"/>
  <cols>
    <col min="1" max="1" width="26" style="47" customWidth="1"/>
    <col min="2" max="2" width="78.140625" style="47" customWidth="1"/>
  </cols>
  <sheetData>
    <row r="1" spans="1:2">
      <c r="A1" s="73" t="s">
        <v>1155</v>
      </c>
      <c r="B1" s="73" t="s">
        <v>1152</v>
      </c>
    </row>
    <row r="2" spans="1:2" ht="165">
      <c r="A2" s="74" t="s">
        <v>1149</v>
      </c>
      <c r="B2" s="76" t="s">
        <v>1169</v>
      </c>
    </row>
    <row r="3" spans="1:2">
      <c r="A3" s="74" t="s">
        <v>1150</v>
      </c>
      <c r="B3" s="75" t="s">
        <v>1159</v>
      </c>
    </row>
    <row r="4" spans="1:2" ht="90">
      <c r="A4" s="74" t="s">
        <v>1151</v>
      </c>
      <c r="B4" s="76" t="s">
        <v>1170</v>
      </c>
    </row>
    <row r="5" spans="1:2" ht="60">
      <c r="A5" s="74" t="s">
        <v>1132</v>
      </c>
      <c r="B5" s="76" t="s">
        <v>1164</v>
      </c>
    </row>
  </sheetData>
  <pageMargins left="0.7" right="0.7" top="0.75" bottom="0.75" header="0.3" footer="0.3"/>
  <pageSetup scale="88"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Quarterly Demand Calc</vt:lpstr>
      <vt:lpstr>HCLS Adjustment</vt:lpstr>
      <vt:lpstr>SVS Adjustment</vt:lpstr>
      <vt:lpstr>NOTE</vt:lpstr>
      <vt:lpstr>'HCLS Adjustment'!Print_Titles</vt:lpstr>
      <vt:lpstr>'SVS Adjustment'!Print_Titles</vt:lpstr>
    </vt:vector>
  </TitlesOfParts>
  <Company>USAC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Sammy Khan</dc:creator>
  <cp:lastModifiedBy>CJones</cp:lastModifiedBy>
  <cp:lastPrinted>2019-01-23T16:21:39Z</cp:lastPrinted>
  <dcterms:created xsi:type="dcterms:W3CDTF">2016-06-21T21:38:02Z</dcterms:created>
  <dcterms:modified xsi:type="dcterms:W3CDTF">2019-01-31T15:47:28Z</dcterms:modified>
</cp:coreProperties>
</file>