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2. Stakeholder Engagement\2019\Website\"/>
    </mc:Choice>
  </mc:AlternateContent>
  <bookViews>
    <workbookView xWindow="0" yWindow="0" windowWidth="23040" windowHeight="9390" tabRatio="831"/>
  </bookViews>
  <sheets>
    <sheet name="Quarterly Demand Calc" sheetId="54" r:id="rId1"/>
    <sheet name="HCLS Adjustment" sheetId="12" r:id="rId2"/>
    <sheet name="SVS Adjustment" sheetId="15" r:id="rId3"/>
    <sheet name="NOTE" sheetId="48" r:id="rId4"/>
  </sheets>
  <definedNames>
    <definedName name="_xlnm._FilterDatabase" localSheetId="1" hidden="1">'HCLS Adjustment'!$A$2:$M$1123</definedName>
    <definedName name="_xlnm._FilterDatabase" localSheetId="2" hidden="1">'SVS Adjustment'!$B$2:$L$1097</definedName>
    <definedName name="_xlnm.Print_Titles" localSheetId="1">'HCLS Adjustment'!$2:$2</definedName>
    <definedName name="_xlnm.Print_Titles" localSheetId="2">'SVS Adjustment'!$2:$2</definedName>
  </definedNames>
  <calcPr calcId="152511" calcMode="manual"/>
</workbook>
</file>

<file path=xl/calcChain.xml><?xml version="1.0" encoding="utf-8"?>
<calcChain xmlns="http://schemas.openxmlformats.org/spreadsheetml/2006/main">
  <c r="F1099" i="15" l="1"/>
  <c r="E1099" i="15"/>
  <c r="D1103" i="15" s="1"/>
  <c r="G1097" i="15"/>
  <c r="G1096" i="15"/>
  <c r="G1095" i="15"/>
  <c r="G1094" i="15"/>
  <c r="G1093" i="15"/>
  <c r="G1092" i="15"/>
  <c r="G1091" i="15"/>
  <c r="G1090" i="15"/>
  <c r="G1089" i="15"/>
  <c r="G1088" i="15"/>
  <c r="G1087" i="15"/>
  <c r="G1086" i="15"/>
  <c r="G1085" i="15"/>
  <c r="G1084" i="15"/>
  <c r="G1083" i="15"/>
  <c r="G1082" i="15"/>
  <c r="G1081" i="15"/>
  <c r="G1080" i="15"/>
  <c r="G1079" i="15"/>
  <c r="G1078" i="15"/>
  <c r="G1077" i="15"/>
  <c r="G1076" i="15"/>
  <c r="G1075" i="15"/>
  <c r="G1074" i="15"/>
  <c r="G1073" i="15"/>
  <c r="G1072" i="15"/>
  <c r="G1071" i="15"/>
  <c r="G1070" i="15"/>
  <c r="G1069" i="15"/>
  <c r="G1068" i="15"/>
  <c r="G1067" i="15"/>
  <c r="G1066" i="15"/>
  <c r="G1065" i="15"/>
  <c r="G1064" i="15"/>
  <c r="G1063" i="15"/>
  <c r="G1062" i="15"/>
  <c r="G1061" i="15"/>
  <c r="G1060" i="15"/>
  <c r="G1059" i="15"/>
  <c r="G1058" i="15"/>
  <c r="G1057" i="15"/>
  <c r="G1056" i="15"/>
  <c r="G1055" i="15"/>
  <c r="G1054" i="15"/>
  <c r="G1053" i="15"/>
  <c r="G1052" i="15"/>
  <c r="G1051" i="15"/>
  <c r="G1050" i="15"/>
  <c r="G1049" i="15"/>
  <c r="G1048" i="15"/>
  <c r="G1047" i="15"/>
  <c r="G1046" i="15"/>
  <c r="G1045" i="15"/>
  <c r="G1044" i="15"/>
  <c r="G1043" i="15"/>
  <c r="G1042" i="15"/>
  <c r="G1041" i="15"/>
  <c r="G1040" i="15"/>
  <c r="G1039" i="15"/>
  <c r="G1038" i="15"/>
  <c r="G1037" i="15"/>
  <c r="G1036" i="15"/>
  <c r="G1035" i="15"/>
  <c r="G1034" i="15"/>
  <c r="G1033" i="15"/>
  <c r="G1032" i="15"/>
  <c r="G1031" i="15"/>
  <c r="G1030" i="15"/>
  <c r="G1029" i="15"/>
  <c r="G1028" i="15"/>
  <c r="G1027" i="15"/>
  <c r="G1026" i="15"/>
  <c r="G1025" i="15"/>
  <c r="G1024" i="15"/>
  <c r="G1023" i="15"/>
  <c r="G1022" i="15"/>
  <c r="G1021" i="15"/>
  <c r="G1020" i="15"/>
  <c r="G1019" i="15"/>
  <c r="G1018" i="15"/>
  <c r="G1017" i="15"/>
  <c r="G1016" i="15"/>
  <c r="G1015" i="15"/>
  <c r="G1014" i="15"/>
  <c r="G1013" i="15"/>
  <c r="G1012" i="15"/>
  <c r="G1011" i="15"/>
  <c r="G1010" i="15"/>
  <c r="G1009" i="15"/>
  <c r="G1008" i="15"/>
  <c r="G1007" i="15"/>
  <c r="G1006" i="15"/>
  <c r="G1005" i="15"/>
  <c r="G1004" i="15"/>
  <c r="G1003" i="15"/>
  <c r="G1002" i="15"/>
  <c r="G1001" i="15"/>
  <c r="G1000" i="15"/>
  <c r="G999" i="15"/>
  <c r="G998" i="15"/>
  <c r="G997" i="15"/>
  <c r="G996" i="15"/>
  <c r="G995" i="15"/>
  <c r="G994" i="15"/>
  <c r="G993" i="15"/>
  <c r="G992" i="15"/>
  <c r="G991" i="15"/>
  <c r="G990" i="15"/>
  <c r="G989" i="15"/>
  <c r="G988" i="15"/>
  <c r="G987" i="15"/>
  <c r="G986" i="15"/>
  <c r="G985" i="15"/>
  <c r="G984" i="15"/>
  <c r="G983" i="15"/>
  <c r="G982" i="15"/>
  <c r="G981" i="15"/>
  <c r="G980" i="15"/>
  <c r="G979" i="15"/>
  <c r="G978" i="15"/>
  <c r="G977" i="15"/>
  <c r="G976" i="15"/>
  <c r="G975" i="15"/>
  <c r="G974" i="15"/>
  <c r="G973" i="15"/>
  <c r="G972" i="15"/>
  <c r="G971" i="15"/>
  <c r="G970" i="15"/>
  <c r="G969" i="15"/>
  <c r="G968" i="15"/>
  <c r="G967" i="15"/>
  <c r="G966" i="15"/>
  <c r="G965" i="15"/>
  <c r="G964" i="15"/>
  <c r="G963" i="15"/>
  <c r="G962" i="15"/>
  <c r="G961" i="15"/>
  <c r="G960" i="15"/>
  <c r="G959" i="15"/>
  <c r="G958" i="15"/>
  <c r="G957" i="15"/>
  <c r="G956" i="15"/>
  <c r="G955" i="15"/>
  <c r="G954" i="15"/>
  <c r="G953" i="15"/>
  <c r="G952" i="15"/>
  <c r="G951" i="15"/>
  <c r="G950" i="15"/>
  <c r="G949" i="15"/>
  <c r="G948" i="15"/>
  <c r="G947" i="15"/>
  <c r="G946" i="15"/>
  <c r="G945" i="15"/>
  <c r="G944" i="15"/>
  <c r="G943" i="15"/>
  <c r="G942" i="15"/>
  <c r="G941" i="15"/>
  <c r="G940" i="15"/>
  <c r="G939" i="15"/>
  <c r="G938" i="15"/>
  <c r="G937" i="15"/>
  <c r="G936" i="15"/>
  <c r="G935" i="15"/>
  <c r="G934" i="15"/>
  <c r="G933" i="15"/>
  <c r="G932" i="15"/>
  <c r="G931" i="15"/>
  <c r="G930" i="15"/>
  <c r="G929" i="15"/>
  <c r="G928" i="15"/>
  <c r="G927" i="15"/>
  <c r="G926" i="15"/>
  <c r="G925" i="15"/>
  <c r="G924" i="15"/>
  <c r="G923" i="15"/>
  <c r="G922" i="15"/>
  <c r="G921" i="15"/>
  <c r="G920" i="15"/>
  <c r="G919" i="15"/>
  <c r="G918" i="15"/>
  <c r="G917" i="15"/>
  <c r="G916" i="15"/>
  <c r="G915" i="15"/>
  <c r="G914" i="15"/>
  <c r="G913" i="15"/>
  <c r="G912" i="15"/>
  <c r="G911" i="15"/>
  <c r="G910" i="15"/>
  <c r="G909" i="15"/>
  <c r="G908" i="15"/>
  <c r="G907" i="15"/>
  <c r="G906" i="15"/>
  <c r="G905" i="15"/>
  <c r="G904" i="15"/>
  <c r="G903" i="15"/>
  <c r="G902" i="15"/>
  <c r="G901" i="15"/>
  <c r="G900" i="15"/>
  <c r="G899" i="15"/>
  <c r="G898" i="15"/>
  <c r="G897" i="15"/>
  <c r="G896" i="15"/>
  <c r="G895" i="15"/>
  <c r="G894" i="15"/>
  <c r="G893" i="15"/>
  <c r="G892" i="15"/>
  <c r="G891" i="15"/>
  <c r="G890" i="15"/>
  <c r="G889" i="15"/>
  <c r="G888" i="15"/>
  <c r="G887" i="15"/>
  <c r="G886" i="15"/>
  <c r="G885" i="15"/>
  <c r="G884" i="15"/>
  <c r="G883" i="15"/>
  <c r="G882" i="15"/>
  <c r="G881" i="15"/>
  <c r="G880" i="15"/>
  <c r="G879" i="15"/>
  <c r="G878" i="15"/>
  <c r="G877" i="15"/>
  <c r="G876" i="15"/>
  <c r="G875" i="15"/>
  <c r="G874" i="15"/>
  <c r="G873" i="15"/>
  <c r="G872" i="15"/>
  <c r="G871" i="15"/>
  <c r="G870" i="15"/>
  <c r="G869" i="15"/>
  <c r="G868" i="15"/>
  <c r="G867" i="15"/>
  <c r="G866" i="15"/>
  <c r="G865" i="15"/>
  <c r="G864" i="15"/>
  <c r="G863" i="15"/>
  <c r="G862" i="15"/>
  <c r="G861" i="15"/>
  <c r="G860" i="15"/>
  <c r="G859" i="15"/>
  <c r="G858" i="15"/>
  <c r="G857" i="15"/>
  <c r="G856" i="15"/>
  <c r="G855" i="15"/>
  <c r="G854" i="15"/>
  <c r="G853" i="15"/>
  <c r="G852" i="15"/>
  <c r="G851" i="15"/>
  <c r="G850" i="15"/>
  <c r="G849" i="15"/>
  <c r="G848" i="15"/>
  <c r="G847" i="15"/>
  <c r="G846" i="15"/>
  <c r="G845" i="15"/>
  <c r="G844" i="15"/>
  <c r="G843" i="15"/>
  <c r="G842" i="15"/>
  <c r="G841" i="15"/>
  <c r="G840" i="15"/>
  <c r="G839" i="15"/>
  <c r="G838" i="15"/>
  <c r="G837" i="15"/>
  <c r="G836" i="15"/>
  <c r="G835" i="15"/>
  <c r="G834" i="15"/>
  <c r="G833" i="15"/>
  <c r="G832" i="15"/>
  <c r="G831" i="15"/>
  <c r="G830" i="15"/>
  <c r="G829" i="15"/>
  <c r="G828" i="15"/>
  <c r="G827" i="15"/>
  <c r="G826" i="15"/>
  <c r="G825" i="15"/>
  <c r="G824" i="15"/>
  <c r="G823" i="15"/>
  <c r="G822" i="15"/>
  <c r="G821" i="15"/>
  <c r="G820" i="15"/>
  <c r="G819" i="15"/>
  <c r="G818" i="15"/>
  <c r="G817" i="15"/>
  <c r="G816" i="15"/>
  <c r="G815" i="15"/>
  <c r="G814" i="15"/>
  <c r="G813" i="15"/>
  <c r="G812" i="15"/>
  <c r="G811" i="15"/>
  <c r="G810" i="15"/>
  <c r="G809" i="15"/>
  <c r="G808" i="15"/>
  <c r="G807" i="15"/>
  <c r="G806" i="15"/>
  <c r="G805" i="15"/>
  <c r="G804" i="15"/>
  <c r="G803" i="15"/>
  <c r="G802" i="15"/>
  <c r="G801" i="15"/>
  <c r="G800" i="15"/>
  <c r="G799" i="15"/>
  <c r="G798" i="15"/>
  <c r="G797" i="15"/>
  <c r="G796" i="15"/>
  <c r="G795" i="15"/>
  <c r="G794" i="15"/>
  <c r="G793" i="15"/>
  <c r="G792" i="15"/>
  <c r="G791" i="15"/>
  <c r="G790" i="15"/>
  <c r="G789" i="15"/>
  <c r="G788" i="15"/>
  <c r="G787" i="15"/>
  <c r="G786" i="15"/>
  <c r="G785" i="15"/>
  <c r="G784" i="15"/>
  <c r="G783" i="15"/>
  <c r="G782" i="15"/>
  <c r="G781" i="15"/>
  <c r="G780" i="15"/>
  <c r="G779" i="15"/>
  <c r="G778" i="15"/>
  <c r="G777" i="15"/>
  <c r="G776" i="15"/>
  <c r="G775" i="15"/>
  <c r="G774" i="15"/>
  <c r="G773" i="15"/>
  <c r="G772" i="15"/>
  <c r="G771" i="15"/>
  <c r="G770" i="15"/>
  <c r="G769" i="15"/>
  <c r="G768" i="15"/>
  <c r="G767" i="15"/>
  <c r="G766" i="15"/>
  <c r="G765" i="15"/>
  <c r="G764" i="15"/>
  <c r="G763" i="15"/>
  <c r="G762" i="15"/>
  <c r="G761" i="15"/>
  <c r="G760" i="15"/>
  <c r="G759" i="15"/>
  <c r="G758" i="15"/>
  <c r="G757" i="15"/>
  <c r="G756" i="15"/>
  <c r="G755" i="15"/>
  <c r="G754" i="15"/>
  <c r="G753" i="15"/>
  <c r="G752" i="15"/>
  <c r="G751" i="15"/>
  <c r="G750" i="15"/>
  <c r="G749" i="15"/>
  <c r="G748" i="15"/>
  <c r="G747" i="15"/>
  <c r="G746" i="15"/>
  <c r="G745" i="15"/>
  <c r="G744" i="15"/>
  <c r="G743" i="15"/>
  <c r="G742" i="15"/>
  <c r="G741" i="15"/>
  <c r="G740" i="15"/>
  <c r="G739" i="15"/>
  <c r="G738" i="15"/>
  <c r="G737" i="15"/>
  <c r="G736" i="15"/>
  <c r="G735" i="15"/>
  <c r="G734" i="15"/>
  <c r="G733" i="15"/>
  <c r="G732" i="15"/>
  <c r="G731" i="15"/>
  <c r="G730" i="15"/>
  <c r="G729" i="15"/>
  <c r="G728" i="15"/>
  <c r="G727" i="15"/>
  <c r="G726" i="15"/>
  <c r="G725" i="15"/>
  <c r="G724" i="15"/>
  <c r="G723" i="15"/>
  <c r="G722" i="15"/>
  <c r="G721" i="15"/>
  <c r="G720" i="15"/>
  <c r="G719" i="15"/>
  <c r="G718" i="15"/>
  <c r="G717" i="15"/>
  <c r="G716" i="15"/>
  <c r="G715" i="15"/>
  <c r="G714" i="15"/>
  <c r="G713" i="15"/>
  <c r="G712" i="15"/>
  <c r="G711" i="15"/>
  <c r="G710" i="15"/>
  <c r="G709" i="15"/>
  <c r="G708" i="15"/>
  <c r="G707" i="15"/>
  <c r="G706" i="15"/>
  <c r="G705" i="15"/>
  <c r="G704" i="15"/>
  <c r="G703" i="15"/>
  <c r="G702" i="15"/>
  <c r="G701" i="15"/>
  <c r="G700" i="15"/>
  <c r="G699" i="15"/>
  <c r="G698" i="15"/>
  <c r="G697" i="15"/>
  <c r="G696" i="15"/>
  <c r="G695" i="15"/>
  <c r="G694" i="15"/>
  <c r="G693" i="15"/>
  <c r="G692" i="15"/>
  <c r="G691" i="15"/>
  <c r="G690" i="15"/>
  <c r="G689" i="15"/>
  <c r="G688" i="15"/>
  <c r="G687" i="15"/>
  <c r="G686" i="15"/>
  <c r="G685" i="15"/>
  <c r="G684" i="15"/>
  <c r="G683" i="15"/>
  <c r="G682" i="15"/>
  <c r="G681" i="15"/>
  <c r="G680" i="15"/>
  <c r="G679" i="15"/>
  <c r="G678" i="15"/>
  <c r="G677" i="15"/>
  <c r="G676" i="15"/>
  <c r="G675" i="15"/>
  <c r="G674" i="15"/>
  <c r="G673" i="15"/>
  <c r="G672" i="15"/>
  <c r="G671" i="15"/>
  <c r="G670" i="15"/>
  <c r="G669" i="15"/>
  <c r="G668" i="15"/>
  <c r="G667" i="15"/>
  <c r="G666" i="15"/>
  <c r="G665" i="15"/>
  <c r="G664" i="15"/>
  <c r="G663" i="15"/>
  <c r="G662" i="15"/>
  <c r="G661" i="15"/>
  <c r="G660" i="15"/>
  <c r="G659" i="15"/>
  <c r="G658" i="15"/>
  <c r="G657" i="15"/>
  <c r="G656" i="15"/>
  <c r="G655" i="15"/>
  <c r="G654" i="15"/>
  <c r="G653" i="15"/>
  <c r="G652" i="15"/>
  <c r="G651" i="15"/>
  <c r="G650" i="15"/>
  <c r="G649" i="15"/>
  <c r="G648" i="15"/>
  <c r="G647" i="15"/>
  <c r="G646" i="15"/>
  <c r="G645" i="15"/>
  <c r="G644" i="15"/>
  <c r="G643" i="15"/>
  <c r="G642" i="15"/>
  <c r="G641" i="15"/>
  <c r="G640" i="15"/>
  <c r="G639" i="15"/>
  <c r="G638" i="15"/>
  <c r="G637" i="15"/>
  <c r="G636" i="15"/>
  <c r="G635" i="15"/>
  <c r="G634" i="15"/>
  <c r="G633" i="15"/>
  <c r="G632" i="15"/>
  <c r="G631" i="15"/>
  <c r="G630" i="15"/>
  <c r="G629" i="15"/>
  <c r="G628" i="15"/>
  <c r="G627" i="15"/>
  <c r="G626" i="15"/>
  <c r="G625" i="15"/>
  <c r="G624" i="15"/>
  <c r="G623" i="15"/>
  <c r="G622" i="15"/>
  <c r="G621" i="15"/>
  <c r="G620" i="15"/>
  <c r="G619" i="15"/>
  <c r="G618" i="15"/>
  <c r="G617" i="15"/>
  <c r="G616" i="15"/>
  <c r="G615" i="15"/>
  <c r="G614" i="15"/>
  <c r="G613" i="15"/>
  <c r="G612" i="15"/>
  <c r="G611" i="15"/>
  <c r="G610" i="15"/>
  <c r="G609" i="15"/>
  <c r="G608" i="15"/>
  <c r="G607" i="15"/>
  <c r="G606" i="15"/>
  <c r="G605" i="15"/>
  <c r="G604" i="15"/>
  <c r="G603" i="15"/>
  <c r="G602" i="15"/>
  <c r="G601" i="15"/>
  <c r="G600" i="15"/>
  <c r="G599" i="15"/>
  <c r="G598" i="15"/>
  <c r="G597" i="15"/>
  <c r="G596" i="15"/>
  <c r="G595" i="15"/>
  <c r="G594" i="15"/>
  <c r="G593" i="15"/>
  <c r="G592" i="15"/>
  <c r="G591" i="15"/>
  <c r="G590" i="15"/>
  <c r="G589" i="15"/>
  <c r="G588" i="15"/>
  <c r="G587" i="15"/>
  <c r="G586" i="15"/>
  <c r="G585" i="15"/>
  <c r="G584" i="15"/>
  <c r="G583" i="15"/>
  <c r="G582" i="15"/>
  <c r="G581" i="15"/>
  <c r="G580" i="15"/>
  <c r="G579" i="15"/>
  <c r="G578" i="15"/>
  <c r="G577" i="15"/>
  <c r="G576" i="15"/>
  <c r="G575" i="15"/>
  <c r="G574" i="15"/>
  <c r="G573" i="15"/>
  <c r="G572" i="15"/>
  <c r="G571" i="15"/>
  <c r="G570" i="15"/>
  <c r="G569" i="15"/>
  <c r="G568" i="15"/>
  <c r="G567" i="15"/>
  <c r="G566" i="15"/>
  <c r="G565" i="15"/>
  <c r="G564" i="15"/>
  <c r="G563" i="15"/>
  <c r="G562" i="15"/>
  <c r="G561" i="15"/>
  <c r="G560" i="15"/>
  <c r="G559" i="15"/>
  <c r="G558" i="15"/>
  <c r="G557" i="15"/>
  <c r="G556" i="15"/>
  <c r="G555" i="15"/>
  <c r="G554" i="15"/>
  <c r="G553" i="15"/>
  <c r="G552" i="15"/>
  <c r="G551" i="15"/>
  <c r="G550" i="15"/>
  <c r="G549" i="15"/>
  <c r="G548" i="15"/>
  <c r="G547" i="15"/>
  <c r="G546" i="15"/>
  <c r="G545" i="15"/>
  <c r="G544" i="15"/>
  <c r="G543" i="15"/>
  <c r="G542" i="15"/>
  <c r="G541" i="15"/>
  <c r="G540" i="15"/>
  <c r="G539" i="15"/>
  <c r="G538" i="15"/>
  <c r="G537" i="15"/>
  <c r="G536" i="15"/>
  <c r="G535" i="15"/>
  <c r="G534" i="15"/>
  <c r="G533" i="15"/>
  <c r="G532" i="15"/>
  <c r="G531" i="15"/>
  <c r="G530" i="15"/>
  <c r="G529" i="15"/>
  <c r="G528" i="15"/>
  <c r="G527" i="15"/>
  <c r="G526" i="15"/>
  <c r="G525" i="15"/>
  <c r="G524" i="15"/>
  <c r="G523" i="15"/>
  <c r="G522" i="15"/>
  <c r="G521" i="15"/>
  <c r="G520" i="15"/>
  <c r="G519" i="15"/>
  <c r="G518" i="15"/>
  <c r="G517" i="15"/>
  <c r="G516" i="15"/>
  <c r="G515" i="15"/>
  <c r="G514" i="15"/>
  <c r="G513" i="15"/>
  <c r="G512" i="15"/>
  <c r="G511" i="15"/>
  <c r="G510" i="15"/>
  <c r="G509" i="15"/>
  <c r="G508" i="15"/>
  <c r="G507" i="15"/>
  <c r="G506" i="15"/>
  <c r="G505" i="15"/>
  <c r="G504" i="15"/>
  <c r="G503" i="15"/>
  <c r="G502" i="15"/>
  <c r="G501" i="15"/>
  <c r="G500" i="15"/>
  <c r="G499" i="15"/>
  <c r="G498" i="15"/>
  <c r="G497" i="15"/>
  <c r="G496" i="15"/>
  <c r="G495" i="15"/>
  <c r="G494" i="15"/>
  <c r="G493" i="15"/>
  <c r="G492" i="15"/>
  <c r="G491" i="15"/>
  <c r="G490" i="15"/>
  <c r="G489" i="15"/>
  <c r="G488" i="15"/>
  <c r="G487" i="15"/>
  <c r="G486" i="15"/>
  <c r="G485" i="15"/>
  <c r="G484" i="15"/>
  <c r="G483" i="15"/>
  <c r="G482" i="15"/>
  <c r="G481" i="15"/>
  <c r="G480" i="15"/>
  <c r="G479" i="15"/>
  <c r="G478" i="15"/>
  <c r="G477" i="15"/>
  <c r="G476" i="15"/>
  <c r="G475" i="15"/>
  <c r="G474" i="15"/>
  <c r="G473" i="15"/>
  <c r="G472" i="15"/>
  <c r="G471" i="15"/>
  <c r="G470" i="15"/>
  <c r="G469" i="15"/>
  <c r="G468" i="15"/>
  <c r="G467" i="15"/>
  <c r="G466" i="15"/>
  <c r="G465" i="15"/>
  <c r="G464" i="15"/>
  <c r="G463" i="15"/>
  <c r="G462" i="15"/>
  <c r="G461" i="15"/>
  <c r="G460" i="15"/>
  <c r="G459" i="15"/>
  <c r="G458" i="15"/>
  <c r="G457" i="15"/>
  <c r="G456" i="15"/>
  <c r="G455" i="15"/>
  <c r="G454" i="15"/>
  <c r="G453" i="15"/>
  <c r="G452" i="15"/>
  <c r="G451" i="15"/>
  <c r="G450" i="15"/>
  <c r="G449" i="15"/>
  <c r="G448" i="15"/>
  <c r="G447" i="15"/>
  <c r="G446" i="15"/>
  <c r="G445" i="15"/>
  <c r="G444" i="15"/>
  <c r="G443" i="15"/>
  <c r="G442" i="15"/>
  <c r="G441" i="15"/>
  <c r="G440" i="15"/>
  <c r="G439" i="15"/>
  <c r="G438" i="15"/>
  <c r="G437" i="15"/>
  <c r="G436" i="15"/>
  <c r="G435" i="15"/>
  <c r="G434" i="15"/>
  <c r="G433" i="15"/>
  <c r="G432" i="15"/>
  <c r="G431" i="15"/>
  <c r="G430" i="15"/>
  <c r="G429" i="15"/>
  <c r="G428" i="15"/>
  <c r="G427" i="15"/>
  <c r="G426" i="15"/>
  <c r="G425" i="15"/>
  <c r="G424" i="15"/>
  <c r="G423" i="15"/>
  <c r="G422" i="15"/>
  <c r="G421" i="15"/>
  <c r="G420" i="15"/>
  <c r="G419" i="15"/>
  <c r="G418" i="15"/>
  <c r="G417" i="15"/>
  <c r="G416" i="15"/>
  <c r="G415" i="15"/>
  <c r="G414" i="15"/>
  <c r="G413" i="15"/>
  <c r="G412" i="15"/>
  <c r="G411" i="15"/>
  <c r="G410" i="15"/>
  <c r="G409" i="15"/>
  <c r="G408" i="15"/>
  <c r="G407" i="15"/>
  <c r="G406" i="15"/>
  <c r="G405" i="15"/>
  <c r="G404" i="15"/>
  <c r="G403" i="15"/>
  <c r="G402" i="15"/>
  <c r="G401" i="15"/>
  <c r="G400" i="15"/>
  <c r="G399" i="15"/>
  <c r="G398" i="15"/>
  <c r="G397" i="15"/>
  <c r="G396" i="15"/>
  <c r="G395" i="15"/>
  <c r="G394" i="15"/>
  <c r="G393" i="15"/>
  <c r="G392" i="15"/>
  <c r="G391" i="15"/>
  <c r="G390" i="15"/>
  <c r="G389" i="15"/>
  <c r="G388" i="15"/>
  <c r="G387" i="15"/>
  <c r="G386" i="15"/>
  <c r="G385" i="15"/>
  <c r="G384" i="15"/>
  <c r="G383" i="15"/>
  <c r="G382" i="15"/>
  <c r="G381" i="15"/>
  <c r="G380" i="15"/>
  <c r="G379" i="15"/>
  <c r="G378" i="15"/>
  <c r="G377" i="15"/>
  <c r="G376" i="15"/>
  <c r="G375" i="15"/>
  <c r="G374" i="15"/>
  <c r="G373" i="15"/>
  <c r="G372" i="15"/>
  <c r="G371" i="15"/>
  <c r="G370" i="15"/>
  <c r="G369" i="15"/>
  <c r="G368" i="15"/>
  <c r="G367" i="15"/>
  <c r="G366" i="15"/>
  <c r="G365" i="15"/>
  <c r="G364" i="15"/>
  <c r="G363" i="15"/>
  <c r="G362" i="15"/>
  <c r="G361" i="15"/>
  <c r="G360" i="15"/>
  <c r="G359" i="15"/>
  <c r="G358" i="15"/>
  <c r="G357" i="15"/>
  <c r="G356" i="15"/>
  <c r="G355" i="15"/>
  <c r="G354" i="15"/>
  <c r="G353" i="15"/>
  <c r="G352" i="15"/>
  <c r="G351" i="15"/>
  <c r="G350" i="15"/>
  <c r="G349" i="15"/>
  <c r="G348" i="15"/>
  <c r="G347" i="15"/>
  <c r="G346" i="15"/>
  <c r="G345" i="15"/>
  <c r="G344" i="15"/>
  <c r="G343" i="15"/>
  <c r="G342" i="15"/>
  <c r="G341" i="15"/>
  <c r="G340" i="15"/>
  <c r="G339" i="15"/>
  <c r="G338" i="15"/>
  <c r="G337" i="15"/>
  <c r="G336" i="15"/>
  <c r="G335" i="15"/>
  <c r="G334" i="15"/>
  <c r="G333" i="15"/>
  <c r="G332" i="15"/>
  <c r="G331" i="15"/>
  <c r="G330" i="15"/>
  <c r="G329" i="15"/>
  <c r="G328" i="15"/>
  <c r="G327" i="15"/>
  <c r="G326" i="15"/>
  <c r="G325" i="15"/>
  <c r="G324" i="15"/>
  <c r="G323" i="15"/>
  <c r="G322" i="15"/>
  <c r="G321" i="15"/>
  <c r="G320" i="15"/>
  <c r="G319" i="15"/>
  <c r="G318" i="15"/>
  <c r="G317" i="15"/>
  <c r="G316" i="15"/>
  <c r="G315" i="15"/>
  <c r="G314" i="15"/>
  <c r="G313" i="15"/>
  <c r="G312" i="15"/>
  <c r="G311" i="15"/>
  <c r="G310" i="15"/>
  <c r="G309" i="15"/>
  <c r="G308" i="15"/>
  <c r="G307" i="15"/>
  <c r="G306" i="15"/>
  <c r="G305" i="15"/>
  <c r="G304" i="15"/>
  <c r="G303" i="15"/>
  <c r="G302" i="15"/>
  <c r="G301" i="15"/>
  <c r="G300" i="15"/>
  <c r="G299" i="15"/>
  <c r="G298" i="15"/>
  <c r="G297" i="15"/>
  <c r="G296" i="15"/>
  <c r="G295" i="15"/>
  <c r="G294" i="15"/>
  <c r="G293" i="15"/>
  <c r="G292" i="15"/>
  <c r="G291" i="15"/>
  <c r="G290" i="15"/>
  <c r="G289" i="15"/>
  <c r="G288" i="15"/>
  <c r="G287" i="15"/>
  <c r="G286" i="15"/>
  <c r="G285" i="15"/>
  <c r="G284" i="15"/>
  <c r="G283" i="15"/>
  <c r="G282" i="15"/>
  <c r="G281" i="15"/>
  <c r="G280" i="15"/>
  <c r="G279" i="15"/>
  <c r="G278" i="15"/>
  <c r="G277" i="15"/>
  <c r="G276" i="15"/>
  <c r="G275" i="15"/>
  <c r="G274" i="15"/>
  <c r="G273" i="15"/>
  <c r="G272" i="15"/>
  <c r="G271" i="15"/>
  <c r="G270" i="15"/>
  <c r="G269" i="15"/>
  <c r="G268" i="15"/>
  <c r="G267" i="15"/>
  <c r="G266" i="15"/>
  <c r="G265" i="15"/>
  <c r="G264" i="15"/>
  <c r="G263" i="15"/>
  <c r="G262" i="15"/>
  <c r="G261" i="15"/>
  <c r="G260" i="15"/>
  <c r="G259" i="15"/>
  <c r="G258" i="15"/>
  <c r="G257" i="15"/>
  <c r="G256" i="15"/>
  <c r="G255" i="15"/>
  <c r="G254" i="15"/>
  <c r="G253" i="15"/>
  <c r="G252" i="15"/>
  <c r="G251" i="15"/>
  <c r="G250" i="15"/>
  <c r="G249" i="15"/>
  <c r="G248" i="15"/>
  <c r="G247" i="15"/>
  <c r="G246" i="15"/>
  <c r="G245" i="15"/>
  <c r="G244" i="15"/>
  <c r="G243" i="15"/>
  <c r="G242" i="15"/>
  <c r="G241" i="15"/>
  <c r="G240" i="15"/>
  <c r="G239" i="15"/>
  <c r="G238" i="15"/>
  <c r="G237" i="15"/>
  <c r="G236" i="15"/>
  <c r="G235" i="15"/>
  <c r="G234" i="15"/>
  <c r="G233" i="15"/>
  <c r="G232" i="15"/>
  <c r="G231" i="15"/>
  <c r="G230" i="15"/>
  <c r="G229" i="15"/>
  <c r="G228" i="15"/>
  <c r="G227" i="15"/>
  <c r="G226" i="15"/>
  <c r="G225" i="15"/>
  <c r="G224" i="15"/>
  <c r="G223" i="15"/>
  <c r="G222" i="15"/>
  <c r="G221" i="15"/>
  <c r="G220" i="15"/>
  <c r="G219" i="15"/>
  <c r="G218" i="15"/>
  <c r="G217" i="15"/>
  <c r="G216" i="15"/>
  <c r="G215" i="15"/>
  <c r="G214" i="15"/>
  <c r="G213" i="15"/>
  <c r="G212" i="15"/>
  <c r="G211" i="15"/>
  <c r="G210" i="15"/>
  <c r="G209" i="15"/>
  <c r="G208" i="15"/>
  <c r="G207" i="15"/>
  <c r="G206" i="15"/>
  <c r="G205" i="15"/>
  <c r="G204" i="15"/>
  <c r="G203" i="15"/>
  <c r="G202" i="15"/>
  <c r="G201" i="15"/>
  <c r="G200" i="15"/>
  <c r="G199" i="15"/>
  <c r="G198" i="15"/>
  <c r="G197" i="15"/>
  <c r="G196" i="15"/>
  <c r="G195" i="15"/>
  <c r="G194" i="15"/>
  <c r="G193" i="15"/>
  <c r="G192" i="15"/>
  <c r="G191" i="15"/>
  <c r="G190" i="15"/>
  <c r="G189" i="15"/>
  <c r="G188" i="15"/>
  <c r="G187" i="15"/>
  <c r="G186" i="15"/>
  <c r="G185" i="15"/>
  <c r="G184" i="15"/>
  <c r="G183" i="15"/>
  <c r="G182" i="15"/>
  <c r="G181" i="15"/>
  <c r="G180" i="15"/>
  <c r="G179" i="15"/>
  <c r="G178" i="15"/>
  <c r="G177" i="15"/>
  <c r="G176" i="15"/>
  <c r="G175" i="15"/>
  <c r="G174" i="15"/>
  <c r="G173" i="15"/>
  <c r="G172" i="15"/>
  <c r="G171" i="15"/>
  <c r="G170" i="15"/>
  <c r="G169" i="15"/>
  <c r="G168" i="15"/>
  <c r="G167" i="15"/>
  <c r="G166" i="15"/>
  <c r="G165" i="15"/>
  <c r="G164" i="15"/>
  <c r="G163" i="15"/>
  <c r="G162" i="15"/>
  <c r="G161" i="15"/>
  <c r="G160" i="15"/>
  <c r="G159" i="15"/>
  <c r="G158" i="15"/>
  <c r="G157" i="15"/>
  <c r="G156" i="15"/>
  <c r="G155" i="15"/>
  <c r="G154" i="15"/>
  <c r="G153" i="15"/>
  <c r="G152" i="15"/>
  <c r="G151" i="15"/>
  <c r="G150" i="15"/>
  <c r="G149" i="15"/>
  <c r="G148" i="15"/>
  <c r="G147" i="15"/>
  <c r="G146" i="15"/>
  <c r="G145" i="15"/>
  <c r="G144" i="15"/>
  <c r="G143" i="15"/>
  <c r="G142" i="15"/>
  <c r="G141" i="15"/>
  <c r="G140" i="15"/>
  <c r="G139" i="15"/>
  <c r="G138" i="15"/>
  <c r="G137" i="15"/>
  <c r="G136" i="15"/>
  <c r="G135" i="15"/>
  <c r="G134" i="15"/>
  <c r="G133" i="15"/>
  <c r="G132" i="15"/>
  <c r="G131" i="15"/>
  <c r="G130" i="15"/>
  <c r="G129" i="15"/>
  <c r="G128" i="15"/>
  <c r="G127" i="15"/>
  <c r="G126" i="15"/>
  <c r="G125" i="15"/>
  <c r="G124" i="15"/>
  <c r="G123" i="15"/>
  <c r="G122" i="15"/>
  <c r="G121" i="15"/>
  <c r="G120" i="15"/>
  <c r="G119" i="15"/>
  <c r="G118" i="15"/>
  <c r="G117" i="15"/>
  <c r="G116" i="15"/>
  <c r="G115" i="15"/>
  <c r="G114" i="15"/>
  <c r="G113" i="15"/>
  <c r="G112" i="15"/>
  <c r="G111" i="15"/>
  <c r="G110" i="15"/>
  <c r="G109" i="15"/>
  <c r="G108" i="15"/>
  <c r="G107" i="15"/>
  <c r="G106" i="15"/>
  <c r="G105" i="15"/>
  <c r="G104" i="15"/>
  <c r="G103" i="15"/>
  <c r="G102" i="15"/>
  <c r="G101" i="15"/>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5" i="15"/>
  <c r="G74" i="15"/>
  <c r="G73" i="15"/>
  <c r="G72" i="15"/>
  <c r="G71" i="15"/>
  <c r="G70" i="15"/>
  <c r="G69" i="15"/>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G6" i="15"/>
  <c r="G5" i="15"/>
  <c r="G4" i="15"/>
  <c r="G3" i="15"/>
  <c r="G1125" i="12"/>
  <c r="H1123" i="12"/>
  <c r="H1122" i="12"/>
  <c r="H1121" i="12"/>
  <c r="H1120" i="12"/>
  <c r="H1119" i="12"/>
  <c r="H1118" i="12"/>
  <c r="H1117" i="12"/>
  <c r="H1116" i="12"/>
  <c r="H1115" i="12"/>
  <c r="H1114" i="12"/>
  <c r="H1113" i="12"/>
  <c r="H1112" i="12"/>
  <c r="H1111" i="12"/>
  <c r="H1110" i="12"/>
  <c r="H1109" i="12"/>
  <c r="H1108" i="12"/>
  <c r="H1107" i="12"/>
  <c r="H1106" i="12"/>
  <c r="H1105" i="12"/>
  <c r="H1104" i="12"/>
  <c r="H1103" i="12"/>
  <c r="H1102" i="12"/>
  <c r="H1101" i="12"/>
  <c r="H1100" i="12"/>
  <c r="H1099" i="12"/>
  <c r="H1098" i="12"/>
  <c r="H1097" i="12"/>
  <c r="H1096" i="12"/>
  <c r="H1095" i="12"/>
  <c r="H1094" i="12"/>
  <c r="H1093" i="12"/>
  <c r="H1092" i="12"/>
  <c r="H1091" i="12"/>
  <c r="H1090" i="12"/>
  <c r="H1089" i="12"/>
  <c r="H1088" i="12"/>
  <c r="H1087" i="12"/>
  <c r="H1086" i="12"/>
  <c r="H1085" i="12"/>
  <c r="H1084" i="12"/>
  <c r="H1083" i="12"/>
  <c r="H1082" i="12"/>
  <c r="H1081" i="12"/>
  <c r="H1080" i="12"/>
  <c r="H1079" i="12"/>
  <c r="H1078" i="12"/>
  <c r="H1077" i="12"/>
  <c r="H1076" i="12"/>
  <c r="H1075" i="12"/>
  <c r="H1074" i="12"/>
  <c r="H1073" i="12"/>
  <c r="H1072" i="12"/>
  <c r="H1071" i="12"/>
  <c r="H1070" i="12"/>
  <c r="H1069" i="12"/>
  <c r="H1068" i="12"/>
  <c r="H1067" i="12"/>
  <c r="H1066" i="12"/>
  <c r="H1065" i="12"/>
  <c r="H1064" i="12"/>
  <c r="H1063" i="12"/>
  <c r="H1062" i="12"/>
  <c r="H1061" i="12"/>
  <c r="H1060" i="12"/>
  <c r="H1059" i="12"/>
  <c r="H1058" i="12"/>
  <c r="H1057" i="12"/>
  <c r="H1056" i="12"/>
  <c r="H1055" i="12"/>
  <c r="H1054" i="12"/>
  <c r="H1053" i="12"/>
  <c r="H1052" i="12"/>
  <c r="H1051" i="12"/>
  <c r="H1050" i="12"/>
  <c r="H1049" i="12"/>
  <c r="H1048" i="12"/>
  <c r="H1047" i="12"/>
  <c r="H1046" i="12"/>
  <c r="H1045" i="12"/>
  <c r="H1044" i="12"/>
  <c r="H1043" i="12"/>
  <c r="H1042" i="12"/>
  <c r="H1041" i="12"/>
  <c r="H1040" i="12"/>
  <c r="H1039" i="12"/>
  <c r="H1038" i="12"/>
  <c r="H1037" i="12"/>
  <c r="H1036" i="12"/>
  <c r="H1035" i="12"/>
  <c r="H1034" i="12"/>
  <c r="H1033" i="12"/>
  <c r="H1032" i="12"/>
  <c r="H1031" i="12"/>
  <c r="H1030" i="12"/>
  <c r="H1029" i="12"/>
  <c r="H1028" i="12"/>
  <c r="H1027" i="12"/>
  <c r="H1026" i="12"/>
  <c r="H1025" i="12"/>
  <c r="H1024" i="12"/>
  <c r="H1023" i="12"/>
  <c r="H1022" i="12"/>
  <c r="H1021" i="12"/>
  <c r="H1020" i="12"/>
  <c r="H1019" i="12"/>
  <c r="H1018" i="12"/>
  <c r="H1017" i="12"/>
  <c r="H1016" i="12"/>
  <c r="H1015" i="12"/>
  <c r="H1014" i="12"/>
  <c r="H1013" i="12"/>
  <c r="H1012" i="12"/>
  <c r="H1011" i="12"/>
  <c r="H1010" i="12"/>
  <c r="H1009" i="12"/>
  <c r="H1008" i="12"/>
  <c r="H1007" i="12"/>
  <c r="H1006" i="12"/>
  <c r="H1005" i="12"/>
  <c r="H1004" i="12"/>
  <c r="H1003" i="12"/>
  <c r="H1002" i="12"/>
  <c r="H1001" i="12"/>
  <c r="H1000" i="12"/>
  <c r="H999" i="12"/>
  <c r="H998" i="12"/>
  <c r="H997" i="12"/>
  <c r="H996" i="12"/>
  <c r="H995" i="12"/>
  <c r="H994" i="12"/>
  <c r="H993" i="12"/>
  <c r="H992" i="12"/>
  <c r="H991" i="12"/>
  <c r="H990" i="12"/>
  <c r="H989" i="12"/>
  <c r="H988" i="12"/>
  <c r="H987" i="12"/>
  <c r="H986" i="12"/>
  <c r="H985" i="12"/>
  <c r="H984" i="12"/>
  <c r="H983" i="12"/>
  <c r="H982" i="12"/>
  <c r="H981" i="12"/>
  <c r="H980" i="12"/>
  <c r="H979" i="12"/>
  <c r="H978" i="12"/>
  <c r="H977" i="12"/>
  <c r="H976" i="12"/>
  <c r="H975" i="12"/>
  <c r="H974" i="12"/>
  <c r="H973" i="12"/>
  <c r="H972" i="12"/>
  <c r="H971" i="12"/>
  <c r="H970" i="12"/>
  <c r="H969" i="12"/>
  <c r="H968" i="12"/>
  <c r="H967" i="12"/>
  <c r="H966" i="12"/>
  <c r="H965" i="12"/>
  <c r="H964" i="12"/>
  <c r="H963" i="12"/>
  <c r="H962" i="12"/>
  <c r="H961" i="12"/>
  <c r="H960" i="12"/>
  <c r="H959" i="12"/>
  <c r="H958" i="12"/>
  <c r="H957" i="12"/>
  <c r="H956" i="12"/>
  <c r="H955" i="12"/>
  <c r="H954" i="12"/>
  <c r="H953" i="12"/>
  <c r="H952" i="12"/>
  <c r="H951" i="12"/>
  <c r="H950" i="12"/>
  <c r="H949" i="12"/>
  <c r="H948" i="12"/>
  <c r="H947" i="12"/>
  <c r="H946" i="12"/>
  <c r="H945" i="12"/>
  <c r="H944" i="12"/>
  <c r="H943" i="12"/>
  <c r="H942" i="12"/>
  <c r="H941" i="12"/>
  <c r="H940" i="12"/>
  <c r="H939" i="12"/>
  <c r="H938" i="12"/>
  <c r="H937" i="12"/>
  <c r="H936" i="12"/>
  <c r="H935" i="12"/>
  <c r="H934" i="12"/>
  <c r="H933" i="12"/>
  <c r="H932" i="12"/>
  <c r="H931" i="12"/>
  <c r="H930" i="12"/>
  <c r="H929" i="12"/>
  <c r="H928" i="12"/>
  <c r="H927" i="12"/>
  <c r="H926" i="12"/>
  <c r="H925" i="12"/>
  <c r="H924" i="12"/>
  <c r="H923" i="12"/>
  <c r="H922" i="12"/>
  <c r="H921" i="12"/>
  <c r="H920" i="12"/>
  <c r="H919" i="12"/>
  <c r="H918" i="12"/>
  <c r="H917" i="12"/>
  <c r="H916" i="12"/>
  <c r="H915" i="12"/>
  <c r="H914" i="12"/>
  <c r="H913" i="12"/>
  <c r="H912" i="12"/>
  <c r="H911" i="12"/>
  <c r="H910" i="12"/>
  <c r="H909" i="12"/>
  <c r="H908" i="12"/>
  <c r="H907" i="12"/>
  <c r="H906" i="12"/>
  <c r="H905" i="12"/>
  <c r="H904" i="12"/>
  <c r="H903" i="12"/>
  <c r="H902" i="12"/>
  <c r="H901" i="12"/>
  <c r="H900" i="12"/>
  <c r="H899" i="12"/>
  <c r="H898" i="12"/>
  <c r="H897" i="12"/>
  <c r="H896" i="12"/>
  <c r="H895" i="12"/>
  <c r="H894" i="12"/>
  <c r="H893" i="12"/>
  <c r="H892" i="12"/>
  <c r="H891" i="12"/>
  <c r="H890" i="12"/>
  <c r="H889" i="12"/>
  <c r="H888" i="12"/>
  <c r="H887" i="12"/>
  <c r="H886" i="12"/>
  <c r="H885" i="12"/>
  <c r="H884" i="12"/>
  <c r="H883" i="12"/>
  <c r="H882" i="12"/>
  <c r="H881" i="12"/>
  <c r="H880" i="12"/>
  <c r="H879" i="12"/>
  <c r="H878" i="12"/>
  <c r="H877" i="12"/>
  <c r="H876" i="12"/>
  <c r="H875" i="12"/>
  <c r="H874" i="12"/>
  <c r="H873" i="12"/>
  <c r="H872" i="12"/>
  <c r="H871" i="12"/>
  <c r="H870" i="12"/>
  <c r="H869" i="12"/>
  <c r="H868" i="12"/>
  <c r="H867" i="12"/>
  <c r="H866" i="12"/>
  <c r="H865" i="12"/>
  <c r="H864" i="12"/>
  <c r="H863" i="12"/>
  <c r="H862" i="12"/>
  <c r="H861" i="12"/>
  <c r="H860" i="12"/>
  <c r="H859" i="12"/>
  <c r="H858" i="12"/>
  <c r="H857" i="12"/>
  <c r="H856" i="12"/>
  <c r="H855" i="12"/>
  <c r="H854" i="12"/>
  <c r="H853" i="12"/>
  <c r="H852" i="12"/>
  <c r="H851" i="12"/>
  <c r="H850" i="12"/>
  <c r="H849" i="12"/>
  <c r="H848" i="12"/>
  <c r="H847" i="12"/>
  <c r="H846" i="12"/>
  <c r="H845" i="12"/>
  <c r="H844" i="12"/>
  <c r="H843" i="12"/>
  <c r="H842" i="12"/>
  <c r="H841" i="12"/>
  <c r="H840" i="12"/>
  <c r="H839" i="12"/>
  <c r="H838" i="12"/>
  <c r="H837" i="12"/>
  <c r="H836" i="12"/>
  <c r="H835" i="12"/>
  <c r="H834" i="12"/>
  <c r="H833" i="12"/>
  <c r="H832" i="12"/>
  <c r="H831" i="12"/>
  <c r="H830" i="12"/>
  <c r="H829" i="12"/>
  <c r="H828" i="12"/>
  <c r="H827" i="12"/>
  <c r="H826" i="12"/>
  <c r="H825" i="12"/>
  <c r="H824" i="12"/>
  <c r="H823" i="12"/>
  <c r="H822" i="12"/>
  <c r="H821" i="12"/>
  <c r="H819" i="12"/>
  <c r="H818" i="12"/>
  <c r="H817" i="12"/>
  <c r="H816" i="12"/>
  <c r="H815" i="12"/>
  <c r="H814" i="12"/>
  <c r="H813" i="12"/>
  <c r="H812" i="12"/>
  <c r="H811" i="12"/>
  <c r="H810" i="12"/>
  <c r="H809" i="12"/>
  <c r="H808" i="12"/>
  <c r="H807" i="12"/>
  <c r="H806" i="12"/>
  <c r="H805" i="12"/>
  <c r="H804" i="12"/>
  <c r="H803" i="12"/>
  <c r="H802" i="12"/>
  <c r="H801" i="12"/>
  <c r="H800" i="12"/>
  <c r="H799" i="12"/>
  <c r="H798" i="12"/>
  <c r="H797" i="12"/>
  <c r="H796" i="12"/>
  <c r="H795" i="12"/>
  <c r="H794" i="12"/>
  <c r="H793" i="12"/>
  <c r="H792" i="12"/>
  <c r="H791" i="12"/>
  <c r="H790" i="12"/>
  <c r="H789" i="12"/>
  <c r="H788" i="12"/>
  <c r="H787" i="12"/>
  <c r="H786" i="12"/>
  <c r="H785" i="12"/>
  <c r="H784" i="12"/>
  <c r="H783" i="12"/>
  <c r="H782" i="12"/>
  <c r="H781" i="12"/>
  <c r="H780" i="12"/>
  <c r="H779" i="12"/>
  <c r="H778" i="12"/>
  <c r="H777" i="12"/>
  <c r="H776" i="12"/>
  <c r="H775" i="12"/>
  <c r="H774" i="12"/>
  <c r="H773" i="12"/>
  <c r="H772" i="12"/>
  <c r="H771" i="12"/>
  <c r="H770" i="12"/>
  <c r="H769" i="12"/>
  <c r="H768" i="12"/>
  <c r="H767" i="12"/>
  <c r="H766" i="12"/>
  <c r="H765" i="12"/>
  <c r="H764" i="12"/>
  <c r="H763" i="12"/>
  <c r="H762" i="12"/>
  <c r="H761" i="12"/>
  <c r="H760" i="12"/>
  <c r="H759" i="12"/>
  <c r="H758" i="12"/>
  <c r="H757" i="12"/>
  <c r="H756" i="12"/>
  <c r="H755" i="12"/>
  <c r="H754" i="12"/>
  <c r="H753" i="12"/>
  <c r="H752" i="12"/>
  <c r="H751" i="12"/>
  <c r="H750" i="12"/>
  <c r="H749" i="12"/>
  <c r="H748" i="12"/>
  <c r="H747" i="12"/>
  <c r="H746" i="12"/>
  <c r="H745" i="12"/>
  <c r="H744" i="12"/>
  <c r="H743" i="12"/>
  <c r="H742" i="12"/>
  <c r="H741" i="12"/>
  <c r="H740" i="12"/>
  <c r="H739" i="12"/>
  <c r="H738" i="12"/>
  <c r="H737" i="12"/>
  <c r="H736" i="12"/>
  <c r="H735" i="12"/>
  <c r="H734" i="12"/>
  <c r="H733" i="12"/>
  <c r="H732" i="12"/>
  <c r="H731" i="12"/>
  <c r="H730" i="12"/>
  <c r="H729" i="12"/>
  <c r="H728" i="12"/>
  <c r="H727" i="12"/>
  <c r="H725" i="12"/>
  <c r="H724" i="12"/>
  <c r="H723" i="12"/>
  <c r="H722" i="12"/>
  <c r="H721" i="12"/>
  <c r="H720" i="12"/>
  <c r="H719" i="12"/>
  <c r="H718" i="12"/>
  <c r="H717" i="12"/>
  <c r="H716" i="12"/>
  <c r="H715" i="12"/>
  <c r="H714" i="12"/>
  <c r="H713" i="12"/>
  <c r="H712" i="12"/>
  <c r="H711" i="12"/>
  <c r="H710" i="12"/>
  <c r="H709" i="12"/>
  <c r="H708" i="12"/>
  <c r="H707" i="12"/>
  <c r="H706" i="12"/>
  <c r="H705" i="12"/>
  <c r="H704" i="12"/>
  <c r="H703" i="12"/>
  <c r="H702" i="12"/>
  <c r="H701" i="12"/>
  <c r="H700" i="12"/>
  <c r="H699" i="12"/>
  <c r="H698" i="12"/>
  <c r="H697" i="12"/>
  <c r="H696" i="12"/>
  <c r="H695" i="12"/>
  <c r="H694" i="12"/>
  <c r="H693" i="12"/>
  <c r="H692" i="12"/>
  <c r="H691" i="12"/>
  <c r="H690" i="12"/>
  <c r="H689" i="12"/>
  <c r="H688" i="12"/>
  <c r="H687" i="12"/>
  <c r="H686" i="12"/>
  <c r="H685" i="12"/>
  <c r="H684" i="12"/>
  <c r="H683" i="12"/>
  <c r="H682" i="12"/>
  <c r="H681" i="12"/>
  <c r="H680" i="12"/>
  <c r="H679" i="12"/>
  <c r="H678" i="12"/>
  <c r="H677" i="12"/>
  <c r="H676" i="12"/>
  <c r="H675" i="12"/>
  <c r="H674" i="12"/>
  <c r="H673" i="12"/>
  <c r="H672" i="12"/>
  <c r="H671" i="12"/>
  <c r="H670" i="12"/>
  <c r="H669" i="12"/>
  <c r="H668" i="12"/>
  <c r="H667" i="12"/>
  <c r="H666" i="12"/>
  <c r="H665" i="12"/>
  <c r="H664" i="12"/>
  <c r="H663" i="12"/>
  <c r="H662" i="12"/>
  <c r="H661" i="12"/>
  <c r="H660" i="12"/>
  <c r="H659" i="12"/>
  <c r="H658" i="12"/>
  <c r="H657" i="12"/>
  <c r="H656" i="12"/>
  <c r="H655" i="12"/>
  <c r="H654" i="12"/>
  <c r="H653" i="12"/>
  <c r="H652" i="12"/>
  <c r="H651" i="12"/>
  <c r="H650" i="12"/>
  <c r="H649" i="12"/>
  <c r="H648" i="12"/>
  <c r="H647" i="12"/>
  <c r="H646" i="12"/>
  <c r="H645" i="12"/>
  <c r="H644" i="12"/>
  <c r="H643" i="12"/>
  <c r="H642" i="12"/>
  <c r="H641" i="12"/>
  <c r="H640" i="12"/>
  <c r="H639" i="12"/>
  <c r="H638" i="12"/>
  <c r="H637" i="12"/>
  <c r="H636" i="12"/>
  <c r="H635" i="12"/>
  <c r="H634" i="12"/>
  <c r="H633" i="12"/>
  <c r="H632" i="12"/>
  <c r="H631" i="12"/>
  <c r="H630" i="12"/>
  <c r="H629" i="12"/>
  <c r="H628" i="12"/>
  <c r="H627" i="12"/>
  <c r="H626" i="12"/>
  <c r="H625" i="12"/>
  <c r="H624" i="12"/>
  <c r="H623" i="12"/>
  <c r="H622" i="12"/>
  <c r="H621" i="12"/>
  <c r="H620" i="12"/>
  <c r="H619" i="12"/>
  <c r="H618" i="12"/>
  <c r="H617" i="12"/>
  <c r="H616" i="12"/>
  <c r="H615" i="12"/>
  <c r="H614" i="12"/>
  <c r="H613" i="12"/>
  <c r="H612" i="12"/>
  <c r="H611" i="12"/>
  <c r="H610" i="12"/>
  <c r="H609" i="12"/>
  <c r="H608" i="12"/>
  <c r="H607" i="12"/>
  <c r="H606" i="12"/>
  <c r="H605" i="12"/>
  <c r="H604" i="12"/>
  <c r="H603" i="12"/>
  <c r="H602" i="12"/>
  <c r="H601" i="12"/>
  <c r="H600" i="12"/>
  <c r="H599" i="12"/>
  <c r="H598" i="12"/>
  <c r="H597" i="12"/>
  <c r="H596" i="12"/>
  <c r="H595" i="12"/>
  <c r="H594" i="12"/>
  <c r="H593" i="12"/>
  <c r="H592" i="12"/>
  <c r="H591" i="12"/>
  <c r="H590" i="12"/>
  <c r="H589" i="12"/>
  <c r="H588" i="12"/>
  <c r="H587" i="12"/>
  <c r="H586" i="12"/>
  <c r="H585" i="12"/>
  <c r="H584" i="12"/>
  <c r="H583" i="12"/>
  <c r="H582" i="12"/>
  <c r="H581" i="12"/>
  <c r="H580" i="12"/>
  <c r="H579" i="12"/>
  <c r="H578" i="12"/>
  <c r="H577" i="12"/>
  <c r="H576" i="12"/>
  <c r="H575" i="12"/>
  <c r="H574" i="12"/>
  <c r="H573" i="12"/>
  <c r="H572" i="12"/>
  <c r="H571" i="12"/>
  <c r="H570" i="12"/>
  <c r="H569" i="12"/>
  <c r="H568" i="12"/>
  <c r="H567" i="12"/>
  <c r="H566" i="12"/>
  <c r="H565" i="12"/>
  <c r="H564" i="12"/>
  <c r="H563" i="12"/>
  <c r="H562" i="12"/>
  <c r="H561" i="12"/>
  <c r="H560" i="12"/>
  <c r="H559" i="12"/>
  <c r="H558" i="12"/>
  <c r="H557" i="12"/>
  <c r="H556" i="12"/>
  <c r="H555" i="12"/>
  <c r="H554" i="12"/>
  <c r="H553" i="12"/>
  <c r="H552" i="12"/>
  <c r="H551" i="12"/>
  <c r="H550" i="12"/>
  <c r="H549" i="12"/>
  <c r="H548" i="12"/>
  <c r="H547" i="12"/>
  <c r="H546" i="12"/>
  <c r="H545" i="12"/>
  <c r="H544" i="12"/>
  <c r="H543" i="12"/>
  <c r="H542" i="12"/>
  <c r="H541" i="12"/>
  <c r="H540" i="12"/>
  <c r="H539" i="12"/>
  <c r="H538" i="12"/>
  <c r="H537" i="12"/>
  <c r="H536" i="12"/>
  <c r="H535" i="12"/>
  <c r="H534" i="12"/>
  <c r="H533" i="12"/>
  <c r="H532" i="12"/>
  <c r="H531" i="12"/>
  <c r="H530" i="12"/>
  <c r="H529" i="12"/>
  <c r="H528" i="12"/>
  <c r="H527" i="12"/>
  <c r="H526" i="12"/>
  <c r="H525" i="12"/>
  <c r="H524" i="12"/>
  <c r="H523" i="12"/>
  <c r="H522" i="12"/>
  <c r="H521" i="12"/>
  <c r="H520" i="12"/>
  <c r="H519" i="12"/>
  <c r="H518" i="12"/>
  <c r="H517" i="12"/>
  <c r="H516" i="12"/>
  <c r="H515" i="12"/>
  <c r="H514" i="12"/>
  <c r="H513" i="12"/>
  <c r="H512" i="12"/>
  <c r="H511" i="12"/>
  <c r="H510" i="12"/>
  <c r="H509" i="12"/>
  <c r="H508" i="12"/>
  <c r="H507" i="12"/>
  <c r="H506" i="12"/>
  <c r="H505" i="12"/>
  <c r="H504" i="12"/>
  <c r="H503" i="12"/>
  <c r="H502" i="12"/>
  <c r="H501" i="12"/>
  <c r="H500" i="12"/>
  <c r="H499" i="12"/>
  <c r="H498" i="12"/>
  <c r="H497" i="12"/>
  <c r="H496" i="12"/>
  <c r="H495" i="12"/>
  <c r="H494" i="12"/>
  <c r="H493" i="12"/>
  <c r="H492" i="12"/>
  <c r="H491" i="12"/>
  <c r="H490" i="12"/>
  <c r="H489" i="12"/>
  <c r="H488" i="12"/>
  <c r="H487" i="12"/>
  <c r="H486" i="12"/>
  <c r="H485" i="12"/>
  <c r="H484" i="12"/>
  <c r="H483" i="12"/>
  <c r="H482" i="12"/>
  <c r="H481" i="12"/>
  <c r="H480" i="12"/>
  <c r="H479" i="12"/>
  <c r="H478" i="12"/>
  <c r="H477" i="12"/>
  <c r="H476" i="12"/>
  <c r="H475" i="12"/>
  <c r="H474" i="12"/>
  <c r="H473" i="12"/>
  <c r="H472" i="12"/>
  <c r="H471" i="12"/>
  <c r="H470" i="12"/>
  <c r="H469" i="12"/>
  <c r="H468" i="12"/>
  <c r="H467" i="12"/>
  <c r="H466" i="12"/>
  <c r="H465" i="12"/>
  <c r="H464" i="12"/>
  <c r="H463" i="12"/>
  <c r="H462" i="12"/>
  <c r="H461" i="12"/>
  <c r="H460" i="12"/>
  <c r="H459" i="12"/>
  <c r="H458" i="12"/>
  <c r="H457" i="12"/>
  <c r="H455" i="12"/>
  <c r="H454" i="12"/>
  <c r="H453" i="12"/>
  <c r="H452" i="12"/>
  <c r="H451" i="12"/>
  <c r="H450" i="12"/>
  <c r="H449" i="12"/>
  <c r="H448" i="12"/>
  <c r="H447" i="12"/>
  <c r="H446" i="12"/>
  <c r="H445" i="12"/>
  <c r="H444" i="12"/>
  <c r="H443" i="12"/>
  <c r="H442" i="12"/>
  <c r="H441" i="12"/>
  <c r="H440" i="12"/>
  <c r="H439" i="12"/>
  <c r="H438" i="12"/>
  <c r="H437" i="12"/>
  <c r="H436" i="12"/>
  <c r="H434" i="12"/>
  <c r="H433" i="12"/>
  <c r="H432" i="12"/>
  <c r="H431" i="12"/>
  <c r="H430" i="12"/>
  <c r="H429" i="12"/>
  <c r="H428" i="12"/>
  <c r="H427" i="12"/>
  <c r="H426" i="12"/>
  <c r="H425" i="12"/>
  <c r="H424" i="12"/>
  <c r="H423" i="12"/>
  <c r="H422" i="12"/>
  <c r="H421" i="12"/>
  <c r="H420" i="12"/>
  <c r="H419" i="12"/>
  <c r="H418" i="12"/>
  <c r="H417" i="12"/>
  <c r="H416" i="12"/>
  <c r="H415" i="12"/>
  <c r="H414" i="12"/>
  <c r="H413" i="12"/>
  <c r="H412" i="12"/>
  <c r="H411" i="12"/>
  <c r="H410" i="12"/>
  <c r="H409" i="12"/>
  <c r="H408" i="12"/>
  <c r="H407" i="12"/>
  <c r="H406" i="12"/>
  <c r="H405" i="12"/>
  <c r="H404" i="12"/>
  <c r="H403" i="12"/>
  <c r="H402" i="12"/>
  <c r="H401" i="12"/>
  <c r="H400" i="12"/>
  <c r="H399" i="12"/>
  <c r="H398" i="12"/>
  <c r="H397" i="12"/>
  <c r="H396" i="12"/>
  <c r="H395" i="12"/>
  <c r="H394" i="12"/>
  <c r="H393" i="12"/>
  <c r="H392" i="12"/>
  <c r="H391" i="12"/>
  <c r="H390" i="12"/>
  <c r="H389" i="12"/>
  <c r="H388" i="12"/>
  <c r="H387" i="12"/>
  <c r="H386" i="12"/>
  <c r="H385" i="12"/>
  <c r="H384" i="12"/>
  <c r="H383" i="12"/>
  <c r="H382" i="12"/>
  <c r="H381" i="12"/>
  <c r="H380" i="12"/>
  <c r="H379" i="12"/>
  <c r="H378" i="12"/>
  <c r="H377" i="12"/>
  <c r="H376" i="12"/>
  <c r="H375" i="12"/>
  <c r="H374" i="12"/>
  <c r="H373" i="12"/>
  <c r="H372" i="12"/>
  <c r="H371" i="12"/>
  <c r="H370" i="12"/>
  <c r="H369" i="12"/>
  <c r="H368" i="12"/>
  <c r="H367" i="12"/>
  <c r="H366" i="12"/>
  <c r="H365" i="12"/>
  <c r="H364" i="12"/>
  <c r="H363" i="12"/>
  <c r="H362" i="12"/>
  <c r="H361" i="12"/>
  <c r="H360" i="12"/>
  <c r="H359" i="12"/>
  <c r="H358" i="12"/>
  <c r="H357" i="12"/>
  <c r="H356" i="12"/>
  <c r="H355" i="12"/>
  <c r="H354" i="12"/>
  <c r="H353" i="12"/>
  <c r="H352" i="12"/>
  <c r="H351" i="12"/>
  <c r="H350" i="12"/>
  <c r="H349" i="12"/>
  <c r="H348" i="12"/>
  <c r="H347" i="12"/>
  <c r="H346" i="12"/>
  <c r="H345" i="12"/>
  <c r="H344" i="12"/>
  <c r="H343" i="12"/>
  <c r="H342" i="12"/>
  <c r="H341" i="12"/>
  <c r="H340" i="12"/>
  <c r="H339" i="12"/>
  <c r="H338" i="12"/>
  <c r="H337" i="12"/>
  <c r="H336" i="12"/>
  <c r="H335" i="12"/>
  <c r="H334" i="12"/>
  <c r="H333" i="12"/>
  <c r="H332" i="12"/>
  <c r="H331" i="12"/>
  <c r="H330" i="12"/>
  <c r="H329" i="12"/>
  <c r="H328" i="12"/>
  <c r="H327" i="12"/>
  <c r="H326" i="12"/>
  <c r="H325" i="12"/>
  <c r="H324" i="12"/>
  <c r="H323" i="12"/>
  <c r="H322" i="12"/>
  <c r="H321" i="12"/>
  <c r="H320" i="12"/>
  <c r="H319" i="12"/>
  <c r="H318" i="12"/>
  <c r="H317" i="12"/>
  <c r="H316" i="12"/>
  <c r="H315" i="12"/>
  <c r="H314" i="12"/>
  <c r="H313" i="12"/>
  <c r="H312" i="12"/>
  <c r="H311" i="12"/>
  <c r="H310" i="12"/>
  <c r="H309" i="12"/>
  <c r="H308" i="12"/>
  <c r="H307" i="12"/>
  <c r="H306" i="12"/>
  <c r="H305" i="12"/>
  <c r="H304" i="12"/>
  <c r="H303" i="12"/>
  <c r="H302" i="12"/>
  <c r="H301" i="12"/>
  <c r="H300" i="12"/>
  <c r="H299" i="12"/>
  <c r="H298" i="12"/>
  <c r="H297" i="12"/>
  <c r="H296" i="12"/>
  <c r="H295" i="12"/>
  <c r="H294" i="12"/>
  <c r="H293" i="12"/>
  <c r="H292" i="12"/>
  <c r="H291" i="12"/>
  <c r="H290" i="12"/>
  <c r="H289" i="12"/>
  <c r="H288" i="12"/>
  <c r="H287" i="12"/>
  <c r="H286" i="12"/>
  <c r="H285" i="12"/>
  <c r="H284" i="12"/>
  <c r="H283" i="12"/>
  <c r="H282" i="12"/>
  <c r="H281" i="12"/>
  <c r="H280" i="12"/>
  <c r="H279" i="12"/>
  <c r="H278" i="12"/>
  <c r="H277" i="12"/>
  <c r="H276" i="12"/>
  <c r="H275" i="12"/>
  <c r="H274" i="12"/>
  <c r="H273" i="12"/>
  <c r="H272" i="12"/>
  <c r="H271" i="12"/>
  <c r="H270" i="12"/>
  <c r="H269" i="12"/>
  <c r="H268" i="12"/>
  <c r="H267" i="12"/>
  <c r="H266" i="12"/>
  <c r="H265" i="12"/>
  <c r="H264" i="12"/>
  <c r="H263" i="12"/>
  <c r="H262" i="12"/>
  <c r="H261" i="12"/>
  <c r="H260" i="12"/>
  <c r="H259" i="12"/>
  <c r="H258" i="12"/>
  <c r="H257" i="12"/>
  <c r="H256" i="12"/>
  <c r="H255" i="12"/>
  <c r="H254" i="12"/>
  <c r="H253" i="12"/>
  <c r="H252" i="12"/>
  <c r="H251" i="12"/>
  <c r="H250" i="12"/>
  <c r="H249" i="12"/>
  <c r="H248" i="12"/>
  <c r="H247" i="12"/>
  <c r="H246" i="12"/>
  <c r="H245" i="12"/>
  <c r="H244" i="12"/>
  <c r="H243" i="12"/>
  <c r="H242" i="12"/>
  <c r="H241" i="12"/>
  <c r="H240" i="12"/>
  <c r="H239" i="12"/>
  <c r="H238" i="12"/>
  <c r="H237" i="12"/>
  <c r="H236" i="12"/>
  <c r="H235" i="12"/>
  <c r="H234" i="12"/>
  <c r="H233" i="12"/>
  <c r="H232" i="12"/>
  <c r="H231" i="12"/>
  <c r="H230" i="12"/>
  <c r="H229" i="12"/>
  <c r="H228" i="12"/>
  <c r="H227" i="12"/>
  <c r="H226" i="12"/>
  <c r="H225" i="12"/>
  <c r="H224" i="12"/>
  <c r="H223" i="12"/>
  <c r="H222" i="12"/>
  <c r="H221" i="12"/>
  <c r="H220" i="12"/>
  <c r="H219" i="12"/>
  <c r="H218" i="12"/>
  <c r="H217" i="12"/>
  <c r="H216" i="12"/>
  <c r="H215" i="12"/>
  <c r="H214" i="12"/>
  <c r="H213" i="12"/>
  <c r="H212" i="12"/>
  <c r="H211" i="12"/>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7"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 i="12"/>
  <c r="H4" i="12"/>
  <c r="H3" i="12"/>
  <c r="C5" i="54"/>
  <c r="D1107" i="15" l="1"/>
  <c r="B13" i="54"/>
  <c r="D1133" i="12"/>
  <c r="F1125" i="12"/>
  <c r="H456" i="12"/>
  <c r="H726" i="12"/>
  <c r="H435" i="12"/>
  <c r="H820" i="12"/>
  <c r="B12" i="54" l="1"/>
  <c r="B14" i="54" s="1"/>
  <c r="B5" i="54" s="1"/>
  <c r="D5" i="54" s="1"/>
  <c r="D1129" i="12"/>
  <c r="D1102" i="15" l="1"/>
  <c r="D1104" i="15" s="1"/>
  <c r="D1128" i="12"/>
  <c r="D1130" i="12" s="1"/>
  <c r="L1130" i="12" l="1"/>
  <c r="D1131" i="12"/>
  <c r="D1132" i="12" s="1"/>
  <c r="D1134" i="12" s="1"/>
  <c r="D1105" i="15"/>
  <c r="D1106" i="15" s="1"/>
  <c r="D1108" i="15" s="1"/>
  <c r="J1104" i="15"/>
  <c r="H1096" i="15" l="1"/>
  <c r="H1094" i="15"/>
  <c r="H1092" i="15"/>
  <c r="H1090" i="15"/>
  <c r="H1088" i="15"/>
  <c r="H1086" i="15"/>
  <c r="H1084" i="15"/>
  <c r="H1082" i="15"/>
  <c r="H1080" i="15"/>
  <c r="H1078" i="15"/>
  <c r="H1076" i="15"/>
  <c r="H1074" i="15"/>
  <c r="H1072" i="15"/>
  <c r="H1070" i="15"/>
  <c r="H1068" i="15"/>
  <c r="H1066" i="15"/>
  <c r="H1064" i="15"/>
  <c r="H1062" i="15"/>
  <c r="H1060" i="15"/>
  <c r="H1058" i="15"/>
  <c r="H1056" i="15"/>
  <c r="H1054" i="15"/>
  <c r="H1052" i="15"/>
  <c r="H1050" i="15"/>
  <c r="H1048" i="15"/>
  <c r="H1046" i="15"/>
  <c r="H1044" i="15"/>
  <c r="H1093" i="15"/>
  <c r="H1085" i="15"/>
  <c r="H1077" i="15"/>
  <c r="H1069" i="15"/>
  <c r="H1061" i="15"/>
  <c r="H1053" i="15"/>
  <c r="H1045" i="15"/>
  <c r="H1091" i="15"/>
  <c r="H1081" i="15"/>
  <c r="H1071" i="15"/>
  <c r="H1059" i="15"/>
  <c r="H1049" i="15"/>
  <c r="H1041" i="15"/>
  <c r="H1037" i="15"/>
  <c r="H1033" i="15"/>
  <c r="H1029" i="15"/>
  <c r="H1025" i="15"/>
  <c r="H1021" i="15"/>
  <c r="H1017" i="15"/>
  <c r="H1013" i="15"/>
  <c r="H1009" i="15"/>
  <c r="H1005" i="15"/>
  <c r="H1001" i="15"/>
  <c r="H997" i="15"/>
  <c r="H993" i="15"/>
  <c r="H989" i="15"/>
  <c r="H985" i="15"/>
  <c r="H981" i="15"/>
  <c r="H977" i="15"/>
  <c r="H973" i="15"/>
  <c r="H969" i="15"/>
  <c r="H965" i="15"/>
  <c r="H961" i="15"/>
  <c r="H957" i="15"/>
  <c r="H953" i="15"/>
  <c r="H949" i="15"/>
  <c r="H945" i="15"/>
  <c r="H941" i="15"/>
  <c r="H937" i="15"/>
  <c r="H933" i="15"/>
  <c r="H929" i="15"/>
  <c r="H925" i="15"/>
  <c r="H1089" i="15"/>
  <c r="H1073" i="15"/>
  <c r="H1065" i="15"/>
  <c r="H1051" i="15"/>
  <c r="H1047" i="15"/>
  <c r="H1079" i="15"/>
  <c r="H1042" i="15"/>
  <c r="H1038" i="15"/>
  <c r="H1034" i="15"/>
  <c r="H1030" i="15"/>
  <c r="H1026" i="15"/>
  <c r="H1022" i="15"/>
  <c r="H1018" i="15"/>
  <c r="H1014" i="15"/>
  <c r="H1010" i="15"/>
  <c r="H1006" i="15"/>
  <c r="H1002" i="15"/>
  <c r="H998" i="15"/>
  <c r="H994" i="15"/>
  <c r="H990" i="15"/>
  <c r="H988" i="15"/>
  <c r="H987" i="15"/>
  <c r="H986" i="15"/>
  <c r="H984" i="15"/>
  <c r="H983" i="15"/>
  <c r="H982" i="15"/>
  <c r="H980" i="15"/>
  <c r="H979" i="15"/>
  <c r="H978" i="15"/>
  <c r="H976" i="15"/>
  <c r="H975" i="15"/>
  <c r="H974" i="15"/>
  <c r="H972" i="15"/>
  <c r="H971" i="15"/>
  <c r="H970" i="15"/>
  <c r="H968" i="15"/>
  <c r="H967" i="15"/>
  <c r="H966" i="15"/>
  <c r="H964" i="15"/>
  <c r="H963" i="15"/>
  <c r="H962" i="15"/>
  <c r="H960" i="15"/>
  <c r="H959" i="15"/>
  <c r="H958" i="15"/>
  <c r="H956" i="15"/>
  <c r="H955" i="15"/>
  <c r="H954" i="15"/>
  <c r="H952" i="15"/>
  <c r="H1097" i="15"/>
  <c r="H1095" i="15"/>
  <c r="H1083" i="15"/>
  <c r="H1067" i="15"/>
  <c r="H1057" i="15"/>
  <c r="H1055" i="15"/>
  <c r="H1043" i="15"/>
  <c r="H1040" i="15"/>
  <c r="H1035" i="15"/>
  <c r="H1032" i="15"/>
  <c r="H1027" i="15"/>
  <c r="H1024" i="15"/>
  <c r="H1019" i="15"/>
  <c r="H1016" i="15"/>
  <c r="H1011" i="15"/>
  <c r="H1008" i="15"/>
  <c r="H1003" i="15"/>
  <c r="H1000" i="15"/>
  <c r="H995" i="15"/>
  <c r="H992" i="15"/>
  <c r="H922" i="15"/>
  <c r="H918" i="15"/>
  <c r="H914" i="15"/>
  <c r="H910" i="15"/>
  <c r="H906" i="15"/>
  <c r="H902" i="15"/>
  <c r="H898" i="15"/>
  <c r="H894" i="15"/>
  <c r="H890" i="15"/>
  <c r="H886" i="15"/>
  <c r="H882" i="15"/>
  <c r="H878" i="15"/>
  <c r="H874" i="15"/>
  <c r="H870" i="15"/>
  <c r="H866" i="15"/>
  <c r="H862" i="15"/>
  <c r="H858" i="15"/>
  <c r="H854" i="15"/>
  <c r="H850" i="15"/>
  <c r="H846" i="15"/>
  <c r="H842" i="15"/>
  <c r="H838" i="15"/>
  <c r="H834" i="15"/>
  <c r="H830" i="15"/>
  <c r="H826" i="15"/>
  <c r="H822" i="15"/>
  <c r="H818" i="15"/>
  <c r="H814" i="15"/>
  <c r="H810" i="15"/>
  <c r="H806" i="15"/>
  <c r="H802" i="15"/>
  <c r="H798" i="15"/>
  <c r="H794" i="15"/>
  <c r="H790" i="15"/>
  <c r="H786" i="15"/>
  <c r="H782" i="15"/>
  <c r="H778" i="15"/>
  <c r="H774" i="15"/>
  <c r="H770" i="15"/>
  <c r="H766" i="15"/>
  <c r="H762" i="15"/>
  <c r="H758" i="15"/>
  <c r="H754" i="15"/>
  <c r="H750" i="15"/>
  <c r="H746" i="15"/>
  <c r="H742" i="15"/>
  <c r="H739" i="15"/>
  <c r="H737" i="15"/>
  <c r="H735" i="15"/>
  <c r="H733" i="15"/>
  <c r="H731" i="15"/>
  <c r="H729" i="15"/>
  <c r="H727" i="15"/>
  <c r="H725" i="15"/>
  <c r="H723" i="15"/>
  <c r="H721" i="15"/>
  <c r="H719" i="15"/>
  <c r="H717" i="15"/>
  <c r="H715" i="15"/>
  <c r="H713" i="15"/>
  <c r="H711" i="15"/>
  <c r="H709" i="15"/>
  <c r="H707" i="15"/>
  <c r="H705" i="15"/>
  <c r="H703" i="15"/>
  <c r="H701" i="15"/>
  <c r="H699" i="15"/>
  <c r="H697" i="15"/>
  <c r="H695" i="15"/>
  <c r="H693" i="15"/>
  <c r="H691" i="15"/>
  <c r="H689" i="15"/>
  <c r="H687" i="15"/>
  <c r="H685" i="15"/>
  <c r="H683" i="15"/>
  <c r="H681" i="15"/>
  <c r="H679" i="15"/>
  <c r="H677" i="15"/>
  <c r="H675" i="15"/>
  <c r="H673" i="15"/>
  <c r="H671" i="15"/>
  <c r="H669" i="15"/>
  <c r="H667" i="15"/>
  <c r="H665" i="15"/>
  <c r="H663" i="15"/>
  <c r="H661" i="15"/>
  <c r="H659" i="15"/>
  <c r="H657" i="15"/>
  <c r="H655" i="15"/>
  <c r="H653" i="15"/>
  <c r="H651" i="15"/>
  <c r="H649" i="15"/>
  <c r="H647" i="15"/>
  <c r="H645" i="15"/>
  <c r="H643" i="15"/>
  <c r="H641" i="15"/>
  <c r="H639" i="15"/>
  <c r="H637" i="15"/>
  <c r="H635" i="15"/>
  <c r="H633" i="15"/>
  <c r="H631" i="15"/>
  <c r="H629" i="15"/>
  <c r="H627" i="15"/>
  <c r="H625" i="15"/>
  <c r="H623" i="15"/>
  <c r="H621" i="15"/>
  <c r="H619" i="15"/>
  <c r="H617" i="15"/>
  <c r="H615" i="15"/>
  <c r="H613" i="15"/>
  <c r="H611" i="15"/>
  <c r="H609" i="15"/>
  <c r="H607" i="15"/>
  <c r="H605" i="15"/>
  <c r="H603" i="15"/>
  <c r="H601" i="15"/>
  <c r="H599" i="15"/>
  <c r="H597" i="15"/>
  <c r="H595" i="15"/>
  <c r="H593" i="15"/>
  <c r="H591" i="15"/>
  <c r="H589" i="15"/>
  <c r="H587" i="15"/>
  <c r="H585" i="15"/>
  <c r="H583" i="15"/>
  <c r="H581" i="15"/>
  <c r="H579" i="15"/>
  <c r="H577" i="15"/>
  <c r="H575" i="15"/>
  <c r="H573" i="15"/>
  <c r="H571" i="15"/>
  <c r="H569" i="15"/>
  <c r="H567" i="15"/>
  <c r="H565" i="15"/>
  <c r="H563" i="15"/>
  <c r="H561" i="15"/>
  <c r="H559" i="15"/>
  <c r="H557" i="15"/>
  <c r="H555" i="15"/>
  <c r="H553" i="15"/>
  <c r="H551" i="15"/>
  <c r="H549" i="15"/>
  <c r="H547" i="15"/>
  <c r="H545" i="15"/>
  <c r="H543" i="15"/>
  <c r="H541" i="15"/>
  <c r="H539" i="15"/>
  <c r="H537" i="15"/>
  <c r="H535" i="15"/>
  <c r="H533" i="15"/>
  <c r="H531" i="15"/>
  <c r="H529" i="15"/>
  <c r="H527" i="15"/>
  <c r="H525" i="15"/>
  <c r="H523" i="15"/>
  <c r="H521" i="15"/>
  <c r="H519" i="15"/>
  <c r="H517" i="15"/>
  <c r="H515" i="15"/>
  <c r="H513" i="15"/>
  <c r="H511" i="15"/>
  <c r="H509" i="15"/>
  <c r="H507" i="15"/>
  <c r="H505" i="15"/>
  <c r="H503" i="15"/>
  <c r="H501" i="15"/>
  <c r="H499" i="15"/>
  <c r="H497" i="15"/>
  <c r="H495" i="15"/>
  <c r="H493" i="15"/>
  <c r="H491" i="15"/>
  <c r="H489" i="15"/>
  <c r="H487" i="15"/>
  <c r="H485" i="15"/>
  <c r="H483" i="15"/>
  <c r="H481" i="15"/>
  <c r="H479" i="15"/>
  <c r="H477" i="15"/>
  <c r="H475" i="15"/>
  <c r="H473" i="15"/>
  <c r="H471" i="15"/>
  <c r="H1039" i="15"/>
  <c r="H1031" i="15"/>
  <c r="H1023" i="15"/>
  <c r="H1015" i="15"/>
  <c r="H1007" i="15"/>
  <c r="H999" i="15"/>
  <c r="H991" i="15"/>
  <c r="H951" i="15"/>
  <c r="H947" i="15"/>
  <c r="H943" i="15"/>
  <c r="H939" i="15"/>
  <c r="H935" i="15"/>
  <c r="H931" i="15"/>
  <c r="H927" i="15"/>
  <c r="H1020" i="15"/>
  <c r="H946" i="15"/>
  <c r="H938" i="15"/>
  <c r="H930" i="15"/>
  <c r="H921" i="15"/>
  <c r="H917" i="15"/>
  <c r="H913" i="15"/>
  <c r="H909" i="15"/>
  <c r="H905" i="15"/>
  <c r="H901" i="15"/>
  <c r="H897" i="15"/>
  <c r="H893" i="15"/>
  <c r="H889" i="15"/>
  <c r="H885" i="15"/>
  <c r="H881" i="15"/>
  <c r="H877" i="15"/>
  <c r="H873" i="15"/>
  <c r="H869" i="15"/>
  <c r="H865" i="15"/>
  <c r="H861" i="15"/>
  <c r="H857" i="15"/>
  <c r="H853" i="15"/>
  <c r="H849" i="15"/>
  <c r="H845" i="15"/>
  <c r="H841" i="15"/>
  <c r="H837" i="15"/>
  <c r="H833" i="15"/>
  <c r="H829" i="15"/>
  <c r="H825" i="15"/>
  <c r="H821" i="15"/>
  <c r="H817" i="15"/>
  <c r="H813" i="15"/>
  <c r="H809" i="15"/>
  <c r="H736" i="15"/>
  <c r="H728" i="15"/>
  <c r="H720" i="15"/>
  <c r="H712" i="15"/>
  <c r="H704" i="15"/>
  <c r="H696" i="15"/>
  <c r="H688" i="15"/>
  <c r="H680" i="15"/>
  <c r="H672" i="15"/>
  <c r="H664" i="15"/>
  <c r="H656" i="15"/>
  <c r="H648" i="15"/>
  <c r="H640" i="15"/>
  <c r="H632" i="15"/>
  <c r="H624" i="15"/>
  <c r="H616" i="15"/>
  <c r="H608" i="15"/>
  <c r="H600" i="15"/>
  <c r="H592" i="15"/>
  <c r="H584" i="15"/>
  <c r="H576" i="15"/>
  <c r="H568" i="15"/>
  <c r="H560" i="15"/>
  <c r="H552" i="15"/>
  <c r="H544" i="15"/>
  <c r="H536" i="15"/>
  <c r="H528" i="15"/>
  <c r="H520" i="15"/>
  <c r="H512" i="15"/>
  <c r="H504" i="15"/>
  <c r="H496" i="15"/>
  <c r="H488" i="15"/>
  <c r="H480" i="15"/>
  <c r="H472" i="15"/>
  <c r="H469" i="15"/>
  <c r="H467" i="15"/>
  <c r="H465" i="15"/>
  <c r="H463" i="15"/>
  <c r="H461" i="15"/>
  <c r="H459" i="15"/>
  <c r="H457" i="15"/>
  <c r="H455" i="15"/>
  <c r="H453" i="15"/>
  <c r="H451" i="15"/>
  <c r="H449" i="15"/>
  <c r="H447" i="15"/>
  <c r="H445" i="15"/>
  <c r="H443" i="15"/>
  <c r="H441" i="15"/>
  <c r="H439" i="15"/>
  <c r="H437" i="15"/>
  <c r="H435" i="15"/>
  <c r="H433" i="15"/>
  <c r="H431" i="15"/>
  <c r="H429" i="15"/>
  <c r="H427" i="15"/>
  <c r="H425" i="15"/>
  <c r="H423" i="15"/>
  <c r="H421" i="15"/>
  <c r="H419" i="15"/>
  <c r="H417" i="15"/>
  <c r="H415" i="15"/>
  <c r="H413" i="15"/>
  <c r="H411" i="15"/>
  <c r="H409" i="15"/>
  <c r="H407" i="15"/>
  <c r="H405" i="15"/>
  <c r="H403" i="15"/>
  <c r="H401" i="15"/>
  <c r="H399" i="15"/>
  <c r="H397" i="15"/>
  <c r="H395" i="15"/>
  <c r="H393" i="15"/>
  <c r="H391" i="15"/>
  <c r="H389" i="15"/>
  <c r="H387" i="15"/>
  <c r="H385" i="15"/>
  <c r="H383" i="15"/>
  <c r="H381" i="15"/>
  <c r="H379" i="15"/>
  <c r="H377" i="15"/>
  <c r="H375" i="15"/>
  <c r="H373" i="15"/>
  <c r="H371" i="15"/>
  <c r="H369" i="15"/>
  <c r="H367" i="15"/>
  <c r="H365" i="15"/>
  <c r="H363" i="15"/>
  <c r="H361" i="15"/>
  <c r="H359" i="15"/>
  <c r="H357" i="15"/>
  <c r="H355" i="15"/>
  <c r="H353" i="15"/>
  <c r="H351" i="15"/>
  <c r="H349" i="15"/>
  <c r="H347" i="15"/>
  <c r="H345" i="15"/>
  <c r="H343" i="15"/>
  <c r="H341" i="15"/>
  <c r="H339" i="15"/>
  <c r="H337" i="15"/>
  <c r="H335" i="15"/>
  <c r="H333" i="15"/>
  <c r="H331" i="15"/>
  <c r="H329" i="15"/>
  <c r="H327" i="15"/>
  <c r="H325" i="15"/>
  <c r="H323" i="15"/>
  <c r="H321" i="15"/>
  <c r="H319" i="15"/>
  <c r="H317" i="15"/>
  <c r="H315" i="15"/>
  <c r="H313" i="15"/>
  <c r="H311" i="15"/>
  <c r="H309" i="15"/>
  <c r="H307" i="15"/>
  <c r="H305" i="15"/>
  <c r="H303" i="15"/>
  <c r="H301" i="15"/>
  <c r="H299" i="15"/>
  <c r="H297" i="15"/>
  <c r="H295" i="15"/>
  <c r="H293" i="15"/>
  <c r="H291" i="15"/>
  <c r="H289" i="15"/>
  <c r="H287" i="15"/>
  <c r="H285" i="15"/>
  <c r="H283" i="15"/>
  <c r="H281" i="15"/>
  <c r="H279" i="15"/>
  <c r="H277" i="15"/>
  <c r="H275" i="15"/>
  <c r="H273" i="15"/>
  <c r="H271" i="15"/>
  <c r="H269" i="15"/>
  <c r="H267" i="15"/>
  <c r="H265" i="15"/>
  <c r="H263" i="15"/>
  <c r="H261" i="15"/>
  <c r="H259" i="15"/>
  <c r="H257" i="15"/>
  <c r="H255" i="15"/>
  <c r="H253" i="15"/>
  <c r="H251" i="15"/>
  <c r="H249" i="15"/>
  <c r="H247" i="15"/>
  <c r="H245" i="15"/>
  <c r="H243" i="15"/>
  <c r="H241" i="15"/>
  <c r="H239" i="15"/>
  <c r="H237" i="15"/>
  <c r="H235" i="15"/>
  <c r="H233" i="15"/>
  <c r="H231" i="15"/>
  <c r="H229" i="15"/>
  <c r="H227" i="15"/>
  <c r="H225" i="15"/>
  <c r="H223" i="15"/>
  <c r="H221" i="15"/>
  <c r="H219" i="15"/>
  <c r="H217" i="15"/>
  <c r="H215" i="15"/>
  <c r="H213" i="15"/>
  <c r="H211" i="15"/>
  <c r="H209" i="15"/>
  <c r="H207" i="15"/>
  <c r="H205" i="15"/>
  <c r="H203" i="15"/>
  <c r="H201" i="15"/>
  <c r="H199" i="15"/>
  <c r="H197" i="15"/>
  <c r="H195" i="15"/>
  <c r="H193" i="15"/>
  <c r="H191" i="15"/>
  <c r="H189" i="15"/>
  <c r="H187" i="15"/>
  <c r="H185" i="15"/>
  <c r="H183" i="15"/>
  <c r="H181" i="15"/>
  <c r="H179" i="15"/>
  <c r="H177" i="15"/>
  <c r="H175" i="15"/>
  <c r="H173" i="15"/>
  <c r="H171" i="15"/>
  <c r="H169" i="15"/>
  <c r="H167" i="15"/>
  <c r="H165" i="15"/>
  <c r="H163" i="15"/>
  <c r="H161" i="15"/>
  <c r="H159" i="15"/>
  <c r="H157" i="15"/>
  <c r="H155" i="15"/>
  <c r="H153" i="15"/>
  <c r="H151" i="15"/>
  <c r="H149" i="15"/>
  <c r="H147" i="15"/>
  <c r="H145" i="15"/>
  <c r="H143" i="15"/>
  <c r="H141" i="15"/>
  <c r="H139" i="15"/>
  <c r="H137" i="15"/>
  <c r="H135" i="15"/>
  <c r="H133" i="15"/>
  <c r="H131" i="15"/>
  <c r="H129" i="15"/>
  <c r="H127" i="15"/>
  <c r="H125" i="15"/>
  <c r="H123" i="15"/>
  <c r="H121" i="15"/>
  <c r="H119" i="15"/>
  <c r="H117" i="15"/>
  <c r="H115" i="15"/>
  <c r="H113" i="15"/>
  <c r="H111" i="15"/>
  <c r="H109" i="15"/>
  <c r="H107" i="15"/>
  <c r="H105" i="15"/>
  <c r="H103" i="15"/>
  <c r="H101" i="15"/>
  <c r="H99" i="15"/>
  <c r="H97" i="15"/>
  <c r="H95" i="15"/>
  <c r="H93" i="15"/>
  <c r="H91" i="15"/>
  <c r="H89" i="15"/>
  <c r="H87" i="15"/>
  <c r="H85" i="15"/>
  <c r="H83" i="15"/>
  <c r="H81" i="15"/>
  <c r="H79" i="15"/>
  <c r="H77" i="15"/>
  <c r="H75" i="15"/>
  <c r="H73" i="15"/>
  <c r="H71" i="15"/>
  <c r="H69" i="15"/>
  <c r="H67" i="15"/>
  <c r="H65" i="15"/>
  <c r="H63" i="15"/>
  <c r="H61" i="15"/>
  <c r="H59" i="15"/>
  <c r="H57" i="15"/>
  <c r="H55" i="15"/>
  <c r="H53" i="15"/>
  <c r="H51" i="15"/>
  <c r="H49" i="15"/>
  <c r="H47" i="15"/>
  <c r="H45" i="15"/>
  <c r="H43" i="15"/>
  <c r="H41" i="15"/>
  <c r="H39" i="15"/>
  <c r="H37" i="15"/>
  <c r="H35" i="15"/>
  <c r="H33" i="15"/>
  <c r="H31" i="15"/>
  <c r="H29" i="15"/>
  <c r="H27" i="15"/>
  <c r="H25" i="15"/>
  <c r="H23" i="15"/>
  <c r="H21" i="15"/>
  <c r="H19" i="15"/>
  <c r="H17" i="15"/>
  <c r="H15" i="15"/>
  <c r="H13" i="15"/>
  <c r="H11" i="15"/>
  <c r="H9" i="15"/>
  <c r="H7" i="15"/>
  <c r="H5" i="15"/>
  <c r="H3" i="15"/>
  <c r="H1075" i="15"/>
  <c r="H1028" i="15"/>
  <c r="H1012" i="15"/>
  <c r="H1004" i="15"/>
  <c r="H950" i="15"/>
  <c r="H948" i="15"/>
  <c r="H934" i="15"/>
  <c r="H932" i="15"/>
  <c r="H920" i="15"/>
  <c r="H912" i="15"/>
  <c r="H904" i="15"/>
  <c r="H896" i="15"/>
  <c r="H888" i="15"/>
  <c r="H880" i="15"/>
  <c r="H872" i="15"/>
  <c r="H864" i="15"/>
  <c r="H856" i="15"/>
  <c r="H848" i="15"/>
  <c r="H840" i="15"/>
  <c r="H832" i="15"/>
  <c r="H824" i="15"/>
  <c r="H816" i="15"/>
  <c r="H808" i="15"/>
  <c r="H804" i="15"/>
  <c r="H800" i="15"/>
  <c r="H796" i="15"/>
  <c r="H792" i="15"/>
  <c r="H788" i="15"/>
  <c r="H784" i="15"/>
  <c r="H780" i="15"/>
  <c r="H776" i="15"/>
  <c r="H772" i="15"/>
  <c r="H768" i="15"/>
  <c r="H764" i="15"/>
  <c r="H760" i="15"/>
  <c r="H756" i="15"/>
  <c r="H752" i="15"/>
  <c r="H748" i="15"/>
  <c r="H744" i="15"/>
  <c r="H740" i="15"/>
  <c r="H730" i="15"/>
  <c r="H718" i="15"/>
  <c r="H708" i="15"/>
  <c r="H698" i="15"/>
  <c r="H686" i="15"/>
  <c r="H676" i="15"/>
  <c r="H666" i="15"/>
  <c r="H654" i="15"/>
  <c r="H644" i="15"/>
  <c r="H634" i="15"/>
  <c r="H622" i="15"/>
  <c r="H612" i="15"/>
  <c r="H602" i="15"/>
  <c r="H590" i="15"/>
  <c r="H580" i="15"/>
  <c r="H570" i="15"/>
  <c r="H558" i="15"/>
  <c r="H548" i="15"/>
  <c r="H538" i="15"/>
  <c r="H526" i="15"/>
  <c r="H516" i="15"/>
  <c r="H506" i="15"/>
  <c r="H494" i="15"/>
  <c r="H484" i="15"/>
  <c r="H474" i="15"/>
  <c r="H470" i="15"/>
  <c r="H462" i="15"/>
  <c r="H454" i="15"/>
  <c r="H446" i="15"/>
  <c r="H438" i="15"/>
  <c r="H430" i="15"/>
  <c r="H422" i="15"/>
  <c r="H414" i="15"/>
  <c r="H406" i="15"/>
  <c r="H398" i="15"/>
  <c r="H390" i="15"/>
  <c r="H944" i="15"/>
  <c r="H940" i="15"/>
  <c r="H923" i="15"/>
  <c r="H916" i="15"/>
  <c r="H907" i="15"/>
  <c r="H900" i="15"/>
  <c r="H891" i="15"/>
  <c r="H884" i="15"/>
  <c r="H875" i="15"/>
  <c r="H868" i="15"/>
  <c r="H859" i="15"/>
  <c r="H852" i="15"/>
  <c r="H843" i="15"/>
  <c r="H836" i="15"/>
  <c r="H827" i="15"/>
  <c r="H820" i="15"/>
  <c r="H811" i="15"/>
  <c r="H801" i="15"/>
  <c r="H793" i="15"/>
  <c r="H785" i="15"/>
  <c r="H777" i="15"/>
  <c r="H769" i="15"/>
  <c r="H761" i="15"/>
  <c r="H753" i="15"/>
  <c r="H745" i="15"/>
  <c r="H726" i="15"/>
  <c r="H702" i="15"/>
  <c r="H684" i="15"/>
  <c r="H668" i="15"/>
  <c r="H660" i="15"/>
  <c r="H646" i="15"/>
  <c r="H642" i="15"/>
  <c r="H626" i="15"/>
  <c r="H618" i="15"/>
  <c r="H598" i="15"/>
  <c r="H574" i="15"/>
  <c r="H556" i="15"/>
  <c r="H540" i="15"/>
  <c r="H532" i="15"/>
  <c r="H518" i="15"/>
  <c r="H514" i="15"/>
  <c r="H498" i="15"/>
  <c r="H490" i="15"/>
  <c r="H460" i="15"/>
  <c r="H450" i="15"/>
  <c r="H440" i="15"/>
  <c r="H428" i="15"/>
  <c r="H418" i="15"/>
  <c r="H408" i="15"/>
  <c r="H396" i="15"/>
  <c r="H386" i="15"/>
  <c r="H378" i="15"/>
  <c r="H370" i="15"/>
  <c r="H362" i="15"/>
  <c r="H354" i="15"/>
  <c r="H346" i="15"/>
  <c r="H338" i="15"/>
  <c r="H330" i="15"/>
  <c r="H322" i="15"/>
  <c r="H314" i="15"/>
  <c r="H306" i="15"/>
  <c r="H298" i="15"/>
  <c r="H290" i="15"/>
  <c r="H282" i="15"/>
  <c r="H274" i="15"/>
  <c r="H266" i="15"/>
  <c r="H258" i="15"/>
  <c r="H250" i="15"/>
  <c r="H242" i="15"/>
  <c r="H234" i="15"/>
  <c r="H226" i="15"/>
  <c r="H218" i="15"/>
  <c r="H210" i="15"/>
  <c r="H202" i="15"/>
  <c r="H194" i="15"/>
  <c r="H186" i="15"/>
  <c r="H178" i="15"/>
  <c r="H170" i="15"/>
  <c r="H162" i="15"/>
  <c r="H154" i="15"/>
  <c r="H146" i="15"/>
  <c r="H138" i="15"/>
  <c r="H130" i="15"/>
  <c r="H122" i="15"/>
  <c r="H114" i="15"/>
  <c r="H106" i="15"/>
  <c r="H98" i="15"/>
  <c r="H90" i="15"/>
  <c r="H82" i="15"/>
  <c r="H74" i="15"/>
  <c r="H66" i="15"/>
  <c r="H58" i="15"/>
  <c r="H50" i="15"/>
  <c r="H42" i="15"/>
  <c r="H34" i="15"/>
  <c r="H26" i="15"/>
  <c r="H18" i="15"/>
  <c r="H10" i="15"/>
  <c r="H1063" i="15"/>
  <c r="H1036" i="15"/>
  <c r="H942" i="15"/>
  <c r="H919" i="15"/>
  <c r="H903" i="15"/>
  <c r="H887" i="15"/>
  <c r="H871" i="15"/>
  <c r="H855" i="15"/>
  <c r="H839" i="15"/>
  <c r="H823" i="15"/>
  <c r="H807" i="15"/>
  <c r="H799" i="15"/>
  <c r="H791" i="15"/>
  <c r="H783" i="15"/>
  <c r="H775" i="15"/>
  <c r="H767" i="15"/>
  <c r="H759" i="15"/>
  <c r="H751" i="15"/>
  <c r="H743" i="15"/>
  <c r="H734" i="15"/>
  <c r="H716" i="15"/>
  <c r="H700" i="15"/>
  <c r="H692" i="15"/>
  <c r="H678" i="15"/>
  <c r="H674" i="15"/>
  <c r="H658" i="15"/>
  <c r="H650" i="15"/>
  <c r="H630" i="15"/>
  <c r="H606" i="15"/>
  <c r="H588" i="15"/>
  <c r="H572" i="15"/>
  <c r="H564" i="15"/>
  <c r="H550" i="15"/>
  <c r="H546" i="15"/>
  <c r="H530" i="15"/>
  <c r="H522" i="15"/>
  <c r="H502" i="15"/>
  <c r="H478" i="15"/>
  <c r="H464" i="15"/>
  <c r="H452" i="15"/>
  <c r="H442" i="15"/>
  <c r="H432" i="15"/>
  <c r="H420" i="15"/>
  <c r="H410" i="15"/>
  <c r="H400" i="15"/>
  <c r="H388" i="15"/>
  <c r="H384" i="15"/>
  <c r="H376" i="15"/>
  <c r="H368" i="15"/>
  <c r="H360" i="15"/>
  <c r="H352" i="15"/>
  <c r="H344" i="15"/>
  <c r="H336" i="15"/>
  <c r="H328" i="15"/>
  <c r="H320" i="15"/>
  <c r="H312" i="15"/>
  <c r="H304" i="15"/>
  <c r="H296" i="15"/>
  <c r="H288" i="15"/>
  <c r="H280" i="15"/>
  <c r="H272" i="15"/>
  <c r="H264" i="15"/>
  <c r="H256" i="15"/>
  <c r="H248" i="15"/>
  <c r="H240" i="15"/>
  <c r="H232" i="15"/>
  <c r="H224" i="15"/>
  <c r="H216" i="15"/>
  <c r="H208" i="15"/>
  <c r="H200" i="15"/>
  <c r="H192" i="15"/>
  <c r="H184" i="15"/>
  <c r="H176" i="15"/>
  <c r="H168" i="15"/>
  <c r="H160" i="15"/>
  <c r="H152" i="15"/>
  <c r="H144" i="15"/>
  <c r="H136" i="15"/>
  <c r="H128" i="15"/>
  <c r="H120" i="15"/>
  <c r="H112" i="15"/>
  <c r="H104" i="15"/>
  <c r="H96" i="15"/>
  <c r="H88" i="15"/>
  <c r="H80" i="15"/>
  <c r="H72" i="15"/>
  <c r="H64" i="15"/>
  <c r="H56" i="15"/>
  <c r="H48" i="15"/>
  <c r="H40" i="15"/>
  <c r="H32" i="15"/>
  <c r="H24" i="15"/>
  <c r="H16" i="15"/>
  <c r="H8" i="15"/>
  <c r="H928" i="15"/>
  <c r="H926" i="15"/>
  <c r="H911" i="15"/>
  <c r="H879" i="15"/>
  <c r="H847" i="15"/>
  <c r="H815" i="15"/>
  <c r="H805" i="15"/>
  <c r="H803" i="15"/>
  <c r="H789" i="15"/>
  <c r="H787" i="15"/>
  <c r="H773" i="15"/>
  <c r="H771" i="15"/>
  <c r="H757" i="15"/>
  <c r="H755" i="15"/>
  <c r="H741" i="15"/>
  <c r="H732" i="15"/>
  <c r="H714" i="15"/>
  <c r="H638" i="15"/>
  <c r="H636" i="15"/>
  <c r="H628" i="15"/>
  <c r="H620" i="15"/>
  <c r="H614" i="15"/>
  <c r="H566" i="15"/>
  <c r="H534" i="15"/>
  <c r="H524" i="15"/>
  <c r="H476" i="15"/>
  <c r="H458" i="15"/>
  <c r="H456" i="15"/>
  <c r="H444" i="15"/>
  <c r="H436" i="15"/>
  <c r="H434" i="15"/>
  <c r="H416" i="15"/>
  <c r="H394" i="15"/>
  <c r="H392" i="15"/>
  <c r="H380" i="15"/>
  <c r="H364" i="15"/>
  <c r="H348" i="15"/>
  <c r="H332" i="15"/>
  <c r="H316" i="15"/>
  <c r="H300" i="15"/>
  <c r="H284" i="15"/>
  <c r="H268" i="15"/>
  <c r="H252" i="15"/>
  <c r="H236" i="15"/>
  <c r="H220" i="15"/>
  <c r="H204" i="15"/>
  <c r="H188" i="15"/>
  <c r="H172" i="15"/>
  <c r="H156" i="15"/>
  <c r="H140" i="15"/>
  <c r="H124" i="15"/>
  <c r="H108" i="15"/>
  <c r="H92" i="15"/>
  <c r="H76" i="15"/>
  <c r="H60" i="15"/>
  <c r="H44" i="15"/>
  <c r="H28" i="15"/>
  <c r="H12" i="15"/>
  <c r="H908" i="15"/>
  <c r="H895" i="15"/>
  <c r="H876" i="15"/>
  <c r="H863" i="15"/>
  <c r="H844" i="15"/>
  <c r="H831" i="15"/>
  <c r="H812" i="15"/>
  <c r="H722" i="15"/>
  <c r="H710" i="15"/>
  <c r="H706" i="15"/>
  <c r="H670" i="15"/>
  <c r="H604" i="15"/>
  <c r="H510" i="15"/>
  <c r="H508" i="15"/>
  <c r="H486" i="15"/>
  <c r="H482" i="15"/>
  <c r="H424" i="15"/>
  <c r="H412" i="15"/>
  <c r="H382" i="15"/>
  <c r="H356" i="15"/>
  <c r="H342" i="15"/>
  <c r="H318" i="15"/>
  <c r="H292" i="15"/>
  <c r="H278" i="15"/>
  <c r="H254" i="15"/>
  <c r="H228" i="15"/>
  <c r="H214" i="15"/>
  <c r="H190" i="15"/>
  <c r="H164" i="15"/>
  <c r="H150" i="15"/>
  <c r="H126" i="15"/>
  <c r="H100" i="15"/>
  <c r="H86" i="15"/>
  <c r="H62" i="15"/>
  <c r="H36" i="15"/>
  <c r="H22" i="15"/>
  <c r="H1087" i="15"/>
  <c r="H924" i="15"/>
  <c r="H899" i="15"/>
  <c r="H892" i="15"/>
  <c r="H867" i="15"/>
  <c r="H860" i="15"/>
  <c r="H835" i="15"/>
  <c r="H828" i="15"/>
  <c r="H797" i="15"/>
  <c r="H795" i="15"/>
  <c r="H781" i="15"/>
  <c r="H779" i="15"/>
  <c r="H765" i="15"/>
  <c r="H763" i="15"/>
  <c r="H749" i="15"/>
  <c r="H747" i="15"/>
  <c r="H724" i="15"/>
  <c r="H694" i="15"/>
  <c r="H682" i="15"/>
  <c r="H662" i="15"/>
  <c r="H610" i="15"/>
  <c r="H586" i="15"/>
  <c r="H562" i="15"/>
  <c r="H542" i="15"/>
  <c r="H492" i="15"/>
  <c r="H448" i="15"/>
  <c r="H426" i="15"/>
  <c r="H402" i="15"/>
  <c r="H366" i="15"/>
  <c r="H340" i="15"/>
  <c r="H326" i="15"/>
  <c r="H302" i="15"/>
  <c r="H276" i="15"/>
  <c r="H262" i="15"/>
  <c r="H238" i="15"/>
  <c r="H212" i="15"/>
  <c r="H198" i="15"/>
  <c r="H174" i="15"/>
  <c r="H148" i="15"/>
  <c r="H134" i="15"/>
  <c r="H110" i="15"/>
  <c r="H84" i="15"/>
  <c r="H70" i="15"/>
  <c r="H46" i="15"/>
  <c r="H20" i="15"/>
  <c r="H6" i="15"/>
  <c r="H936" i="15"/>
  <c r="H915" i="15"/>
  <c r="H883" i="15"/>
  <c r="H851" i="15"/>
  <c r="H819" i="15"/>
  <c r="H578" i="15"/>
  <c r="H466" i="15"/>
  <c r="H404" i="15"/>
  <c r="H374" i="15"/>
  <c r="H350" i="15"/>
  <c r="H324" i="15"/>
  <c r="H310" i="15"/>
  <c r="H286" i="15"/>
  <c r="H260" i="15"/>
  <c r="H246" i="15"/>
  <c r="H222" i="15"/>
  <c r="H196" i="15"/>
  <c r="H182" i="15"/>
  <c r="H158" i="15"/>
  <c r="H132" i="15"/>
  <c r="H118" i="15"/>
  <c r="H94" i="15"/>
  <c r="H68" i="15"/>
  <c r="H54" i="15"/>
  <c r="H30" i="15"/>
  <c r="H4" i="15"/>
  <c r="H996" i="15"/>
  <c r="H738" i="15"/>
  <c r="H690" i="15"/>
  <c r="H652" i="15"/>
  <c r="H596" i="15"/>
  <c r="H594" i="15"/>
  <c r="H582" i="15"/>
  <c r="H554" i="15"/>
  <c r="H500" i="15"/>
  <c r="H468" i="15"/>
  <c r="H372" i="15"/>
  <c r="H358" i="15"/>
  <c r="H334" i="15"/>
  <c r="H308" i="15"/>
  <c r="H294" i="15"/>
  <c r="H270" i="15"/>
  <c r="H244" i="15"/>
  <c r="H230" i="15"/>
  <c r="H206" i="15"/>
  <c r="H180" i="15"/>
  <c r="H166" i="15"/>
  <c r="H142" i="15"/>
  <c r="H116" i="15"/>
  <c r="H102" i="15"/>
  <c r="H78" i="15"/>
  <c r="H52" i="15"/>
  <c r="H38" i="15"/>
  <c r="H14" i="15"/>
  <c r="I1058" i="12"/>
  <c r="I1056" i="12"/>
  <c r="I1054" i="12"/>
  <c r="I1052" i="12"/>
  <c r="I1050" i="12"/>
  <c r="I1048" i="12"/>
  <c r="I1046" i="12"/>
  <c r="I1044" i="12"/>
  <c r="I1042" i="12"/>
  <c r="I1040" i="12"/>
  <c r="I1038" i="12"/>
  <c r="I1036" i="12"/>
  <c r="I1034" i="12"/>
  <c r="I1032" i="12"/>
  <c r="I1030" i="12"/>
  <c r="I1028" i="12"/>
  <c r="I1021" i="12"/>
  <c r="I1019" i="12"/>
  <c r="I978" i="12"/>
  <c r="I976" i="12"/>
  <c r="I974" i="12"/>
  <c r="I972" i="12"/>
  <c r="I970" i="12"/>
  <c r="I968" i="12"/>
  <c r="I966" i="12"/>
  <c r="I964" i="12"/>
  <c r="I962" i="12"/>
  <c r="I960" i="12"/>
  <c r="I958" i="12"/>
  <c r="I956" i="12"/>
  <c r="I954" i="12"/>
  <c r="I952" i="12"/>
  <c r="I1122" i="12"/>
  <c r="I1118" i="12"/>
  <c r="I1114" i="12"/>
  <c r="I1110" i="12"/>
  <c r="I1106" i="12"/>
  <c r="I1102" i="12"/>
  <c r="I1098" i="12"/>
  <c r="I1094" i="12"/>
  <c r="I1090" i="12"/>
  <c r="I1086" i="12"/>
  <c r="I1082" i="12"/>
  <c r="I1078" i="12"/>
  <c r="I1074" i="12"/>
  <c r="I1070" i="12"/>
  <c r="I1066" i="12"/>
  <c r="I1062" i="12"/>
  <c r="I1051" i="12"/>
  <c r="I1043" i="12"/>
  <c r="I1035" i="12"/>
  <c r="I1024" i="12"/>
  <c r="I1020" i="12"/>
  <c r="I1016" i="12"/>
  <c r="I1012" i="12"/>
  <c r="I1008" i="12"/>
  <c r="I1004" i="12"/>
  <c r="I1000" i="12"/>
  <c r="I996" i="12"/>
  <c r="I992" i="12"/>
  <c r="I988" i="12"/>
  <c r="I984" i="12"/>
  <c r="I980" i="12"/>
  <c r="I973" i="12"/>
  <c r="I965" i="12"/>
  <c r="I957" i="12"/>
  <c r="I951" i="12"/>
  <c r="I947" i="12"/>
  <c r="I943" i="12"/>
  <c r="I939" i="12"/>
  <c r="I935" i="12"/>
  <c r="I931" i="12"/>
  <c r="I927" i="12"/>
  <c r="I923" i="12"/>
  <c r="I919" i="12"/>
  <c r="I915" i="12"/>
  <c r="I911" i="12"/>
  <c r="I907" i="12"/>
  <c r="I903" i="12"/>
  <c r="I899" i="12"/>
  <c r="I895" i="12"/>
  <c r="I818" i="12"/>
  <c r="I816" i="12"/>
  <c r="I814" i="12"/>
  <c r="I795" i="12"/>
  <c r="I793" i="12"/>
  <c r="I791" i="12"/>
  <c r="I762" i="12"/>
  <c r="I760" i="12"/>
  <c r="I737" i="12"/>
  <c r="I732" i="12"/>
  <c r="I730" i="12"/>
  <c r="I728" i="12"/>
  <c r="I726" i="12"/>
  <c r="I711" i="12"/>
  <c r="I709" i="12"/>
  <c r="I707" i="12"/>
  <c r="I705" i="12"/>
  <c r="I703" i="12"/>
  <c r="I701" i="12"/>
  <c r="I699" i="12"/>
  <c r="I697" i="12"/>
  <c r="I695" i="12"/>
  <c r="I693" i="12"/>
  <c r="I691" i="12"/>
  <c r="I689" i="12"/>
  <c r="I687" i="12"/>
  <c r="I685" i="12"/>
  <c r="I683" i="12"/>
  <c r="I681" i="12"/>
  <c r="I679" i="12"/>
  <c r="I677" i="12"/>
  <c r="I675" i="12"/>
  <c r="I673" i="12"/>
  <c r="I671" i="12"/>
  <c r="I669" i="12"/>
  <c r="I667" i="12"/>
  <c r="I665" i="12"/>
  <c r="I663" i="12"/>
  <c r="I661" i="12"/>
  <c r="I659" i="12"/>
  <c r="I657" i="12"/>
  <c r="I655" i="12"/>
  <c r="I653" i="12"/>
  <c r="I651" i="12"/>
  <c r="I596" i="12"/>
  <c r="I594" i="12"/>
  <c r="I592" i="12"/>
  <c r="I590" i="12"/>
  <c r="I588" i="12"/>
  <c r="I586" i="12"/>
  <c r="I584" i="12"/>
  <c r="I582" i="12"/>
  <c r="I580" i="12"/>
  <c r="I578" i="12"/>
  <c r="I576" i="12"/>
  <c r="I574" i="12"/>
  <c r="I572" i="12"/>
  <c r="I563" i="12"/>
  <c r="I561" i="12"/>
  <c r="I559" i="12"/>
  <c r="I544" i="12"/>
  <c r="I542" i="12"/>
  <c r="I540" i="12"/>
  <c r="I538" i="12"/>
  <c r="I536" i="12"/>
  <c r="I534" i="12"/>
  <c r="I532" i="12"/>
  <c r="I530" i="12"/>
  <c r="I528" i="12"/>
  <c r="I526" i="12"/>
  <c r="I524" i="12"/>
  <c r="I522" i="12"/>
  <c r="I520" i="12"/>
  <c r="I518" i="12"/>
  <c r="I516" i="12"/>
  <c r="I514" i="12"/>
  <c r="I512" i="12"/>
  <c r="I510" i="12"/>
  <c r="I508" i="12"/>
  <c r="I506" i="12"/>
  <c r="I504" i="12"/>
  <c r="I502" i="12"/>
  <c r="I500" i="12"/>
  <c r="I498" i="12"/>
  <c r="I496" i="12"/>
  <c r="I494" i="12"/>
  <c r="I492" i="12"/>
  <c r="I490" i="12"/>
  <c r="I488" i="12"/>
  <c r="I486" i="12"/>
  <c r="I484" i="12"/>
  <c r="I482" i="12"/>
  <c r="I480" i="12"/>
  <c r="I478" i="12"/>
  <c r="I476" i="12"/>
  <c r="I474" i="12"/>
  <c r="I472" i="12"/>
  <c r="I470" i="12"/>
  <c r="I468" i="12"/>
  <c r="I466" i="12"/>
  <c r="I464" i="12"/>
  <c r="I462" i="12"/>
  <c r="I460" i="12"/>
  <c r="I458" i="12"/>
  <c r="I456" i="12"/>
  <c r="I449" i="12"/>
  <c r="I447" i="12"/>
  <c r="I445" i="12"/>
  <c r="I443" i="12"/>
  <c r="I441" i="12"/>
  <c r="I439" i="12"/>
  <c r="I437" i="12"/>
  <c r="I435" i="12"/>
  <c r="I1121" i="12"/>
  <c r="I1117" i="12"/>
  <c r="I1113" i="12"/>
  <c r="I1109" i="12"/>
  <c r="I1105" i="12"/>
  <c r="I1101" i="12"/>
  <c r="I1097" i="12"/>
  <c r="I1093" i="12"/>
  <c r="I1089" i="12"/>
  <c r="I1085" i="12"/>
  <c r="I1081" i="12"/>
  <c r="I1077" i="12"/>
  <c r="I1073" i="12"/>
  <c r="I1069" i="12"/>
  <c r="I1065" i="12"/>
  <c r="I1061" i="12"/>
  <c r="I1057" i="12"/>
  <c r="I1049" i="12"/>
  <c r="I1041" i="12"/>
  <c r="I1033" i="12"/>
  <c r="I1027" i="12"/>
  <c r="I1023" i="12"/>
  <c r="I1015" i="12"/>
  <c r="I1011" i="12"/>
  <c r="I1007" i="12"/>
  <c r="I1003" i="12"/>
  <c r="I999" i="12"/>
  <c r="I995" i="12"/>
  <c r="I991" i="12"/>
  <c r="I987" i="12"/>
  <c r="I983" i="12"/>
  <c r="I979" i="12"/>
  <c r="I971" i="12"/>
  <c r="I963" i="12"/>
  <c r="I955" i="12"/>
  <c r="I950" i="12"/>
  <c r="I946" i="12"/>
  <c r="I942" i="12"/>
  <c r="I938" i="12"/>
  <c r="I934" i="12"/>
  <c r="I930" i="12"/>
  <c r="I926" i="12"/>
  <c r="I922" i="12"/>
  <c r="I918" i="12"/>
  <c r="I914" i="12"/>
  <c r="I910" i="12"/>
  <c r="I906" i="12"/>
  <c r="I902" i="12"/>
  <c r="I898" i="12"/>
  <c r="I894" i="12"/>
  <c r="I891" i="12"/>
  <c r="I889" i="12"/>
  <c r="I887" i="12"/>
  <c r="I885" i="12"/>
  <c r="I883" i="12"/>
  <c r="I881" i="12"/>
  <c r="I879" i="12"/>
  <c r="I877" i="12"/>
  <c r="I875" i="12"/>
  <c r="I873" i="12"/>
  <c r="I871" i="12"/>
  <c r="I869" i="12"/>
  <c r="I867" i="12"/>
  <c r="I865" i="12"/>
  <c r="I863" i="12"/>
  <c r="I861" i="12"/>
  <c r="I1045" i="12"/>
  <c r="I1029" i="12"/>
  <c r="I1025" i="12"/>
  <c r="I977" i="12"/>
  <c r="I961" i="12"/>
  <c r="I890" i="12"/>
  <c r="I882" i="12"/>
  <c r="I874" i="12"/>
  <c r="I866" i="12"/>
  <c r="I858" i="12"/>
  <c r="I854" i="12"/>
  <c r="I850" i="12"/>
  <c r="I846" i="12"/>
  <c r="I842" i="12"/>
  <c r="I838" i="12"/>
  <c r="I834" i="12"/>
  <c r="I830" i="12"/>
  <c r="I826" i="12"/>
  <c r="I822" i="12"/>
  <c r="I817" i="12"/>
  <c r="I812" i="12"/>
  <c r="I808" i="12"/>
  <c r="I804" i="12"/>
  <c r="I800" i="12"/>
  <c r="I796" i="12"/>
  <c r="I786" i="12"/>
  <c r="I782" i="12"/>
  <c r="I778" i="12"/>
  <c r="I774" i="12"/>
  <c r="I770" i="12"/>
  <c r="I766" i="12"/>
  <c r="I758" i="12"/>
  <c r="I754" i="12"/>
  <c r="I750" i="12"/>
  <c r="I746" i="12"/>
  <c r="I742" i="12"/>
  <c r="I738" i="12"/>
  <c r="I735" i="12"/>
  <c r="I729" i="12"/>
  <c r="I724" i="12"/>
  <c r="I720" i="12"/>
  <c r="I716" i="12"/>
  <c r="I712" i="12"/>
  <c r="I704" i="12"/>
  <c r="I696" i="12"/>
  <c r="I688" i="12"/>
  <c r="I680" i="12"/>
  <c r="I672" i="12"/>
  <c r="I664" i="12"/>
  <c r="I656" i="12"/>
  <c r="I650" i="12"/>
  <c r="I646" i="12"/>
  <c r="I642" i="12"/>
  <c r="I638" i="12"/>
  <c r="I634" i="12"/>
  <c r="I630" i="12"/>
  <c r="I626" i="12"/>
  <c r="I622" i="12"/>
  <c r="I618" i="12"/>
  <c r="I614" i="12"/>
  <c r="I610" i="12"/>
  <c r="I1123" i="12"/>
  <c r="I1115" i="12"/>
  <c r="I1107" i="12"/>
  <c r="I1099" i="12"/>
  <c r="I1091" i="12"/>
  <c r="I1083" i="12"/>
  <c r="I1075" i="12"/>
  <c r="I1067" i="12"/>
  <c r="I1059" i="12"/>
  <c r="I1055" i="12"/>
  <c r="I1031" i="12"/>
  <c r="I1026" i="12"/>
  <c r="I949" i="12"/>
  <c r="I944" i="12"/>
  <c r="I941" i="12"/>
  <c r="I936" i="12"/>
  <c r="I933" i="12"/>
  <c r="I928" i="12"/>
  <c r="I925" i="12"/>
  <c r="I920" i="12"/>
  <c r="I917" i="12"/>
  <c r="I912" i="12"/>
  <c r="I909" i="12"/>
  <c r="I904" i="12"/>
  <c r="I901" i="12"/>
  <c r="I896" i="12"/>
  <c r="I893" i="12"/>
  <c r="I886" i="12"/>
  <c r="I876" i="12"/>
  <c r="I872" i="12"/>
  <c r="I792" i="12"/>
  <c r="I789" i="12"/>
  <c r="I788" i="12"/>
  <c r="I787" i="12"/>
  <c r="I785" i="12"/>
  <c r="I784" i="12"/>
  <c r="I783" i="12"/>
  <c r="I781" i="12"/>
  <c r="I780" i="12"/>
  <c r="I779" i="12"/>
  <c r="I777" i="12"/>
  <c r="I776" i="12"/>
  <c r="I775" i="12"/>
  <c r="I773" i="12"/>
  <c r="I772" i="12"/>
  <c r="I771" i="12"/>
  <c r="I769" i="12"/>
  <c r="I768" i="12"/>
  <c r="I767" i="12"/>
  <c r="I765" i="12"/>
  <c r="I764" i="12"/>
  <c r="I763" i="12"/>
  <c r="I734" i="12"/>
  <c r="I733" i="12"/>
  <c r="I708" i="12"/>
  <c r="I698" i="12"/>
  <c r="I686" i="12"/>
  <c r="I676" i="12"/>
  <c r="I666" i="12"/>
  <c r="I654" i="12"/>
  <c r="I609" i="12"/>
  <c r="I605" i="12"/>
  <c r="I601" i="12"/>
  <c r="I597" i="12"/>
  <c r="I591" i="12"/>
  <c r="I583" i="12"/>
  <c r="I575" i="12"/>
  <c r="I570" i="12"/>
  <c r="I566" i="12"/>
  <c r="I562" i="12"/>
  <c r="I557" i="12"/>
  <c r="I553" i="12"/>
  <c r="I549" i="12"/>
  <c r="I545" i="12"/>
  <c r="I539" i="12"/>
  <c r="I531" i="12"/>
  <c r="I523" i="12"/>
  <c r="I515" i="12"/>
  <c r="I507" i="12"/>
  <c r="I499" i="12"/>
  <c r="I491" i="12"/>
  <c r="I483" i="12"/>
  <c r="I475" i="12"/>
  <c r="I467" i="12"/>
  <c r="I459" i="12"/>
  <c r="I454" i="12"/>
  <c r="I450" i="12"/>
  <c r="I444" i="12"/>
  <c r="I436" i="12"/>
  <c r="I432" i="12"/>
  <c r="I428" i="12"/>
  <c r="I424" i="12"/>
  <c r="I420" i="12"/>
  <c r="I416" i="12"/>
  <c r="I412" i="12"/>
  <c r="I408" i="12"/>
  <c r="I404" i="12"/>
  <c r="I400" i="12"/>
  <c r="I396" i="12"/>
  <c r="I392" i="12"/>
  <c r="I388" i="12"/>
  <c r="I384" i="12"/>
  <c r="I380" i="12"/>
  <c r="I376" i="12"/>
  <c r="I372" i="12"/>
  <c r="I368" i="12"/>
  <c r="I364" i="12"/>
  <c r="I360" i="12"/>
  <c r="I356" i="12"/>
  <c r="I352" i="12"/>
  <c r="I348" i="12"/>
  <c r="I344" i="12"/>
  <c r="I340" i="12"/>
  <c r="I336" i="12"/>
  <c r="I332" i="12"/>
  <c r="I328" i="12"/>
  <c r="I324" i="12"/>
  <c r="I320" i="12"/>
  <c r="I316" i="12"/>
  <c r="I312" i="12"/>
  <c r="I308" i="12"/>
  <c r="I304" i="12"/>
  <c r="I300" i="12"/>
  <c r="I296" i="12"/>
  <c r="I292" i="12"/>
  <c r="I288" i="12"/>
  <c r="I284" i="12"/>
  <c r="I280" i="12"/>
  <c r="I276" i="12"/>
  <c r="I272" i="12"/>
  <c r="I268" i="12"/>
  <c r="I264" i="12"/>
  <c r="I260" i="12"/>
  <c r="I256" i="12"/>
  <c r="I252" i="12"/>
  <c r="I248" i="12"/>
  <c r="I244" i="12"/>
  <c r="I240" i="12"/>
  <c r="I236" i="12"/>
  <c r="I232" i="12"/>
  <c r="I228" i="12"/>
  <c r="I224" i="12"/>
  <c r="I220" i="12"/>
  <c r="I216" i="12"/>
  <c r="I212" i="12"/>
  <c r="I208" i="12"/>
  <c r="I204" i="12"/>
  <c r="I200" i="12"/>
  <c r="I196" i="12"/>
  <c r="I192" i="12"/>
  <c r="I188" i="12"/>
  <c r="I184" i="12"/>
  <c r="I180" i="12"/>
  <c r="I176" i="12"/>
  <c r="I172" i="12"/>
  <c r="I168" i="12"/>
  <c r="I164" i="12"/>
  <c r="I160" i="12"/>
  <c r="I156" i="12"/>
  <c r="I152" i="12"/>
  <c r="I148" i="12"/>
  <c r="I144" i="12"/>
  <c r="I140" i="12"/>
  <c r="I136" i="12"/>
  <c r="I132" i="12"/>
  <c r="I128" i="12"/>
  <c r="I124" i="12"/>
  <c r="I120" i="12"/>
  <c r="I116" i="12"/>
  <c r="I112" i="12"/>
  <c r="I108" i="12"/>
  <c r="I104" i="12"/>
  <c r="I100" i="12"/>
  <c r="I96" i="12"/>
  <c r="I92" i="12"/>
  <c r="I88" i="12"/>
  <c r="I84" i="12"/>
  <c r="I80" i="12"/>
  <c r="I76" i="12"/>
  <c r="I72" i="12"/>
  <c r="I68" i="12"/>
  <c r="I64" i="12"/>
  <c r="I60" i="12"/>
  <c r="I56" i="12"/>
  <c r="I52" i="12"/>
  <c r="I48" i="12"/>
  <c r="I44" i="12"/>
  <c r="I40" i="12"/>
  <c r="I36" i="12"/>
  <c r="I32" i="12"/>
  <c r="I28" i="12"/>
  <c r="I24" i="12"/>
  <c r="I20" i="12"/>
  <c r="I16" i="12"/>
  <c r="I12" i="12"/>
  <c r="I8" i="12"/>
  <c r="I4" i="12"/>
  <c r="I1116" i="12"/>
  <c r="I1108" i="12"/>
  <c r="I1100" i="12"/>
  <c r="I1092" i="12"/>
  <c r="I1084" i="12"/>
  <c r="I1076" i="12"/>
  <c r="I1068" i="12"/>
  <c r="I1060" i="12"/>
  <c r="I1053" i="12"/>
  <c r="I1039" i="12"/>
  <c r="I1018" i="12"/>
  <c r="I1013" i="12"/>
  <c r="I1010" i="12"/>
  <c r="I1005" i="12"/>
  <c r="I1002" i="12"/>
  <c r="I997" i="12"/>
  <c r="I994" i="12"/>
  <c r="I989" i="12"/>
  <c r="I986" i="12"/>
  <c r="I981" i="12"/>
  <c r="I969" i="12"/>
  <c r="I967" i="12"/>
  <c r="I884" i="12"/>
  <c r="I880" i="12"/>
  <c r="I862" i="12"/>
  <c r="I813" i="12"/>
  <c r="I794" i="12"/>
  <c r="I710" i="12"/>
  <c r="I700" i="12"/>
  <c r="I690" i="12"/>
  <c r="I678" i="12"/>
  <c r="I668" i="12"/>
  <c r="I658" i="12"/>
  <c r="I608" i="12"/>
  <c r="I604" i="12"/>
  <c r="I600" i="12"/>
  <c r="I589" i="12"/>
  <c r="I581" i="12"/>
  <c r="I573" i="12"/>
  <c r="I569" i="12"/>
  <c r="I565" i="12"/>
  <c r="I560" i="12"/>
  <c r="I556" i="12"/>
  <c r="I552" i="12"/>
  <c r="I548" i="12"/>
  <c r="I537" i="12"/>
  <c r="I529" i="12"/>
  <c r="I521" i="12"/>
  <c r="I513" i="12"/>
  <c r="I505" i="12"/>
  <c r="I497" i="12"/>
  <c r="I489" i="12"/>
  <c r="I481" i="12"/>
  <c r="I473" i="12"/>
  <c r="I465" i="12"/>
  <c r="I457" i="12"/>
  <c r="I453" i="12"/>
  <c r="I442" i="12"/>
  <c r="I431" i="12"/>
  <c r="I427" i="12"/>
  <c r="I423" i="12"/>
  <c r="I419" i="12"/>
  <c r="I415" i="12"/>
  <c r="I411" i="12"/>
  <c r="I407" i="12"/>
  <c r="I403" i="12"/>
  <c r="I399" i="12"/>
  <c r="I395" i="12"/>
  <c r="I391" i="12"/>
  <c r="I387" i="12"/>
  <c r="I383" i="12"/>
  <c r="I379" i="12"/>
  <c r="I375" i="12"/>
  <c r="I371" i="12"/>
  <c r="I367" i="12"/>
  <c r="I363" i="12"/>
  <c r="I359" i="12"/>
  <c r="I355" i="12"/>
  <c r="I351" i="12"/>
  <c r="I347" i="12"/>
  <c r="I343" i="12"/>
  <c r="I339" i="12"/>
  <c r="I335" i="12"/>
  <c r="I331" i="12"/>
  <c r="I327" i="12"/>
  <c r="I323" i="12"/>
  <c r="I319" i="12"/>
  <c r="I315" i="12"/>
  <c r="I311" i="12"/>
  <c r="I307" i="12"/>
  <c r="I303" i="12"/>
  <c r="I299" i="12"/>
  <c r="I295" i="12"/>
  <c r="I291" i="12"/>
  <c r="I287" i="12"/>
  <c r="I283" i="12"/>
  <c r="I279" i="12"/>
  <c r="I275" i="12"/>
  <c r="I271" i="12"/>
  <c r="I267" i="12"/>
  <c r="I263" i="12"/>
  <c r="I259" i="12"/>
  <c r="I255" i="12"/>
  <c r="I251" i="12"/>
  <c r="I247" i="12"/>
  <c r="I243" i="12"/>
  <c r="I239" i="12"/>
  <c r="I235" i="12"/>
  <c r="I231" i="12"/>
  <c r="I227" i="12"/>
  <c r="I223" i="12"/>
  <c r="I219" i="12"/>
  <c r="I215" i="12"/>
  <c r="I211" i="12"/>
  <c r="I207" i="12"/>
  <c r="I203" i="12"/>
  <c r="I199" i="12"/>
  <c r="I195" i="12"/>
  <c r="I191" i="12"/>
  <c r="I187" i="12"/>
  <c r="I183" i="12"/>
  <c r="I179" i="12"/>
  <c r="I175" i="12"/>
  <c r="I171" i="12"/>
  <c r="I167" i="12"/>
  <c r="I163" i="12"/>
  <c r="I159" i="12"/>
  <c r="I155" i="12"/>
  <c r="I151" i="12"/>
  <c r="I147" i="12"/>
  <c r="I143" i="12"/>
  <c r="I139" i="12"/>
  <c r="I135" i="12"/>
  <c r="I131" i="12"/>
  <c r="I127" i="12"/>
  <c r="I123" i="12"/>
  <c r="I119" i="12"/>
  <c r="I115" i="12"/>
  <c r="I111" i="12"/>
  <c r="I107" i="12"/>
  <c r="I103" i="12"/>
  <c r="I99" i="12"/>
  <c r="I95" i="12"/>
  <c r="I91" i="12"/>
  <c r="I87" i="12"/>
  <c r="I83" i="12"/>
  <c r="I79" i="12"/>
  <c r="I75" i="12"/>
  <c r="I71" i="12"/>
  <c r="I67" i="12"/>
  <c r="I63" i="12"/>
  <c r="I59" i="12"/>
  <c r="I55" i="12"/>
  <c r="I51" i="12"/>
  <c r="I47" i="12"/>
  <c r="I43" i="12"/>
  <c r="I39" i="12"/>
  <c r="I35" i="12"/>
  <c r="I31" i="12"/>
  <c r="I27" i="12"/>
  <c r="I23" i="12"/>
  <c r="I19" i="12"/>
  <c r="I15" i="12"/>
  <c r="I11" i="12"/>
  <c r="I7" i="12"/>
  <c r="I3" i="12"/>
  <c r="I1119" i="12"/>
  <c r="I1111" i="12"/>
  <c r="I1103" i="12"/>
  <c r="I1095" i="12"/>
  <c r="I1087" i="12"/>
  <c r="I1079" i="12"/>
  <c r="I1071" i="12"/>
  <c r="I1063" i="12"/>
  <c r="I1037" i="12"/>
  <c r="I1022" i="12"/>
  <c r="I975" i="12"/>
  <c r="I953" i="12"/>
  <c r="I948" i="12"/>
  <c r="I945" i="12"/>
  <c r="I940" i="12"/>
  <c r="I937" i="12"/>
  <c r="I932" i="12"/>
  <c r="I929" i="12"/>
  <c r="I924" i="12"/>
  <c r="I921" i="12"/>
  <c r="I916" i="12"/>
  <c r="I913" i="12"/>
  <c r="I908" i="12"/>
  <c r="I905" i="12"/>
  <c r="I900" i="12"/>
  <c r="I897" i="12"/>
  <c r="I892" i="12"/>
  <c r="I888" i="12"/>
  <c r="I870" i="12"/>
  <c r="I815" i="12"/>
  <c r="I811" i="12"/>
  <c r="I810" i="12"/>
  <c r="I809" i="12"/>
  <c r="I807" i="12"/>
  <c r="I806" i="12"/>
  <c r="I805" i="12"/>
  <c r="I803" i="12"/>
  <c r="I802" i="12"/>
  <c r="I801" i="12"/>
  <c r="I799" i="12"/>
  <c r="I798" i="12"/>
  <c r="I797" i="12"/>
  <c r="I727" i="12"/>
  <c r="I725" i="12"/>
  <c r="I723" i="12"/>
  <c r="I722" i="12"/>
  <c r="I721" i="12"/>
  <c r="I719" i="12"/>
  <c r="I718" i="12"/>
  <c r="I717" i="12"/>
  <c r="I715" i="12"/>
  <c r="I714" i="12"/>
  <c r="I713" i="12"/>
  <c r="I702" i="12"/>
  <c r="I692" i="12"/>
  <c r="I682" i="12"/>
  <c r="I670" i="12"/>
  <c r="I660" i="12"/>
  <c r="I607" i="12"/>
  <c r="I603" i="12"/>
  <c r="I599" i="12"/>
  <c r="I595" i="12"/>
  <c r="I587" i="12"/>
  <c r="I579" i="12"/>
  <c r="I571" i="12"/>
  <c r="I568" i="12"/>
  <c r="I564" i="12"/>
  <c r="I558" i="12"/>
  <c r="I555" i="12"/>
  <c r="I551" i="12"/>
  <c r="I547" i="12"/>
  <c r="I543" i="12"/>
  <c r="I535" i="12"/>
  <c r="I527" i="12"/>
  <c r="I519" i="12"/>
  <c r="I511" i="12"/>
  <c r="I503" i="12"/>
  <c r="I495" i="12"/>
  <c r="I487" i="12"/>
  <c r="I479" i="12"/>
  <c r="I471" i="12"/>
  <c r="I463" i="12"/>
  <c r="I452" i="12"/>
  <c r="I448" i="12"/>
  <c r="I440" i="12"/>
  <c r="I434" i="12"/>
  <c r="I430" i="12"/>
  <c r="I426" i="12"/>
  <c r="I422" i="12"/>
  <c r="I418" i="12"/>
  <c r="I414" i="12"/>
  <c r="I410" i="12"/>
  <c r="I406" i="12"/>
  <c r="I402" i="12"/>
  <c r="I398" i="12"/>
  <c r="I394" i="12"/>
  <c r="I390" i="12"/>
  <c r="I386" i="12"/>
  <c r="I382" i="12"/>
  <c r="I378" i="12"/>
  <c r="I374" i="12"/>
  <c r="I370" i="12"/>
  <c r="I366" i="12"/>
  <c r="I362" i="12"/>
  <c r="I358" i="12"/>
  <c r="I354" i="12"/>
  <c r="I350" i="12"/>
  <c r="I346" i="12"/>
  <c r="I342" i="12"/>
  <c r="I338" i="12"/>
  <c r="I334" i="12"/>
  <c r="I330" i="12"/>
  <c r="I326" i="12"/>
  <c r="I322" i="12"/>
  <c r="I318" i="12"/>
  <c r="I314" i="12"/>
  <c r="I310" i="12"/>
  <c r="I306" i="12"/>
  <c r="I302" i="12"/>
  <c r="I298" i="12"/>
  <c r="I294" i="12"/>
  <c r="I290" i="12"/>
  <c r="I286" i="12"/>
  <c r="I282" i="12"/>
  <c r="I278" i="12"/>
  <c r="I274" i="12"/>
  <c r="I270" i="12"/>
  <c r="I266" i="12"/>
  <c r="I262" i="12"/>
  <c r="I258" i="12"/>
  <c r="I254" i="12"/>
  <c r="I250" i="12"/>
  <c r="I246" i="12"/>
  <c r="I242" i="12"/>
  <c r="I238" i="12"/>
  <c r="I234" i="12"/>
  <c r="I230" i="12"/>
  <c r="I226" i="12"/>
  <c r="I222" i="12"/>
  <c r="I218" i="12"/>
  <c r="I214" i="12"/>
  <c r="I210" i="12"/>
  <c r="I206" i="12"/>
  <c r="I202" i="12"/>
  <c r="I198" i="12"/>
  <c r="I194" i="12"/>
  <c r="I190" i="12"/>
  <c r="I186" i="12"/>
  <c r="I182" i="12"/>
  <c r="I178" i="12"/>
  <c r="I174" i="12"/>
  <c r="I170" i="12"/>
  <c r="I166" i="12"/>
  <c r="I162" i="12"/>
  <c r="I158" i="12"/>
  <c r="I154" i="12"/>
  <c r="I150" i="12"/>
  <c r="I146" i="12"/>
  <c r="I142" i="12"/>
  <c r="I138" i="12"/>
  <c r="I134" i="12"/>
  <c r="I130" i="12"/>
  <c r="I126" i="12"/>
  <c r="I122" i="12"/>
  <c r="I118" i="12"/>
  <c r="I114" i="12"/>
  <c r="I110" i="12"/>
  <c r="I106" i="12"/>
  <c r="I102" i="12"/>
  <c r="I98" i="12"/>
  <c r="I94" i="12"/>
  <c r="I90" i="12"/>
  <c r="I86" i="12"/>
  <c r="I82" i="12"/>
  <c r="I78" i="12"/>
  <c r="I74" i="12"/>
  <c r="I70" i="12"/>
  <c r="I66" i="12"/>
  <c r="I62" i="12"/>
  <c r="I58" i="12"/>
  <c r="I54" i="12"/>
  <c r="I50" i="12"/>
  <c r="I46" i="12"/>
  <c r="I42" i="12"/>
  <c r="I38" i="12"/>
  <c r="I34" i="12"/>
  <c r="I30" i="12"/>
  <c r="I26" i="12"/>
  <c r="I22" i="12"/>
  <c r="I18" i="12"/>
  <c r="I14" i="12"/>
  <c r="I10" i="12"/>
  <c r="I6" i="12"/>
  <c r="I1120" i="12"/>
  <c r="I1112" i="12"/>
  <c r="I1104" i="12"/>
  <c r="I1096" i="12"/>
  <c r="I1088" i="12"/>
  <c r="I1080" i="12"/>
  <c r="I1072" i="12"/>
  <c r="I1064" i="12"/>
  <c r="I1047" i="12"/>
  <c r="I1017" i="12"/>
  <c r="I1014" i="12"/>
  <c r="I1009" i="12"/>
  <c r="I1006" i="12"/>
  <c r="I1001" i="12"/>
  <c r="I998" i="12"/>
  <c r="I993" i="12"/>
  <c r="I990" i="12"/>
  <c r="I985" i="12"/>
  <c r="I982" i="12"/>
  <c r="I959" i="12"/>
  <c r="I878" i="12"/>
  <c r="I868" i="12"/>
  <c r="I864" i="12"/>
  <c r="I860" i="12"/>
  <c r="I859" i="12"/>
  <c r="I857" i="12"/>
  <c r="I856" i="12"/>
  <c r="I855" i="12"/>
  <c r="I853" i="12"/>
  <c r="I852" i="12"/>
  <c r="I851" i="12"/>
  <c r="I849" i="12"/>
  <c r="I848" i="12"/>
  <c r="I847" i="12"/>
  <c r="I845" i="12"/>
  <c r="I844" i="12"/>
  <c r="I843" i="12"/>
  <c r="I841" i="12"/>
  <c r="I840" i="12"/>
  <c r="I839" i="12"/>
  <c r="I837" i="12"/>
  <c r="I836" i="12"/>
  <c r="I835" i="12"/>
  <c r="I833" i="12"/>
  <c r="I832" i="12"/>
  <c r="I831" i="12"/>
  <c r="I829" i="12"/>
  <c r="I828" i="12"/>
  <c r="I827" i="12"/>
  <c r="I825" i="12"/>
  <c r="I824" i="12"/>
  <c r="I823" i="12"/>
  <c r="I821" i="12"/>
  <c r="I820" i="12"/>
  <c r="I819" i="12"/>
  <c r="I790" i="12"/>
  <c r="I761" i="12"/>
  <c r="I759" i="12"/>
  <c r="I757" i="12"/>
  <c r="I756" i="12"/>
  <c r="I755" i="12"/>
  <c r="I753" i="12"/>
  <c r="I752" i="12"/>
  <c r="I751" i="12"/>
  <c r="I749" i="12"/>
  <c r="I748" i="12"/>
  <c r="I747" i="12"/>
  <c r="I745" i="12"/>
  <c r="I744" i="12"/>
  <c r="I743" i="12"/>
  <c r="I741" i="12"/>
  <c r="I740" i="12"/>
  <c r="I739" i="12"/>
  <c r="I736" i="12"/>
  <c r="I731" i="12"/>
  <c r="I706" i="12"/>
  <c r="I694" i="12"/>
  <c r="I684" i="12"/>
  <c r="I674" i="12"/>
  <c r="I662" i="12"/>
  <c r="I652" i="12"/>
  <c r="I649" i="12"/>
  <c r="I648" i="12"/>
  <c r="I647" i="12"/>
  <c r="I645" i="12"/>
  <c r="I644" i="12"/>
  <c r="I643" i="12"/>
  <c r="I641" i="12"/>
  <c r="I640" i="12"/>
  <c r="I639" i="12"/>
  <c r="I637" i="12"/>
  <c r="I636" i="12"/>
  <c r="I635" i="12"/>
  <c r="I633" i="12"/>
  <c r="I632" i="12"/>
  <c r="I631" i="12"/>
  <c r="I629" i="12"/>
  <c r="I628" i="12"/>
  <c r="I627" i="12"/>
  <c r="I625" i="12"/>
  <c r="I624" i="12"/>
  <c r="I623" i="12"/>
  <c r="I621" i="12"/>
  <c r="I620" i="12"/>
  <c r="I619" i="12"/>
  <c r="I617" i="12"/>
  <c r="I616" i="12"/>
  <c r="I615" i="12"/>
  <c r="I613" i="12"/>
  <c r="I612" i="12"/>
  <c r="I611" i="12"/>
  <c r="I606" i="12"/>
  <c r="I602" i="12"/>
  <c r="I598" i="12"/>
  <c r="I593" i="12"/>
  <c r="I585" i="12"/>
  <c r="I577" i="12"/>
  <c r="I567" i="12"/>
  <c r="I554" i="12"/>
  <c r="I550" i="12"/>
  <c r="I546" i="12"/>
  <c r="I541" i="12"/>
  <c r="I533" i="12"/>
  <c r="I525" i="12"/>
  <c r="I517" i="12"/>
  <c r="I509" i="12"/>
  <c r="I501" i="12"/>
  <c r="I493" i="12"/>
  <c r="I485" i="12"/>
  <c r="I477" i="12"/>
  <c r="I469" i="12"/>
  <c r="I461" i="12"/>
  <c r="I455" i="12"/>
  <c r="I451" i="12"/>
  <c r="I446" i="12"/>
  <c r="I438" i="12"/>
  <c r="I433" i="12"/>
  <c r="I429" i="12"/>
  <c r="I425" i="12"/>
  <c r="I421" i="12"/>
  <c r="I417" i="12"/>
  <c r="I413" i="12"/>
  <c r="I409" i="12"/>
  <c r="I405" i="12"/>
  <c r="I401" i="12"/>
  <c r="I397" i="12"/>
  <c r="I393" i="12"/>
  <c r="I389" i="12"/>
  <c r="I385" i="12"/>
  <c r="I381" i="12"/>
  <c r="I377" i="12"/>
  <c r="I373" i="12"/>
  <c r="I369" i="12"/>
  <c r="I365" i="12"/>
  <c r="I361" i="12"/>
  <c r="I357" i="12"/>
  <c r="I353" i="12"/>
  <c r="I349" i="12"/>
  <c r="I345" i="12"/>
  <c r="I341" i="12"/>
  <c r="I337" i="12"/>
  <c r="I333" i="12"/>
  <c r="I329" i="12"/>
  <c r="I325" i="12"/>
  <c r="I321" i="12"/>
  <c r="I317" i="12"/>
  <c r="I313" i="12"/>
  <c r="I309" i="12"/>
  <c r="I305" i="12"/>
  <c r="I301" i="12"/>
  <c r="I297" i="12"/>
  <c r="I293" i="12"/>
  <c r="I289" i="12"/>
  <c r="I285" i="12"/>
  <c r="I281" i="12"/>
  <c r="I277" i="12"/>
  <c r="I273" i="12"/>
  <c r="I269" i="12"/>
  <c r="I265" i="12"/>
  <c r="I261" i="12"/>
  <c r="I257" i="12"/>
  <c r="I253" i="12"/>
  <c r="I249" i="12"/>
  <c r="I245" i="12"/>
  <c r="I241" i="12"/>
  <c r="I237" i="12"/>
  <c r="I233" i="12"/>
  <c r="I229" i="12"/>
  <c r="I225" i="12"/>
  <c r="I221" i="12"/>
  <c r="I217" i="12"/>
  <c r="I213" i="12"/>
  <c r="I209" i="12"/>
  <c r="I205" i="12"/>
  <c r="I201" i="12"/>
  <c r="I197" i="12"/>
  <c r="I193" i="12"/>
  <c r="I189" i="12"/>
  <c r="I185" i="12"/>
  <c r="I181" i="12"/>
  <c r="I177" i="12"/>
  <c r="I173" i="12"/>
  <c r="I169" i="12"/>
  <c r="I165" i="12"/>
  <c r="I161" i="12"/>
  <c r="I157" i="12"/>
  <c r="I153" i="12"/>
  <c r="I149" i="12"/>
  <c r="I145" i="12"/>
  <c r="I141" i="12"/>
  <c r="I137" i="12"/>
  <c r="I133" i="12"/>
  <c r="I129" i="12"/>
  <c r="I125" i="12"/>
  <c r="I121" i="12"/>
  <c r="I117" i="12"/>
  <c r="I113" i="12"/>
  <c r="I109" i="12"/>
  <c r="I105" i="12"/>
  <c r="I101" i="12"/>
  <c r="I97" i="12"/>
  <c r="I93" i="12"/>
  <c r="I89" i="12"/>
  <c r="I85" i="12"/>
  <c r="I81" i="12"/>
  <c r="I77" i="12"/>
  <c r="I73" i="12"/>
  <c r="I69" i="12"/>
  <c r="I65" i="12"/>
  <c r="I61" i="12"/>
  <c r="I57" i="12"/>
  <c r="I53" i="12"/>
  <c r="I49" i="12"/>
  <c r="I45" i="12"/>
  <c r="I41" i="12"/>
  <c r="I37" i="12"/>
  <c r="I33" i="12"/>
  <c r="I29" i="12"/>
  <c r="I25" i="12"/>
  <c r="I21" i="12"/>
  <c r="I17" i="12"/>
  <c r="I13" i="12"/>
  <c r="I9" i="12"/>
  <c r="I5" i="12"/>
  <c r="I78" i="15" l="1"/>
  <c r="J78" i="15" s="1"/>
  <c r="I244" i="15"/>
  <c r="J244" i="15" s="1"/>
  <c r="I596" i="15"/>
  <c r="J596" i="15" s="1"/>
  <c r="I68" i="15"/>
  <c r="J68" i="15" s="1"/>
  <c r="I246" i="15"/>
  <c r="J246" i="15" s="1"/>
  <c r="I466" i="15"/>
  <c r="J466" i="15" s="1"/>
  <c r="I20" i="15"/>
  <c r="J20" i="15" s="1"/>
  <c r="I276" i="15"/>
  <c r="J276" i="15" s="1"/>
  <c r="I492" i="15"/>
  <c r="J492" i="15" s="1"/>
  <c r="I724" i="15"/>
  <c r="J724" i="15" s="1"/>
  <c r="I765" i="15"/>
  <c r="J765" i="15" s="1"/>
  <c r="I867" i="15"/>
  <c r="J867" i="15" s="1"/>
  <c r="I164" i="15"/>
  <c r="J164" i="15" s="1"/>
  <c r="I342" i="15"/>
  <c r="J342" i="15" s="1"/>
  <c r="I710" i="15"/>
  <c r="J710" i="15" s="1"/>
  <c r="I908" i="15"/>
  <c r="J908" i="15" s="1"/>
  <c r="I124" i="15"/>
  <c r="J124" i="15" s="1"/>
  <c r="I316" i="15"/>
  <c r="J316" i="15" s="1"/>
  <c r="I434" i="15"/>
  <c r="J434" i="15" s="1"/>
  <c r="I566" i="15"/>
  <c r="J566" i="15" s="1"/>
  <c r="I741" i="15"/>
  <c r="J741" i="15" s="1"/>
  <c r="I805" i="15"/>
  <c r="J805" i="15" s="1"/>
  <c r="I16" i="15"/>
  <c r="J16" i="15" s="1"/>
  <c r="I112" i="15"/>
  <c r="J112" i="15" s="1"/>
  <c r="I176" i="15"/>
  <c r="J176" i="15" s="1"/>
  <c r="I240" i="15"/>
  <c r="J240" i="15" s="1"/>
  <c r="I304" i="15"/>
  <c r="J304" i="15" s="1"/>
  <c r="I400" i="15"/>
  <c r="J400" i="15" s="1"/>
  <c r="I502" i="15"/>
  <c r="J502" i="15" s="1"/>
  <c r="I674" i="15"/>
  <c r="J674" i="15" s="1"/>
  <c r="I759" i="15"/>
  <c r="J759" i="15" s="1"/>
  <c r="I839" i="15"/>
  <c r="J839" i="15" s="1"/>
  <c r="I1063" i="15"/>
  <c r="J1063" i="15" s="1"/>
  <c r="I66" i="15"/>
  <c r="J66" i="15" s="1"/>
  <c r="I194" i="15"/>
  <c r="J194" i="15" s="1"/>
  <c r="I258" i="15"/>
  <c r="J258" i="15" s="1"/>
  <c r="I322" i="15"/>
  <c r="J322" i="15" s="1"/>
  <c r="I386" i="15"/>
  <c r="J386" i="15" s="1"/>
  <c r="I532" i="15"/>
  <c r="J532" i="15" s="1"/>
  <c r="I702" i="15"/>
  <c r="J702" i="15" s="1"/>
  <c r="I793" i="15"/>
  <c r="J793" i="15" s="1"/>
  <c r="I859" i="15"/>
  <c r="J859" i="15" s="1"/>
  <c r="I891" i="15"/>
  <c r="J891" i="15" s="1"/>
  <c r="I398" i="15"/>
  <c r="J398" i="15" s="1"/>
  <c r="I462" i="15"/>
  <c r="J462" i="15" s="1"/>
  <c r="I580" i="15"/>
  <c r="J580" i="15" s="1"/>
  <c r="I666" i="15"/>
  <c r="J666" i="15" s="1"/>
  <c r="I760" i="15"/>
  <c r="J760" i="15" s="1"/>
  <c r="I792" i="15"/>
  <c r="J792" i="15" s="1"/>
  <c r="I872" i="15"/>
  <c r="J872" i="15" s="1"/>
  <c r="I1012" i="15"/>
  <c r="J1012" i="15" s="1"/>
  <c r="I13" i="15"/>
  <c r="J13" i="15" s="1"/>
  <c r="I29" i="15"/>
  <c r="J29" i="15" s="1"/>
  <c r="I37" i="15"/>
  <c r="J37" i="15" s="1"/>
  <c r="I53" i="15"/>
  <c r="J53" i="15" s="1"/>
  <c r="I61" i="15"/>
  <c r="J61" i="15" s="1"/>
  <c r="I69" i="15"/>
  <c r="J69" i="15" s="1"/>
  <c r="I85" i="15"/>
  <c r="J85" i="15" s="1"/>
  <c r="I93" i="15"/>
  <c r="J93" i="15" s="1"/>
  <c r="I109" i="15"/>
  <c r="J109" i="15" s="1"/>
  <c r="I117" i="15"/>
  <c r="J117" i="15" s="1"/>
  <c r="I125" i="15"/>
  <c r="J125" i="15" s="1"/>
  <c r="I133" i="15"/>
  <c r="J133" i="15" s="1"/>
  <c r="I141" i="15"/>
  <c r="J141" i="15" s="1"/>
  <c r="I149" i="15"/>
  <c r="J149" i="15" s="1"/>
  <c r="I157" i="15"/>
  <c r="J157" i="15" s="1"/>
  <c r="I165" i="15"/>
  <c r="J165" i="15" s="1"/>
  <c r="I173" i="15"/>
  <c r="J173" i="15" s="1"/>
  <c r="I181" i="15"/>
  <c r="J181" i="15" s="1"/>
  <c r="I189" i="15"/>
  <c r="J189" i="15" s="1"/>
  <c r="I197" i="15"/>
  <c r="J197" i="15" s="1"/>
  <c r="I205" i="15"/>
  <c r="J205" i="15" s="1"/>
  <c r="I213" i="15"/>
  <c r="J213" i="15" s="1"/>
  <c r="I221" i="15"/>
  <c r="J221" i="15" s="1"/>
  <c r="I237" i="15"/>
  <c r="J237" i="15" s="1"/>
  <c r="I245" i="15"/>
  <c r="J245" i="15" s="1"/>
  <c r="I253" i="15"/>
  <c r="J253" i="15" s="1"/>
  <c r="I261" i="15"/>
  <c r="J261" i="15" s="1"/>
  <c r="I269" i="15"/>
  <c r="J269" i="15" s="1"/>
  <c r="I277" i="15"/>
  <c r="J277" i="15" s="1"/>
  <c r="I285" i="15"/>
  <c r="J285" i="15" s="1"/>
  <c r="I293" i="15"/>
  <c r="J293" i="15" s="1"/>
  <c r="I301" i="15"/>
  <c r="J301" i="15" s="1"/>
  <c r="I309" i="15"/>
  <c r="J309" i="15" s="1"/>
  <c r="I325" i="15"/>
  <c r="J325" i="15" s="1"/>
  <c r="I333" i="15"/>
  <c r="J333" i="15" s="1"/>
  <c r="I341" i="15"/>
  <c r="J341" i="15" s="1"/>
  <c r="I349" i="15"/>
  <c r="J349" i="15" s="1"/>
  <c r="I357" i="15"/>
  <c r="J357" i="15" s="1"/>
  <c r="I365" i="15"/>
  <c r="J365" i="15" s="1"/>
  <c r="I373" i="15"/>
  <c r="J373" i="15" s="1"/>
  <c r="I381" i="15"/>
  <c r="J381" i="15" s="1"/>
  <c r="I389" i="15"/>
  <c r="J389" i="15" s="1"/>
  <c r="I397" i="15"/>
  <c r="J397" i="15" s="1"/>
  <c r="I405" i="15"/>
  <c r="J405" i="15" s="1"/>
  <c r="I413" i="15"/>
  <c r="J413" i="15" s="1"/>
  <c r="I421" i="15"/>
  <c r="J421" i="15" s="1"/>
  <c r="I429" i="15"/>
  <c r="J429" i="15" s="1"/>
  <c r="I437" i="15"/>
  <c r="J437" i="15" s="1"/>
  <c r="I445" i="15"/>
  <c r="J445" i="15" s="1"/>
  <c r="I453" i="15"/>
  <c r="J453" i="15" s="1"/>
  <c r="I461" i="15"/>
  <c r="J461" i="15" s="1"/>
  <c r="I469" i="15"/>
  <c r="J469" i="15" s="1"/>
  <c r="I496" i="15"/>
  <c r="J496" i="15" s="1"/>
  <c r="I528" i="15"/>
  <c r="J528" i="15" s="1"/>
  <c r="I560" i="15"/>
  <c r="J560" i="15" s="1"/>
  <c r="I592" i="15"/>
  <c r="J592" i="15" s="1"/>
  <c r="I624" i="15"/>
  <c r="J624" i="15" s="1"/>
  <c r="I656" i="15"/>
  <c r="J656" i="15" s="1"/>
  <c r="I688" i="15"/>
  <c r="J688" i="15" s="1"/>
  <c r="I720" i="15"/>
  <c r="J720" i="15" s="1"/>
  <c r="I813" i="15"/>
  <c r="J813" i="15" s="1"/>
  <c r="I829" i="15"/>
  <c r="J829" i="15" s="1"/>
  <c r="I845" i="15"/>
  <c r="J845" i="15" s="1"/>
  <c r="I861" i="15"/>
  <c r="J861" i="15" s="1"/>
  <c r="I877" i="15"/>
  <c r="J877" i="15" s="1"/>
  <c r="I893" i="15"/>
  <c r="J893" i="15" s="1"/>
  <c r="I909" i="15"/>
  <c r="J909" i="15" s="1"/>
  <c r="I930" i="15"/>
  <c r="J930" i="15" s="1"/>
  <c r="I927" i="15"/>
  <c r="J927" i="15" s="1"/>
  <c r="I943" i="15"/>
  <c r="J943" i="15" s="1"/>
  <c r="I999" i="15"/>
  <c r="J999" i="15" s="1"/>
  <c r="I1031" i="15"/>
  <c r="J1031" i="15" s="1"/>
  <c r="I475" i="15"/>
  <c r="J475" i="15" s="1"/>
  <c r="I483" i="15"/>
  <c r="J483" i="15" s="1"/>
  <c r="I491" i="15"/>
  <c r="J491" i="15" s="1"/>
  <c r="I499" i="15"/>
  <c r="J499" i="15" s="1"/>
  <c r="I507" i="15"/>
  <c r="J507" i="15" s="1"/>
  <c r="I515" i="15"/>
  <c r="J515" i="15" s="1"/>
  <c r="I523" i="15"/>
  <c r="J523" i="15" s="1"/>
  <c r="I531" i="15"/>
  <c r="J531" i="15" s="1"/>
  <c r="I539" i="15"/>
  <c r="J539" i="15" s="1"/>
  <c r="I547" i="15"/>
  <c r="J547" i="15" s="1"/>
  <c r="I555" i="15"/>
  <c r="J555" i="15" s="1"/>
  <c r="I563" i="15"/>
  <c r="J563" i="15" s="1"/>
  <c r="I571" i="15"/>
  <c r="J571" i="15" s="1"/>
  <c r="I579" i="15"/>
  <c r="J579" i="15" s="1"/>
  <c r="I587" i="15"/>
  <c r="J587" i="15" s="1"/>
  <c r="I595" i="15"/>
  <c r="J595" i="15" s="1"/>
  <c r="I603" i="15"/>
  <c r="J603" i="15" s="1"/>
  <c r="I611" i="15"/>
  <c r="J611" i="15" s="1"/>
  <c r="I619" i="15"/>
  <c r="J619" i="15" s="1"/>
  <c r="I627" i="15"/>
  <c r="J627" i="15" s="1"/>
  <c r="I635" i="15"/>
  <c r="J635" i="15" s="1"/>
  <c r="I643" i="15"/>
  <c r="J643" i="15" s="1"/>
  <c r="I651" i="15"/>
  <c r="J651" i="15" s="1"/>
  <c r="I659" i="15"/>
  <c r="J659" i="15" s="1"/>
  <c r="I667" i="15"/>
  <c r="J667" i="15" s="1"/>
  <c r="I675" i="15"/>
  <c r="J675" i="15" s="1"/>
  <c r="I683" i="15"/>
  <c r="J683" i="15" s="1"/>
  <c r="I691" i="15"/>
  <c r="J691" i="15" s="1"/>
  <c r="I699" i="15"/>
  <c r="J699" i="15" s="1"/>
  <c r="I707" i="15"/>
  <c r="J707" i="15" s="1"/>
  <c r="I715" i="15"/>
  <c r="J715" i="15" s="1"/>
  <c r="I723" i="15"/>
  <c r="J723" i="15" s="1"/>
  <c r="I731" i="15"/>
  <c r="J731" i="15" s="1"/>
  <c r="I739" i="15"/>
  <c r="J739" i="15" s="1"/>
  <c r="I754" i="15"/>
  <c r="J754" i="15" s="1"/>
  <c r="I770" i="15"/>
  <c r="J770" i="15" s="1"/>
  <c r="I786" i="15"/>
  <c r="J786" i="15" s="1"/>
  <c r="I802" i="15"/>
  <c r="J802" i="15" s="1"/>
  <c r="I818" i="15"/>
  <c r="J818" i="15" s="1"/>
  <c r="I834" i="15"/>
  <c r="J834" i="15" s="1"/>
  <c r="I850" i="15"/>
  <c r="J850" i="15" s="1"/>
  <c r="I866" i="15"/>
  <c r="J866" i="15" s="1"/>
  <c r="I882" i="15"/>
  <c r="J882" i="15" s="1"/>
  <c r="I898" i="15"/>
  <c r="J898" i="15" s="1"/>
  <c r="I914" i="15"/>
  <c r="J914" i="15" s="1"/>
  <c r="I995" i="15"/>
  <c r="J995" i="15" s="1"/>
  <c r="I1011" i="15"/>
  <c r="J1011" i="15" s="1"/>
  <c r="I1027" i="15"/>
  <c r="J1027" i="15" s="1"/>
  <c r="I1043" i="15"/>
  <c r="J1043" i="15" s="1"/>
  <c r="I1083" i="15"/>
  <c r="J1083" i="15" s="1"/>
  <c r="I954" i="15"/>
  <c r="J954" i="15" s="1"/>
  <c r="I959" i="15"/>
  <c r="J959" i="15" s="1"/>
  <c r="I964" i="15"/>
  <c r="J964" i="15" s="1"/>
  <c r="I970" i="15"/>
  <c r="J970" i="15" s="1"/>
  <c r="I975" i="15"/>
  <c r="J975" i="15" s="1"/>
  <c r="I980" i="15"/>
  <c r="J980" i="15" s="1"/>
  <c r="I986" i="15"/>
  <c r="J986" i="15" s="1"/>
  <c r="I994" i="15"/>
  <c r="J994" i="15" s="1"/>
  <c r="I1010" i="15"/>
  <c r="J1010" i="15" s="1"/>
  <c r="I1026" i="15"/>
  <c r="J1026" i="15" s="1"/>
  <c r="I1042" i="15"/>
  <c r="J1042" i="15" s="1"/>
  <c r="I1065" i="15"/>
  <c r="J1065" i="15" s="1"/>
  <c r="I929" i="15"/>
  <c r="J929" i="15" s="1"/>
  <c r="I945" i="15"/>
  <c r="J945" i="15" s="1"/>
  <c r="I961" i="15"/>
  <c r="J961" i="15" s="1"/>
  <c r="I977" i="15"/>
  <c r="J977" i="15" s="1"/>
  <c r="I993" i="15"/>
  <c r="J993" i="15" s="1"/>
  <c r="I1009" i="15"/>
  <c r="J1009" i="15" s="1"/>
  <c r="I1025" i="15"/>
  <c r="J1025" i="15" s="1"/>
  <c r="I1041" i="15"/>
  <c r="J1041" i="15" s="1"/>
  <c r="I1081" i="15"/>
  <c r="J1081" i="15" s="1"/>
  <c r="I1061" i="15"/>
  <c r="J1061" i="15" s="1"/>
  <c r="I1093" i="15"/>
  <c r="J1093" i="15" s="1"/>
  <c r="I1050" i="15"/>
  <c r="J1050" i="15" s="1"/>
  <c r="I1058" i="15"/>
  <c r="J1058" i="15" s="1"/>
  <c r="I1066" i="15"/>
  <c r="J1066" i="15" s="1"/>
  <c r="I1074" i="15"/>
  <c r="J1074" i="15" s="1"/>
  <c r="I334" i="15"/>
  <c r="J334" i="15" s="1"/>
  <c r="I110" i="15"/>
  <c r="J110" i="15" s="1"/>
  <c r="I86" i="15"/>
  <c r="J86" i="15" s="1"/>
  <c r="I252" i="15"/>
  <c r="J252" i="15" s="1"/>
  <c r="I80" i="15"/>
  <c r="J80" i="15" s="1"/>
  <c r="I606" i="15"/>
  <c r="J606" i="15" s="1"/>
  <c r="I130" i="15"/>
  <c r="J130" i="15" s="1"/>
  <c r="I598" i="15"/>
  <c r="J598" i="15" s="1"/>
  <c r="I538" i="15"/>
  <c r="J538" i="15" s="1"/>
  <c r="I904" i="15"/>
  <c r="J904" i="15" s="1"/>
  <c r="I101" i="15"/>
  <c r="J101" i="15" s="1"/>
  <c r="I317" i="15"/>
  <c r="J317" i="15" s="1"/>
  <c r="I1082" i="15"/>
  <c r="J1082" i="15" s="1"/>
  <c r="I14" i="15"/>
  <c r="J14" i="15" s="1"/>
  <c r="I102" i="15"/>
  <c r="J102" i="15" s="1"/>
  <c r="I180" i="15"/>
  <c r="J180" i="15" s="1"/>
  <c r="I270" i="15"/>
  <c r="J270" i="15" s="1"/>
  <c r="I358" i="15"/>
  <c r="J358" i="15" s="1"/>
  <c r="I554" i="15"/>
  <c r="J554" i="15" s="1"/>
  <c r="I652" i="15"/>
  <c r="J652" i="15" s="1"/>
  <c r="I4" i="15"/>
  <c r="J4" i="15" s="1"/>
  <c r="I94" i="15"/>
  <c r="J94" i="15" s="1"/>
  <c r="I182" i="15"/>
  <c r="J182" i="15" s="1"/>
  <c r="I260" i="15"/>
  <c r="J260" i="15" s="1"/>
  <c r="I350" i="15"/>
  <c r="J350" i="15" s="1"/>
  <c r="I578" i="15"/>
  <c r="J578" i="15" s="1"/>
  <c r="I915" i="15"/>
  <c r="J915" i="15" s="1"/>
  <c r="I46" i="15"/>
  <c r="J46" i="15" s="1"/>
  <c r="I134" i="15"/>
  <c r="J134" i="15" s="1"/>
  <c r="I212" i="15"/>
  <c r="J212" i="15" s="1"/>
  <c r="I302" i="15"/>
  <c r="J302" i="15" s="1"/>
  <c r="I402" i="15"/>
  <c r="J402" i="15" s="1"/>
  <c r="I542" i="15"/>
  <c r="J542" i="15" s="1"/>
  <c r="I662" i="15"/>
  <c r="J662" i="15" s="1"/>
  <c r="I747" i="15"/>
  <c r="J747" i="15" s="1"/>
  <c r="I779" i="15"/>
  <c r="J779" i="15" s="1"/>
  <c r="I828" i="15"/>
  <c r="J828" i="15" s="1"/>
  <c r="I892" i="15"/>
  <c r="J892" i="15" s="1"/>
  <c r="I22" i="15"/>
  <c r="J22" i="15" s="1"/>
  <c r="I100" i="15"/>
  <c r="J100" i="15" s="1"/>
  <c r="I190" i="15"/>
  <c r="J190" i="15" s="1"/>
  <c r="I278" i="15"/>
  <c r="J278" i="15" s="1"/>
  <c r="I356" i="15"/>
  <c r="J356" i="15" s="1"/>
  <c r="I482" i="15"/>
  <c r="J482" i="15" s="1"/>
  <c r="I604" i="15"/>
  <c r="J604" i="15" s="1"/>
  <c r="I722" i="15"/>
  <c r="J722" i="15" s="1"/>
  <c r="I863" i="15"/>
  <c r="J863" i="15" s="1"/>
  <c r="I12" i="15"/>
  <c r="J12" i="15" s="1"/>
  <c r="I76" i="15"/>
  <c r="J76" i="15" s="1"/>
  <c r="I140" i="15"/>
  <c r="J140" i="15" s="1"/>
  <c r="I204" i="15"/>
  <c r="J204" i="15" s="1"/>
  <c r="I268" i="15"/>
  <c r="J268" i="15" s="1"/>
  <c r="I332" i="15"/>
  <c r="J332" i="15" s="1"/>
  <c r="I392" i="15"/>
  <c r="J392" i="15" s="1"/>
  <c r="I436" i="15"/>
  <c r="J436" i="15" s="1"/>
  <c r="I476" i="15"/>
  <c r="J476" i="15" s="1"/>
  <c r="I614" i="15"/>
  <c r="J614" i="15" s="1"/>
  <c r="I638" i="15"/>
  <c r="J638" i="15" s="1"/>
  <c r="I755" i="15"/>
  <c r="J755" i="15" s="1"/>
  <c r="I787" i="15"/>
  <c r="J787" i="15" s="1"/>
  <c r="I815" i="15"/>
  <c r="J815" i="15" s="1"/>
  <c r="I926" i="15"/>
  <c r="J926" i="15" s="1"/>
  <c r="I24" i="15"/>
  <c r="J24" i="15" s="1"/>
  <c r="I56" i="15"/>
  <c r="J56" i="15" s="1"/>
  <c r="I88" i="15"/>
  <c r="J88" i="15" s="1"/>
  <c r="I120" i="15"/>
  <c r="J120" i="15" s="1"/>
  <c r="I152" i="15"/>
  <c r="J152" i="15" s="1"/>
  <c r="I184" i="15"/>
  <c r="J184" i="15" s="1"/>
  <c r="I216" i="15"/>
  <c r="J216" i="15" s="1"/>
  <c r="I248" i="15"/>
  <c r="J248" i="15" s="1"/>
  <c r="I280" i="15"/>
  <c r="J280" i="15" s="1"/>
  <c r="I312" i="15"/>
  <c r="J312" i="15" s="1"/>
  <c r="I344" i="15"/>
  <c r="J344" i="15" s="1"/>
  <c r="I376" i="15"/>
  <c r="J376" i="15" s="1"/>
  <c r="I410" i="15"/>
  <c r="J410" i="15" s="1"/>
  <c r="I452" i="15"/>
  <c r="J452" i="15" s="1"/>
  <c r="I522" i="15"/>
  <c r="J522" i="15" s="1"/>
  <c r="I564" i="15"/>
  <c r="J564" i="15" s="1"/>
  <c r="I630" i="15"/>
  <c r="J630" i="15" s="1"/>
  <c r="I678" i="15"/>
  <c r="J678" i="15" s="1"/>
  <c r="I734" i="15"/>
  <c r="J734" i="15" s="1"/>
  <c r="I767" i="15"/>
  <c r="J767" i="15" s="1"/>
  <c r="I799" i="15"/>
  <c r="J799" i="15" s="1"/>
  <c r="I855" i="15"/>
  <c r="J855" i="15" s="1"/>
  <c r="I919" i="15"/>
  <c r="J919" i="15" s="1"/>
  <c r="I10" i="15"/>
  <c r="J10" i="15" s="1"/>
  <c r="I42" i="15"/>
  <c r="J42" i="15" s="1"/>
  <c r="I74" i="15"/>
  <c r="J74" i="15" s="1"/>
  <c r="I106" i="15"/>
  <c r="J106" i="15" s="1"/>
  <c r="I138" i="15"/>
  <c r="J138" i="15" s="1"/>
  <c r="I170" i="15"/>
  <c r="J170" i="15" s="1"/>
  <c r="I202" i="15"/>
  <c r="J202" i="15" s="1"/>
  <c r="I234" i="15"/>
  <c r="J234" i="15" s="1"/>
  <c r="I266" i="15"/>
  <c r="J266" i="15" s="1"/>
  <c r="I298" i="15"/>
  <c r="J298" i="15" s="1"/>
  <c r="I330" i="15"/>
  <c r="J330" i="15" s="1"/>
  <c r="I362" i="15"/>
  <c r="J362" i="15" s="1"/>
  <c r="I396" i="15"/>
  <c r="J396" i="15" s="1"/>
  <c r="I440" i="15"/>
  <c r="J440" i="15" s="1"/>
  <c r="I498" i="15"/>
  <c r="J498" i="15" s="1"/>
  <c r="I540" i="15"/>
  <c r="J540" i="15" s="1"/>
  <c r="I618" i="15"/>
  <c r="J618" i="15" s="1"/>
  <c r="I660" i="15"/>
  <c r="J660" i="15" s="1"/>
  <c r="I726" i="15"/>
  <c r="J726" i="15" s="1"/>
  <c r="I769" i="15"/>
  <c r="J769" i="15" s="1"/>
  <c r="I801" i="15"/>
  <c r="J801" i="15" s="1"/>
  <c r="I836" i="15"/>
  <c r="J836" i="15" s="1"/>
  <c r="I868" i="15"/>
  <c r="J868" i="15" s="1"/>
  <c r="I900" i="15"/>
  <c r="J900" i="15" s="1"/>
  <c r="I940" i="15"/>
  <c r="J940" i="15" s="1"/>
  <c r="I406" i="15"/>
  <c r="J406" i="15" s="1"/>
  <c r="I438" i="15"/>
  <c r="J438" i="15" s="1"/>
  <c r="I470" i="15"/>
  <c r="J470" i="15" s="1"/>
  <c r="I506" i="15"/>
  <c r="J506" i="15" s="1"/>
  <c r="I548" i="15"/>
  <c r="J548" i="15" s="1"/>
  <c r="I590" i="15"/>
  <c r="J590" i="15" s="1"/>
  <c r="I634" i="15"/>
  <c r="J634" i="15" s="1"/>
  <c r="I676" i="15"/>
  <c r="J676" i="15" s="1"/>
  <c r="I718" i="15"/>
  <c r="J718" i="15" s="1"/>
  <c r="I748" i="15"/>
  <c r="J748" i="15" s="1"/>
  <c r="I764" i="15"/>
  <c r="J764" i="15" s="1"/>
  <c r="I780" i="15"/>
  <c r="J780" i="15" s="1"/>
  <c r="I796" i="15"/>
  <c r="J796" i="15" s="1"/>
  <c r="I816" i="15"/>
  <c r="J816" i="15" s="1"/>
  <c r="I848" i="15"/>
  <c r="J848" i="15" s="1"/>
  <c r="I880" i="15"/>
  <c r="J880" i="15" s="1"/>
  <c r="I912" i="15"/>
  <c r="J912" i="15" s="1"/>
  <c r="I948" i="15"/>
  <c r="J948" i="15" s="1"/>
  <c r="I1028" i="15"/>
  <c r="J1028" i="15" s="1"/>
  <c r="I7" i="15"/>
  <c r="J7" i="15" s="1"/>
  <c r="I15" i="15"/>
  <c r="J15" i="15" s="1"/>
  <c r="I23" i="15"/>
  <c r="J23" i="15" s="1"/>
  <c r="I31" i="15"/>
  <c r="J31" i="15" s="1"/>
  <c r="I39" i="15"/>
  <c r="J39" i="15" s="1"/>
  <c r="I47" i="15"/>
  <c r="J47" i="15" s="1"/>
  <c r="I55" i="15"/>
  <c r="J55" i="15" s="1"/>
  <c r="I63" i="15"/>
  <c r="J63" i="15" s="1"/>
  <c r="I71" i="15"/>
  <c r="J71" i="15" s="1"/>
  <c r="I79" i="15"/>
  <c r="J79" i="15" s="1"/>
  <c r="I87" i="15"/>
  <c r="J87" i="15" s="1"/>
  <c r="I95" i="15"/>
  <c r="J95" i="15" s="1"/>
  <c r="I103" i="15"/>
  <c r="J103" i="15" s="1"/>
  <c r="I111" i="15"/>
  <c r="J111" i="15" s="1"/>
  <c r="I119" i="15"/>
  <c r="J119" i="15" s="1"/>
  <c r="I127" i="15"/>
  <c r="J127" i="15" s="1"/>
  <c r="I135" i="15"/>
  <c r="J135" i="15" s="1"/>
  <c r="I143" i="15"/>
  <c r="J143" i="15" s="1"/>
  <c r="I151" i="15"/>
  <c r="J151" i="15" s="1"/>
  <c r="I159" i="15"/>
  <c r="J159" i="15" s="1"/>
  <c r="I167" i="15"/>
  <c r="J167" i="15" s="1"/>
  <c r="I175" i="15"/>
  <c r="J175" i="15" s="1"/>
  <c r="I183" i="15"/>
  <c r="J183" i="15" s="1"/>
  <c r="I191" i="15"/>
  <c r="J191" i="15" s="1"/>
  <c r="I199" i="15"/>
  <c r="J199" i="15" s="1"/>
  <c r="I207" i="15"/>
  <c r="J207" i="15" s="1"/>
  <c r="I215" i="15"/>
  <c r="J215" i="15" s="1"/>
  <c r="I223" i="15"/>
  <c r="J223" i="15" s="1"/>
  <c r="I231" i="15"/>
  <c r="J231" i="15" s="1"/>
  <c r="I239" i="15"/>
  <c r="J239" i="15" s="1"/>
  <c r="I247" i="15"/>
  <c r="J247" i="15" s="1"/>
  <c r="I255" i="15"/>
  <c r="J255" i="15" s="1"/>
  <c r="I263" i="15"/>
  <c r="J263" i="15" s="1"/>
  <c r="I271" i="15"/>
  <c r="J271" i="15" s="1"/>
  <c r="I279" i="15"/>
  <c r="J279" i="15" s="1"/>
  <c r="I287" i="15"/>
  <c r="J287" i="15" s="1"/>
  <c r="I295" i="15"/>
  <c r="J295" i="15" s="1"/>
  <c r="I303" i="15"/>
  <c r="J303" i="15" s="1"/>
  <c r="I311" i="15"/>
  <c r="J311" i="15" s="1"/>
  <c r="I319" i="15"/>
  <c r="J319" i="15" s="1"/>
  <c r="I327" i="15"/>
  <c r="J327" i="15" s="1"/>
  <c r="I335" i="15"/>
  <c r="J335" i="15" s="1"/>
  <c r="I343" i="15"/>
  <c r="J343" i="15" s="1"/>
  <c r="I351" i="15"/>
  <c r="J351" i="15" s="1"/>
  <c r="I359" i="15"/>
  <c r="J359" i="15" s="1"/>
  <c r="I367" i="15"/>
  <c r="J367" i="15" s="1"/>
  <c r="I375" i="15"/>
  <c r="J375" i="15" s="1"/>
  <c r="I383" i="15"/>
  <c r="J383" i="15" s="1"/>
  <c r="I391" i="15"/>
  <c r="J391" i="15" s="1"/>
  <c r="I399" i="15"/>
  <c r="J399" i="15" s="1"/>
  <c r="I407" i="15"/>
  <c r="J407" i="15" s="1"/>
  <c r="I415" i="15"/>
  <c r="J415" i="15" s="1"/>
  <c r="I423" i="15"/>
  <c r="J423" i="15" s="1"/>
  <c r="I431" i="15"/>
  <c r="J431" i="15" s="1"/>
  <c r="I439" i="15"/>
  <c r="J439" i="15" s="1"/>
  <c r="I447" i="15"/>
  <c r="J447" i="15" s="1"/>
  <c r="I455" i="15"/>
  <c r="J455" i="15" s="1"/>
  <c r="I463" i="15"/>
  <c r="J463" i="15" s="1"/>
  <c r="I472" i="15"/>
  <c r="J472" i="15" s="1"/>
  <c r="I504" i="15"/>
  <c r="J504" i="15" s="1"/>
  <c r="I536" i="15"/>
  <c r="J536" i="15" s="1"/>
  <c r="I568" i="15"/>
  <c r="J568" i="15" s="1"/>
  <c r="I600" i="15"/>
  <c r="J600" i="15" s="1"/>
  <c r="I632" i="15"/>
  <c r="J632" i="15" s="1"/>
  <c r="I664" i="15"/>
  <c r="J664" i="15" s="1"/>
  <c r="I696" i="15"/>
  <c r="J696" i="15" s="1"/>
  <c r="I728" i="15"/>
  <c r="J728" i="15" s="1"/>
  <c r="I817" i="15"/>
  <c r="J817" i="15" s="1"/>
  <c r="I833" i="15"/>
  <c r="J833" i="15" s="1"/>
  <c r="I849" i="15"/>
  <c r="J849" i="15" s="1"/>
  <c r="I865" i="15"/>
  <c r="J865" i="15" s="1"/>
  <c r="I881" i="15"/>
  <c r="J881" i="15" s="1"/>
  <c r="I897" i="15"/>
  <c r="J897" i="15" s="1"/>
  <c r="I913" i="15"/>
  <c r="J913" i="15" s="1"/>
  <c r="I938" i="15"/>
  <c r="J938" i="15" s="1"/>
  <c r="I931" i="15"/>
  <c r="J931" i="15" s="1"/>
  <c r="I947" i="15"/>
  <c r="J947" i="15" s="1"/>
  <c r="I1007" i="15"/>
  <c r="J1007" i="15" s="1"/>
  <c r="I1039" i="15"/>
  <c r="J1039" i="15" s="1"/>
  <c r="I477" i="15"/>
  <c r="J477" i="15" s="1"/>
  <c r="I485" i="15"/>
  <c r="J485" i="15" s="1"/>
  <c r="I493" i="15"/>
  <c r="J493" i="15" s="1"/>
  <c r="I501" i="15"/>
  <c r="J501" i="15" s="1"/>
  <c r="I509" i="15"/>
  <c r="J509" i="15" s="1"/>
  <c r="I517" i="15"/>
  <c r="J517" i="15" s="1"/>
  <c r="I525" i="15"/>
  <c r="J525" i="15" s="1"/>
  <c r="I533" i="15"/>
  <c r="J533" i="15" s="1"/>
  <c r="I541" i="15"/>
  <c r="J541" i="15" s="1"/>
  <c r="I549" i="15"/>
  <c r="J549" i="15" s="1"/>
  <c r="I557" i="15"/>
  <c r="J557" i="15" s="1"/>
  <c r="I565" i="15"/>
  <c r="J565" i="15" s="1"/>
  <c r="I573" i="15"/>
  <c r="J573" i="15" s="1"/>
  <c r="I581" i="15"/>
  <c r="J581" i="15" s="1"/>
  <c r="I589" i="15"/>
  <c r="J589" i="15" s="1"/>
  <c r="I597" i="15"/>
  <c r="J597" i="15" s="1"/>
  <c r="I605" i="15"/>
  <c r="J605" i="15" s="1"/>
  <c r="I613" i="15"/>
  <c r="J613" i="15" s="1"/>
  <c r="I621" i="15"/>
  <c r="J621" i="15" s="1"/>
  <c r="I629" i="15"/>
  <c r="J629" i="15" s="1"/>
  <c r="I637" i="15"/>
  <c r="J637" i="15" s="1"/>
  <c r="I645" i="15"/>
  <c r="J645" i="15" s="1"/>
  <c r="I653" i="15"/>
  <c r="J653" i="15" s="1"/>
  <c r="I661" i="15"/>
  <c r="J661" i="15" s="1"/>
  <c r="I669" i="15"/>
  <c r="J669" i="15" s="1"/>
  <c r="I677" i="15"/>
  <c r="J677" i="15" s="1"/>
  <c r="I685" i="15"/>
  <c r="J685" i="15" s="1"/>
  <c r="I693" i="15"/>
  <c r="J693" i="15" s="1"/>
  <c r="I701" i="15"/>
  <c r="J701" i="15" s="1"/>
  <c r="I709" i="15"/>
  <c r="J709" i="15" s="1"/>
  <c r="I717" i="15"/>
  <c r="J717" i="15" s="1"/>
  <c r="I725" i="15"/>
  <c r="J725" i="15" s="1"/>
  <c r="I733" i="15"/>
  <c r="J733" i="15" s="1"/>
  <c r="I742" i="15"/>
  <c r="J742" i="15" s="1"/>
  <c r="I758" i="15"/>
  <c r="J758" i="15" s="1"/>
  <c r="I774" i="15"/>
  <c r="J774" i="15" s="1"/>
  <c r="I790" i="15"/>
  <c r="J790" i="15" s="1"/>
  <c r="I806" i="15"/>
  <c r="J806" i="15" s="1"/>
  <c r="I822" i="15"/>
  <c r="J822" i="15" s="1"/>
  <c r="I838" i="15"/>
  <c r="J838" i="15" s="1"/>
  <c r="I854" i="15"/>
  <c r="J854" i="15" s="1"/>
  <c r="I870" i="15"/>
  <c r="J870" i="15" s="1"/>
  <c r="I886" i="15"/>
  <c r="J886" i="15" s="1"/>
  <c r="I902" i="15"/>
  <c r="J902" i="15" s="1"/>
  <c r="I918" i="15"/>
  <c r="J918" i="15" s="1"/>
  <c r="I1000" i="15"/>
  <c r="J1000" i="15" s="1"/>
  <c r="I1016" i="15"/>
  <c r="J1016" i="15" s="1"/>
  <c r="I1032" i="15"/>
  <c r="J1032" i="15" s="1"/>
  <c r="I1055" i="15"/>
  <c r="J1055" i="15" s="1"/>
  <c r="I1095" i="15"/>
  <c r="J1095" i="15" s="1"/>
  <c r="I955" i="15"/>
  <c r="J955" i="15" s="1"/>
  <c r="I960" i="15"/>
  <c r="J960" i="15" s="1"/>
  <c r="I966" i="15"/>
  <c r="J966" i="15" s="1"/>
  <c r="I971" i="15"/>
  <c r="J971" i="15" s="1"/>
  <c r="I976" i="15"/>
  <c r="J976" i="15" s="1"/>
  <c r="I982" i="15"/>
  <c r="J982" i="15" s="1"/>
  <c r="I987" i="15"/>
  <c r="J987" i="15" s="1"/>
  <c r="I998" i="15"/>
  <c r="J998" i="15" s="1"/>
  <c r="I1014" i="15"/>
  <c r="J1014" i="15" s="1"/>
  <c r="I1030" i="15"/>
  <c r="J1030" i="15" s="1"/>
  <c r="I1079" i="15"/>
  <c r="J1079" i="15" s="1"/>
  <c r="I1073" i="15"/>
  <c r="J1073" i="15" s="1"/>
  <c r="I933" i="15"/>
  <c r="J933" i="15" s="1"/>
  <c r="I949" i="15"/>
  <c r="J949" i="15" s="1"/>
  <c r="I965" i="15"/>
  <c r="J965" i="15" s="1"/>
  <c r="I981" i="15"/>
  <c r="J981" i="15" s="1"/>
  <c r="I997" i="15"/>
  <c r="J997" i="15" s="1"/>
  <c r="I1013" i="15"/>
  <c r="J1013" i="15" s="1"/>
  <c r="I1029" i="15"/>
  <c r="J1029" i="15" s="1"/>
  <c r="I1049" i="15"/>
  <c r="J1049" i="15" s="1"/>
  <c r="I1069" i="15"/>
  <c r="J1069" i="15" s="1"/>
  <c r="I1044" i="15"/>
  <c r="J1044" i="15" s="1"/>
  <c r="I1052" i="15"/>
  <c r="J1052" i="15" s="1"/>
  <c r="I1060" i="15"/>
  <c r="J1060" i="15" s="1"/>
  <c r="I1068" i="15"/>
  <c r="J1068" i="15" s="1"/>
  <c r="I1076" i="15"/>
  <c r="J1076" i="15" s="1"/>
  <c r="I1084" i="15"/>
  <c r="J1084" i="15" s="1"/>
  <c r="I1092" i="15"/>
  <c r="J1092" i="15" s="1"/>
  <c r="I166" i="15"/>
  <c r="J166" i="15" s="1"/>
  <c r="I500" i="15"/>
  <c r="J500" i="15" s="1"/>
  <c r="I996" i="15"/>
  <c r="J996" i="15" s="1"/>
  <c r="I158" i="15"/>
  <c r="J158" i="15" s="1"/>
  <c r="I324" i="15"/>
  <c r="J324" i="15" s="1"/>
  <c r="I883" i="15"/>
  <c r="J883" i="15" s="1"/>
  <c r="I198" i="15"/>
  <c r="J198" i="15" s="1"/>
  <c r="I366" i="15"/>
  <c r="J366" i="15" s="1"/>
  <c r="I610" i="15"/>
  <c r="J610" i="15" s="1"/>
  <c r="I797" i="15"/>
  <c r="J797" i="15" s="1"/>
  <c r="I1087" i="15"/>
  <c r="J1087" i="15" s="1"/>
  <c r="I254" i="15"/>
  <c r="J254" i="15" s="1"/>
  <c r="I424" i="15"/>
  <c r="J424" i="15" s="1"/>
  <c r="I510" i="15"/>
  <c r="J510" i="15" s="1"/>
  <c r="I844" i="15"/>
  <c r="J844" i="15" s="1"/>
  <c r="I60" i="15"/>
  <c r="J60" i="15" s="1"/>
  <c r="I188" i="15"/>
  <c r="J188" i="15" s="1"/>
  <c r="I380" i="15"/>
  <c r="J380" i="15" s="1"/>
  <c r="I458" i="15"/>
  <c r="J458" i="15" s="1"/>
  <c r="I636" i="15"/>
  <c r="J636" i="15" s="1"/>
  <c r="I773" i="15"/>
  <c r="J773" i="15" s="1"/>
  <c r="I911" i="15"/>
  <c r="J911" i="15" s="1"/>
  <c r="I48" i="15"/>
  <c r="J48" i="15" s="1"/>
  <c r="I144" i="15"/>
  <c r="J144" i="15" s="1"/>
  <c r="I208" i="15"/>
  <c r="J208" i="15" s="1"/>
  <c r="I272" i="15"/>
  <c r="J272" i="15" s="1"/>
  <c r="I336" i="15"/>
  <c r="J336" i="15" s="1"/>
  <c r="I368" i="15"/>
  <c r="J368" i="15" s="1"/>
  <c r="I442" i="15"/>
  <c r="J442" i="15" s="1"/>
  <c r="I550" i="15"/>
  <c r="J550" i="15" s="1"/>
  <c r="I716" i="15"/>
  <c r="J716" i="15" s="1"/>
  <c r="I791" i="15"/>
  <c r="J791" i="15" s="1"/>
  <c r="I903" i="15"/>
  <c r="J903" i="15" s="1"/>
  <c r="I34" i="15"/>
  <c r="J34" i="15" s="1"/>
  <c r="I98" i="15"/>
  <c r="J98" i="15" s="1"/>
  <c r="I162" i="15"/>
  <c r="J162" i="15" s="1"/>
  <c r="I226" i="15"/>
  <c r="J226" i="15" s="1"/>
  <c r="I290" i="15"/>
  <c r="J290" i="15" s="1"/>
  <c r="I354" i="15"/>
  <c r="J354" i="15" s="1"/>
  <c r="I428" i="15"/>
  <c r="J428" i="15" s="1"/>
  <c r="I490" i="15"/>
  <c r="J490" i="15" s="1"/>
  <c r="I646" i="15"/>
  <c r="J646" i="15" s="1"/>
  <c r="I761" i="15"/>
  <c r="J761" i="15" s="1"/>
  <c r="I827" i="15"/>
  <c r="J827" i="15" s="1"/>
  <c r="I923" i="15"/>
  <c r="J923" i="15" s="1"/>
  <c r="I430" i="15"/>
  <c r="J430" i="15" s="1"/>
  <c r="I494" i="15"/>
  <c r="J494" i="15" s="1"/>
  <c r="I622" i="15"/>
  <c r="J622" i="15" s="1"/>
  <c r="I708" i="15"/>
  <c r="J708" i="15" s="1"/>
  <c r="I744" i="15"/>
  <c r="J744" i="15" s="1"/>
  <c r="I776" i="15"/>
  <c r="J776" i="15" s="1"/>
  <c r="I808" i="15"/>
  <c r="J808" i="15" s="1"/>
  <c r="I840" i="15"/>
  <c r="J840" i="15" s="1"/>
  <c r="I934" i="15"/>
  <c r="J934" i="15" s="1"/>
  <c r="I5" i="15"/>
  <c r="J5" i="15" s="1"/>
  <c r="I21" i="15"/>
  <c r="J21" i="15" s="1"/>
  <c r="I45" i="15"/>
  <c r="J45" i="15" s="1"/>
  <c r="I77" i="15"/>
  <c r="J77" i="15" s="1"/>
  <c r="I229" i="15"/>
  <c r="J229" i="15" s="1"/>
  <c r="I1090" i="15"/>
  <c r="J1090" i="15" s="1"/>
  <c r="I38" i="15"/>
  <c r="J38" i="15" s="1"/>
  <c r="I116" i="15"/>
  <c r="J116" i="15" s="1"/>
  <c r="I206" i="15"/>
  <c r="J206" i="15" s="1"/>
  <c r="I294" i="15"/>
  <c r="J294" i="15" s="1"/>
  <c r="I372" i="15"/>
  <c r="J372" i="15" s="1"/>
  <c r="I582" i="15"/>
  <c r="J582" i="15" s="1"/>
  <c r="I690" i="15"/>
  <c r="J690" i="15" s="1"/>
  <c r="I30" i="15"/>
  <c r="J30" i="15" s="1"/>
  <c r="I118" i="15"/>
  <c r="J118" i="15" s="1"/>
  <c r="I196" i="15"/>
  <c r="J196" i="15" s="1"/>
  <c r="I286" i="15"/>
  <c r="J286" i="15" s="1"/>
  <c r="I374" i="15"/>
  <c r="J374" i="15" s="1"/>
  <c r="I819" i="15"/>
  <c r="J819" i="15" s="1"/>
  <c r="I936" i="15"/>
  <c r="J936" i="15" s="1"/>
  <c r="I70" i="15"/>
  <c r="J70" i="15" s="1"/>
  <c r="I148" i="15"/>
  <c r="J148" i="15" s="1"/>
  <c r="I238" i="15"/>
  <c r="J238" i="15" s="1"/>
  <c r="I326" i="15"/>
  <c r="J326" i="15" s="1"/>
  <c r="I426" i="15"/>
  <c r="J426" i="15" s="1"/>
  <c r="I562" i="15"/>
  <c r="J562" i="15" s="1"/>
  <c r="I682" i="15"/>
  <c r="J682" i="15" s="1"/>
  <c r="I749" i="15"/>
  <c r="J749" i="15" s="1"/>
  <c r="I781" i="15"/>
  <c r="J781" i="15" s="1"/>
  <c r="I835" i="15"/>
  <c r="J835" i="15" s="1"/>
  <c r="I899" i="15"/>
  <c r="J899" i="15" s="1"/>
  <c r="I36" i="15"/>
  <c r="J36" i="15" s="1"/>
  <c r="I126" i="15"/>
  <c r="J126" i="15" s="1"/>
  <c r="I214" i="15"/>
  <c r="J214" i="15" s="1"/>
  <c r="I292" i="15"/>
  <c r="J292" i="15" s="1"/>
  <c r="I382" i="15"/>
  <c r="J382" i="15" s="1"/>
  <c r="I486" i="15"/>
  <c r="J486" i="15" s="1"/>
  <c r="I670" i="15"/>
  <c r="J670" i="15" s="1"/>
  <c r="I812" i="15"/>
  <c r="J812" i="15" s="1"/>
  <c r="I876" i="15"/>
  <c r="J876" i="15" s="1"/>
  <c r="I28" i="15"/>
  <c r="J28" i="15" s="1"/>
  <c r="I92" i="15"/>
  <c r="J92" i="15" s="1"/>
  <c r="I156" i="15"/>
  <c r="J156" i="15" s="1"/>
  <c r="I220" i="15"/>
  <c r="J220" i="15" s="1"/>
  <c r="I284" i="15"/>
  <c r="J284" i="15" s="1"/>
  <c r="I348" i="15"/>
  <c r="J348" i="15" s="1"/>
  <c r="I394" i="15"/>
  <c r="J394" i="15" s="1"/>
  <c r="I444" i="15"/>
  <c r="J444" i="15" s="1"/>
  <c r="I524" i="15"/>
  <c r="J524" i="15" s="1"/>
  <c r="I620" i="15"/>
  <c r="J620" i="15" s="1"/>
  <c r="I714" i="15"/>
  <c r="J714" i="15" s="1"/>
  <c r="I757" i="15"/>
  <c r="J757" i="15" s="1"/>
  <c r="I789" i="15"/>
  <c r="J789" i="15" s="1"/>
  <c r="I847" i="15"/>
  <c r="J847" i="15" s="1"/>
  <c r="I928" i="15"/>
  <c r="J928" i="15" s="1"/>
  <c r="I32" i="15"/>
  <c r="J32" i="15" s="1"/>
  <c r="I64" i="15"/>
  <c r="J64" i="15" s="1"/>
  <c r="I96" i="15"/>
  <c r="J96" i="15" s="1"/>
  <c r="I128" i="15"/>
  <c r="J128" i="15" s="1"/>
  <c r="I160" i="15"/>
  <c r="J160" i="15" s="1"/>
  <c r="I192" i="15"/>
  <c r="J192" i="15" s="1"/>
  <c r="I224" i="15"/>
  <c r="J224" i="15" s="1"/>
  <c r="I256" i="15"/>
  <c r="J256" i="15" s="1"/>
  <c r="I288" i="15"/>
  <c r="J288" i="15" s="1"/>
  <c r="I320" i="15"/>
  <c r="J320" i="15" s="1"/>
  <c r="I352" i="15"/>
  <c r="J352" i="15" s="1"/>
  <c r="I384" i="15"/>
  <c r="J384" i="15" s="1"/>
  <c r="I420" i="15"/>
  <c r="J420" i="15" s="1"/>
  <c r="I464" i="15"/>
  <c r="J464" i="15" s="1"/>
  <c r="I530" i="15"/>
  <c r="J530" i="15" s="1"/>
  <c r="I572" i="15"/>
  <c r="J572" i="15" s="1"/>
  <c r="I650" i="15"/>
  <c r="J650" i="15" s="1"/>
  <c r="I692" i="15"/>
  <c r="J692" i="15" s="1"/>
  <c r="I743" i="15"/>
  <c r="J743" i="15" s="1"/>
  <c r="I775" i="15"/>
  <c r="J775" i="15" s="1"/>
  <c r="I807" i="15"/>
  <c r="J807" i="15" s="1"/>
  <c r="I871" i="15"/>
  <c r="J871" i="15" s="1"/>
  <c r="I942" i="15"/>
  <c r="J942" i="15" s="1"/>
  <c r="I18" i="15"/>
  <c r="J18" i="15" s="1"/>
  <c r="I50" i="15"/>
  <c r="J50" i="15" s="1"/>
  <c r="I82" i="15"/>
  <c r="J82" i="15" s="1"/>
  <c r="I114" i="15"/>
  <c r="J114" i="15" s="1"/>
  <c r="I146" i="15"/>
  <c r="J146" i="15" s="1"/>
  <c r="I178" i="15"/>
  <c r="J178" i="15" s="1"/>
  <c r="I210" i="15"/>
  <c r="J210" i="15" s="1"/>
  <c r="I242" i="15"/>
  <c r="J242" i="15" s="1"/>
  <c r="I274" i="15"/>
  <c r="J274" i="15" s="1"/>
  <c r="I306" i="15"/>
  <c r="J306" i="15" s="1"/>
  <c r="I338" i="15"/>
  <c r="J338" i="15" s="1"/>
  <c r="I370" i="15"/>
  <c r="J370" i="15" s="1"/>
  <c r="I408" i="15"/>
  <c r="J408" i="15" s="1"/>
  <c r="I450" i="15"/>
  <c r="J450" i="15" s="1"/>
  <c r="I514" i="15"/>
  <c r="J514" i="15" s="1"/>
  <c r="I556" i="15"/>
  <c r="J556" i="15" s="1"/>
  <c r="I626" i="15"/>
  <c r="J626" i="15" s="1"/>
  <c r="I668" i="15"/>
  <c r="J668" i="15" s="1"/>
  <c r="I745" i="15"/>
  <c r="J745" i="15" s="1"/>
  <c r="I777" i="15"/>
  <c r="J777" i="15" s="1"/>
  <c r="I811" i="15"/>
  <c r="J811" i="15" s="1"/>
  <c r="I843" i="15"/>
  <c r="J843" i="15" s="1"/>
  <c r="I875" i="15"/>
  <c r="J875" i="15" s="1"/>
  <c r="I907" i="15"/>
  <c r="J907" i="15" s="1"/>
  <c r="I944" i="15"/>
  <c r="J944" i="15" s="1"/>
  <c r="I414" i="15"/>
  <c r="J414" i="15" s="1"/>
  <c r="I446" i="15"/>
  <c r="J446" i="15" s="1"/>
  <c r="I474" i="15"/>
  <c r="J474" i="15" s="1"/>
  <c r="I516" i="15"/>
  <c r="J516" i="15" s="1"/>
  <c r="I558" i="15"/>
  <c r="J558" i="15" s="1"/>
  <c r="I602" i="15"/>
  <c r="J602" i="15" s="1"/>
  <c r="I644" i="15"/>
  <c r="J644" i="15" s="1"/>
  <c r="I686" i="15"/>
  <c r="J686" i="15" s="1"/>
  <c r="I730" i="15"/>
  <c r="J730" i="15" s="1"/>
  <c r="I752" i="15"/>
  <c r="J752" i="15" s="1"/>
  <c r="I768" i="15"/>
  <c r="J768" i="15" s="1"/>
  <c r="I784" i="15"/>
  <c r="J784" i="15" s="1"/>
  <c r="I800" i="15"/>
  <c r="J800" i="15" s="1"/>
  <c r="I824" i="15"/>
  <c r="J824" i="15" s="1"/>
  <c r="I856" i="15"/>
  <c r="J856" i="15" s="1"/>
  <c r="I888" i="15"/>
  <c r="J888" i="15" s="1"/>
  <c r="I920" i="15"/>
  <c r="J920" i="15" s="1"/>
  <c r="I950" i="15"/>
  <c r="J950" i="15" s="1"/>
  <c r="I1075" i="15"/>
  <c r="J1075" i="15" s="1"/>
  <c r="I9" i="15"/>
  <c r="J9" i="15" s="1"/>
  <c r="I17" i="15"/>
  <c r="J17" i="15" s="1"/>
  <c r="I25" i="15"/>
  <c r="J25" i="15" s="1"/>
  <c r="I33" i="15"/>
  <c r="J33" i="15" s="1"/>
  <c r="I41" i="15"/>
  <c r="J41" i="15" s="1"/>
  <c r="I49" i="15"/>
  <c r="J49" i="15" s="1"/>
  <c r="I57" i="15"/>
  <c r="J57" i="15" s="1"/>
  <c r="I65" i="15"/>
  <c r="J65" i="15" s="1"/>
  <c r="I73" i="15"/>
  <c r="J73" i="15" s="1"/>
  <c r="I81" i="15"/>
  <c r="J81" i="15" s="1"/>
  <c r="I89" i="15"/>
  <c r="J89" i="15" s="1"/>
  <c r="I97" i="15"/>
  <c r="J97" i="15" s="1"/>
  <c r="I105" i="15"/>
  <c r="J105" i="15" s="1"/>
  <c r="I113" i="15"/>
  <c r="J113" i="15" s="1"/>
  <c r="I121" i="15"/>
  <c r="J121" i="15" s="1"/>
  <c r="I129" i="15"/>
  <c r="J129" i="15" s="1"/>
  <c r="I137" i="15"/>
  <c r="J137" i="15" s="1"/>
  <c r="I145" i="15"/>
  <c r="J145" i="15" s="1"/>
  <c r="I153" i="15"/>
  <c r="J153" i="15" s="1"/>
  <c r="I161" i="15"/>
  <c r="J161" i="15" s="1"/>
  <c r="I169" i="15"/>
  <c r="J169" i="15" s="1"/>
  <c r="I177" i="15"/>
  <c r="J177" i="15" s="1"/>
  <c r="I185" i="15"/>
  <c r="J185" i="15" s="1"/>
  <c r="I193" i="15"/>
  <c r="J193" i="15" s="1"/>
  <c r="I201" i="15"/>
  <c r="J201" i="15" s="1"/>
  <c r="I209" i="15"/>
  <c r="J209" i="15" s="1"/>
  <c r="I217" i="15"/>
  <c r="J217" i="15" s="1"/>
  <c r="I225" i="15"/>
  <c r="J225" i="15" s="1"/>
  <c r="I233" i="15"/>
  <c r="J233" i="15" s="1"/>
  <c r="I241" i="15"/>
  <c r="J241" i="15" s="1"/>
  <c r="I249" i="15"/>
  <c r="J249" i="15" s="1"/>
  <c r="I257" i="15"/>
  <c r="J257" i="15" s="1"/>
  <c r="I265" i="15"/>
  <c r="J265" i="15" s="1"/>
  <c r="I273" i="15"/>
  <c r="J273" i="15" s="1"/>
  <c r="I281" i="15"/>
  <c r="J281" i="15" s="1"/>
  <c r="I289" i="15"/>
  <c r="J289" i="15" s="1"/>
  <c r="I297" i="15"/>
  <c r="J297" i="15" s="1"/>
  <c r="I305" i="15"/>
  <c r="J305" i="15" s="1"/>
  <c r="I313" i="15"/>
  <c r="J313" i="15" s="1"/>
  <c r="I321" i="15"/>
  <c r="J321" i="15" s="1"/>
  <c r="I329" i="15"/>
  <c r="J329" i="15" s="1"/>
  <c r="I337" i="15"/>
  <c r="J337" i="15" s="1"/>
  <c r="I345" i="15"/>
  <c r="J345" i="15" s="1"/>
  <c r="I353" i="15"/>
  <c r="J353" i="15" s="1"/>
  <c r="I361" i="15"/>
  <c r="J361" i="15" s="1"/>
  <c r="I369" i="15"/>
  <c r="J369" i="15" s="1"/>
  <c r="I377" i="15"/>
  <c r="J377" i="15" s="1"/>
  <c r="I385" i="15"/>
  <c r="J385" i="15" s="1"/>
  <c r="I393" i="15"/>
  <c r="J393" i="15" s="1"/>
  <c r="I401" i="15"/>
  <c r="J401" i="15" s="1"/>
  <c r="I409" i="15"/>
  <c r="J409" i="15" s="1"/>
  <c r="I417" i="15"/>
  <c r="J417" i="15" s="1"/>
  <c r="I425" i="15"/>
  <c r="J425" i="15" s="1"/>
  <c r="I433" i="15"/>
  <c r="J433" i="15" s="1"/>
  <c r="I441" i="15"/>
  <c r="J441" i="15" s="1"/>
  <c r="I449" i="15"/>
  <c r="J449" i="15" s="1"/>
  <c r="I457" i="15"/>
  <c r="J457" i="15" s="1"/>
  <c r="I465" i="15"/>
  <c r="J465" i="15" s="1"/>
  <c r="I480" i="15"/>
  <c r="J480" i="15" s="1"/>
  <c r="I512" i="15"/>
  <c r="J512" i="15" s="1"/>
  <c r="I544" i="15"/>
  <c r="J544" i="15" s="1"/>
  <c r="I576" i="15"/>
  <c r="J576" i="15" s="1"/>
  <c r="I608" i="15"/>
  <c r="J608" i="15" s="1"/>
  <c r="I640" i="15"/>
  <c r="J640" i="15" s="1"/>
  <c r="I672" i="15"/>
  <c r="J672" i="15" s="1"/>
  <c r="I704" i="15"/>
  <c r="J704" i="15" s="1"/>
  <c r="I736" i="15"/>
  <c r="J736" i="15" s="1"/>
  <c r="I821" i="15"/>
  <c r="J821" i="15" s="1"/>
  <c r="I837" i="15"/>
  <c r="J837" i="15" s="1"/>
  <c r="I853" i="15"/>
  <c r="J853" i="15" s="1"/>
  <c r="I869" i="15"/>
  <c r="J869" i="15" s="1"/>
  <c r="I885" i="15"/>
  <c r="J885" i="15" s="1"/>
  <c r="I901" i="15"/>
  <c r="J901" i="15" s="1"/>
  <c r="I917" i="15"/>
  <c r="J917" i="15" s="1"/>
  <c r="I946" i="15"/>
  <c r="J946" i="15" s="1"/>
  <c r="I935" i="15"/>
  <c r="J935" i="15" s="1"/>
  <c r="I951" i="15"/>
  <c r="J951" i="15" s="1"/>
  <c r="I1015" i="15"/>
  <c r="J1015" i="15" s="1"/>
  <c r="I471" i="15"/>
  <c r="J471" i="15" s="1"/>
  <c r="I479" i="15"/>
  <c r="J479" i="15" s="1"/>
  <c r="I487" i="15"/>
  <c r="J487" i="15" s="1"/>
  <c r="I495" i="15"/>
  <c r="J495" i="15" s="1"/>
  <c r="I503" i="15"/>
  <c r="J503" i="15" s="1"/>
  <c r="I511" i="15"/>
  <c r="J511" i="15" s="1"/>
  <c r="I519" i="15"/>
  <c r="J519" i="15" s="1"/>
  <c r="I527" i="15"/>
  <c r="J527" i="15" s="1"/>
  <c r="I535" i="15"/>
  <c r="J535" i="15" s="1"/>
  <c r="I543" i="15"/>
  <c r="J543" i="15" s="1"/>
  <c r="I551" i="15"/>
  <c r="J551" i="15" s="1"/>
  <c r="I559" i="15"/>
  <c r="J559" i="15" s="1"/>
  <c r="I567" i="15"/>
  <c r="J567" i="15" s="1"/>
  <c r="I575" i="15"/>
  <c r="J575" i="15" s="1"/>
  <c r="I583" i="15"/>
  <c r="J583" i="15" s="1"/>
  <c r="I591" i="15"/>
  <c r="J591" i="15" s="1"/>
  <c r="I599" i="15"/>
  <c r="J599" i="15" s="1"/>
  <c r="I607" i="15"/>
  <c r="J607" i="15" s="1"/>
  <c r="I615" i="15"/>
  <c r="J615" i="15" s="1"/>
  <c r="I623" i="15"/>
  <c r="J623" i="15" s="1"/>
  <c r="I631" i="15"/>
  <c r="J631" i="15" s="1"/>
  <c r="I639" i="15"/>
  <c r="J639" i="15" s="1"/>
  <c r="I647" i="15"/>
  <c r="J647" i="15" s="1"/>
  <c r="I655" i="15"/>
  <c r="J655" i="15" s="1"/>
  <c r="I663" i="15"/>
  <c r="J663" i="15" s="1"/>
  <c r="I671" i="15"/>
  <c r="J671" i="15" s="1"/>
  <c r="I679" i="15"/>
  <c r="J679" i="15" s="1"/>
  <c r="I687" i="15"/>
  <c r="J687" i="15" s="1"/>
  <c r="I695" i="15"/>
  <c r="J695" i="15" s="1"/>
  <c r="I703" i="15"/>
  <c r="J703" i="15" s="1"/>
  <c r="I711" i="15"/>
  <c r="J711" i="15" s="1"/>
  <c r="I719" i="15"/>
  <c r="J719" i="15" s="1"/>
  <c r="I727" i="15"/>
  <c r="J727" i="15" s="1"/>
  <c r="I735" i="15"/>
  <c r="J735" i="15" s="1"/>
  <c r="I746" i="15"/>
  <c r="J746" i="15" s="1"/>
  <c r="I762" i="15"/>
  <c r="J762" i="15" s="1"/>
  <c r="I778" i="15"/>
  <c r="J778" i="15" s="1"/>
  <c r="I794" i="15"/>
  <c r="J794" i="15" s="1"/>
  <c r="I810" i="15"/>
  <c r="J810" i="15" s="1"/>
  <c r="I826" i="15"/>
  <c r="J826" i="15" s="1"/>
  <c r="I842" i="15"/>
  <c r="J842" i="15" s="1"/>
  <c r="I858" i="15"/>
  <c r="J858" i="15" s="1"/>
  <c r="I874" i="15"/>
  <c r="J874" i="15" s="1"/>
  <c r="I890" i="15"/>
  <c r="J890" i="15" s="1"/>
  <c r="I906" i="15"/>
  <c r="J906" i="15" s="1"/>
  <c r="I922" i="15"/>
  <c r="J922" i="15" s="1"/>
  <c r="I1003" i="15"/>
  <c r="J1003" i="15" s="1"/>
  <c r="I1019" i="15"/>
  <c r="J1019" i="15" s="1"/>
  <c r="I1035" i="15"/>
  <c r="J1035" i="15" s="1"/>
  <c r="I1057" i="15"/>
  <c r="J1057" i="15" s="1"/>
  <c r="I1097" i="15"/>
  <c r="J1097" i="15" s="1"/>
  <c r="I956" i="15"/>
  <c r="J956" i="15" s="1"/>
  <c r="I962" i="15"/>
  <c r="J962" i="15" s="1"/>
  <c r="I967" i="15"/>
  <c r="J967" i="15" s="1"/>
  <c r="I972" i="15"/>
  <c r="J972" i="15" s="1"/>
  <c r="I978" i="15"/>
  <c r="J978" i="15" s="1"/>
  <c r="I983" i="15"/>
  <c r="J983" i="15" s="1"/>
  <c r="I988" i="15"/>
  <c r="J988" i="15" s="1"/>
  <c r="I1002" i="15"/>
  <c r="J1002" i="15" s="1"/>
  <c r="I1018" i="15"/>
  <c r="J1018" i="15" s="1"/>
  <c r="I1034" i="15"/>
  <c r="J1034" i="15" s="1"/>
  <c r="I1047" i="15"/>
  <c r="J1047" i="15" s="1"/>
  <c r="I1089" i="15"/>
  <c r="J1089" i="15" s="1"/>
  <c r="I937" i="15"/>
  <c r="J937" i="15" s="1"/>
  <c r="I953" i="15"/>
  <c r="J953" i="15" s="1"/>
  <c r="I969" i="15"/>
  <c r="J969" i="15" s="1"/>
  <c r="I985" i="15"/>
  <c r="J985" i="15" s="1"/>
  <c r="I1001" i="15"/>
  <c r="J1001" i="15" s="1"/>
  <c r="I1017" i="15"/>
  <c r="J1017" i="15" s="1"/>
  <c r="I1033" i="15"/>
  <c r="J1033" i="15" s="1"/>
  <c r="I1059" i="15"/>
  <c r="J1059" i="15" s="1"/>
  <c r="I1045" i="15"/>
  <c r="J1045" i="15" s="1"/>
  <c r="I1077" i="15"/>
  <c r="J1077" i="15" s="1"/>
  <c r="I1046" i="15"/>
  <c r="J1046" i="15" s="1"/>
  <c r="I1054" i="15"/>
  <c r="J1054" i="15" s="1"/>
  <c r="I1062" i="15"/>
  <c r="J1062" i="15" s="1"/>
  <c r="I1070" i="15"/>
  <c r="J1070" i="15" s="1"/>
  <c r="I1078" i="15"/>
  <c r="J1078" i="15" s="1"/>
  <c r="I1086" i="15"/>
  <c r="J1086" i="15" s="1"/>
  <c r="I1094" i="15"/>
  <c r="J1094" i="15" s="1"/>
  <c r="I52" i="15"/>
  <c r="J52" i="15" s="1"/>
  <c r="I142" i="15"/>
  <c r="J142" i="15" s="1"/>
  <c r="I230" i="15"/>
  <c r="J230" i="15" s="1"/>
  <c r="I308" i="15"/>
  <c r="J308" i="15" s="1"/>
  <c r="I468" i="15"/>
  <c r="J468" i="15" s="1"/>
  <c r="I594" i="15"/>
  <c r="J594" i="15" s="1"/>
  <c r="I738" i="15"/>
  <c r="J738" i="15" s="1"/>
  <c r="I54" i="15"/>
  <c r="J54" i="15" s="1"/>
  <c r="I132" i="15"/>
  <c r="J132" i="15" s="1"/>
  <c r="I222" i="15"/>
  <c r="J222" i="15" s="1"/>
  <c r="I310" i="15"/>
  <c r="J310" i="15" s="1"/>
  <c r="I404" i="15"/>
  <c r="J404" i="15" s="1"/>
  <c r="I851" i="15"/>
  <c r="J851" i="15" s="1"/>
  <c r="I6" i="15"/>
  <c r="J6" i="15" s="1"/>
  <c r="I84" i="15"/>
  <c r="J84" i="15" s="1"/>
  <c r="I174" i="15"/>
  <c r="J174" i="15" s="1"/>
  <c r="I262" i="15"/>
  <c r="J262" i="15" s="1"/>
  <c r="I340" i="15"/>
  <c r="J340" i="15" s="1"/>
  <c r="I448" i="15"/>
  <c r="J448" i="15" s="1"/>
  <c r="I586" i="15"/>
  <c r="J586" i="15" s="1"/>
  <c r="I694" i="15"/>
  <c r="J694" i="15" s="1"/>
  <c r="I763" i="15"/>
  <c r="J763" i="15" s="1"/>
  <c r="I795" i="15"/>
  <c r="J795" i="15" s="1"/>
  <c r="I860" i="15"/>
  <c r="J860" i="15" s="1"/>
  <c r="I924" i="15"/>
  <c r="J924" i="15" s="1"/>
  <c r="I62" i="15"/>
  <c r="J62" i="15" s="1"/>
  <c r="I150" i="15"/>
  <c r="J150" i="15" s="1"/>
  <c r="I228" i="15"/>
  <c r="J228" i="15" s="1"/>
  <c r="I318" i="15"/>
  <c r="J318" i="15" s="1"/>
  <c r="I412" i="15"/>
  <c r="J412" i="15" s="1"/>
  <c r="I508" i="15"/>
  <c r="J508" i="15" s="1"/>
  <c r="I706" i="15"/>
  <c r="J706" i="15" s="1"/>
  <c r="I831" i="15"/>
  <c r="J831" i="15" s="1"/>
  <c r="I895" i="15"/>
  <c r="J895" i="15" s="1"/>
  <c r="I44" i="15"/>
  <c r="J44" i="15" s="1"/>
  <c r="I108" i="15"/>
  <c r="J108" i="15" s="1"/>
  <c r="I172" i="15"/>
  <c r="J172" i="15" s="1"/>
  <c r="I236" i="15"/>
  <c r="J236" i="15" s="1"/>
  <c r="I300" i="15"/>
  <c r="J300" i="15" s="1"/>
  <c r="I364" i="15"/>
  <c r="J364" i="15" s="1"/>
  <c r="I416" i="15"/>
  <c r="J416" i="15" s="1"/>
  <c r="I456" i="15"/>
  <c r="J456" i="15" s="1"/>
  <c r="I534" i="15"/>
  <c r="J534" i="15" s="1"/>
  <c r="I628" i="15"/>
  <c r="J628" i="15" s="1"/>
  <c r="I732" i="15"/>
  <c r="J732" i="15" s="1"/>
  <c r="I771" i="15"/>
  <c r="J771" i="15" s="1"/>
  <c r="I803" i="15"/>
  <c r="J803" i="15" s="1"/>
  <c r="I879" i="15"/>
  <c r="J879" i="15" s="1"/>
  <c r="I8" i="15"/>
  <c r="J8" i="15" s="1"/>
  <c r="I40" i="15"/>
  <c r="J40" i="15" s="1"/>
  <c r="I72" i="15"/>
  <c r="J72" i="15" s="1"/>
  <c r="I104" i="15"/>
  <c r="J104" i="15" s="1"/>
  <c r="I136" i="15"/>
  <c r="J136" i="15" s="1"/>
  <c r="I168" i="15"/>
  <c r="J168" i="15" s="1"/>
  <c r="I200" i="15"/>
  <c r="J200" i="15" s="1"/>
  <c r="I232" i="15"/>
  <c r="J232" i="15" s="1"/>
  <c r="I264" i="15"/>
  <c r="J264" i="15" s="1"/>
  <c r="I296" i="15"/>
  <c r="J296" i="15" s="1"/>
  <c r="I328" i="15"/>
  <c r="J328" i="15" s="1"/>
  <c r="I360" i="15"/>
  <c r="J360" i="15" s="1"/>
  <c r="I388" i="15"/>
  <c r="J388" i="15" s="1"/>
  <c r="I432" i="15"/>
  <c r="J432" i="15" s="1"/>
  <c r="I478" i="15"/>
  <c r="J478" i="15" s="1"/>
  <c r="I546" i="15"/>
  <c r="J546" i="15" s="1"/>
  <c r="I588" i="15"/>
  <c r="J588" i="15" s="1"/>
  <c r="I658" i="15"/>
  <c r="J658" i="15" s="1"/>
  <c r="I700" i="15"/>
  <c r="J700" i="15" s="1"/>
  <c r="I751" i="15"/>
  <c r="J751" i="15" s="1"/>
  <c r="I783" i="15"/>
  <c r="J783" i="15" s="1"/>
  <c r="I823" i="15"/>
  <c r="J823" i="15" s="1"/>
  <c r="I887" i="15"/>
  <c r="J887" i="15" s="1"/>
  <c r="I1036" i="15"/>
  <c r="J1036" i="15" s="1"/>
  <c r="I26" i="15"/>
  <c r="J26" i="15" s="1"/>
  <c r="I58" i="15"/>
  <c r="J58" i="15" s="1"/>
  <c r="I90" i="15"/>
  <c r="J90" i="15" s="1"/>
  <c r="I122" i="15"/>
  <c r="J122" i="15" s="1"/>
  <c r="I154" i="15"/>
  <c r="J154" i="15" s="1"/>
  <c r="I186" i="15"/>
  <c r="J186" i="15" s="1"/>
  <c r="I218" i="15"/>
  <c r="J218" i="15" s="1"/>
  <c r="I250" i="15"/>
  <c r="J250" i="15" s="1"/>
  <c r="I282" i="15"/>
  <c r="J282" i="15" s="1"/>
  <c r="I314" i="15"/>
  <c r="J314" i="15" s="1"/>
  <c r="I346" i="15"/>
  <c r="J346" i="15" s="1"/>
  <c r="I378" i="15"/>
  <c r="J378" i="15" s="1"/>
  <c r="I418" i="15"/>
  <c r="J418" i="15" s="1"/>
  <c r="I460" i="15"/>
  <c r="J460" i="15" s="1"/>
  <c r="I518" i="15"/>
  <c r="J518" i="15" s="1"/>
  <c r="I574" i="15"/>
  <c r="J574" i="15" s="1"/>
  <c r="I642" i="15"/>
  <c r="J642" i="15" s="1"/>
  <c r="I684" i="15"/>
  <c r="J684" i="15" s="1"/>
  <c r="I753" i="15"/>
  <c r="J753" i="15" s="1"/>
  <c r="I785" i="15"/>
  <c r="J785" i="15" s="1"/>
  <c r="I820" i="15"/>
  <c r="J820" i="15" s="1"/>
  <c r="I852" i="15"/>
  <c r="J852" i="15" s="1"/>
  <c r="I884" i="15"/>
  <c r="J884" i="15" s="1"/>
  <c r="I916" i="15"/>
  <c r="J916" i="15" s="1"/>
  <c r="I390" i="15"/>
  <c r="J390" i="15" s="1"/>
  <c r="I422" i="15"/>
  <c r="J422" i="15" s="1"/>
  <c r="I454" i="15"/>
  <c r="J454" i="15" s="1"/>
  <c r="I484" i="15"/>
  <c r="J484" i="15" s="1"/>
  <c r="I526" i="15"/>
  <c r="J526" i="15" s="1"/>
  <c r="I570" i="15"/>
  <c r="J570" i="15" s="1"/>
  <c r="I612" i="15"/>
  <c r="J612" i="15" s="1"/>
  <c r="I654" i="15"/>
  <c r="J654" i="15" s="1"/>
  <c r="I698" i="15"/>
  <c r="J698" i="15" s="1"/>
  <c r="I740" i="15"/>
  <c r="J740" i="15" s="1"/>
  <c r="I756" i="15"/>
  <c r="J756" i="15" s="1"/>
  <c r="I772" i="15"/>
  <c r="J772" i="15" s="1"/>
  <c r="I788" i="15"/>
  <c r="J788" i="15" s="1"/>
  <c r="I804" i="15"/>
  <c r="J804" i="15" s="1"/>
  <c r="I832" i="15"/>
  <c r="J832" i="15" s="1"/>
  <c r="I864" i="15"/>
  <c r="J864" i="15" s="1"/>
  <c r="I896" i="15"/>
  <c r="J896" i="15" s="1"/>
  <c r="I932" i="15"/>
  <c r="J932" i="15" s="1"/>
  <c r="I1004" i="15"/>
  <c r="J1004" i="15" s="1"/>
  <c r="I3" i="15"/>
  <c r="J3" i="15" s="1"/>
  <c r="I11" i="15"/>
  <c r="J11" i="15" s="1"/>
  <c r="I19" i="15"/>
  <c r="J19" i="15" s="1"/>
  <c r="I27" i="15"/>
  <c r="J27" i="15" s="1"/>
  <c r="I35" i="15"/>
  <c r="J35" i="15" s="1"/>
  <c r="I43" i="15"/>
  <c r="J43" i="15" s="1"/>
  <c r="I51" i="15"/>
  <c r="J51" i="15" s="1"/>
  <c r="I59" i="15"/>
  <c r="J59" i="15" s="1"/>
  <c r="I67" i="15"/>
  <c r="J67" i="15" s="1"/>
  <c r="I75" i="15"/>
  <c r="J75" i="15" s="1"/>
  <c r="I83" i="15"/>
  <c r="J83" i="15" s="1"/>
  <c r="I91" i="15"/>
  <c r="J91" i="15" s="1"/>
  <c r="I99" i="15"/>
  <c r="J99" i="15" s="1"/>
  <c r="I107" i="15"/>
  <c r="J107" i="15" s="1"/>
  <c r="I115" i="15"/>
  <c r="J115" i="15" s="1"/>
  <c r="I123" i="15"/>
  <c r="J123" i="15" s="1"/>
  <c r="I131" i="15"/>
  <c r="J131" i="15" s="1"/>
  <c r="I139" i="15"/>
  <c r="J139" i="15" s="1"/>
  <c r="I147" i="15"/>
  <c r="J147" i="15" s="1"/>
  <c r="I155" i="15"/>
  <c r="J155" i="15" s="1"/>
  <c r="I163" i="15"/>
  <c r="J163" i="15" s="1"/>
  <c r="I171" i="15"/>
  <c r="J171" i="15" s="1"/>
  <c r="I179" i="15"/>
  <c r="J179" i="15" s="1"/>
  <c r="I187" i="15"/>
  <c r="J187" i="15" s="1"/>
  <c r="I195" i="15"/>
  <c r="J195" i="15" s="1"/>
  <c r="I203" i="15"/>
  <c r="J203" i="15" s="1"/>
  <c r="I211" i="15"/>
  <c r="J211" i="15" s="1"/>
  <c r="I219" i="15"/>
  <c r="J219" i="15" s="1"/>
  <c r="I227" i="15"/>
  <c r="J227" i="15" s="1"/>
  <c r="I235" i="15"/>
  <c r="J235" i="15" s="1"/>
  <c r="I243" i="15"/>
  <c r="J243" i="15" s="1"/>
  <c r="I251" i="15"/>
  <c r="J251" i="15" s="1"/>
  <c r="I259" i="15"/>
  <c r="J259" i="15" s="1"/>
  <c r="I267" i="15"/>
  <c r="J267" i="15" s="1"/>
  <c r="I275" i="15"/>
  <c r="J275" i="15" s="1"/>
  <c r="I283" i="15"/>
  <c r="J283" i="15" s="1"/>
  <c r="I291" i="15"/>
  <c r="J291" i="15" s="1"/>
  <c r="I299" i="15"/>
  <c r="J299" i="15" s="1"/>
  <c r="I307" i="15"/>
  <c r="J307" i="15" s="1"/>
  <c r="I315" i="15"/>
  <c r="J315" i="15" s="1"/>
  <c r="I323" i="15"/>
  <c r="J323" i="15" s="1"/>
  <c r="I331" i="15"/>
  <c r="J331" i="15" s="1"/>
  <c r="I339" i="15"/>
  <c r="J339" i="15" s="1"/>
  <c r="I347" i="15"/>
  <c r="J347" i="15" s="1"/>
  <c r="I355" i="15"/>
  <c r="J355" i="15" s="1"/>
  <c r="I363" i="15"/>
  <c r="J363" i="15" s="1"/>
  <c r="I371" i="15"/>
  <c r="J371" i="15" s="1"/>
  <c r="I379" i="15"/>
  <c r="J379" i="15" s="1"/>
  <c r="I387" i="15"/>
  <c r="J387" i="15" s="1"/>
  <c r="I395" i="15"/>
  <c r="J395" i="15" s="1"/>
  <c r="I403" i="15"/>
  <c r="J403" i="15" s="1"/>
  <c r="I411" i="15"/>
  <c r="J411" i="15" s="1"/>
  <c r="I419" i="15"/>
  <c r="J419" i="15" s="1"/>
  <c r="I427" i="15"/>
  <c r="J427" i="15" s="1"/>
  <c r="I435" i="15"/>
  <c r="J435" i="15" s="1"/>
  <c r="I443" i="15"/>
  <c r="J443" i="15" s="1"/>
  <c r="I451" i="15"/>
  <c r="J451" i="15" s="1"/>
  <c r="I459" i="15"/>
  <c r="J459" i="15" s="1"/>
  <c r="I467" i="15"/>
  <c r="J467" i="15" s="1"/>
  <c r="I488" i="15"/>
  <c r="J488" i="15" s="1"/>
  <c r="I520" i="15"/>
  <c r="J520" i="15" s="1"/>
  <c r="I552" i="15"/>
  <c r="J552" i="15" s="1"/>
  <c r="I584" i="15"/>
  <c r="J584" i="15" s="1"/>
  <c r="I616" i="15"/>
  <c r="J616" i="15" s="1"/>
  <c r="I648" i="15"/>
  <c r="J648" i="15" s="1"/>
  <c r="I680" i="15"/>
  <c r="J680" i="15" s="1"/>
  <c r="I712" i="15"/>
  <c r="J712" i="15" s="1"/>
  <c r="I809" i="15"/>
  <c r="J809" i="15" s="1"/>
  <c r="I825" i="15"/>
  <c r="J825" i="15" s="1"/>
  <c r="I841" i="15"/>
  <c r="J841" i="15" s="1"/>
  <c r="I857" i="15"/>
  <c r="J857" i="15" s="1"/>
  <c r="I873" i="15"/>
  <c r="J873" i="15" s="1"/>
  <c r="I889" i="15"/>
  <c r="J889" i="15" s="1"/>
  <c r="I905" i="15"/>
  <c r="J905" i="15" s="1"/>
  <c r="I921" i="15"/>
  <c r="J921" i="15" s="1"/>
  <c r="I1020" i="15"/>
  <c r="J1020" i="15" s="1"/>
  <c r="I939" i="15"/>
  <c r="J939" i="15" s="1"/>
  <c r="I991" i="15"/>
  <c r="J991" i="15" s="1"/>
  <c r="I1023" i="15"/>
  <c r="J1023" i="15" s="1"/>
  <c r="I473" i="15"/>
  <c r="J473" i="15" s="1"/>
  <c r="I481" i="15"/>
  <c r="J481" i="15" s="1"/>
  <c r="I489" i="15"/>
  <c r="J489" i="15" s="1"/>
  <c r="I497" i="15"/>
  <c r="J497" i="15" s="1"/>
  <c r="I505" i="15"/>
  <c r="J505" i="15" s="1"/>
  <c r="I513" i="15"/>
  <c r="J513" i="15" s="1"/>
  <c r="I521" i="15"/>
  <c r="J521" i="15" s="1"/>
  <c r="I529" i="15"/>
  <c r="J529" i="15" s="1"/>
  <c r="I537" i="15"/>
  <c r="J537" i="15" s="1"/>
  <c r="I545" i="15"/>
  <c r="J545" i="15" s="1"/>
  <c r="I553" i="15"/>
  <c r="J553" i="15" s="1"/>
  <c r="I561" i="15"/>
  <c r="J561" i="15" s="1"/>
  <c r="I569" i="15"/>
  <c r="J569" i="15" s="1"/>
  <c r="I577" i="15"/>
  <c r="J577" i="15" s="1"/>
  <c r="I585" i="15"/>
  <c r="J585" i="15" s="1"/>
  <c r="I593" i="15"/>
  <c r="J593" i="15" s="1"/>
  <c r="I601" i="15"/>
  <c r="J601" i="15" s="1"/>
  <c r="I609" i="15"/>
  <c r="J609" i="15" s="1"/>
  <c r="I617" i="15"/>
  <c r="J617" i="15" s="1"/>
  <c r="I625" i="15"/>
  <c r="J625" i="15" s="1"/>
  <c r="I633" i="15"/>
  <c r="J633" i="15" s="1"/>
  <c r="I641" i="15"/>
  <c r="J641" i="15" s="1"/>
  <c r="I649" i="15"/>
  <c r="J649" i="15" s="1"/>
  <c r="I657" i="15"/>
  <c r="J657" i="15" s="1"/>
  <c r="I665" i="15"/>
  <c r="J665" i="15" s="1"/>
  <c r="I673" i="15"/>
  <c r="J673" i="15" s="1"/>
  <c r="I681" i="15"/>
  <c r="J681" i="15" s="1"/>
  <c r="I689" i="15"/>
  <c r="J689" i="15" s="1"/>
  <c r="I697" i="15"/>
  <c r="J697" i="15" s="1"/>
  <c r="I705" i="15"/>
  <c r="J705" i="15" s="1"/>
  <c r="I713" i="15"/>
  <c r="J713" i="15" s="1"/>
  <c r="I721" i="15"/>
  <c r="J721" i="15" s="1"/>
  <c r="I729" i="15"/>
  <c r="J729" i="15" s="1"/>
  <c r="I737" i="15"/>
  <c r="J737" i="15" s="1"/>
  <c r="I750" i="15"/>
  <c r="J750" i="15" s="1"/>
  <c r="I766" i="15"/>
  <c r="J766" i="15" s="1"/>
  <c r="I782" i="15"/>
  <c r="J782" i="15" s="1"/>
  <c r="I798" i="15"/>
  <c r="J798" i="15" s="1"/>
  <c r="I814" i="15"/>
  <c r="J814" i="15" s="1"/>
  <c r="I830" i="15"/>
  <c r="J830" i="15" s="1"/>
  <c r="I846" i="15"/>
  <c r="J846" i="15" s="1"/>
  <c r="I862" i="15"/>
  <c r="J862" i="15" s="1"/>
  <c r="I878" i="15"/>
  <c r="J878" i="15" s="1"/>
  <c r="I894" i="15"/>
  <c r="J894" i="15" s="1"/>
  <c r="I910" i="15"/>
  <c r="J910" i="15" s="1"/>
  <c r="I992" i="15"/>
  <c r="J992" i="15" s="1"/>
  <c r="I1008" i="15"/>
  <c r="J1008" i="15" s="1"/>
  <c r="I1024" i="15"/>
  <c r="J1024" i="15" s="1"/>
  <c r="I1040" i="15"/>
  <c r="J1040" i="15" s="1"/>
  <c r="I1067" i="15"/>
  <c r="J1067" i="15" s="1"/>
  <c r="I952" i="15"/>
  <c r="J952" i="15" s="1"/>
  <c r="I958" i="15"/>
  <c r="J958" i="15" s="1"/>
  <c r="I963" i="15"/>
  <c r="J963" i="15" s="1"/>
  <c r="I968" i="15"/>
  <c r="J968" i="15" s="1"/>
  <c r="I974" i="15"/>
  <c r="J974" i="15" s="1"/>
  <c r="I979" i="15"/>
  <c r="J979" i="15" s="1"/>
  <c r="I984" i="15"/>
  <c r="J984" i="15" s="1"/>
  <c r="I990" i="15"/>
  <c r="J990" i="15" s="1"/>
  <c r="I1006" i="15"/>
  <c r="J1006" i="15" s="1"/>
  <c r="I1022" i="15"/>
  <c r="J1022" i="15" s="1"/>
  <c r="I1038" i="15"/>
  <c r="J1038" i="15" s="1"/>
  <c r="I1051" i="15"/>
  <c r="J1051" i="15" s="1"/>
  <c r="I925" i="15"/>
  <c r="J925" i="15" s="1"/>
  <c r="I941" i="15"/>
  <c r="J941" i="15" s="1"/>
  <c r="I957" i="15"/>
  <c r="J957" i="15" s="1"/>
  <c r="I973" i="15"/>
  <c r="J973" i="15" s="1"/>
  <c r="I989" i="15"/>
  <c r="J989" i="15" s="1"/>
  <c r="I1005" i="15"/>
  <c r="J1005" i="15" s="1"/>
  <c r="I1021" i="15"/>
  <c r="J1021" i="15" s="1"/>
  <c r="I1037" i="15"/>
  <c r="J1037" i="15" s="1"/>
  <c r="I1071" i="15"/>
  <c r="J1071" i="15" s="1"/>
  <c r="I1053" i="15"/>
  <c r="J1053" i="15" s="1"/>
  <c r="I1085" i="15"/>
  <c r="J1085" i="15" s="1"/>
  <c r="I1048" i="15"/>
  <c r="J1048" i="15" s="1"/>
  <c r="I1056" i="15"/>
  <c r="J1056" i="15" s="1"/>
  <c r="I1064" i="15"/>
  <c r="J1064" i="15" s="1"/>
  <c r="I1072" i="15"/>
  <c r="J1072" i="15" s="1"/>
  <c r="I1080" i="15"/>
  <c r="J1080" i="15" s="1"/>
  <c r="I1088" i="15"/>
  <c r="J1088" i="15" s="1"/>
  <c r="I1096" i="15"/>
  <c r="J1096" i="15" s="1"/>
  <c r="J73" i="12"/>
  <c r="K73" i="12" s="1"/>
  <c r="J153" i="12"/>
  <c r="K153" i="12" s="1"/>
  <c r="J233" i="12"/>
  <c r="K233" i="12" s="1"/>
  <c r="J297" i="12"/>
  <c r="K297" i="12" s="1"/>
  <c r="J377" i="12"/>
  <c r="K377" i="12" s="1"/>
  <c r="J469" i="12"/>
  <c r="K469" i="12" s="1"/>
  <c r="J593" i="12"/>
  <c r="K593" i="12" s="1"/>
  <c r="J627" i="12"/>
  <c r="K627" i="12" s="1"/>
  <c r="J674" i="12"/>
  <c r="K674" i="12" s="1"/>
  <c r="J752" i="12"/>
  <c r="K752" i="12" s="1"/>
  <c r="J835" i="12"/>
  <c r="K835" i="12" s="1"/>
  <c r="J864" i="12"/>
  <c r="K864" i="12" s="1"/>
  <c r="J1072" i="12"/>
  <c r="K1072" i="12" s="1"/>
  <c r="J58" i="12"/>
  <c r="K58" i="12" s="1"/>
  <c r="J138" i="12"/>
  <c r="K138" i="12" s="1"/>
  <c r="J218" i="12"/>
  <c r="K218" i="12" s="1"/>
  <c r="J298" i="12"/>
  <c r="K298" i="12" s="1"/>
  <c r="J378" i="12"/>
  <c r="K378" i="12" s="1"/>
  <c r="J511" i="12"/>
  <c r="K511" i="12" s="1"/>
  <c r="J719" i="12"/>
  <c r="K719" i="12" s="1"/>
  <c r="J888" i="12"/>
  <c r="K888" i="12" s="1"/>
  <c r="J35" i="12"/>
  <c r="K35" i="12" s="1"/>
  <c r="J83" i="12"/>
  <c r="K83" i="12" s="1"/>
  <c r="J131" i="12"/>
  <c r="K131" i="12" s="1"/>
  <c r="J179" i="12"/>
  <c r="K179" i="12" s="1"/>
  <c r="J227" i="12"/>
  <c r="K227" i="12" s="1"/>
  <c r="J275" i="12"/>
  <c r="K275" i="12" s="1"/>
  <c r="J307" i="12"/>
  <c r="K307" i="12" s="1"/>
  <c r="J339" i="12"/>
  <c r="K339" i="12" s="1"/>
  <c r="J371" i="12"/>
  <c r="K371" i="12" s="1"/>
  <c r="J403" i="12"/>
  <c r="K403" i="12" s="1"/>
  <c r="J442" i="12"/>
  <c r="K442" i="12" s="1"/>
  <c r="J473" i="12"/>
  <c r="K473" i="12" s="1"/>
  <c r="J560" i="12"/>
  <c r="K560" i="12" s="1"/>
  <c r="J581" i="12"/>
  <c r="K581" i="12" s="1"/>
  <c r="J690" i="12"/>
  <c r="K690" i="12" s="1"/>
  <c r="J989" i="12"/>
  <c r="K989" i="12" s="1"/>
  <c r="J1039" i="12"/>
  <c r="K1039" i="12" s="1"/>
  <c r="J12" i="12"/>
  <c r="K12" i="12" s="1"/>
  <c r="J60" i="12"/>
  <c r="K60" i="12" s="1"/>
  <c r="J92" i="12"/>
  <c r="K92" i="12" s="1"/>
  <c r="J124" i="12"/>
  <c r="K124" i="12" s="1"/>
  <c r="J156" i="12"/>
  <c r="K156" i="12" s="1"/>
  <c r="J188" i="12"/>
  <c r="K188" i="12" s="1"/>
  <c r="J220" i="12"/>
  <c r="K220" i="12" s="1"/>
  <c r="J252" i="12"/>
  <c r="K252" i="12" s="1"/>
  <c r="J268" i="12"/>
  <c r="K268" i="12" s="1"/>
  <c r="J316" i="12"/>
  <c r="K316" i="12" s="1"/>
  <c r="J332" i="12"/>
  <c r="K332" i="12" s="1"/>
  <c r="J380" i="12"/>
  <c r="K380" i="12" s="1"/>
  <c r="J396" i="12"/>
  <c r="K396" i="12" s="1"/>
  <c r="J428" i="12"/>
  <c r="K428" i="12" s="1"/>
  <c r="J475" i="12"/>
  <c r="K475" i="12" s="1"/>
  <c r="J539" i="12"/>
  <c r="K539" i="12" s="1"/>
  <c r="J601" i="12"/>
  <c r="K601" i="12" s="1"/>
  <c r="J764" i="12"/>
  <c r="K764" i="12" s="1"/>
  <c r="J780" i="12"/>
  <c r="K780" i="12" s="1"/>
  <c r="J893" i="12"/>
  <c r="K893" i="12" s="1"/>
  <c r="J941" i="12"/>
  <c r="K941" i="12" s="1"/>
  <c r="J1075" i="12"/>
  <c r="K1075" i="12" s="1"/>
  <c r="J630" i="12"/>
  <c r="K630" i="12" s="1"/>
  <c r="J704" i="12"/>
  <c r="K704" i="12" s="1"/>
  <c r="J758" i="12"/>
  <c r="K758" i="12" s="1"/>
  <c r="J834" i="12"/>
  <c r="K834" i="12" s="1"/>
  <c r="J977" i="12"/>
  <c r="K977" i="12" s="1"/>
  <c r="J877" i="12"/>
  <c r="K877" i="12" s="1"/>
  <c r="J910" i="12"/>
  <c r="K910" i="12" s="1"/>
  <c r="J963" i="12"/>
  <c r="K963" i="12" s="1"/>
  <c r="J1003" i="12"/>
  <c r="K1003" i="12" s="1"/>
  <c r="J1049" i="12"/>
  <c r="K1049" i="12" s="1"/>
  <c r="J1085" i="12"/>
  <c r="K1085" i="12" s="1"/>
  <c r="J439" i="12"/>
  <c r="K439" i="12" s="1"/>
  <c r="J476" i="12"/>
  <c r="K476" i="12" s="1"/>
  <c r="J508" i="12"/>
  <c r="K508" i="12" s="1"/>
  <c r="J532" i="12"/>
  <c r="K532" i="12" s="1"/>
  <c r="J584" i="12"/>
  <c r="K584" i="12" s="1"/>
  <c r="J669" i="12"/>
  <c r="K669" i="12" s="1"/>
  <c r="J709" i="12"/>
  <c r="K709" i="12" s="1"/>
  <c r="J899" i="12"/>
  <c r="K899" i="12" s="1"/>
  <c r="J992" i="12"/>
  <c r="K992" i="12" s="1"/>
  <c r="J976" i="12"/>
  <c r="K976" i="12" s="1"/>
  <c r="J5" i="12"/>
  <c r="K5" i="12" s="1"/>
  <c r="J21" i="12"/>
  <c r="K21" i="12" s="1"/>
  <c r="J37" i="12"/>
  <c r="K37" i="12" s="1"/>
  <c r="J53" i="12"/>
  <c r="K53" i="12" s="1"/>
  <c r="J69" i="12"/>
  <c r="K69" i="12" s="1"/>
  <c r="J85" i="12"/>
  <c r="K85" i="12" s="1"/>
  <c r="J101" i="12"/>
  <c r="K101" i="12" s="1"/>
  <c r="J117" i="12"/>
  <c r="K117" i="12" s="1"/>
  <c r="J133" i="12"/>
  <c r="K133" i="12" s="1"/>
  <c r="J149" i="12"/>
  <c r="K149" i="12" s="1"/>
  <c r="J165" i="12"/>
  <c r="K165" i="12" s="1"/>
  <c r="J25" i="12"/>
  <c r="K25" i="12" s="1"/>
  <c r="J57" i="12"/>
  <c r="K57" i="12" s="1"/>
  <c r="J105" i="12"/>
  <c r="K105" i="12" s="1"/>
  <c r="J137" i="12"/>
  <c r="K137" i="12" s="1"/>
  <c r="J185" i="12"/>
  <c r="K185" i="12" s="1"/>
  <c r="J217" i="12"/>
  <c r="K217" i="12" s="1"/>
  <c r="J265" i="12"/>
  <c r="K265" i="12" s="1"/>
  <c r="J313" i="12"/>
  <c r="K313" i="12" s="1"/>
  <c r="J345" i="12"/>
  <c r="K345" i="12" s="1"/>
  <c r="J393" i="12"/>
  <c r="K393" i="12" s="1"/>
  <c r="J425" i="12"/>
  <c r="K425" i="12" s="1"/>
  <c r="J501" i="12"/>
  <c r="K501" i="12" s="1"/>
  <c r="J554" i="12"/>
  <c r="K554" i="12" s="1"/>
  <c r="J616" i="12"/>
  <c r="K616" i="12" s="1"/>
  <c r="J632" i="12"/>
  <c r="K632" i="12" s="1"/>
  <c r="J643" i="12"/>
  <c r="K643" i="12" s="1"/>
  <c r="J731" i="12"/>
  <c r="K731" i="12" s="1"/>
  <c r="J747" i="12"/>
  <c r="K747" i="12" s="1"/>
  <c r="J819" i="12"/>
  <c r="K819" i="12" s="1"/>
  <c r="J829" i="12"/>
  <c r="K829" i="12" s="1"/>
  <c r="J845" i="12"/>
  <c r="K845" i="12" s="1"/>
  <c r="J856" i="12"/>
  <c r="K856" i="12" s="1"/>
  <c r="J998" i="12"/>
  <c r="K998" i="12" s="1"/>
  <c r="J1014" i="12"/>
  <c r="K1014" i="12" s="1"/>
  <c r="J10" i="12"/>
  <c r="K10" i="12" s="1"/>
  <c r="J42" i="12"/>
  <c r="K42" i="12" s="1"/>
  <c r="J90" i="12"/>
  <c r="K90" i="12" s="1"/>
  <c r="J122" i="12"/>
  <c r="K122" i="12" s="1"/>
  <c r="J170" i="12"/>
  <c r="K170" i="12" s="1"/>
  <c r="J202" i="12"/>
  <c r="K202" i="12" s="1"/>
  <c r="J250" i="12"/>
  <c r="K250" i="12" s="1"/>
  <c r="J282" i="12"/>
  <c r="K282" i="12" s="1"/>
  <c r="J330" i="12"/>
  <c r="K330" i="12" s="1"/>
  <c r="J362" i="12"/>
  <c r="K362" i="12" s="1"/>
  <c r="J410" i="12"/>
  <c r="K410" i="12" s="1"/>
  <c r="J448" i="12"/>
  <c r="K448" i="12" s="1"/>
  <c r="J603" i="12"/>
  <c r="K603" i="12" s="1"/>
  <c r="J714" i="12"/>
  <c r="K714" i="12" s="1"/>
  <c r="J799" i="12"/>
  <c r="K799" i="12" s="1"/>
  <c r="J810" i="12"/>
  <c r="K810" i="12" s="1"/>
  <c r="J921" i="12"/>
  <c r="K921" i="12" s="1"/>
  <c r="J953" i="12"/>
  <c r="K953" i="12" s="1"/>
  <c r="J3" i="12"/>
  <c r="K3" i="12" s="1"/>
  <c r="J51" i="12"/>
  <c r="K51" i="12" s="1"/>
  <c r="J99" i="12"/>
  <c r="K99" i="12" s="1"/>
  <c r="J147" i="12"/>
  <c r="K147" i="12" s="1"/>
  <c r="J195" i="12"/>
  <c r="K195" i="12" s="1"/>
  <c r="J243" i="12"/>
  <c r="K243" i="12" s="1"/>
  <c r="J291" i="12"/>
  <c r="K291" i="12" s="1"/>
  <c r="J355" i="12"/>
  <c r="K355" i="12" s="1"/>
  <c r="J419" i="12"/>
  <c r="K419" i="12" s="1"/>
  <c r="J537" i="12"/>
  <c r="K537" i="12" s="1"/>
  <c r="J1005" i="12"/>
  <c r="K1005" i="12" s="1"/>
  <c r="J1076" i="12"/>
  <c r="K1076" i="12" s="1"/>
  <c r="J28" i="12"/>
  <c r="K28" i="12" s="1"/>
  <c r="J76" i="12"/>
  <c r="K76" i="12" s="1"/>
  <c r="J140" i="12"/>
  <c r="K140" i="12" s="1"/>
  <c r="J204" i="12"/>
  <c r="K204" i="12" s="1"/>
  <c r="J284" i="12"/>
  <c r="K284" i="12" s="1"/>
  <c r="J348" i="12"/>
  <c r="K348" i="12" s="1"/>
  <c r="J557" i="12"/>
  <c r="K557" i="12" s="1"/>
  <c r="J666" i="12"/>
  <c r="K666" i="12" s="1"/>
  <c r="J769" i="12"/>
  <c r="K769" i="12" s="1"/>
  <c r="J785" i="12"/>
  <c r="K785" i="12" s="1"/>
  <c r="J909" i="12"/>
  <c r="K909" i="12" s="1"/>
  <c r="J1031" i="12"/>
  <c r="K1031" i="12" s="1"/>
  <c r="J614" i="12"/>
  <c r="K614" i="12" s="1"/>
  <c r="J672" i="12"/>
  <c r="K672" i="12" s="1"/>
  <c r="J742" i="12"/>
  <c r="K742" i="12" s="1"/>
  <c r="J800" i="12"/>
  <c r="K800" i="12" s="1"/>
  <c r="J850" i="12"/>
  <c r="K850" i="12" s="1"/>
  <c r="J861" i="12"/>
  <c r="K861" i="12" s="1"/>
  <c r="J885" i="12"/>
  <c r="K885" i="12" s="1"/>
  <c r="J926" i="12"/>
  <c r="K926" i="12" s="1"/>
  <c r="J987" i="12"/>
  <c r="K987" i="12" s="1"/>
  <c r="J1069" i="12"/>
  <c r="K1069" i="12" s="1"/>
  <c r="J460" i="12"/>
  <c r="K460" i="12" s="1"/>
  <c r="J484" i="12"/>
  <c r="K484" i="12" s="1"/>
  <c r="J500" i="12"/>
  <c r="K500" i="12" s="1"/>
  <c r="J524" i="12"/>
  <c r="K524" i="12" s="1"/>
  <c r="J561" i="12"/>
  <c r="K561" i="12" s="1"/>
  <c r="J592" i="12"/>
  <c r="K592" i="12" s="1"/>
  <c r="J661" i="12"/>
  <c r="K661" i="12" s="1"/>
  <c r="J685" i="12"/>
  <c r="K685" i="12" s="1"/>
  <c r="J701" i="12"/>
  <c r="K701" i="12" s="1"/>
  <c r="J762" i="12"/>
  <c r="K762" i="12" s="1"/>
  <c r="J915" i="12"/>
  <c r="K915" i="12" s="1"/>
  <c r="J947" i="12"/>
  <c r="K947" i="12" s="1"/>
  <c r="J1008" i="12"/>
  <c r="K1008" i="12" s="1"/>
  <c r="J1062" i="12"/>
  <c r="K1062" i="12" s="1"/>
  <c r="J960" i="12"/>
  <c r="K960" i="12" s="1"/>
  <c r="J968" i="12"/>
  <c r="K968" i="12" s="1"/>
  <c r="J1036" i="12"/>
  <c r="K1036" i="12" s="1"/>
  <c r="J1044" i="12"/>
  <c r="K1044" i="12" s="1"/>
  <c r="J9" i="12"/>
  <c r="K9" i="12" s="1"/>
  <c r="J41" i="12"/>
  <c r="K41" i="12" s="1"/>
  <c r="J89" i="12"/>
  <c r="K89" i="12" s="1"/>
  <c r="J121" i="12"/>
  <c r="K121" i="12" s="1"/>
  <c r="J169" i="12"/>
  <c r="K169" i="12" s="1"/>
  <c r="J201" i="12"/>
  <c r="K201" i="12" s="1"/>
  <c r="J249" i="12"/>
  <c r="K249" i="12" s="1"/>
  <c r="J281" i="12"/>
  <c r="K281" i="12" s="1"/>
  <c r="J329" i="12"/>
  <c r="K329" i="12" s="1"/>
  <c r="J361" i="12"/>
  <c r="K361" i="12" s="1"/>
  <c r="J409" i="12"/>
  <c r="K409" i="12" s="1"/>
  <c r="J446" i="12"/>
  <c r="K446" i="12" s="1"/>
  <c r="J533" i="12"/>
  <c r="K533" i="12" s="1"/>
  <c r="J611" i="12"/>
  <c r="K611" i="12" s="1"/>
  <c r="J621" i="12"/>
  <c r="K621" i="12" s="1"/>
  <c r="J637" i="12"/>
  <c r="K637" i="12" s="1"/>
  <c r="J648" i="12"/>
  <c r="K648" i="12" s="1"/>
  <c r="J741" i="12"/>
  <c r="K741" i="12" s="1"/>
  <c r="J757" i="12"/>
  <c r="K757" i="12" s="1"/>
  <c r="J824" i="12"/>
  <c r="K824" i="12" s="1"/>
  <c r="J840" i="12"/>
  <c r="K840" i="12" s="1"/>
  <c r="J851" i="12"/>
  <c r="K851" i="12" s="1"/>
  <c r="J982" i="12"/>
  <c r="K982" i="12" s="1"/>
  <c r="J26" i="12"/>
  <c r="K26" i="12" s="1"/>
  <c r="J74" i="12"/>
  <c r="K74" i="12" s="1"/>
  <c r="J106" i="12"/>
  <c r="K106" i="12" s="1"/>
  <c r="J154" i="12"/>
  <c r="K154" i="12" s="1"/>
  <c r="J186" i="12"/>
  <c r="K186" i="12" s="1"/>
  <c r="J234" i="12"/>
  <c r="K234" i="12" s="1"/>
  <c r="J266" i="12"/>
  <c r="K266" i="12" s="1"/>
  <c r="J314" i="12"/>
  <c r="K314" i="12" s="1"/>
  <c r="J346" i="12"/>
  <c r="K346" i="12" s="1"/>
  <c r="J394" i="12"/>
  <c r="K394" i="12" s="1"/>
  <c r="J426" i="12"/>
  <c r="K426" i="12" s="1"/>
  <c r="J479" i="12"/>
  <c r="K479" i="12" s="1"/>
  <c r="J543" i="12"/>
  <c r="K543" i="12" s="1"/>
  <c r="J579" i="12"/>
  <c r="K579" i="12" s="1"/>
  <c r="J682" i="12"/>
  <c r="K682" i="12" s="1"/>
  <c r="J725" i="12"/>
  <c r="K725" i="12" s="1"/>
  <c r="J805" i="12"/>
  <c r="K805" i="12" s="1"/>
  <c r="J905" i="12"/>
  <c r="K905" i="12" s="1"/>
  <c r="J937" i="12"/>
  <c r="K937" i="12" s="1"/>
  <c r="J1063" i="12"/>
  <c r="K1063" i="12" s="1"/>
  <c r="J19" i="12"/>
  <c r="K19" i="12" s="1"/>
  <c r="J67" i="12"/>
  <c r="K67" i="12" s="1"/>
  <c r="J115" i="12"/>
  <c r="K115" i="12" s="1"/>
  <c r="J163" i="12"/>
  <c r="K163" i="12" s="1"/>
  <c r="J211" i="12"/>
  <c r="K211" i="12" s="1"/>
  <c r="J259" i="12"/>
  <c r="K259" i="12" s="1"/>
  <c r="J323" i="12"/>
  <c r="K323" i="12" s="1"/>
  <c r="J387" i="12"/>
  <c r="K387" i="12" s="1"/>
  <c r="J505" i="12"/>
  <c r="K505" i="12" s="1"/>
  <c r="J608" i="12"/>
  <c r="K608" i="12" s="1"/>
  <c r="J967" i="12"/>
  <c r="K967" i="12" s="1"/>
  <c r="J44" i="12"/>
  <c r="K44" i="12" s="1"/>
  <c r="J108" i="12"/>
  <c r="K108" i="12" s="1"/>
  <c r="J172" i="12"/>
  <c r="K172" i="12" s="1"/>
  <c r="J236" i="12"/>
  <c r="K236" i="12" s="1"/>
  <c r="J300" i="12"/>
  <c r="K300" i="12" s="1"/>
  <c r="J364" i="12"/>
  <c r="K364" i="12" s="1"/>
  <c r="J412" i="12"/>
  <c r="K412" i="12" s="1"/>
  <c r="J507" i="12"/>
  <c r="K507" i="12" s="1"/>
  <c r="J575" i="12"/>
  <c r="K575" i="12" s="1"/>
  <c r="J708" i="12"/>
  <c r="K708" i="12" s="1"/>
  <c r="J775" i="12"/>
  <c r="K775" i="12" s="1"/>
  <c r="J792" i="12"/>
  <c r="K792" i="12" s="1"/>
  <c r="J925" i="12"/>
  <c r="K925" i="12" s="1"/>
  <c r="J646" i="12"/>
  <c r="K646" i="12" s="1"/>
  <c r="J724" i="12"/>
  <c r="K724" i="12" s="1"/>
  <c r="J778" i="12"/>
  <c r="K778" i="12" s="1"/>
  <c r="J817" i="12"/>
  <c r="K817" i="12" s="1"/>
  <c r="J874" i="12"/>
  <c r="K874" i="12" s="1"/>
  <c r="J869" i="12"/>
  <c r="K869" i="12" s="1"/>
  <c r="J894" i="12"/>
  <c r="K894" i="12" s="1"/>
  <c r="J942" i="12"/>
  <c r="K942" i="12" s="1"/>
  <c r="J1023" i="12"/>
  <c r="K1023" i="12" s="1"/>
  <c r="J447" i="12"/>
  <c r="K447" i="12" s="1"/>
  <c r="J468" i="12"/>
  <c r="K468" i="12" s="1"/>
  <c r="J492" i="12"/>
  <c r="K492" i="12" s="1"/>
  <c r="J516" i="12"/>
  <c r="K516" i="12" s="1"/>
  <c r="J540" i="12"/>
  <c r="K540" i="12" s="1"/>
  <c r="J576" i="12"/>
  <c r="K576" i="12" s="1"/>
  <c r="J653" i="12"/>
  <c r="K653" i="12" s="1"/>
  <c r="J677" i="12"/>
  <c r="K677" i="12" s="1"/>
  <c r="J693" i="12"/>
  <c r="K693" i="12" s="1"/>
  <c r="J730" i="12"/>
  <c r="K730" i="12" s="1"/>
  <c r="J814" i="12"/>
  <c r="K814" i="12" s="1"/>
  <c r="J931" i="12"/>
  <c r="K931" i="12" s="1"/>
  <c r="J973" i="12"/>
  <c r="K973" i="12" s="1"/>
  <c r="J1024" i="12"/>
  <c r="K1024" i="12" s="1"/>
  <c r="J1078" i="12"/>
  <c r="K1078" i="12" s="1"/>
  <c r="J1052" i="12"/>
  <c r="K1052" i="12" s="1"/>
  <c r="J181" i="12"/>
  <c r="K181" i="12" s="1"/>
  <c r="J197" i="12"/>
  <c r="K197" i="12" s="1"/>
  <c r="J213" i="12"/>
  <c r="K213" i="12" s="1"/>
  <c r="J229" i="12"/>
  <c r="K229" i="12" s="1"/>
  <c r="J245" i="12"/>
  <c r="K245" i="12" s="1"/>
  <c r="J261" i="12"/>
  <c r="K261" i="12" s="1"/>
  <c r="J277" i="12"/>
  <c r="K277" i="12" s="1"/>
  <c r="J293" i="12"/>
  <c r="K293" i="12" s="1"/>
  <c r="J309" i="12"/>
  <c r="K309" i="12" s="1"/>
  <c r="J325" i="12"/>
  <c r="K325" i="12" s="1"/>
  <c r="J341" i="12"/>
  <c r="K341" i="12" s="1"/>
  <c r="J357" i="12"/>
  <c r="K357" i="12" s="1"/>
  <c r="J373" i="12"/>
  <c r="K373" i="12" s="1"/>
  <c r="J389" i="12"/>
  <c r="K389" i="12" s="1"/>
  <c r="J405" i="12"/>
  <c r="K405" i="12" s="1"/>
  <c r="J421" i="12"/>
  <c r="K421" i="12" s="1"/>
  <c r="J438" i="12"/>
  <c r="K438" i="12" s="1"/>
  <c r="J461" i="12"/>
  <c r="K461" i="12" s="1"/>
  <c r="J493" i="12"/>
  <c r="K493" i="12" s="1"/>
  <c r="J525" i="12"/>
  <c r="K525" i="12" s="1"/>
  <c r="J550" i="12"/>
  <c r="K550" i="12" s="1"/>
  <c r="J585" i="12"/>
  <c r="K585" i="12" s="1"/>
  <c r="J606" i="12"/>
  <c r="K606" i="12" s="1"/>
  <c r="J615" i="12"/>
  <c r="K615" i="12" s="1"/>
  <c r="J620" i="12"/>
  <c r="K620" i="12" s="1"/>
  <c r="J625" i="12"/>
  <c r="K625" i="12" s="1"/>
  <c r="J631" i="12"/>
  <c r="K631" i="12" s="1"/>
  <c r="J636" i="12"/>
  <c r="K636" i="12" s="1"/>
  <c r="J641" i="12"/>
  <c r="K641" i="12" s="1"/>
  <c r="J647" i="12"/>
  <c r="K647" i="12" s="1"/>
  <c r="J662" i="12"/>
  <c r="K662" i="12" s="1"/>
  <c r="J706" i="12"/>
  <c r="K706" i="12" s="1"/>
  <c r="J740" i="12"/>
  <c r="K740" i="12" s="1"/>
  <c r="J745" i="12"/>
  <c r="K745" i="12" s="1"/>
  <c r="J751" i="12"/>
  <c r="K751" i="12" s="1"/>
  <c r="J756" i="12"/>
  <c r="K756" i="12" s="1"/>
  <c r="J823" i="12"/>
  <c r="K823" i="12" s="1"/>
  <c r="J828" i="12"/>
  <c r="K828" i="12" s="1"/>
  <c r="J833" i="12"/>
  <c r="K833" i="12" s="1"/>
  <c r="J839" i="12"/>
  <c r="K839" i="12" s="1"/>
  <c r="J844" i="12"/>
  <c r="K844" i="12" s="1"/>
  <c r="J849" i="12"/>
  <c r="K849" i="12" s="1"/>
  <c r="J855" i="12"/>
  <c r="K855" i="12" s="1"/>
  <c r="J860" i="12"/>
  <c r="K860" i="12" s="1"/>
  <c r="J959" i="12"/>
  <c r="K959" i="12" s="1"/>
  <c r="J993" i="12"/>
  <c r="K993" i="12" s="1"/>
  <c r="J1009" i="12"/>
  <c r="K1009" i="12" s="1"/>
  <c r="J1064" i="12"/>
  <c r="K1064" i="12" s="1"/>
  <c r="J6" i="12"/>
  <c r="K6" i="12" s="1"/>
  <c r="J22" i="12"/>
  <c r="K22" i="12" s="1"/>
  <c r="J38" i="12"/>
  <c r="K38" i="12" s="1"/>
  <c r="J54" i="12"/>
  <c r="K54" i="12" s="1"/>
  <c r="J70" i="12"/>
  <c r="K70" i="12" s="1"/>
  <c r="J86" i="12"/>
  <c r="K86" i="12" s="1"/>
  <c r="J102" i="12"/>
  <c r="K102" i="12" s="1"/>
  <c r="J118" i="12"/>
  <c r="K118" i="12" s="1"/>
  <c r="J134" i="12"/>
  <c r="K134" i="12" s="1"/>
  <c r="J150" i="12"/>
  <c r="K150" i="12" s="1"/>
  <c r="J166" i="12"/>
  <c r="K166" i="12" s="1"/>
  <c r="J182" i="12"/>
  <c r="K182" i="12" s="1"/>
  <c r="J198" i="12"/>
  <c r="K198" i="12" s="1"/>
  <c r="J214" i="12"/>
  <c r="K214" i="12" s="1"/>
  <c r="J230" i="12"/>
  <c r="K230" i="12" s="1"/>
  <c r="J246" i="12"/>
  <c r="K246" i="12" s="1"/>
  <c r="J262" i="12"/>
  <c r="K262" i="12" s="1"/>
  <c r="J278" i="12"/>
  <c r="K278" i="12" s="1"/>
  <c r="J294" i="12"/>
  <c r="K294" i="12" s="1"/>
  <c r="J310" i="12"/>
  <c r="K310" i="12" s="1"/>
  <c r="J326" i="12"/>
  <c r="K326" i="12" s="1"/>
  <c r="J342" i="12"/>
  <c r="K342" i="12" s="1"/>
  <c r="J358" i="12"/>
  <c r="K358" i="12" s="1"/>
  <c r="J374" i="12"/>
  <c r="K374" i="12" s="1"/>
  <c r="J390" i="12"/>
  <c r="K390" i="12" s="1"/>
  <c r="J406" i="12"/>
  <c r="K406" i="12" s="1"/>
  <c r="J422" i="12"/>
  <c r="K422" i="12" s="1"/>
  <c r="J440" i="12"/>
  <c r="K440" i="12" s="1"/>
  <c r="J471" i="12"/>
  <c r="K471" i="12" s="1"/>
  <c r="J503" i="12"/>
  <c r="K503" i="12" s="1"/>
  <c r="J535" i="12"/>
  <c r="K535" i="12" s="1"/>
  <c r="J555" i="12"/>
  <c r="K555" i="12" s="1"/>
  <c r="J599" i="12"/>
  <c r="K599" i="12" s="1"/>
  <c r="J670" i="12"/>
  <c r="K670" i="12" s="1"/>
  <c r="J718" i="12"/>
  <c r="K718" i="12" s="1"/>
  <c r="J723" i="12"/>
  <c r="K723" i="12" s="1"/>
  <c r="J798" i="12"/>
  <c r="K798" i="12" s="1"/>
  <c r="J803" i="12"/>
  <c r="K803" i="12" s="1"/>
  <c r="J809" i="12"/>
  <c r="K809" i="12" s="1"/>
  <c r="J870" i="12"/>
  <c r="K870" i="12" s="1"/>
  <c r="J900" i="12"/>
  <c r="K900" i="12" s="1"/>
  <c r="J916" i="12"/>
  <c r="K916" i="12" s="1"/>
  <c r="J932" i="12"/>
  <c r="K932" i="12" s="1"/>
  <c r="J948" i="12"/>
  <c r="K948" i="12" s="1"/>
  <c r="J1037" i="12"/>
  <c r="K1037" i="12" s="1"/>
  <c r="J1087" i="12"/>
  <c r="K1087" i="12" s="1"/>
  <c r="J15" i="12"/>
  <c r="K15" i="12" s="1"/>
  <c r="J31" i="12"/>
  <c r="K31" i="12" s="1"/>
  <c r="J47" i="12"/>
  <c r="K47" i="12" s="1"/>
  <c r="J63" i="12"/>
  <c r="K63" i="12" s="1"/>
  <c r="J79" i="12"/>
  <c r="K79" i="12" s="1"/>
  <c r="J95" i="12"/>
  <c r="K95" i="12" s="1"/>
  <c r="J111" i="12"/>
  <c r="K111" i="12" s="1"/>
  <c r="J127" i="12"/>
  <c r="K127" i="12" s="1"/>
  <c r="J143" i="12"/>
  <c r="K143" i="12" s="1"/>
  <c r="J159" i="12"/>
  <c r="K159" i="12" s="1"/>
  <c r="J175" i="12"/>
  <c r="K175" i="12" s="1"/>
  <c r="J191" i="12"/>
  <c r="K191" i="12" s="1"/>
  <c r="J207" i="12"/>
  <c r="K207" i="12" s="1"/>
  <c r="J223" i="12"/>
  <c r="K223" i="12" s="1"/>
  <c r="J239" i="12"/>
  <c r="K239" i="12" s="1"/>
  <c r="J255" i="12"/>
  <c r="K255" i="12" s="1"/>
  <c r="J271" i="12"/>
  <c r="K271" i="12" s="1"/>
  <c r="J287" i="12"/>
  <c r="K287" i="12" s="1"/>
  <c r="J303" i="12"/>
  <c r="K303" i="12" s="1"/>
  <c r="J319" i="12"/>
  <c r="K319" i="12" s="1"/>
  <c r="J335" i="12"/>
  <c r="K335" i="12" s="1"/>
  <c r="J351" i="12"/>
  <c r="K351" i="12" s="1"/>
  <c r="J367" i="12"/>
  <c r="K367" i="12" s="1"/>
  <c r="J383" i="12"/>
  <c r="K383" i="12" s="1"/>
  <c r="J399" i="12"/>
  <c r="K399" i="12" s="1"/>
  <c r="J415" i="12"/>
  <c r="K415" i="12" s="1"/>
  <c r="J431" i="12"/>
  <c r="K431" i="12" s="1"/>
  <c r="J465" i="12"/>
  <c r="K465" i="12" s="1"/>
  <c r="J497" i="12"/>
  <c r="K497" i="12" s="1"/>
  <c r="J529" i="12"/>
  <c r="K529" i="12" s="1"/>
  <c r="J556" i="12"/>
  <c r="K556" i="12" s="1"/>
  <c r="J573" i="12"/>
  <c r="K573" i="12" s="1"/>
  <c r="J604" i="12"/>
  <c r="K604" i="12" s="1"/>
  <c r="J678" i="12"/>
  <c r="K678" i="12" s="1"/>
  <c r="J794" i="12"/>
  <c r="K794" i="12" s="1"/>
  <c r="J884" i="12"/>
  <c r="K884" i="12" s="1"/>
  <c r="J986" i="12"/>
  <c r="K986" i="12" s="1"/>
  <c r="J1002" i="12"/>
  <c r="K1002" i="12" s="1"/>
  <c r="J1018" i="12"/>
  <c r="K1018" i="12" s="1"/>
  <c r="J1068" i="12"/>
  <c r="K1068" i="12" s="1"/>
  <c r="J8" i="12"/>
  <c r="K8" i="12" s="1"/>
  <c r="J24" i="12"/>
  <c r="K24" i="12" s="1"/>
  <c r="J40" i="12"/>
  <c r="K40" i="12" s="1"/>
  <c r="J56" i="12"/>
  <c r="K56" i="12" s="1"/>
  <c r="J72" i="12"/>
  <c r="K72" i="12" s="1"/>
  <c r="J88" i="12"/>
  <c r="K88" i="12" s="1"/>
  <c r="J104" i="12"/>
  <c r="K104" i="12" s="1"/>
  <c r="J120" i="12"/>
  <c r="K120" i="12" s="1"/>
  <c r="J136" i="12"/>
  <c r="K136" i="12" s="1"/>
  <c r="J152" i="12"/>
  <c r="K152" i="12" s="1"/>
  <c r="J168" i="12"/>
  <c r="K168" i="12" s="1"/>
  <c r="J184" i="12"/>
  <c r="K184" i="12" s="1"/>
  <c r="J200" i="12"/>
  <c r="K200" i="12" s="1"/>
  <c r="J216" i="12"/>
  <c r="K216" i="12" s="1"/>
  <c r="J232" i="12"/>
  <c r="K232" i="12" s="1"/>
  <c r="J248" i="12"/>
  <c r="K248" i="12" s="1"/>
  <c r="J264" i="12"/>
  <c r="K264" i="12" s="1"/>
  <c r="J280" i="12"/>
  <c r="K280" i="12" s="1"/>
  <c r="J296" i="12"/>
  <c r="K296" i="12" s="1"/>
  <c r="J312" i="12"/>
  <c r="K312" i="12" s="1"/>
  <c r="J328" i="12"/>
  <c r="K328" i="12" s="1"/>
  <c r="J344" i="12"/>
  <c r="K344" i="12" s="1"/>
  <c r="J360" i="12"/>
  <c r="K360" i="12" s="1"/>
  <c r="J376" i="12"/>
  <c r="K376" i="12" s="1"/>
  <c r="J392" i="12"/>
  <c r="K392" i="12" s="1"/>
  <c r="J408" i="12"/>
  <c r="K408" i="12" s="1"/>
  <c r="J424" i="12"/>
  <c r="K424" i="12" s="1"/>
  <c r="J444" i="12"/>
  <c r="K444" i="12" s="1"/>
  <c r="J467" i="12"/>
  <c r="K467" i="12" s="1"/>
  <c r="J499" i="12"/>
  <c r="K499" i="12" s="1"/>
  <c r="J531" i="12"/>
  <c r="K531" i="12" s="1"/>
  <c r="J553" i="12"/>
  <c r="K553" i="12" s="1"/>
  <c r="J570" i="12"/>
  <c r="K570" i="12" s="1"/>
  <c r="J654" i="12"/>
  <c r="K654" i="12" s="1"/>
  <c r="J698" i="12"/>
  <c r="K698" i="12" s="1"/>
  <c r="J768" i="12"/>
  <c r="K768" i="12" s="1"/>
  <c r="J773" i="12"/>
  <c r="K773" i="12" s="1"/>
  <c r="J779" i="12"/>
  <c r="K779" i="12" s="1"/>
  <c r="J784" i="12"/>
  <c r="K784" i="12" s="1"/>
  <c r="J789" i="12"/>
  <c r="K789" i="12" s="1"/>
  <c r="J886" i="12"/>
  <c r="K886" i="12" s="1"/>
  <c r="J904" i="12"/>
  <c r="K904" i="12" s="1"/>
  <c r="J920" i="12"/>
  <c r="K920" i="12" s="1"/>
  <c r="J936" i="12"/>
  <c r="K936" i="12" s="1"/>
  <c r="J1026" i="12"/>
  <c r="K1026" i="12" s="1"/>
  <c r="J1067" i="12"/>
  <c r="K1067" i="12" s="1"/>
  <c r="J610" i="12"/>
  <c r="K610" i="12" s="1"/>
  <c r="J626" i="12"/>
  <c r="K626" i="12" s="1"/>
  <c r="J642" i="12"/>
  <c r="K642" i="12" s="1"/>
  <c r="J664" i="12"/>
  <c r="K664" i="12" s="1"/>
  <c r="J696" i="12"/>
  <c r="K696" i="12" s="1"/>
  <c r="J720" i="12"/>
  <c r="K720" i="12" s="1"/>
  <c r="J754" i="12"/>
  <c r="K754" i="12" s="1"/>
  <c r="J774" i="12"/>
  <c r="K774" i="12" s="1"/>
  <c r="J796" i="12"/>
  <c r="K796" i="12" s="1"/>
  <c r="J812" i="12"/>
  <c r="K812" i="12" s="1"/>
  <c r="J830" i="12"/>
  <c r="K830" i="12" s="1"/>
  <c r="J846" i="12"/>
  <c r="K846" i="12" s="1"/>
  <c r="J866" i="12"/>
  <c r="K866" i="12" s="1"/>
  <c r="J961" i="12"/>
  <c r="K961" i="12" s="1"/>
  <c r="J1045" i="12"/>
  <c r="K1045" i="12" s="1"/>
  <c r="J867" i="12"/>
  <c r="K867" i="12" s="1"/>
  <c r="J875" i="12"/>
  <c r="K875" i="12" s="1"/>
  <c r="J883" i="12"/>
  <c r="K883" i="12" s="1"/>
  <c r="J891" i="12"/>
  <c r="K891" i="12" s="1"/>
  <c r="J906" i="12"/>
  <c r="K906" i="12" s="1"/>
  <c r="J922" i="12"/>
  <c r="K922" i="12" s="1"/>
  <c r="J938" i="12"/>
  <c r="K938" i="12" s="1"/>
  <c r="J955" i="12"/>
  <c r="K955" i="12" s="1"/>
  <c r="J983" i="12"/>
  <c r="K983" i="12" s="1"/>
  <c r="J999" i="12"/>
  <c r="K999" i="12" s="1"/>
  <c r="J1015" i="12"/>
  <c r="K1015" i="12" s="1"/>
  <c r="J1041" i="12"/>
  <c r="K1041" i="12" s="1"/>
  <c r="J1065" i="12"/>
  <c r="K1065" i="12" s="1"/>
  <c r="J1081" i="12"/>
  <c r="K1081" i="12" s="1"/>
  <c r="J437" i="12"/>
  <c r="K437" i="12" s="1"/>
  <c r="J445" i="12"/>
  <c r="K445" i="12" s="1"/>
  <c r="J458" i="12"/>
  <c r="K458" i="12" s="1"/>
  <c r="J466" i="12"/>
  <c r="K466" i="12" s="1"/>
  <c r="J474" i="12"/>
  <c r="K474" i="12" s="1"/>
  <c r="J482" i="12"/>
  <c r="K482" i="12" s="1"/>
  <c r="J490" i="12"/>
  <c r="K490" i="12" s="1"/>
  <c r="J498" i="12"/>
  <c r="K498" i="12" s="1"/>
  <c r="J506" i="12"/>
  <c r="K506" i="12" s="1"/>
  <c r="J514" i="12"/>
  <c r="K514" i="12" s="1"/>
  <c r="J522" i="12"/>
  <c r="K522" i="12" s="1"/>
  <c r="J530" i="12"/>
  <c r="K530" i="12" s="1"/>
  <c r="J538" i="12"/>
  <c r="K538" i="12" s="1"/>
  <c r="J559" i="12"/>
  <c r="K559" i="12" s="1"/>
  <c r="J574" i="12"/>
  <c r="K574" i="12" s="1"/>
  <c r="J582" i="12"/>
  <c r="K582" i="12" s="1"/>
  <c r="J590" i="12"/>
  <c r="K590" i="12" s="1"/>
  <c r="J659" i="12"/>
  <c r="K659" i="12" s="1"/>
  <c r="J667" i="12"/>
  <c r="K667" i="12" s="1"/>
  <c r="J675" i="12"/>
  <c r="K675" i="12" s="1"/>
  <c r="J683" i="12"/>
  <c r="K683" i="12" s="1"/>
  <c r="J691" i="12"/>
  <c r="K691" i="12" s="1"/>
  <c r="J699" i="12"/>
  <c r="K699" i="12" s="1"/>
  <c r="J707" i="12"/>
  <c r="K707" i="12" s="1"/>
  <c r="J728" i="12"/>
  <c r="K728" i="12" s="1"/>
  <c r="J795" i="12"/>
  <c r="K795" i="12" s="1"/>
  <c r="J895" i="12"/>
  <c r="K895" i="12" s="1"/>
  <c r="J911" i="12"/>
  <c r="K911" i="12" s="1"/>
  <c r="J927" i="12"/>
  <c r="K927" i="12" s="1"/>
  <c r="J943" i="12"/>
  <c r="K943" i="12" s="1"/>
  <c r="J965" i="12"/>
  <c r="K965" i="12" s="1"/>
  <c r="J988" i="12"/>
  <c r="K988" i="12" s="1"/>
  <c r="J1004" i="12"/>
  <c r="K1004" i="12" s="1"/>
  <c r="J1020" i="12"/>
  <c r="K1020" i="12" s="1"/>
  <c r="J1051" i="12"/>
  <c r="K1051" i="12" s="1"/>
  <c r="J1074" i="12"/>
  <c r="K1074" i="12" s="1"/>
  <c r="J1090" i="12"/>
  <c r="K1090" i="12" s="1"/>
  <c r="J958" i="12"/>
  <c r="K958" i="12" s="1"/>
  <c r="J966" i="12"/>
  <c r="K966" i="12" s="1"/>
  <c r="J974" i="12"/>
  <c r="K974" i="12" s="1"/>
  <c r="J1021" i="12"/>
  <c r="K1021" i="12" s="1"/>
  <c r="J1034" i="12"/>
  <c r="K1034" i="12" s="1"/>
  <c r="J1042" i="12"/>
  <c r="K1042" i="12" s="1"/>
  <c r="J1050" i="12"/>
  <c r="K1050" i="12" s="1"/>
  <c r="J1058" i="12"/>
  <c r="K1058" i="12" s="1"/>
  <c r="J77" i="12"/>
  <c r="K77" i="12" s="1"/>
  <c r="J173" i="12"/>
  <c r="K173" i="12" s="1"/>
  <c r="J269" i="12"/>
  <c r="K269" i="12" s="1"/>
  <c r="J365" i="12"/>
  <c r="K365" i="12" s="1"/>
  <c r="J451" i="12"/>
  <c r="K451" i="12" s="1"/>
  <c r="J567" i="12"/>
  <c r="K567" i="12" s="1"/>
  <c r="J617" i="12"/>
  <c r="K617" i="12" s="1"/>
  <c r="J633" i="12"/>
  <c r="K633" i="12" s="1"/>
  <c r="J644" i="12"/>
  <c r="K644" i="12" s="1"/>
  <c r="J649" i="12"/>
  <c r="K649" i="12" s="1"/>
  <c r="J743" i="12"/>
  <c r="K743" i="12" s="1"/>
  <c r="J748" i="12"/>
  <c r="K748" i="12" s="1"/>
  <c r="J753" i="12"/>
  <c r="K753" i="12" s="1"/>
  <c r="J759" i="12"/>
  <c r="K759" i="12" s="1"/>
  <c r="J825" i="12"/>
  <c r="K825" i="12" s="1"/>
  <c r="J831" i="12"/>
  <c r="K831" i="12" s="1"/>
  <c r="J836" i="12"/>
  <c r="K836" i="12" s="1"/>
  <c r="J841" i="12"/>
  <c r="K841" i="12" s="1"/>
  <c r="J847" i="12"/>
  <c r="K847" i="12" s="1"/>
  <c r="J852" i="12"/>
  <c r="K852" i="12" s="1"/>
  <c r="J857" i="12"/>
  <c r="K857" i="12" s="1"/>
  <c r="J868" i="12"/>
  <c r="K868" i="12" s="1"/>
  <c r="J985" i="12"/>
  <c r="K985" i="12" s="1"/>
  <c r="J1001" i="12"/>
  <c r="K1001" i="12" s="1"/>
  <c r="J1017" i="12"/>
  <c r="K1017" i="12" s="1"/>
  <c r="J1080" i="12"/>
  <c r="K1080" i="12" s="1"/>
  <c r="J14" i="12"/>
  <c r="K14" i="12" s="1"/>
  <c r="J30" i="12"/>
  <c r="K30" i="12" s="1"/>
  <c r="J46" i="12"/>
  <c r="K46" i="12" s="1"/>
  <c r="J62" i="12"/>
  <c r="K62" i="12" s="1"/>
  <c r="J78" i="12"/>
  <c r="K78" i="12" s="1"/>
  <c r="J94" i="12"/>
  <c r="K94" i="12" s="1"/>
  <c r="J110" i="12"/>
  <c r="K110" i="12" s="1"/>
  <c r="J126" i="12"/>
  <c r="K126" i="12" s="1"/>
  <c r="J142" i="12"/>
  <c r="K142" i="12" s="1"/>
  <c r="J158" i="12"/>
  <c r="K158" i="12" s="1"/>
  <c r="J174" i="12"/>
  <c r="K174" i="12" s="1"/>
  <c r="J190" i="12"/>
  <c r="K190" i="12" s="1"/>
  <c r="J206" i="12"/>
  <c r="K206" i="12" s="1"/>
  <c r="J222" i="12"/>
  <c r="K222" i="12" s="1"/>
  <c r="J238" i="12"/>
  <c r="K238" i="12" s="1"/>
  <c r="J254" i="12"/>
  <c r="K254" i="12" s="1"/>
  <c r="J270" i="12"/>
  <c r="K270" i="12" s="1"/>
  <c r="J286" i="12"/>
  <c r="K286" i="12" s="1"/>
  <c r="J302" i="12"/>
  <c r="K302" i="12" s="1"/>
  <c r="J318" i="12"/>
  <c r="K318" i="12" s="1"/>
  <c r="J334" i="12"/>
  <c r="K334" i="12" s="1"/>
  <c r="J350" i="12"/>
  <c r="K350" i="12" s="1"/>
  <c r="J366" i="12"/>
  <c r="K366" i="12" s="1"/>
  <c r="J382" i="12"/>
  <c r="K382" i="12" s="1"/>
  <c r="J398" i="12"/>
  <c r="K398" i="12" s="1"/>
  <c r="J414" i="12"/>
  <c r="K414" i="12" s="1"/>
  <c r="J430" i="12"/>
  <c r="K430" i="12" s="1"/>
  <c r="J452" i="12"/>
  <c r="K452" i="12" s="1"/>
  <c r="J487" i="12"/>
  <c r="K487" i="12" s="1"/>
  <c r="J519" i="12"/>
  <c r="K519" i="12" s="1"/>
  <c r="J547" i="12"/>
  <c r="K547" i="12" s="1"/>
  <c r="J587" i="12"/>
  <c r="K587" i="12" s="1"/>
  <c r="J607" i="12"/>
  <c r="K607" i="12" s="1"/>
  <c r="J692" i="12"/>
  <c r="K692" i="12" s="1"/>
  <c r="J715" i="12"/>
  <c r="K715" i="12" s="1"/>
  <c r="J721" i="12"/>
  <c r="K721" i="12" s="1"/>
  <c r="J727" i="12"/>
  <c r="K727" i="12" s="1"/>
  <c r="J801" i="12"/>
  <c r="K801" i="12" s="1"/>
  <c r="J806" i="12"/>
  <c r="K806" i="12" s="1"/>
  <c r="J811" i="12"/>
  <c r="K811" i="12" s="1"/>
  <c r="J892" i="12"/>
  <c r="K892" i="12" s="1"/>
  <c r="J908" i="12"/>
  <c r="K908" i="12" s="1"/>
  <c r="J924" i="12"/>
  <c r="K924" i="12" s="1"/>
  <c r="J940" i="12"/>
  <c r="K940" i="12" s="1"/>
  <c r="J975" i="12"/>
  <c r="K975" i="12" s="1"/>
  <c r="J1071" i="12"/>
  <c r="K1071" i="12" s="1"/>
  <c r="J23" i="12"/>
  <c r="K23" i="12" s="1"/>
  <c r="J39" i="12"/>
  <c r="K39" i="12" s="1"/>
  <c r="J55" i="12"/>
  <c r="K55" i="12" s="1"/>
  <c r="J71" i="12"/>
  <c r="K71" i="12" s="1"/>
  <c r="J87" i="12"/>
  <c r="K87" i="12" s="1"/>
  <c r="J103" i="12"/>
  <c r="K103" i="12" s="1"/>
  <c r="J119" i="12"/>
  <c r="K119" i="12" s="1"/>
  <c r="J135" i="12"/>
  <c r="K135" i="12" s="1"/>
  <c r="J151" i="12"/>
  <c r="K151" i="12" s="1"/>
  <c r="J167" i="12"/>
  <c r="K167" i="12" s="1"/>
  <c r="J183" i="12"/>
  <c r="K183" i="12" s="1"/>
  <c r="J199" i="12"/>
  <c r="K199" i="12" s="1"/>
  <c r="J215" i="12"/>
  <c r="K215" i="12" s="1"/>
  <c r="J231" i="12"/>
  <c r="K231" i="12" s="1"/>
  <c r="J247" i="12"/>
  <c r="K247" i="12" s="1"/>
  <c r="J263" i="12"/>
  <c r="K263" i="12" s="1"/>
  <c r="J279" i="12"/>
  <c r="K279" i="12" s="1"/>
  <c r="J295" i="12"/>
  <c r="K295" i="12" s="1"/>
  <c r="J311" i="12"/>
  <c r="K311" i="12" s="1"/>
  <c r="J327" i="12"/>
  <c r="K327" i="12" s="1"/>
  <c r="J343" i="12"/>
  <c r="K343" i="12" s="1"/>
  <c r="J359" i="12"/>
  <c r="K359" i="12" s="1"/>
  <c r="J375" i="12"/>
  <c r="K375" i="12" s="1"/>
  <c r="J391" i="12"/>
  <c r="K391" i="12" s="1"/>
  <c r="J407" i="12"/>
  <c r="K407" i="12" s="1"/>
  <c r="J423" i="12"/>
  <c r="K423" i="12" s="1"/>
  <c r="J453" i="12"/>
  <c r="K453" i="12" s="1"/>
  <c r="J481" i="12"/>
  <c r="K481" i="12" s="1"/>
  <c r="J513" i="12"/>
  <c r="K513" i="12" s="1"/>
  <c r="J548" i="12"/>
  <c r="K548" i="12" s="1"/>
  <c r="J565" i="12"/>
  <c r="K565" i="12" s="1"/>
  <c r="J589" i="12"/>
  <c r="K589" i="12" s="1"/>
  <c r="J658" i="12"/>
  <c r="K658" i="12" s="1"/>
  <c r="J700" i="12"/>
  <c r="K700" i="12" s="1"/>
  <c r="J862" i="12"/>
  <c r="K862" i="12" s="1"/>
  <c r="J969" i="12"/>
  <c r="K969" i="12" s="1"/>
  <c r="J994" i="12"/>
  <c r="K994" i="12" s="1"/>
  <c r="J1010" i="12"/>
  <c r="K1010" i="12" s="1"/>
  <c r="J1053" i="12"/>
  <c r="K1053" i="12" s="1"/>
  <c r="J1084" i="12"/>
  <c r="K1084" i="12" s="1"/>
  <c r="J16" i="12"/>
  <c r="K16" i="12" s="1"/>
  <c r="J32" i="12"/>
  <c r="K32" i="12" s="1"/>
  <c r="J48" i="12"/>
  <c r="K48" i="12" s="1"/>
  <c r="J64" i="12"/>
  <c r="K64" i="12" s="1"/>
  <c r="J80" i="12"/>
  <c r="K80" i="12" s="1"/>
  <c r="J96" i="12"/>
  <c r="K96" i="12" s="1"/>
  <c r="J112" i="12"/>
  <c r="K112" i="12" s="1"/>
  <c r="J128" i="12"/>
  <c r="K128" i="12" s="1"/>
  <c r="J144" i="12"/>
  <c r="K144" i="12" s="1"/>
  <c r="J160" i="12"/>
  <c r="K160" i="12" s="1"/>
  <c r="J176" i="12"/>
  <c r="K176" i="12" s="1"/>
  <c r="J192" i="12"/>
  <c r="K192" i="12" s="1"/>
  <c r="J208" i="12"/>
  <c r="K208" i="12" s="1"/>
  <c r="J224" i="12"/>
  <c r="K224" i="12" s="1"/>
  <c r="J240" i="12"/>
  <c r="K240" i="12" s="1"/>
  <c r="J256" i="12"/>
  <c r="K256" i="12" s="1"/>
  <c r="J272" i="12"/>
  <c r="K272" i="12" s="1"/>
  <c r="J288" i="12"/>
  <c r="K288" i="12" s="1"/>
  <c r="J304" i="12"/>
  <c r="K304" i="12" s="1"/>
  <c r="J320" i="12"/>
  <c r="K320" i="12" s="1"/>
  <c r="J336" i="12"/>
  <c r="K336" i="12" s="1"/>
  <c r="J352" i="12"/>
  <c r="K352" i="12" s="1"/>
  <c r="J368" i="12"/>
  <c r="K368" i="12" s="1"/>
  <c r="J384" i="12"/>
  <c r="K384" i="12" s="1"/>
  <c r="J400" i="12"/>
  <c r="K400" i="12" s="1"/>
  <c r="J416" i="12"/>
  <c r="K416" i="12" s="1"/>
  <c r="J432" i="12"/>
  <c r="K432" i="12" s="1"/>
  <c r="J454" i="12"/>
  <c r="K454" i="12" s="1"/>
  <c r="J483" i="12"/>
  <c r="K483" i="12" s="1"/>
  <c r="J515" i="12"/>
  <c r="K515" i="12" s="1"/>
  <c r="J562" i="12"/>
  <c r="K562" i="12" s="1"/>
  <c r="J583" i="12"/>
  <c r="K583" i="12" s="1"/>
  <c r="J605" i="12"/>
  <c r="K605" i="12" s="1"/>
  <c r="J676" i="12"/>
  <c r="K676" i="12" s="1"/>
  <c r="J733" i="12"/>
  <c r="K733" i="12" s="1"/>
  <c r="J765" i="12"/>
  <c r="K765" i="12" s="1"/>
  <c r="J771" i="12"/>
  <c r="K771" i="12" s="1"/>
  <c r="J776" i="12"/>
  <c r="K776" i="12" s="1"/>
  <c r="J781" i="12"/>
  <c r="K781" i="12" s="1"/>
  <c r="J787" i="12"/>
  <c r="K787" i="12" s="1"/>
  <c r="J872" i="12"/>
  <c r="K872" i="12" s="1"/>
  <c r="J896" i="12"/>
  <c r="K896" i="12" s="1"/>
  <c r="J912" i="12"/>
  <c r="K912" i="12" s="1"/>
  <c r="J928" i="12"/>
  <c r="K928" i="12" s="1"/>
  <c r="J944" i="12"/>
  <c r="K944" i="12" s="1"/>
  <c r="J1055" i="12"/>
  <c r="K1055" i="12" s="1"/>
  <c r="J1083" i="12"/>
  <c r="K1083" i="12" s="1"/>
  <c r="J618" i="12"/>
  <c r="K618" i="12" s="1"/>
  <c r="J634" i="12"/>
  <c r="K634" i="12" s="1"/>
  <c r="J650" i="12"/>
  <c r="K650" i="12" s="1"/>
  <c r="J680" i="12"/>
  <c r="K680" i="12" s="1"/>
  <c r="J712" i="12"/>
  <c r="K712" i="12" s="1"/>
  <c r="J729" i="12"/>
  <c r="K729" i="12" s="1"/>
  <c r="J746" i="12"/>
  <c r="K746" i="12" s="1"/>
  <c r="J766" i="12"/>
  <c r="K766" i="12" s="1"/>
  <c r="J782" i="12"/>
  <c r="K782" i="12" s="1"/>
  <c r="J804" i="12"/>
  <c r="K804" i="12" s="1"/>
  <c r="J822" i="12"/>
  <c r="K822" i="12" s="1"/>
  <c r="J838" i="12"/>
  <c r="K838" i="12" s="1"/>
  <c r="J854" i="12"/>
  <c r="K854" i="12" s="1"/>
  <c r="J882" i="12"/>
  <c r="K882" i="12" s="1"/>
  <c r="J1025" i="12"/>
  <c r="K1025" i="12" s="1"/>
  <c r="J863" i="12"/>
  <c r="K863" i="12" s="1"/>
  <c r="J871" i="12"/>
  <c r="K871" i="12" s="1"/>
  <c r="J879" i="12"/>
  <c r="K879" i="12" s="1"/>
  <c r="J887" i="12"/>
  <c r="K887" i="12" s="1"/>
  <c r="J898" i="12"/>
  <c r="K898" i="12" s="1"/>
  <c r="J914" i="12"/>
  <c r="K914" i="12" s="1"/>
  <c r="J930" i="12"/>
  <c r="K930" i="12" s="1"/>
  <c r="J946" i="12"/>
  <c r="K946" i="12" s="1"/>
  <c r="J971" i="12"/>
  <c r="K971" i="12" s="1"/>
  <c r="J991" i="12"/>
  <c r="K991" i="12" s="1"/>
  <c r="J1007" i="12"/>
  <c r="K1007" i="12" s="1"/>
  <c r="J1027" i="12"/>
  <c r="K1027" i="12" s="1"/>
  <c r="J1057" i="12"/>
  <c r="K1057" i="12" s="1"/>
  <c r="J1073" i="12"/>
  <c r="K1073" i="12" s="1"/>
  <c r="J1089" i="12"/>
  <c r="K1089" i="12" s="1"/>
  <c r="J441" i="12"/>
  <c r="K441" i="12" s="1"/>
  <c r="J449" i="12"/>
  <c r="K449" i="12" s="1"/>
  <c r="J462" i="12"/>
  <c r="K462" i="12" s="1"/>
  <c r="J470" i="12"/>
  <c r="K470" i="12" s="1"/>
  <c r="J478" i="12"/>
  <c r="K478" i="12" s="1"/>
  <c r="J486" i="12"/>
  <c r="K486" i="12" s="1"/>
  <c r="J494" i="12"/>
  <c r="K494" i="12" s="1"/>
  <c r="J502" i="12"/>
  <c r="K502" i="12" s="1"/>
  <c r="J510" i="12"/>
  <c r="K510" i="12" s="1"/>
  <c r="J518" i="12"/>
  <c r="K518" i="12" s="1"/>
  <c r="J526" i="12"/>
  <c r="K526" i="12" s="1"/>
  <c r="J534" i="12"/>
  <c r="K534" i="12" s="1"/>
  <c r="J542" i="12"/>
  <c r="K542" i="12" s="1"/>
  <c r="J563" i="12"/>
  <c r="K563" i="12" s="1"/>
  <c r="J578" i="12"/>
  <c r="K578" i="12" s="1"/>
  <c r="J586" i="12"/>
  <c r="K586" i="12" s="1"/>
  <c r="J594" i="12"/>
  <c r="K594" i="12" s="1"/>
  <c r="J655" i="12"/>
  <c r="K655" i="12" s="1"/>
  <c r="J663" i="12"/>
  <c r="K663" i="12" s="1"/>
  <c r="J671" i="12"/>
  <c r="K671" i="12" s="1"/>
  <c r="J679" i="12"/>
  <c r="K679" i="12" s="1"/>
  <c r="J687" i="12"/>
  <c r="K687" i="12" s="1"/>
  <c r="J695" i="12"/>
  <c r="K695" i="12" s="1"/>
  <c r="J703" i="12"/>
  <c r="K703" i="12" s="1"/>
  <c r="J711" i="12"/>
  <c r="K711" i="12" s="1"/>
  <c r="J732" i="12"/>
  <c r="K732" i="12" s="1"/>
  <c r="J791" i="12"/>
  <c r="K791" i="12" s="1"/>
  <c r="J816" i="12"/>
  <c r="K816" i="12" s="1"/>
  <c r="J903" i="12"/>
  <c r="K903" i="12" s="1"/>
  <c r="J919" i="12"/>
  <c r="K919" i="12" s="1"/>
  <c r="J935" i="12"/>
  <c r="K935" i="12" s="1"/>
  <c r="J951" i="12"/>
  <c r="K951" i="12" s="1"/>
  <c r="J996" i="12"/>
  <c r="K996" i="12" s="1"/>
  <c r="J1012" i="12"/>
  <c r="K1012" i="12" s="1"/>
  <c r="J1035" i="12"/>
  <c r="K1035" i="12" s="1"/>
  <c r="J1066" i="12"/>
  <c r="K1066" i="12" s="1"/>
  <c r="J1082" i="12"/>
  <c r="K1082" i="12" s="1"/>
  <c r="J954" i="12"/>
  <c r="K954" i="12" s="1"/>
  <c r="J962" i="12"/>
  <c r="K962" i="12" s="1"/>
  <c r="J970" i="12"/>
  <c r="K970" i="12" s="1"/>
  <c r="J978" i="12"/>
  <c r="K978" i="12" s="1"/>
  <c r="J1030" i="12"/>
  <c r="K1030" i="12" s="1"/>
  <c r="J1038" i="12"/>
  <c r="K1038" i="12" s="1"/>
  <c r="J1046" i="12"/>
  <c r="K1046" i="12" s="1"/>
  <c r="J1054" i="12"/>
  <c r="K1054" i="12" s="1"/>
  <c r="J13" i="12"/>
  <c r="K13" i="12" s="1"/>
  <c r="J29" i="12"/>
  <c r="K29" i="12" s="1"/>
  <c r="J45" i="12"/>
  <c r="K45" i="12" s="1"/>
  <c r="J61" i="12"/>
  <c r="K61" i="12" s="1"/>
  <c r="J93" i="12"/>
  <c r="K93" i="12" s="1"/>
  <c r="J109" i="12"/>
  <c r="K109" i="12" s="1"/>
  <c r="J125" i="12"/>
  <c r="K125" i="12" s="1"/>
  <c r="J141" i="12"/>
  <c r="K141" i="12" s="1"/>
  <c r="J157" i="12"/>
  <c r="K157" i="12" s="1"/>
  <c r="J189" i="12"/>
  <c r="K189" i="12" s="1"/>
  <c r="J205" i="12"/>
  <c r="K205" i="12" s="1"/>
  <c r="J221" i="12"/>
  <c r="K221" i="12" s="1"/>
  <c r="J237" i="12"/>
  <c r="K237" i="12" s="1"/>
  <c r="J253" i="12"/>
  <c r="K253" i="12" s="1"/>
  <c r="J285" i="12"/>
  <c r="K285" i="12" s="1"/>
  <c r="J301" i="12"/>
  <c r="K301" i="12" s="1"/>
  <c r="J317" i="12"/>
  <c r="K317" i="12" s="1"/>
  <c r="J333" i="12"/>
  <c r="K333" i="12" s="1"/>
  <c r="J349" i="12"/>
  <c r="K349" i="12" s="1"/>
  <c r="J381" i="12"/>
  <c r="K381" i="12" s="1"/>
  <c r="J397" i="12"/>
  <c r="K397" i="12" s="1"/>
  <c r="J413" i="12"/>
  <c r="K413" i="12" s="1"/>
  <c r="J429" i="12"/>
  <c r="K429" i="12" s="1"/>
  <c r="J477" i="12"/>
  <c r="K477" i="12" s="1"/>
  <c r="J509" i="12"/>
  <c r="K509" i="12" s="1"/>
  <c r="J541" i="12"/>
  <c r="K541" i="12" s="1"/>
  <c r="J598" i="12"/>
  <c r="K598" i="12" s="1"/>
  <c r="J612" i="12"/>
  <c r="K612" i="12" s="1"/>
  <c r="J623" i="12"/>
  <c r="K623" i="12" s="1"/>
  <c r="J628" i="12"/>
  <c r="K628" i="12" s="1"/>
  <c r="J639" i="12"/>
  <c r="K639" i="12" s="1"/>
  <c r="J684" i="12"/>
  <c r="K684" i="12" s="1"/>
  <c r="J17" i="12"/>
  <c r="K17" i="12" s="1"/>
  <c r="J33" i="12"/>
  <c r="K33" i="12" s="1"/>
  <c r="J49" i="12"/>
  <c r="K49" i="12" s="1"/>
  <c r="J65" i="12"/>
  <c r="K65" i="12" s="1"/>
  <c r="J81" i="12"/>
  <c r="K81" i="12" s="1"/>
  <c r="J97" i="12"/>
  <c r="K97" i="12" s="1"/>
  <c r="J113" i="12"/>
  <c r="K113" i="12" s="1"/>
  <c r="J129" i="12"/>
  <c r="K129" i="12" s="1"/>
  <c r="J145" i="12"/>
  <c r="K145" i="12" s="1"/>
  <c r="J161" i="12"/>
  <c r="K161" i="12" s="1"/>
  <c r="J177" i="12"/>
  <c r="K177" i="12" s="1"/>
  <c r="J193" i="12"/>
  <c r="K193" i="12" s="1"/>
  <c r="J209" i="12"/>
  <c r="K209" i="12" s="1"/>
  <c r="J225" i="12"/>
  <c r="K225" i="12" s="1"/>
  <c r="J241" i="12"/>
  <c r="K241" i="12" s="1"/>
  <c r="J257" i="12"/>
  <c r="K257" i="12" s="1"/>
  <c r="J273" i="12"/>
  <c r="K273" i="12" s="1"/>
  <c r="J289" i="12"/>
  <c r="K289" i="12" s="1"/>
  <c r="J305" i="12"/>
  <c r="K305" i="12" s="1"/>
  <c r="J321" i="12"/>
  <c r="K321" i="12" s="1"/>
  <c r="J337" i="12"/>
  <c r="K337" i="12" s="1"/>
  <c r="J353" i="12"/>
  <c r="K353" i="12" s="1"/>
  <c r="J369" i="12"/>
  <c r="K369" i="12" s="1"/>
  <c r="J385" i="12"/>
  <c r="K385" i="12" s="1"/>
  <c r="J401" i="12"/>
  <c r="K401" i="12" s="1"/>
  <c r="J417" i="12"/>
  <c r="K417" i="12" s="1"/>
  <c r="J433" i="12"/>
  <c r="K433" i="12" s="1"/>
  <c r="J455" i="12"/>
  <c r="K455" i="12" s="1"/>
  <c r="J485" i="12"/>
  <c r="K485" i="12" s="1"/>
  <c r="J517" i="12"/>
  <c r="K517" i="12" s="1"/>
  <c r="J546" i="12"/>
  <c r="K546" i="12" s="1"/>
  <c r="J577" i="12"/>
  <c r="K577" i="12" s="1"/>
  <c r="J602" i="12"/>
  <c r="K602" i="12" s="1"/>
  <c r="J613" i="12"/>
  <c r="K613" i="12" s="1"/>
  <c r="J619" i="12"/>
  <c r="K619" i="12" s="1"/>
  <c r="J624" i="12"/>
  <c r="K624" i="12" s="1"/>
  <c r="J629" i="12"/>
  <c r="K629" i="12" s="1"/>
  <c r="J635" i="12"/>
  <c r="K635" i="12" s="1"/>
  <c r="J640" i="12"/>
  <c r="K640" i="12" s="1"/>
  <c r="J645" i="12"/>
  <c r="K645" i="12" s="1"/>
  <c r="J652" i="12"/>
  <c r="K652" i="12" s="1"/>
  <c r="J694" i="12"/>
  <c r="K694" i="12" s="1"/>
  <c r="J739" i="12"/>
  <c r="K739" i="12" s="1"/>
  <c r="J744" i="12"/>
  <c r="K744" i="12" s="1"/>
  <c r="J749" i="12"/>
  <c r="K749" i="12" s="1"/>
  <c r="J755" i="12"/>
  <c r="K755" i="12" s="1"/>
  <c r="J761" i="12"/>
  <c r="K761" i="12" s="1"/>
  <c r="J821" i="12"/>
  <c r="K821" i="12" s="1"/>
  <c r="J827" i="12"/>
  <c r="K827" i="12" s="1"/>
  <c r="J832" i="12"/>
  <c r="K832" i="12" s="1"/>
  <c r="J837" i="12"/>
  <c r="K837" i="12" s="1"/>
  <c r="J843" i="12"/>
  <c r="K843" i="12" s="1"/>
  <c r="J848" i="12"/>
  <c r="K848" i="12" s="1"/>
  <c r="J853" i="12"/>
  <c r="K853" i="12" s="1"/>
  <c r="J859" i="12"/>
  <c r="K859" i="12" s="1"/>
  <c r="J878" i="12"/>
  <c r="K878" i="12" s="1"/>
  <c r="J990" i="12"/>
  <c r="K990" i="12" s="1"/>
  <c r="J1006" i="12"/>
  <c r="K1006" i="12" s="1"/>
  <c r="J1047" i="12"/>
  <c r="K1047" i="12" s="1"/>
  <c r="J1088" i="12"/>
  <c r="K1088" i="12" s="1"/>
  <c r="J18" i="12"/>
  <c r="K18" i="12" s="1"/>
  <c r="J34" i="12"/>
  <c r="K34" i="12" s="1"/>
  <c r="J50" i="12"/>
  <c r="K50" i="12" s="1"/>
  <c r="J66" i="12"/>
  <c r="K66" i="12" s="1"/>
  <c r="J82" i="12"/>
  <c r="K82" i="12" s="1"/>
  <c r="J98" i="12"/>
  <c r="K98" i="12" s="1"/>
  <c r="J114" i="12"/>
  <c r="K114" i="12" s="1"/>
  <c r="J130" i="12"/>
  <c r="K130" i="12" s="1"/>
  <c r="J146" i="12"/>
  <c r="K146" i="12" s="1"/>
  <c r="J162" i="12"/>
  <c r="K162" i="12" s="1"/>
  <c r="J178" i="12"/>
  <c r="K178" i="12" s="1"/>
  <c r="J194" i="12"/>
  <c r="K194" i="12" s="1"/>
  <c r="J210" i="12"/>
  <c r="K210" i="12" s="1"/>
  <c r="J226" i="12"/>
  <c r="K226" i="12" s="1"/>
  <c r="J242" i="12"/>
  <c r="K242" i="12" s="1"/>
  <c r="J258" i="12"/>
  <c r="K258" i="12" s="1"/>
  <c r="J274" i="12"/>
  <c r="K274" i="12" s="1"/>
  <c r="J290" i="12"/>
  <c r="K290" i="12" s="1"/>
  <c r="J306" i="12"/>
  <c r="K306" i="12" s="1"/>
  <c r="J322" i="12"/>
  <c r="K322" i="12" s="1"/>
  <c r="J338" i="12"/>
  <c r="K338" i="12" s="1"/>
  <c r="J354" i="12"/>
  <c r="K354" i="12" s="1"/>
  <c r="J370" i="12"/>
  <c r="K370" i="12" s="1"/>
  <c r="J386" i="12"/>
  <c r="K386" i="12" s="1"/>
  <c r="J402" i="12"/>
  <c r="K402" i="12" s="1"/>
  <c r="J418" i="12"/>
  <c r="K418" i="12" s="1"/>
  <c r="J434" i="12"/>
  <c r="K434" i="12" s="1"/>
  <c r="J463" i="12"/>
  <c r="K463" i="12" s="1"/>
  <c r="J495" i="12"/>
  <c r="K495" i="12" s="1"/>
  <c r="J527" i="12"/>
  <c r="K527" i="12" s="1"/>
  <c r="J551" i="12"/>
  <c r="K551" i="12" s="1"/>
  <c r="J568" i="12"/>
  <c r="K568" i="12" s="1"/>
  <c r="J595" i="12"/>
  <c r="K595" i="12" s="1"/>
  <c r="J660" i="12"/>
  <c r="K660" i="12" s="1"/>
  <c r="J702" i="12"/>
  <c r="K702" i="12" s="1"/>
  <c r="J717" i="12"/>
  <c r="K717" i="12" s="1"/>
  <c r="J722" i="12"/>
  <c r="K722" i="12" s="1"/>
  <c r="J802" i="12"/>
  <c r="K802" i="12" s="1"/>
  <c r="J807" i="12"/>
  <c r="K807" i="12" s="1"/>
  <c r="J815" i="12"/>
  <c r="K815" i="12" s="1"/>
  <c r="J897" i="12"/>
  <c r="K897" i="12" s="1"/>
  <c r="J913" i="12"/>
  <c r="K913" i="12" s="1"/>
  <c r="J929" i="12"/>
  <c r="K929" i="12" s="1"/>
  <c r="J945" i="12"/>
  <c r="K945" i="12" s="1"/>
  <c r="J1079" i="12"/>
  <c r="K1079" i="12" s="1"/>
  <c r="J11" i="12"/>
  <c r="K11" i="12" s="1"/>
  <c r="J27" i="12"/>
  <c r="K27" i="12" s="1"/>
  <c r="J43" i="12"/>
  <c r="K43" i="12" s="1"/>
  <c r="J59" i="12"/>
  <c r="K59" i="12" s="1"/>
  <c r="J75" i="12"/>
  <c r="K75" i="12" s="1"/>
  <c r="J91" i="12"/>
  <c r="K91" i="12" s="1"/>
  <c r="J107" i="12"/>
  <c r="K107" i="12" s="1"/>
  <c r="J123" i="12"/>
  <c r="K123" i="12" s="1"/>
  <c r="J139" i="12"/>
  <c r="K139" i="12" s="1"/>
  <c r="J155" i="12"/>
  <c r="K155" i="12" s="1"/>
  <c r="J171" i="12"/>
  <c r="K171" i="12" s="1"/>
  <c r="J187" i="12"/>
  <c r="K187" i="12" s="1"/>
  <c r="J203" i="12"/>
  <c r="K203" i="12" s="1"/>
  <c r="J219" i="12"/>
  <c r="K219" i="12" s="1"/>
  <c r="J235" i="12"/>
  <c r="K235" i="12" s="1"/>
  <c r="J251" i="12"/>
  <c r="K251" i="12" s="1"/>
  <c r="J267" i="12"/>
  <c r="K267" i="12" s="1"/>
  <c r="J283" i="12"/>
  <c r="K283" i="12" s="1"/>
  <c r="J299" i="12"/>
  <c r="K299" i="12" s="1"/>
  <c r="J315" i="12"/>
  <c r="K315" i="12" s="1"/>
  <c r="J331" i="12"/>
  <c r="K331" i="12" s="1"/>
  <c r="J347" i="12"/>
  <c r="K347" i="12" s="1"/>
  <c r="J363" i="12"/>
  <c r="K363" i="12" s="1"/>
  <c r="J379" i="12"/>
  <c r="K379" i="12" s="1"/>
  <c r="J395" i="12"/>
  <c r="K395" i="12" s="1"/>
  <c r="J411" i="12"/>
  <c r="K411" i="12" s="1"/>
  <c r="J427" i="12"/>
  <c r="K427" i="12" s="1"/>
  <c r="J457" i="12"/>
  <c r="K457" i="12" s="1"/>
  <c r="J489" i="12"/>
  <c r="K489" i="12" s="1"/>
  <c r="J521" i="12"/>
  <c r="K521" i="12" s="1"/>
  <c r="J552" i="12"/>
  <c r="K552" i="12" s="1"/>
  <c r="J569" i="12"/>
  <c r="K569" i="12" s="1"/>
  <c r="J600" i="12"/>
  <c r="K600" i="12" s="1"/>
  <c r="J668" i="12"/>
  <c r="K668" i="12" s="1"/>
  <c r="J710" i="12"/>
  <c r="K710" i="12" s="1"/>
  <c r="J880" i="12"/>
  <c r="K880" i="12" s="1"/>
  <c r="J981" i="12"/>
  <c r="K981" i="12" s="1"/>
  <c r="J997" i="12"/>
  <c r="K997" i="12" s="1"/>
  <c r="J1013" i="12"/>
  <c r="K1013" i="12" s="1"/>
  <c r="J1060" i="12"/>
  <c r="K1060" i="12" s="1"/>
  <c r="J4" i="12"/>
  <c r="K4" i="12" s="1"/>
  <c r="J36" i="12"/>
  <c r="K36" i="12" s="1"/>
  <c r="J52" i="12"/>
  <c r="K52" i="12" s="1"/>
  <c r="J68" i="12"/>
  <c r="K68" i="12" s="1"/>
  <c r="J84" i="12"/>
  <c r="K84" i="12" s="1"/>
  <c r="J100" i="12"/>
  <c r="K100" i="12" s="1"/>
  <c r="J116" i="12"/>
  <c r="K116" i="12" s="1"/>
  <c r="J132" i="12"/>
  <c r="K132" i="12" s="1"/>
  <c r="J148" i="12"/>
  <c r="K148" i="12" s="1"/>
  <c r="J164" i="12"/>
  <c r="K164" i="12" s="1"/>
  <c r="J180" i="12"/>
  <c r="K180" i="12" s="1"/>
  <c r="J196" i="12"/>
  <c r="K196" i="12" s="1"/>
  <c r="J212" i="12"/>
  <c r="K212" i="12" s="1"/>
  <c r="J228" i="12"/>
  <c r="K228" i="12" s="1"/>
  <c r="J244" i="12"/>
  <c r="K244" i="12" s="1"/>
  <c r="J260" i="12"/>
  <c r="K260" i="12" s="1"/>
  <c r="J276" i="12"/>
  <c r="K276" i="12" s="1"/>
  <c r="J292" i="12"/>
  <c r="K292" i="12" s="1"/>
  <c r="J308" i="12"/>
  <c r="K308" i="12" s="1"/>
  <c r="J324" i="12"/>
  <c r="K324" i="12" s="1"/>
  <c r="J340" i="12"/>
  <c r="K340" i="12" s="1"/>
  <c r="J356" i="12"/>
  <c r="K356" i="12" s="1"/>
  <c r="J372" i="12"/>
  <c r="K372" i="12" s="1"/>
  <c r="J388" i="12"/>
  <c r="K388" i="12" s="1"/>
  <c r="J404" i="12"/>
  <c r="K404" i="12" s="1"/>
  <c r="J420" i="12"/>
  <c r="K420" i="12" s="1"/>
  <c r="J436" i="12"/>
  <c r="K436" i="12" s="1"/>
  <c r="J459" i="12"/>
  <c r="K459" i="12" s="1"/>
  <c r="J491" i="12"/>
  <c r="K491" i="12" s="1"/>
  <c r="J523" i="12"/>
  <c r="K523" i="12" s="1"/>
  <c r="J549" i="12"/>
  <c r="K549" i="12" s="1"/>
  <c r="J566" i="12"/>
  <c r="K566" i="12" s="1"/>
  <c r="J591" i="12"/>
  <c r="K591" i="12" s="1"/>
  <c r="J609" i="12"/>
  <c r="K609" i="12" s="1"/>
  <c r="J686" i="12"/>
  <c r="K686" i="12" s="1"/>
  <c r="J767" i="12"/>
  <c r="K767" i="12" s="1"/>
  <c r="J772" i="12"/>
  <c r="K772" i="12" s="1"/>
  <c r="J777" i="12"/>
  <c r="K777" i="12" s="1"/>
  <c r="J783" i="12"/>
  <c r="K783" i="12" s="1"/>
  <c r="J788" i="12"/>
  <c r="K788" i="12" s="1"/>
  <c r="J876" i="12"/>
  <c r="K876" i="12" s="1"/>
  <c r="J901" i="12"/>
  <c r="K901" i="12" s="1"/>
  <c r="J917" i="12"/>
  <c r="K917" i="12" s="1"/>
  <c r="J933" i="12"/>
  <c r="K933" i="12" s="1"/>
  <c r="J949" i="12"/>
  <c r="K949" i="12" s="1"/>
  <c r="J1091" i="12"/>
  <c r="K1091" i="12" s="1"/>
  <c r="J622" i="12"/>
  <c r="K622" i="12" s="1"/>
  <c r="J638" i="12"/>
  <c r="K638" i="12" s="1"/>
  <c r="J656" i="12"/>
  <c r="K656" i="12" s="1"/>
  <c r="J688" i="12"/>
  <c r="K688" i="12" s="1"/>
  <c r="J716" i="12"/>
  <c r="K716" i="12" s="1"/>
  <c r="J735" i="12"/>
  <c r="K735" i="12" s="1"/>
  <c r="J750" i="12"/>
  <c r="K750" i="12" s="1"/>
  <c r="J770" i="12"/>
  <c r="K770" i="12" s="1"/>
  <c r="J786" i="12"/>
  <c r="K786" i="12" s="1"/>
  <c r="J808" i="12"/>
  <c r="K808" i="12" s="1"/>
  <c r="J826" i="12"/>
  <c r="K826" i="12" s="1"/>
  <c r="J842" i="12"/>
  <c r="K842" i="12" s="1"/>
  <c r="J858" i="12"/>
  <c r="K858" i="12" s="1"/>
  <c r="J890" i="12"/>
  <c r="K890" i="12" s="1"/>
  <c r="J1029" i="12"/>
  <c r="K1029" i="12" s="1"/>
  <c r="J865" i="12"/>
  <c r="K865" i="12" s="1"/>
  <c r="J873" i="12"/>
  <c r="K873" i="12" s="1"/>
  <c r="J881" i="12"/>
  <c r="K881" i="12" s="1"/>
  <c r="J889" i="12"/>
  <c r="K889" i="12" s="1"/>
  <c r="J902" i="12"/>
  <c r="K902" i="12" s="1"/>
  <c r="J918" i="12"/>
  <c r="K918" i="12" s="1"/>
  <c r="J934" i="12"/>
  <c r="K934" i="12" s="1"/>
  <c r="J950" i="12"/>
  <c r="K950" i="12" s="1"/>
  <c r="J979" i="12"/>
  <c r="K979" i="12" s="1"/>
  <c r="J995" i="12"/>
  <c r="K995" i="12" s="1"/>
  <c r="J1011" i="12"/>
  <c r="K1011" i="12" s="1"/>
  <c r="J1033" i="12"/>
  <c r="K1033" i="12" s="1"/>
  <c r="J1061" i="12"/>
  <c r="K1061" i="12" s="1"/>
  <c r="J1077" i="12"/>
  <c r="K1077" i="12" s="1"/>
  <c r="J443" i="12"/>
  <c r="K443" i="12" s="1"/>
  <c r="J464" i="12"/>
  <c r="K464" i="12" s="1"/>
  <c r="J472" i="12"/>
  <c r="K472" i="12" s="1"/>
  <c r="J480" i="12"/>
  <c r="K480" i="12" s="1"/>
  <c r="J488" i="12"/>
  <c r="K488" i="12" s="1"/>
  <c r="J496" i="12"/>
  <c r="K496" i="12" s="1"/>
  <c r="J504" i="12"/>
  <c r="K504" i="12" s="1"/>
  <c r="J512" i="12"/>
  <c r="K512" i="12" s="1"/>
  <c r="J520" i="12"/>
  <c r="K520" i="12" s="1"/>
  <c r="J528" i="12"/>
  <c r="K528" i="12" s="1"/>
  <c r="J536" i="12"/>
  <c r="K536" i="12" s="1"/>
  <c r="J544" i="12"/>
  <c r="K544" i="12" s="1"/>
  <c r="J572" i="12"/>
  <c r="K572" i="12" s="1"/>
  <c r="J580" i="12"/>
  <c r="K580" i="12" s="1"/>
  <c r="J588" i="12"/>
  <c r="K588" i="12" s="1"/>
  <c r="J596" i="12"/>
  <c r="K596" i="12" s="1"/>
  <c r="J657" i="12"/>
  <c r="K657" i="12" s="1"/>
  <c r="J665" i="12"/>
  <c r="K665" i="12" s="1"/>
  <c r="J673" i="12"/>
  <c r="K673" i="12" s="1"/>
  <c r="J681" i="12"/>
  <c r="K681" i="12" s="1"/>
  <c r="J689" i="12"/>
  <c r="K689" i="12" s="1"/>
  <c r="J697" i="12"/>
  <c r="K697" i="12" s="1"/>
  <c r="J705" i="12"/>
  <c r="K705" i="12" s="1"/>
  <c r="J737" i="12"/>
  <c r="K737" i="12" s="1"/>
  <c r="J793" i="12"/>
  <c r="K793" i="12" s="1"/>
  <c r="J818" i="12"/>
  <c r="K818" i="12" s="1"/>
  <c r="J907" i="12"/>
  <c r="K907" i="12" s="1"/>
  <c r="J923" i="12"/>
  <c r="K923" i="12" s="1"/>
  <c r="J939" i="12"/>
  <c r="K939" i="12" s="1"/>
  <c r="J957" i="12"/>
  <c r="K957" i="12" s="1"/>
  <c r="J984" i="12"/>
  <c r="K984" i="12" s="1"/>
  <c r="J1000" i="12"/>
  <c r="K1000" i="12" s="1"/>
  <c r="J1016" i="12"/>
  <c r="K1016" i="12" s="1"/>
  <c r="J1043" i="12"/>
  <c r="K1043" i="12" s="1"/>
  <c r="J1070" i="12"/>
  <c r="K1070" i="12" s="1"/>
  <c r="J1086" i="12"/>
  <c r="K1086" i="12" s="1"/>
  <c r="J956" i="12"/>
  <c r="K956" i="12" s="1"/>
  <c r="J964" i="12"/>
  <c r="K964" i="12" s="1"/>
  <c r="J972" i="12"/>
  <c r="K972" i="12" s="1"/>
  <c r="J1032" i="12"/>
  <c r="K1032" i="12" s="1"/>
  <c r="J1040" i="12"/>
  <c r="K1040" i="12" s="1"/>
  <c r="J1048" i="12"/>
  <c r="K1048" i="12" s="1"/>
  <c r="J1056" i="12"/>
  <c r="K1056" i="12" s="1"/>
  <c r="J1096" i="12"/>
  <c r="K1096" i="12" s="1"/>
  <c r="J1119" i="12"/>
  <c r="K1119" i="12" s="1"/>
  <c r="J1100" i="12"/>
  <c r="K1100" i="12" s="1"/>
  <c r="J1099" i="12"/>
  <c r="K1099" i="12" s="1"/>
  <c r="J1097" i="12"/>
  <c r="K1097" i="12" s="1"/>
  <c r="J1113" i="12"/>
  <c r="K1113" i="12" s="1"/>
  <c r="J1106" i="12"/>
  <c r="K1106" i="12" s="1"/>
  <c r="J1122" i="12"/>
  <c r="K1122" i="12" s="1"/>
  <c r="J1104" i="12"/>
  <c r="K1104" i="12" s="1"/>
  <c r="J1095" i="12"/>
  <c r="K1095" i="12" s="1"/>
  <c r="J1108" i="12"/>
  <c r="K1108" i="12" s="1"/>
  <c r="J1107" i="12"/>
  <c r="K1107" i="12" s="1"/>
  <c r="J1101" i="12"/>
  <c r="K1101" i="12" s="1"/>
  <c r="J1117" i="12"/>
  <c r="K1117" i="12" s="1"/>
  <c r="J1094" i="12"/>
  <c r="K1094" i="12" s="1"/>
  <c r="J1103" i="12"/>
  <c r="K1103" i="12" s="1"/>
  <c r="J1116" i="12"/>
  <c r="K1116" i="12" s="1"/>
  <c r="J1105" i="12"/>
  <c r="K1105" i="12" s="1"/>
  <c r="J1121" i="12"/>
  <c r="K1121" i="12" s="1"/>
  <c r="J1098" i="12"/>
  <c r="K1098" i="12" s="1"/>
  <c r="J1114" i="12"/>
  <c r="K1114" i="12" s="1"/>
  <c r="J1120" i="12"/>
  <c r="K1120" i="12" s="1"/>
  <c r="J1111" i="12"/>
  <c r="K1111" i="12" s="1"/>
  <c r="J1092" i="12"/>
  <c r="K1092" i="12" s="1"/>
  <c r="J1123" i="12"/>
  <c r="K1123" i="12" s="1"/>
  <c r="J1093" i="12"/>
  <c r="K1093" i="12" s="1"/>
  <c r="J1109" i="12"/>
  <c r="K1109" i="12" s="1"/>
  <c r="J1102" i="12"/>
  <c r="K1102" i="12" s="1"/>
  <c r="J1118" i="12"/>
  <c r="K1118" i="12" s="1"/>
  <c r="J820" i="12"/>
  <c r="K820" i="12" s="1"/>
  <c r="J790" i="12"/>
  <c r="K790" i="12" s="1"/>
  <c r="J571" i="12"/>
  <c r="K571" i="12" s="1"/>
  <c r="J713" i="12"/>
  <c r="K713" i="12" s="1"/>
  <c r="J597" i="12"/>
  <c r="K597" i="12" s="1"/>
  <c r="J763" i="12"/>
  <c r="K763" i="12" s="1"/>
  <c r="J738" i="12"/>
  <c r="K738" i="12" s="1"/>
  <c r="J651" i="12"/>
  <c r="K651" i="12" s="1"/>
  <c r="J760" i="12"/>
  <c r="K760" i="12" s="1"/>
  <c r="J813" i="12"/>
  <c r="K813" i="12" s="1"/>
  <c r="J545" i="12"/>
  <c r="K545" i="12" s="1"/>
  <c r="J980" i="12"/>
  <c r="K980" i="12" s="1"/>
  <c r="J558" i="12"/>
  <c r="K558" i="12" s="1"/>
  <c r="J450" i="12"/>
  <c r="K450" i="12" s="1"/>
  <c r="J952" i="12"/>
  <c r="K952" i="12" s="1"/>
  <c r="J1028" i="12"/>
  <c r="K1028" i="12" s="1"/>
  <c r="J736" i="12"/>
  <c r="K736" i="12" s="1"/>
  <c r="J564" i="12"/>
  <c r="K564" i="12" s="1"/>
  <c r="J797" i="12"/>
  <c r="K797" i="12" s="1"/>
  <c r="J1022" i="12"/>
  <c r="K1022" i="12" s="1"/>
  <c r="J20" i="12"/>
  <c r="K20" i="12" s="1"/>
  <c r="J734" i="12"/>
  <c r="K734" i="12" s="1"/>
  <c r="J1059" i="12"/>
  <c r="K1059" i="12" s="1"/>
  <c r="J435" i="12"/>
  <c r="K435" i="12" s="1"/>
  <c r="J456" i="12"/>
  <c r="K456" i="12" s="1"/>
  <c r="J726" i="12"/>
  <c r="K726" i="12" s="1"/>
  <c r="J1019" i="12"/>
  <c r="K1019" i="12" s="1"/>
  <c r="I1091" i="15"/>
  <c r="J1091" i="15" s="1"/>
  <c r="J1112" i="12"/>
  <c r="K1112" i="12" s="1"/>
  <c r="J7" i="12"/>
  <c r="K7" i="12" s="1"/>
  <c r="J1115" i="12"/>
  <c r="K1115" i="12" s="1"/>
  <c r="J1110" i="12"/>
  <c r="K1110" i="12" s="1"/>
  <c r="I1099" i="15" l="1"/>
  <c r="J1099" i="15"/>
  <c r="J1105" i="15" s="1"/>
  <c r="J1106" i="15" s="1"/>
  <c r="K298" i="15" s="1"/>
  <c r="L298" i="15" s="1"/>
  <c r="J1125" i="12"/>
  <c r="K1125" i="12"/>
  <c r="L1131" i="12" s="1"/>
  <c r="L1132" i="12" s="1"/>
  <c r="L913" i="12" s="1"/>
  <c r="M913" i="12" s="1"/>
  <c r="K97" i="15" l="1"/>
  <c r="L97" i="15" s="1"/>
  <c r="K378" i="15"/>
  <c r="L378" i="15" s="1"/>
  <c r="K144" i="15"/>
  <c r="L144" i="15" s="1"/>
  <c r="K480" i="15"/>
  <c r="L480" i="15" s="1"/>
  <c r="K337" i="15"/>
  <c r="L337" i="15" s="1"/>
  <c r="K517" i="15"/>
  <c r="L517" i="15" s="1"/>
  <c r="K537" i="15"/>
  <c r="L537" i="15" s="1"/>
  <c r="K255" i="15"/>
  <c r="L255" i="15" s="1"/>
  <c r="K74" i="15"/>
  <c r="L74" i="15" s="1"/>
  <c r="K634" i="15"/>
  <c r="L634" i="15" s="1"/>
  <c r="K82" i="15"/>
  <c r="L82" i="15" s="1"/>
  <c r="K88" i="15"/>
  <c r="L88" i="15" s="1"/>
  <c r="K984" i="15"/>
  <c r="L984" i="15" s="1"/>
  <c r="K524" i="15"/>
  <c r="L524" i="15" s="1"/>
  <c r="K21" i="15"/>
  <c r="L21" i="15" s="1"/>
  <c r="K413" i="15"/>
  <c r="L413" i="15" s="1"/>
  <c r="K284" i="15"/>
  <c r="L284" i="15" s="1"/>
  <c r="K220" i="15"/>
  <c r="L220" i="15" s="1"/>
  <c r="K164" i="15"/>
  <c r="L164" i="15" s="1"/>
  <c r="K132" i="15"/>
  <c r="L132" i="15" s="1"/>
  <c r="K100" i="15"/>
  <c r="L100" i="15" s="1"/>
  <c r="K68" i="15"/>
  <c r="L68" i="15" s="1"/>
  <c r="K36" i="15"/>
  <c r="L36" i="15" s="1"/>
  <c r="K4" i="15"/>
  <c r="L4" i="15" s="1"/>
  <c r="K722" i="15"/>
  <c r="L722" i="15" s="1"/>
  <c r="K597" i="15"/>
  <c r="L597" i="15" s="1"/>
  <c r="K529" i="15"/>
  <c r="L529" i="15" s="1"/>
  <c r="K406" i="15"/>
  <c r="L406" i="15" s="1"/>
  <c r="K351" i="15"/>
  <c r="L351" i="15" s="1"/>
  <c r="K312" i="15"/>
  <c r="L312" i="15" s="1"/>
  <c r="K265" i="15"/>
  <c r="L265" i="15" s="1"/>
  <c r="K223" i="15"/>
  <c r="L223" i="15" s="1"/>
  <c r="K184" i="15"/>
  <c r="L184" i="15" s="1"/>
  <c r="K137" i="15"/>
  <c r="L137" i="15" s="1"/>
  <c r="K95" i="15"/>
  <c r="L95" i="15" s="1"/>
  <c r="K56" i="15"/>
  <c r="L56" i="15" s="1"/>
  <c r="K9" i="15"/>
  <c r="L9" i="15" s="1"/>
  <c r="K790" i="15"/>
  <c r="L790" i="15" s="1"/>
  <c r="K557" i="15"/>
  <c r="L557" i="15" s="1"/>
  <c r="K400" i="15"/>
  <c r="L400" i="15" s="1"/>
  <c r="K320" i="15"/>
  <c r="L320" i="15" s="1"/>
  <c r="K202" i="15"/>
  <c r="L202" i="15" s="1"/>
  <c r="K119" i="15"/>
  <c r="L119" i="15" s="1"/>
  <c r="K1037" i="15"/>
  <c r="L1037" i="15" s="1"/>
  <c r="K633" i="15"/>
  <c r="L633" i="15" s="1"/>
  <c r="K451" i="15"/>
  <c r="L451" i="15" s="1"/>
  <c r="K404" i="15"/>
  <c r="L404" i="15" s="1"/>
  <c r="K305" i="15"/>
  <c r="L305" i="15" s="1"/>
  <c r="K210" i="15"/>
  <c r="L210" i="15" s="1"/>
  <c r="K112" i="15"/>
  <c r="L112" i="15" s="1"/>
  <c r="K929" i="15"/>
  <c r="L929" i="15" s="1"/>
  <c r="K552" i="15"/>
  <c r="L552" i="15" s="1"/>
  <c r="K468" i="15"/>
  <c r="L468" i="15" s="1"/>
  <c r="K343" i="15"/>
  <c r="L343" i="15" s="1"/>
  <c r="K225" i="15"/>
  <c r="L225" i="15" s="1"/>
  <c r="K130" i="15"/>
  <c r="L130" i="15" s="1"/>
  <c r="K32" i="15"/>
  <c r="L32" i="15" s="1"/>
  <c r="K645" i="15"/>
  <c r="L645" i="15" s="1"/>
  <c r="K504" i="15"/>
  <c r="L504" i="15" s="1"/>
  <c r="K370" i="15"/>
  <c r="L370" i="15" s="1"/>
  <c r="K272" i="15"/>
  <c r="L272" i="15" s="1"/>
  <c r="K154" i="15"/>
  <c r="L154" i="15" s="1"/>
  <c r="K71" i="15"/>
  <c r="L71" i="15" s="1"/>
  <c r="K277" i="15"/>
  <c r="L277" i="15" s="1"/>
  <c r="K576" i="15"/>
  <c r="L576" i="15" s="1"/>
  <c r="K332" i="15"/>
  <c r="L332" i="15" s="1"/>
  <c r="K252" i="15"/>
  <c r="L252" i="15" s="1"/>
  <c r="K188" i="15"/>
  <c r="L188" i="15" s="1"/>
  <c r="K148" i="15"/>
  <c r="L148" i="15" s="1"/>
  <c r="K116" i="15"/>
  <c r="L116" i="15" s="1"/>
  <c r="K84" i="15"/>
  <c r="L84" i="15" s="1"/>
  <c r="K52" i="15"/>
  <c r="L52" i="15" s="1"/>
  <c r="K20" i="15"/>
  <c r="L20" i="15" s="1"/>
  <c r="K766" i="15"/>
  <c r="L766" i="15" s="1"/>
  <c r="K671" i="15"/>
  <c r="L671" i="15" s="1"/>
  <c r="K559" i="15"/>
  <c r="L559" i="15" s="1"/>
  <c r="K459" i="15"/>
  <c r="L459" i="15" s="1"/>
  <c r="K376" i="15"/>
  <c r="L376" i="15" s="1"/>
  <c r="K329" i="15"/>
  <c r="L329" i="15" s="1"/>
  <c r="K287" i="15"/>
  <c r="L287" i="15" s="1"/>
  <c r="K248" i="15"/>
  <c r="L248" i="15" s="1"/>
  <c r="K201" i="15"/>
  <c r="L201" i="15" s="1"/>
  <c r="K159" i="15"/>
  <c r="L159" i="15" s="1"/>
  <c r="K120" i="15"/>
  <c r="L120" i="15" s="1"/>
  <c r="K73" i="15"/>
  <c r="L73" i="15" s="1"/>
  <c r="K31" i="15"/>
  <c r="L31" i="15" s="1"/>
  <c r="K1013" i="15"/>
  <c r="L1013" i="15" s="1"/>
  <c r="K694" i="15"/>
  <c r="L694" i="15" s="1"/>
  <c r="K501" i="15"/>
  <c r="L501" i="15" s="1"/>
  <c r="K375" i="15"/>
  <c r="L375" i="15" s="1"/>
  <c r="K257" i="15"/>
  <c r="L257" i="15" s="1"/>
  <c r="K162" i="15"/>
  <c r="L162" i="15" s="1"/>
  <c r="K64" i="15"/>
  <c r="L64" i="15" s="1"/>
  <c r="K674" i="15"/>
  <c r="L674" i="15" s="1"/>
  <c r="K520" i="15"/>
  <c r="L520" i="15" s="1"/>
  <c r="K436" i="15"/>
  <c r="L436" i="15" s="1"/>
  <c r="K368" i="15"/>
  <c r="L368" i="15" s="1"/>
  <c r="K250" i="15"/>
  <c r="L250" i="15" s="1"/>
  <c r="K167" i="15"/>
  <c r="L167" i="15" s="1"/>
  <c r="K49" i="15"/>
  <c r="L49" i="15" s="1"/>
  <c r="K664" i="15"/>
  <c r="L664" i="15" s="1"/>
  <c r="K511" i="15"/>
  <c r="L511" i="15" s="1"/>
  <c r="K397" i="15"/>
  <c r="L397" i="15" s="1"/>
  <c r="K288" i="15"/>
  <c r="L288" i="15" s="1"/>
  <c r="K170" i="15"/>
  <c r="L170" i="15" s="1"/>
  <c r="K87" i="15"/>
  <c r="L87" i="15" s="1"/>
  <c r="K687" i="15"/>
  <c r="L687" i="15" s="1"/>
  <c r="K602" i="15"/>
  <c r="L602" i="15" s="1"/>
  <c r="K461" i="15"/>
  <c r="L461" i="15" s="1"/>
  <c r="K327" i="15"/>
  <c r="L327" i="15" s="1"/>
  <c r="K209" i="15"/>
  <c r="L209" i="15" s="1"/>
  <c r="K114" i="15"/>
  <c r="L114" i="15" s="1"/>
  <c r="K16" i="15"/>
  <c r="L16" i="15" s="1"/>
  <c r="K101" i="15"/>
  <c r="L101" i="15" s="1"/>
  <c r="K447" i="15"/>
  <c r="L447" i="15" s="1"/>
  <c r="K292" i="15"/>
  <c r="L292" i="15" s="1"/>
  <c r="K228" i="15"/>
  <c r="L228" i="15" s="1"/>
  <c r="K172" i="15"/>
  <c r="L172" i="15" s="1"/>
  <c r="K140" i="15"/>
  <c r="L140" i="15" s="1"/>
  <c r="K108" i="15"/>
  <c r="L108" i="15" s="1"/>
  <c r="K76" i="15"/>
  <c r="L76" i="15" s="1"/>
  <c r="K44" i="15"/>
  <c r="L44" i="15" s="1"/>
  <c r="K12" i="15"/>
  <c r="L12" i="15" s="1"/>
  <c r="K736" i="15"/>
  <c r="L736" i="15" s="1"/>
  <c r="K632" i="15"/>
  <c r="L632" i="15" s="1"/>
  <c r="K542" i="15"/>
  <c r="L542" i="15" s="1"/>
  <c r="K428" i="15"/>
  <c r="L428" i="15" s="1"/>
  <c r="K361" i="15"/>
  <c r="L361" i="15" s="1"/>
  <c r="K319" i="15"/>
  <c r="L319" i="15" s="1"/>
  <c r="K280" i="15"/>
  <c r="L280" i="15" s="1"/>
  <c r="K233" i="15"/>
  <c r="L233" i="15" s="1"/>
  <c r="K191" i="15"/>
  <c r="L191" i="15" s="1"/>
  <c r="K152" i="15"/>
  <c r="L152" i="15" s="1"/>
  <c r="K105" i="15"/>
  <c r="L105" i="15" s="1"/>
  <c r="K63" i="15"/>
  <c r="L63" i="15" s="1"/>
  <c r="K24" i="15"/>
  <c r="L24" i="15" s="1"/>
  <c r="K953" i="15"/>
  <c r="L953" i="15" s="1"/>
  <c r="K629" i="15"/>
  <c r="L629" i="15" s="1"/>
  <c r="K419" i="15"/>
  <c r="L419" i="15" s="1"/>
  <c r="K330" i="15"/>
  <c r="L330" i="15" s="1"/>
  <c r="K247" i="15"/>
  <c r="L247" i="15" s="1"/>
  <c r="K129" i="15"/>
  <c r="L129" i="15" s="1"/>
  <c r="K34" i="15"/>
  <c r="L34" i="15" s="1"/>
  <c r="K648" i="15"/>
  <c r="L648" i="15" s="1"/>
  <c r="K505" i="15"/>
  <c r="L505" i="15" s="1"/>
  <c r="K429" i="15"/>
  <c r="L429" i="15" s="1"/>
  <c r="K338" i="15"/>
  <c r="L338" i="15" s="1"/>
  <c r="K240" i="15"/>
  <c r="L240" i="15" s="1"/>
  <c r="K432" i="15"/>
  <c r="L432" i="15" s="1"/>
  <c r="K665" i="15"/>
  <c r="L665" i="15" s="1"/>
  <c r="K26" i="15"/>
  <c r="L26" i="15" s="1"/>
  <c r="K242" i="15"/>
  <c r="L242" i="15" s="1"/>
  <c r="K469" i="15"/>
  <c r="L469" i="15" s="1"/>
  <c r="K977" i="15"/>
  <c r="L977" i="15" s="1"/>
  <c r="K215" i="15"/>
  <c r="L215" i="15" s="1"/>
  <c r="K405" i="15"/>
  <c r="L405" i="15" s="1"/>
  <c r="K725" i="15"/>
  <c r="L725" i="15" s="1"/>
  <c r="K177" i="15"/>
  <c r="L177" i="15" s="1"/>
  <c r="K608" i="15"/>
  <c r="L608" i="15" s="1"/>
  <c r="K290" i="15"/>
  <c r="L290" i="15" s="1"/>
  <c r="K1078" i="15"/>
  <c r="L1078" i="15" s="1"/>
  <c r="K169" i="15"/>
  <c r="L169" i="15" s="1"/>
  <c r="K344" i="15"/>
  <c r="L344" i="15" s="1"/>
  <c r="K680" i="15"/>
  <c r="L680" i="15" s="1"/>
  <c r="K92" i="15"/>
  <c r="L92" i="15" s="1"/>
  <c r="K260" i="15"/>
  <c r="L260" i="15" s="1"/>
  <c r="K81" i="15"/>
  <c r="L81" i="15" s="1"/>
  <c r="K282" i="15"/>
  <c r="L282" i="15" s="1"/>
  <c r="K543" i="15"/>
  <c r="L543" i="15" s="1"/>
  <c r="K42" i="15"/>
  <c r="L42" i="15" s="1"/>
  <c r="K258" i="15"/>
  <c r="L258" i="15" s="1"/>
  <c r="K494" i="15"/>
  <c r="L494" i="15" s="1"/>
  <c r="K39" i="15"/>
  <c r="L39" i="15" s="1"/>
  <c r="K295" i="15"/>
  <c r="L295" i="15" s="1"/>
  <c r="K719" i="15"/>
  <c r="L719" i="15" s="1"/>
  <c r="K385" i="15"/>
  <c r="L385" i="15" s="1"/>
  <c r="K41" i="15"/>
  <c r="L41" i="15" s="1"/>
  <c r="K216" i="15"/>
  <c r="L216" i="15" s="1"/>
  <c r="K383" i="15"/>
  <c r="L383" i="15" s="1"/>
  <c r="K798" i="15"/>
  <c r="L798" i="15" s="1"/>
  <c r="K124" i="15"/>
  <c r="L124" i="15" s="1"/>
  <c r="K356" i="15"/>
  <c r="L356" i="15" s="1"/>
  <c r="K28" i="15"/>
  <c r="L28" i="15" s="1"/>
  <c r="K156" i="15"/>
  <c r="L156" i="15" s="1"/>
  <c r="K662" i="15"/>
  <c r="L662" i="15" s="1"/>
  <c r="K199" i="15"/>
  <c r="L199" i="15" s="1"/>
  <c r="K160" i="15"/>
  <c r="L160" i="15" s="1"/>
  <c r="K353" i="15"/>
  <c r="L353" i="15" s="1"/>
  <c r="K594" i="15"/>
  <c r="L594" i="15" s="1"/>
  <c r="K122" i="15"/>
  <c r="L122" i="15" s="1"/>
  <c r="K439" i="15"/>
  <c r="L439" i="15" s="1"/>
  <c r="K192" i="15"/>
  <c r="L192" i="15" s="1"/>
  <c r="K758" i="15"/>
  <c r="L758" i="15" s="1"/>
  <c r="K127" i="15"/>
  <c r="L127" i="15" s="1"/>
  <c r="K297" i="15"/>
  <c r="L297" i="15" s="1"/>
  <c r="K574" i="15"/>
  <c r="L574" i="15" s="1"/>
  <c r="K60" i="15"/>
  <c r="L60" i="15" s="1"/>
  <c r="K196" i="15"/>
  <c r="L196" i="15" s="1"/>
  <c r="K357" i="15"/>
  <c r="L357" i="15" s="1"/>
  <c r="K204" i="15"/>
  <c r="L204" i="15" s="1"/>
  <c r="K236" i="15"/>
  <c r="L236" i="15" s="1"/>
  <c r="K268" i="15"/>
  <c r="L268" i="15" s="1"/>
  <c r="K300" i="15"/>
  <c r="L300" i="15" s="1"/>
  <c r="K364" i="15"/>
  <c r="L364" i="15" s="1"/>
  <c r="K472" i="15"/>
  <c r="L472" i="15" s="1"/>
  <c r="K693" i="15"/>
  <c r="L693" i="15" s="1"/>
  <c r="K149" i="15"/>
  <c r="L149" i="15" s="1"/>
  <c r="K398" i="15"/>
  <c r="L398" i="15" s="1"/>
  <c r="K180" i="15"/>
  <c r="L180" i="15" s="1"/>
  <c r="K212" i="15"/>
  <c r="L212" i="15" s="1"/>
  <c r="K244" i="15"/>
  <c r="L244" i="15" s="1"/>
  <c r="K276" i="15"/>
  <c r="L276" i="15" s="1"/>
  <c r="K324" i="15"/>
  <c r="L324" i="15" s="1"/>
  <c r="K403" i="15"/>
  <c r="L403" i="15" s="1"/>
  <c r="K558" i="15"/>
  <c r="L558" i="15" s="1"/>
  <c r="K770" i="15"/>
  <c r="L770" i="15" s="1"/>
  <c r="K229" i="15"/>
  <c r="L229" i="15" s="1"/>
  <c r="K441" i="15"/>
  <c r="L441" i="15" s="1"/>
  <c r="K876" i="15"/>
  <c r="L876" i="15" s="1"/>
  <c r="K308" i="15"/>
  <c r="L308" i="15" s="1"/>
  <c r="K340" i="15"/>
  <c r="L340" i="15" s="1"/>
  <c r="K372" i="15"/>
  <c r="L372" i="15" s="1"/>
  <c r="K416" i="15"/>
  <c r="L416" i="15" s="1"/>
  <c r="K482" i="15"/>
  <c r="L482" i="15" s="1"/>
  <c r="K607" i="15"/>
  <c r="L607" i="15" s="1"/>
  <c r="K728" i="15"/>
  <c r="L728" i="15" s="1"/>
  <c r="K37" i="15"/>
  <c r="L37" i="15" s="1"/>
  <c r="K165" i="15"/>
  <c r="L165" i="15" s="1"/>
  <c r="K293" i="15"/>
  <c r="L293" i="15" s="1"/>
  <c r="K423" i="15"/>
  <c r="L423" i="15" s="1"/>
  <c r="K612" i="15"/>
  <c r="L612" i="15" s="1"/>
  <c r="K316" i="15"/>
  <c r="L316" i="15" s="1"/>
  <c r="K348" i="15"/>
  <c r="L348" i="15" s="1"/>
  <c r="K380" i="15"/>
  <c r="L380" i="15" s="1"/>
  <c r="K435" i="15"/>
  <c r="L435" i="15" s="1"/>
  <c r="K510" i="15"/>
  <c r="L510" i="15" s="1"/>
  <c r="K616" i="15"/>
  <c r="L616" i="15" s="1"/>
  <c r="K738" i="15"/>
  <c r="L738" i="15" s="1"/>
  <c r="K85" i="15"/>
  <c r="L85" i="15" s="1"/>
  <c r="K213" i="15"/>
  <c r="L213" i="15" s="1"/>
  <c r="K341" i="15"/>
  <c r="L341" i="15" s="1"/>
  <c r="K631" i="15"/>
  <c r="L631" i="15" s="1"/>
  <c r="K768" i="15"/>
  <c r="L768" i="15" s="1"/>
  <c r="K891" i="15"/>
  <c r="L891" i="15" s="1"/>
  <c r="K802" i="15"/>
  <c r="L802" i="15" s="1"/>
  <c r="K53" i="15"/>
  <c r="L53" i="15" s="1"/>
  <c r="K117" i="15"/>
  <c r="L117" i="15" s="1"/>
  <c r="K181" i="15"/>
  <c r="L181" i="15" s="1"/>
  <c r="K245" i="15"/>
  <c r="L245" i="15" s="1"/>
  <c r="K309" i="15"/>
  <c r="L309" i="15" s="1"/>
  <c r="K373" i="15"/>
  <c r="L373" i="15" s="1"/>
  <c r="K452" i="15"/>
  <c r="L452" i="15" s="1"/>
  <c r="K519" i="15"/>
  <c r="L519" i="15" s="1"/>
  <c r="K699" i="15"/>
  <c r="L699" i="15" s="1"/>
  <c r="K777" i="15"/>
  <c r="L777" i="15" s="1"/>
  <c r="K5" i="15"/>
  <c r="L5" i="15" s="1"/>
  <c r="K69" i="15"/>
  <c r="L69" i="15" s="1"/>
  <c r="K133" i="15"/>
  <c r="L133" i="15" s="1"/>
  <c r="K197" i="15"/>
  <c r="L197" i="15" s="1"/>
  <c r="K261" i="15"/>
  <c r="L261" i="15" s="1"/>
  <c r="K325" i="15"/>
  <c r="L325" i="15" s="1"/>
  <c r="K388" i="15"/>
  <c r="L388" i="15" s="1"/>
  <c r="K530" i="15"/>
  <c r="L530" i="15" s="1"/>
  <c r="K605" i="15"/>
  <c r="L605" i="15" s="1"/>
  <c r="K906" i="15"/>
  <c r="L906" i="15" s="1"/>
  <c r="K833" i="15"/>
  <c r="L833" i="15" s="1"/>
  <c r="K1093" i="15"/>
  <c r="L1093" i="15" s="1"/>
  <c r="K961" i="15"/>
  <c r="L961" i="15" s="1"/>
  <c r="K710" i="15"/>
  <c r="L710" i="15" s="1"/>
  <c r="K818" i="15"/>
  <c r="L818" i="15" s="1"/>
  <c r="K1062" i="15"/>
  <c r="L1062" i="15" s="1"/>
  <c r="K971" i="15"/>
  <c r="L971" i="15" s="1"/>
  <c r="K1081" i="15"/>
  <c r="L1081" i="15" s="1"/>
  <c r="K1073" i="15"/>
  <c r="L1073" i="15" s="1"/>
  <c r="K1034" i="15"/>
  <c r="L1034" i="15" s="1"/>
  <c r="K1016" i="15"/>
  <c r="L1016" i="15" s="1"/>
  <c r="K998" i="15"/>
  <c r="L998" i="15" s="1"/>
  <c r="K976" i="15"/>
  <c r="L976" i="15" s="1"/>
  <c r="K962" i="15"/>
  <c r="L962" i="15" s="1"/>
  <c r="K950" i="15"/>
  <c r="L950" i="15" s="1"/>
  <c r="K934" i="15"/>
  <c r="L934" i="15" s="1"/>
  <c r="K1087" i="15"/>
  <c r="L1087" i="15" s="1"/>
  <c r="K1054" i="15"/>
  <c r="L1054" i="15" s="1"/>
  <c r="K1019" i="15"/>
  <c r="L1019" i="15" s="1"/>
  <c r="K995" i="15"/>
  <c r="L995" i="15" s="1"/>
  <c r="K967" i="15"/>
  <c r="L967" i="15" s="1"/>
  <c r="K935" i="15"/>
  <c r="L935" i="15" s="1"/>
  <c r="K915" i="15"/>
  <c r="L915" i="15" s="1"/>
  <c r="K903" i="15"/>
  <c r="L903" i="15" s="1"/>
  <c r="K887" i="15"/>
  <c r="L887" i="15" s="1"/>
  <c r="K873" i="15"/>
  <c r="L873" i="15" s="1"/>
  <c r="K859" i="15"/>
  <c r="L859" i="15" s="1"/>
  <c r="K843" i="15"/>
  <c r="L843" i="15" s="1"/>
  <c r="K831" i="15"/>
  <c r="L831" i="15" s="1"/>
  <c r="K817" i="15"/>
  <c r="L817" i="15" s="1"/>
  <c r="K801" i="15"/>
  <c r="L801" i="15" s="1"/>
  <c r="K787" i="15"/>
  <c r="L787" i="15" s="1"/>
  <c r="K775" i="15"/>
  <c r="L775" i="15" s="1"/>
  <c r="K759" i="15"/>
  <c r="L759" i="15" s="1"/>
  <c r="K745" i="15"/>
  <c r="L745" i="15" s="1"/>
  <c r="K1063" i="15"/>
  <c r="L1063" i="15" s="1"/>
  <c r="K1091" i="15"/>
  <c r="L1091" i="15" s="1"/>
  <c r="K1053" i="15"/>
  <c r="L1053" i="15" s="1"/>
  <c r="K1001" i="15"/>
  <c r="L1001" i="15" s="1"/>
  <c r="K896" i="15"/>
  <c r="L896" i="15" s="1"/>
  <c r="K868" i="15"/>
  <c r="L868" i="15" s="1"/>
  <c r="K844" i="15"/>
  <c r="L844" i="15" s="1"/>
  <c r="K812" i="15"/>
  <c r="L812" i="15" s="1"/>
  <c r="K784" i="15"/>
  <c r="L784" i="15" s="1"/>
  <c r="K764" i="15"/>
  <c r="L764" i="15" s="1"/>
  <c r="K740" i="15"/>
  <c r="L740" i="15" s="1"/>
  <c r="K989" i="15"/>
  <c r="L989" i="15" s="1"/>
  <c r="K922" i="15"/>
  <c r="L922" i="15" s="1"/>
  <c r="K898" i="15"/>
  <c r="L898" i="15" s="1"/>
  <c r="K878" i="15"/>
  <c r="L878" i="15" s="1"/>
  <c r="K858" i="15"/>
  <c r="L858" i="15" s="1"/>
  <c r="K834" i="15"/>
  <c r="L834" i="15" s="1"/>
  <c r="K814" i="15"/>
  <c r="L814" i="15" s="1"/>
  <c r="K997" i="15"/>
  <c r="L997" i="15" s="1"/>
  <c r="K732" i="15"/>
  <c r="L732" i="15" s="1"/>
  <c r="K715" i="15"/>
  <c r="L715" i="15" s="1"/>
  <c r="K692" i="15"/>
  <c r="L692" i="15" s="1"/>
  <c r="K668" i="15"/>
  <c r="L668" i="15" s="1"/>
  <c r="K651" i="15"/>
  <c r="L651" i="15" s="1"/>
  <c r="K628" i="15"/>
  <c r="L628" i="15" s="1"/>
  <c r="K604" i="15"/>
  <c r="L604" i="15" s="1"/>
  <c r="K587" i="15"/>
  <c r="L587" i="15" s="1"/>
  <c r="K564" i="15"/>
  <c r="L564" i="15" s="1"/>
  <c r="K540" i="15"/>
  <c r="L540" i="15" s="1"/>
  <c r="K523" i="15"/>
  <c r="L523" i="15" s="1"/>
  <c r="K500" i="15"/>
  <c r="L500" i="15" s="1"/>
  <c r="K476" i="15"/>
  <c r="L476" i="15" s="1"/>
  <c r="K720" i="15"/>
  <c r="L720" i="15" s="1"/>
  <c r="K701" i="15"/>
  <c r="L701" i="15" s="1"/>
  <c r="K669" i="15"/>
  <c r="L669" i="15" s="1"/>
  <c r="K646" i="15"/>
  <c r="L646" i="15" s="1"/>
  <c r="K617" i="15"/>
  <c r="L617" i="15" s="1"/>
  <c r="K592" i="15"/>
  <c r="L592" i="15" s="1"/>
  <c r="K582" i="15"/>
  <c r="L582" i="15" s="1"/>
  <c r="K553" i="15"/>
  <c r="L553" i="15" s="1"/>
  <c r="K528" i="15"/>
  <c r="L528" i="15" s="1"/>
  <c r="K518" i="15"/>
  <c r="L518" i="15" s="1"/>
  <c r="K489" i="15"/>
  <c r="L489" i="15" s="1"/>
  <c r="K466" i="15"/>
  <c r="L466" i="15" s="1"/>
  <c r="K450" i="15"/>
  <c r="L450" i="15" s="1"/>
  <c r="K434" i="15"/>
  <c r="L434" i="15" s="1"/>
  <c r="K418" i="15"/>
  <c r="L418" i="15" s="1"/>
  <c r="K402" i="15"/>
  <c r="L402" i="15" s="1"/>
  <c r="K386" i="15"/>
  <c r="L386" i="15" s="1"/>
  <c r="K734" i="15"/>
  <c r="L734" i="15" s="1"/>
  <c r="K706" i="15"/>
  <c r="L706" i="15" s="1"/>
  <c r="K696" i="15"/>
  <c r="L696" i="15" s="1"/>
  <c r="K661" i="15"/>
  <c r="L661" i="15" s="1"/>
  <c r="K630" i="15"/>
  <c r="L630" i="15" s="1"/>
  <c r="K584" i="15"/>
  <c r="L584" i="15" s="1"/>
  <c r="K575" i="15"/>
  <c r="L575" i="15" s="1"/>
  <c r="K544" i="15"/>
  <c r="L544" i="15" s="1"/>
  <c r="K526" i="15"/>
  <c r="L526" i="15" s="1"/>
  <c r="K1049" i="15"/>
  <c r="L1049" i="15" s="1"/>
  <c r="K1026" i="15"/>
  <c r="L1026" i="15" s="1"/>
  <c r="K1006" i="15"/>
  <c r="L1006" i="15" s="1"/>
  <c r="K986" i="15"/>
  <c r="L986" i="15" s="1"/>
  <c r="K970" i="15"/>
  <c r="L970" i="15" s="1"/>
  <c r="K954" i="15"/>
  <c r="L954" i="15" s="1"/>
  <c r="K942" i="15"/>
  <c r="L942" i="15" s="1"/>
  <c r="K928" i="15"/>
  <c r="L928" i="15" s="1"/>
  <c r="K1074" i="15"/>
  <c r="L1074" i="15" s="1"/>
  <c r="K1035" i="15"/>
  <c r="L1035" i="15" s="1"/>
  <c r="K1011" i="15"/>
  <c r="L1011" i="15" s="1"/>
  <c r="K979" i="15"/>
  <c r="L979" i="15" s="1"/>
  <c r="K951" i="15"/>
  <c r="L951" i="15" s="1"/>
  <c r="K923" i="15"/>
  <c r="L923" i="15" s="1"/>
  <c r="K907" i="15"/>
  <c r="L907" i="15" s="1"/>
  <c r="K895" i="15"/>
  <c r="L895" i="15" s="1"/>
  <c r="K881" i="15"/>
  <c r="L881" i="15" s="1"/>
  <c r="K865" i="15"/>
  <c r="L865" i="15" s="1"/>
  <c r="K851" i="15"/>
  <c r="L851" i="15" s="1"/>
  <c r="K839" i="15"/>
  <c r="L839" i="15" s="1"/>
  <c r="K823" i="15"/>
  <c r="L823" i="15" s="1"/>
  <c r="K809" i="15"/>
  <c r="L809" i="15" s="1"/>
  <c r="K795" i="15"/>
  <c r="L795" i="15" s="1"/>
  <c r="K779" i="15"/>
  <c r="L779" i="15" s="1"/>
  <c r="K767" i="15"/>
  <c r="L767" i="15" s="1"/>
  <c r="K753" i="15"/>
  <c r="L753" i="15" s="1"/>
  <c r="K1077" i="15"/>
  <c r="L1077" i="15" s="1"/>
  <c r="K1069" i="15"/>
  <c r="L1069" i="15" s="1"/>
  <c r="K1070" i="15"/>
  <c r="L1070" i="15" s="1"/>
  <c r="K1025" i="15"/>
  <c r="L1025" i="15" s="1"/>
  <c r="K912" i="15"/>
  <c r="L912" i="15" s="1"/>
  <c r="K884" i="15"/>
  <c r="L884" i="15" s="1"/>
  <c r="K852" i="15"/>
  <c r="L852" i="15" s="1"/>
  <c r="K828" i="15"/>
  <c r="L828" i="15" s="1"/>
  <c r="K800" i="15"/>
  <c r="L800" i="15" s="1"/>
  <c r="K772" i="15"/>
  <c r="L772" i="15" s="1"/>
  <c r="K752" i="15"/>
  <c r="L752" i="15" s="1"/>
  <c r="K1067" i="15"/>
  <c r="L1067" i="15" s="1"/>
  <c r="K965" i="15"/>
  <c r="L965" i="15" s="1"/>
  <c r="K910" i="15"/>
  <c r="L910" i="15" s="1"/>
  <c r="K890" i="15"/>
  <c r="L890" i="15" s="1"/>
  <c r="K866" i="15"/>
  <c r="L866" i="15" s="1"/>
  <c r="K846" i="15"/>
  <c r="L846" i="15" s="1"/>
  <c r="K826" i="15"/>
  <c r="L826" i="15" s="1"/>
  <c r="K1044" i="15"/>
  <c r="L1044" i="15" s="1"/>
  <c r="K933" i="15"/>
  <c r="L933" i="15" s="1"/>
  <c r="K724" i="15"/>
  <c r="L724" i="15" s="1"/>
  <c r="K700" i="15"/>
  <c r="L700" i="15" s="1"/>
  <c r="K683" i="15"/>
  <c r="L683" i="15" s="1"/>
  <c r="K660" i="15"/>
  <c r="L660" i="15" s="1"/>
  <c r="K636" i="15"/>
  <c r="L636" i="15" s="1"/>
  <c r="K619" i="15"/>
  <c r="L619" i="15" s="1"/>
  <c r="K596" i="15"/>
  <c r="L596" i="15" s="1"/>
  <c r="K572" i="15"/>
  <c r="L572" i="15" s="1"/>
  <c r="K555" i="15"/>
  <c r="L555" i="15" s="1"/>
  <c r="K532" i="15"/>
  <c r="L532" i="15" s="1"/>
  <c r="K508" i="15"/>
  <c r="L508" i="15" s="1"/>
  <c r="K491" i="15"/>
  <c r="L491" i="15" s="1"/>
  <c r="K1085" i="15"/>
  <c r="L1085" i="15" s="1"/>
  <c r="K711" i="15"/>
  <c r="L711" i="15" s="1"/>
  <c r="K681" i="15"/>
  <c r="L681" i="15" s="1"/>
  <c r="K650" i="15"/>
  <c r="L650" i="15" s="1"/>
  <c r="K624" i="15"/>
  <c r="L624" i="15" s="1"/>
  <c r="K614" i="15"/>
  <c r="L614" i="15" s="1"/>
  <c r="K585" i="15"/>
  <c r="L585" i="15" s="1"/>
  <c r="K560" i="15"/>
  <c r="L560" i="15" s="1"/>
  <c r="K550" i="15"/>
  <c r="L550" i="15" s="1"/>
  <c r="K521" i="15"/>
  <c r="L521" i="15" s="1"/>
  <c r="K496" i="15"/>
  <c r="L496" i="15" s="1"/>
  <c r="K486" i="15"/>
  <c r="L486" i="15" s="1"/>
  <c r="K458" i="15"/>
  <c r="L458" i="15" s="1"/>
  <c r="K442" i="15"/>
  <c r="L442" i="15" s="1"/>
  <c r="K426" i="15"/>
  <c r="L426" i="15" s="1"/>
  <c r="K410" i="15"/>
  <c r="L410" i="15" s="1"/>
  <c r="K394" i="15"/>
  <c r="L394" i="15" s="1"/>
  <c r="K1021" i="15"/>
  <c r="L1021" i="15" s="1"/>
  <c r="K712" i="15"/>
  <c r="L712" i="15" s="1"/>
  <c r="K703" i="15"/>
  <c r="L703" i="15" s="1"/>
  <c r="K672" i="15"/>
  <c r="L672" i="15" s="1"/>
  <c r="K654" i="15"/>
  <c r="L654" i="15" s="1"/>
  <c r="K606" i="15"/>
  <c r="L606" i="15" s="1"/>
  <c r="K578" i="15"/>
  <c r="L578" i="15" s="1"/>
  <c r="K568" i="15"/>
  <c r="L568" i="15" s="1"/>
  <c r="K533" i="15"/>
  <c r="L533" i="15" s="1"/>
  <c r="K502" i="15"/>
  <c r="L502" i="15" s="1"/>
  <c r="K1056" i="15"/>
  <c r="L1056" i="15" s="1"/>
  <c r="K1014" i="15"/>
  <c r="L1014" i="15" s="1"/>
  <c r="K974" i="15"/>
  <c r="L974" i="15" s="1"/>
  <c r="K944" i="15"/>
  <c r="L944" i="15" s="1"/>
  <c r="K1086" i="15"/>
  <c r="L1086" i="15" s="1"/>
  <c r="K1015" i="15"/>
  <c r="L1015" i="15" s="1"/>
  <c r="K955" i="15"/>
  <c r="L955" i="15" s="1"/>
  <c r="K913" i="15"/>
  <c r="L913" i="15" s="1"/>
  <c r="K883" i="15"/>
  <c r="L883" i="15" s="1"/>
  <c r="K855" i="15"/>
  <c r="L855" i="15" s="1"/>
  <c r="K827" i="15"/>
  <c r="L827" i="15" s="1"/>
  <c r="K799" i="15"/>
  <c r="L799" i="15" s="1"/>
  <c r="K769" i="15"/>
  <c r="L769" i="15" s="1"/>
  <c r="K743" i="15"/>
  <c r="L743" i="15" s="1"/>
  <c r="K1079" i="15"/>
  <c r="L1079" i="15" s="1"/>
  <c r="K916" i="15"/>
  <c r="L916" i="15" s="1"/>
  <c r="K864" i="15"/>
  <c r="L864" i="15" s="1"/>
  <c r="K804" i="15"/>
  <c r="L804" i="15" s="1"/>
  <c r="K756" i="15"/>
  <c r="L756" i="15" s="1"/>
  <c r="K981" i="15"/>
  <c r="L981" i="15" s="1"/>
  <c r="K894" i="15"/>
  <c r="L894" i="15" s="1"/>
  <c r="K850" i="15"/>
  <c r="L850" i="15" s="1"/>
  <c r="K810" i="15"/>
  <c r="L810" i="15" s="1"/>
  <c r="K731" i="15"/>
  <c r="L731" i="15" s="1"/>
  <c r="K684" i="15"/>
  <c r="L684" i="15" s="1"/>
  <c r="K644" i="15"/>
  <c r="L644" i="15" s="1"/>
  <c r="K603" i="15"/>
  <c r="L603" i="15" s="1"/>
  <c r="K556" i="15"/>
  <c r="L556" i="15" s="1"/>
  <c r="K516" i="15"/>
  <c r="L516" i="15" s="1"/>
  <c r="K475" i="15"/>
  <c r="L475" i="15" s="1"/>
  <c r="K682" i="15"/>
  <c r="L682" i="15" s="1"/>
  <c r="K637" i="15"/>
  <c r="L637" i="15" s="1"/>
  <c r="K586" i="15"/>
  <c r="L586" i="15" s="1"/>
  <c r="K551" i="15"/>
  <c r="L551" i="15" s="1"/>
  <c r="K509" i="15"/>
  <c r="L509" i="15" s="1"/>
  <c r="K465" i="15"/>
  <c r="L465" i="15" s="1"/>
  <c r="K433" i="15"/>
  <c r="L433" i="15" s="1"/>
  <c r="K401" i="15"/>
  <c r="L401" i="15" s="1"/>
  <c r="K717" i="15"/>
  <c r="L717" i="15" s="1"/>
  <c r="K689" i="15"/>
  <c r="L689" i="15" s="1"/>
  <c r="K623" i="15"/>
  <c r="L623" i="15" s="1"/>
  <c r="K569" i="15"/>
  <c r="L569" i="15" s="1"/>
  <c r="K503" i="15"/>
  <c r="L503" i="15" s="1"/>
  <c r="K456" i="15"/>
  <c r="L456" i="15" s="1"/>
  <c r="K443" i="15"/>
  <c r="L443" i="15" s="1"/>
  <c r="K421" i="15"/>
  <c r="L421" i="15" s="1"/>
  <c r="K392" i="15"/>
  <c r="L392" i="15" s="1"/>
  <c r="K382" i="15"/>
  <c r="L382" i="15" s="1"/>
  <c r="K366" i="15"/>
  <c r="L366" i="15" s="1"/>
  <c r="K350" i="15"/>
  <c r="L350" i="15" s="1"/>
  <c r="K334" i="15"/>
  <c r="L334" i="15" s="1"/>
  <c r="K318" i="15"/>
  <c r="L318" i="15" s="1"/>
  <c r="K302" i="15"/>
  <c r="L302" i="15" s="1"/>
  <c r="K286" i="15"/>
  <c r="L286" i="15" s="1"/>
  <c r="K270" i="15"/>
  <c r="L270" i="15" s="1"/>
  <c r="K254" i="15"/>
  <c r="L254" i="15" s="1"/>
  <c r="K238" i="15"/>
  <c r="L238" i="15" s="1"/>
  <c r="K222" i="15"/>
  <c r="L222" i="15" s="1"/>
  <c r="K206" i="15"/>
  <c r="L206" i="15" s="1"/>
  <c r="K190" i="15"/>
  <c r="L190" i="15" s="1"/>
  <c r="K174" i="15"/>
  <c r="L174" i="15" s="1"/>
  <c r="K158" i="15"/>
  <c r="L158" i="15" s="1"/>
  <c r="K142" i="15"/>
  <c r="L142" i="15" s="1"/>
  <c r="K126" i="15"/>
  <c r="L126" i="15" s="1"/>
  <c r="K110" i="15"/>
  <c r="L110" i="15" s="1"/>
  <c r="K94" i="15"/>
  <c r="L94" i="15" s="1"/>
  <c r="K78" i="15"/>
  <c r="L78" i="15" s="1"/>
  <c r="K62" i="15"/>
  <c r="L62" i="15" s="1"/>
  <c r="K46" i="15"/>
  <c r="L46" i="15" s="1"/>
  <c r="K30" i="15"/>
  <c r="L30" i="15" s="1"/>
  <c r="K14" i="15"/>
  <c r="L14" i="15" s="1"/>
  <c r="K1005" i="15"/>
  <c r="L1005" i="15" s="1"/>
  <c r="K794" i="15"/>
  <c r="L794" i="15" s="1"/>
  <c r="K762" i="15"/>
  <c r="L762" i="15" s="1"/>
  <c r="K737" i="15"/>
  <c r="L737" i="15" s="1"/>
  <c r="K721" i="15"/>
  <c r="L721" i="15" s="1"/>
  <c r="K690" i="15"/>
  <c r="L690" i="15" s="1"/>
  <c r="K655" i="15"/>
  <c r="L655" i="15" s="1"/>
  <c r="K613" i="15"/>
  <c r="L613" i="15" s="1"/>
  <c r="K601" i="15"/>
  <c r="L601" i="15" s="1"/>
  <c r="K570" i="15"/>
  <c r="L570" i="15" s="1"/>
  <c r="K535" i="15"/>
  <c r="L535" i="15" s="1"/>
  <c r="K493" i="15"/>
  <c r="L493" i="15" s="1"/>
  <c r="K481" i="15"/>
  <c r="L481" i="15" s="1"/>
  <c r="K467" i="15"/>
  <c r="L467" i="15" s="1"/>
  <c r="K445" i="15"/>
  <c r="L445" i="15" s="1"/>
  <c r="K1030" i="15"/>
  <c r="L1030" i="15" s="1"/>
  <c r="K992" i="15"/>
  <c r="L992" i="15" s="1"/>
  <c r="K960" i="15"/>
  <c r="L960" i="15" s="1"/>
  <c r="K930" i="15"/>
  <c r="L930" i="15" s="1"/>
  <c r="K1051" i="15"/>
  <c r="L1051" i="15" s="1"/>
  <c r="K987" i="15"/>
  <c r="L987" i="15" s="1"/>
  <c r="K931" i="15"/>
  <c r="L931" i="15" s="1"/>
  <c r="K897" i="15"/>
  <c r="L897" i="15" s="1"/>
  <c r="K871" i="15"/>
  <c r="L871" i="15" s="1"/>
  <c r="K841" i="15"/>
  <c r="L841" i="15" s="1"/>
  <c r="K811" i="15"/>
  <c r="L811" i="15" s="1"/>
  <c r="K785" i="15"/>
  <c r="L785" i="15" s="1"/>
  <c r="K755" i="15"/>
  <c r="L755" i="15" s="1"/>
  <c r="K1082" i="15"/>
  <c r="L1082" i="15" s="1"/>
  <c r="K1041" i="15"/>
  <c r="L1041" i="15" s="1"/>
  <c r="K892" i="15"/>
  <c r="L892" i="15" s="1"/>
  <c r="K832" i="15"/>
  <c r="L832" i="15" s="1"/>
  <c r="K780" i="15"/>
  <c r="L780" i="15" s="1"/>
  <c r="K1092" i="15"/>
  <c r="L1092" i="15" s="1"/>
  <c r="K914" i="15"/>
  <c r="L914" i="15" s="1"/>
  <c r="K874" i="15"/>
  <c r="L874" i="15" s="1"/>
  <c r="K830" i="15"/>
  <c r="L830" i="15" s="1"/>
  <c r="K941" i="15"/>
  <c r="L941" i="15" s="1"/>
  <c r="K708" i="15"/>
  <c r="L708" i="15" s="1"/>
  <c r="K667" i="15"/>
  <c r="L667" i="15" s="1"/>
  <c r="K620" i="15"/>
  <c r="L620" i="15" s="1"/>
  <c r="K580" i="15"/>
  <c r="L580" i="15" s="1"/>
  <c r="K539" i="15"/>
  <c r="L539" i="15" s="1"/>
  <c r="K492" i="15"/>
  <c r="L492" i="15" s="1"/>
  <c r="K714" i="15"/>
  <c r="L714" i="15" s="1"/>
  <c r="K656" i="15"/>
  <c r="L656" i="15" s="1"/>
  <c r="K615" i="15"/>
  <c r="L615" i="15" s="1"/>
  <c r="K573" i="15"/>
  <c r="L573" i="15" s="1"/>
  <c r="K522" i="15"/>
  <c r="L522" i="15" s="1"/>
  <c r="K487" i="15"/>
  <c r="L487" i="15" s="1"/>
  <c r="K449" i="15"/>
  <c r="L449" i="15" s="1"/>
  <c r="K417" i="15"/>
  <c r="L417" i="15" s="1"/>
  <c r="K1095" i="15"/>
  <c r="L1095" i="15" s="1"/>
  <c r="K705" i="15"/>
  <c r="L705" i="15" s="1"/>
  <c r="K658" i="15"/>
  <c r="L658" i="15" s="1"/>
  <c r="K581" i="15"/>
  <c r="L581" i="15" s="1"/>
  <c r="K538" i="15"/>
  <c r="L538" i="15" s="1"/>
  <c r="K478" i="15"/>
  <c r="L478" i="15" s="1"/>
  <c r="K453" i="15"/>
  <c r="L453" i="15" s="1"/>
  <c r="K424" i="15"/>
  <c r="L424" i="15" s="1"/>
  <c r="K411" i="15"/>
  <c r="L411" i="15" s="1"/>
  <c r="K389" i="15"/>
  <c r="L389" i="15" s="1"/>
  <c r="K374" i="15"/>
  <c r="L374" i="15" s="1"/>
  <c r="K358" i="15"/>
  <c r="L358" i="15" s="1"/>
  <c r="K342" i="15"/>
  <c r="L342" i="15" s="1"/>
  <c r="K326" i="15"/>
  <c r="L326" i="15" s="1"/>
  <c r="K310" i="15"/>
  <c r="L310" i="15" s="1"/>
  <c r="K294" i="15"/>
  <c r="L294" i="15" s="1"/>
  <c r="K278" i="15"/>
  <c r="L278" i="15" s="1"/>
  <c r="K262" i="15"/>
  <c r="L262" i="15" s="1"/>
  <c r="K246" i="15"/>
  <c r="L246" i="15" s="1"/>
  <c r="K230" i="15"/>
  <c r="L230" i="15" s="1"/>
  <c r="K214" i="15"/>
  <c r="L214" i="15" s="1"/>
  <c r="K198" i="15"/>
  <c r="L198" i="15" s="1"/>
  <c r="K182" i="15"/>
  <c r="L182" i="15" s="1"/>
  <c r="K166" i="15"/>
  <c r="L166" i="15" s="1"/>
  <c r="K150" i="15"/>
  <c r="L150" i="15" s="1"/>
  <c r="K134" i="15"/>
  <c r="L134" i="15" s="1"/>
  <c r="K118" i="15"/>
  <c r="L118" i="15" s="1"/>
  <c r="K102" i="15"/>
  <c r="L102" i="15" s="1"/>
  <c r="K86" i="15"/>
  <c r="L86" i="15" s="1"/>
  <c r="K70" i="15"/>
  <c r="L70" i="15" s="1"/>
  <c r="K54" i="15"/>
  <c r="L54" i="15" s="1"/>
  <c r="K38" i="15"/>
  <c r="L38" i="15" s="1"/>
  <c r="K22" i="15"/>
  <c r="L22" i="15" s="1"/>
  <c r="K6" i="15"/>
  <c r="L6" i="15" s="1"/>
  <c r="K945" i="15"/>
  <c r="L945" i="15" s="1"/>
  <c r="K778" i="15"/>
  <c r="L778" i="15" s="1"/>
  <c r="K746" i="15"/>
  <c r="L746" i="15" s="1"/>
  <c r="K729" i="15"/>
  <c r="L729" i="15" s="1"/>
  <c r="K698" i="15"/>
  <c r="L698" i="15" s="1"/>
  <c r="K663" i="15"/>
  <c r="L663" i="15" s="1"/>
  <c r="K621" i="15"/>
  <c r="L621" i="15" s="1"/>
  <c r="K609" i="15"/>
  <c r="L609" i="15" s="1"/>
  <c r="K593" i="15"/>
  <c r="L593" i="15" s="1"/>
  <c r="K562" i="15"/>
  <c r="L562" i="15" s="1"/>
  <c r="K527" i="15"/>
  <c r="L527" i="15" s="1"/>
  <c r="K485" i="15"/>
  <c r="L485" i="15" s="1"/>
  <c r="K473" i="15"/>
  <c r="L473" i="15" s="1"/>
  <c r="K448" i="15"/>
  <c r="L448" i="15" s="1"/>
  <c r="K1040" i="15"/>
  <c r="L1040" i="15" s="1"/>
  <c r="K966" i="15"/>
  <c r="L966" i="15" s="1"/>
  <c r="K1061" i="15"/>
  <c r="L1061" i="15" s="1"/>
  <c r="K947" i="15"/>
  <c r="L947" i="15" s="1"/>
  <c r="K875" i="15"/>
  <c r="L875" i="15" s="1"/>
  <c r="K819" i="15"/>
  <c r="L819" i="15" s="1"/>
  <c r="K763" i="15"/>
  <c r="L763" i="15" s="1"/>
  <c r="K1058" i="15"/>
  <c r="L1058" i="15" s="1"/>
  <c r="K848" i="15"/>
  <c r="L848" i="15" s="1"/>
  <c r="K748" i="15"/>
  <c r="L748" i="15" s="1"/>
  <c r="K882" i="15"/>
  <c r="L882" i="15" s="1"/>
  <c r="K1029" i="15"/>
  <c r="L1029" i="15" s="1"/>
  <c r="K676" i="15"/>
  <c r="L676" i="15" s="1"/>
  <c r="K588" i="15"/>
  <c r="L588" i="15" s="1"/>
  <c r="K507" i="15"/>
  <c r="L507" i="15" s="1"/>
  <c r="K679" i="15"/>
  <c r="L679" i="15" s="1"/>
  <c r="K583" i="15"/>
  <c r="L583" i="15" s="1"/>
  <c r="K490" i="15"/>
  <c r="L490" i="15" s="1"/>
  <c r="K425" i="15"/>
  <c r="L425" i="15" s="1"/>
  <c r="K709" i="15"/>
  <c r="L709" i="15" s="1"/>
  <c r="K589" i="15"/>
  <c r="L589" i="15" s="1"/>
  <c r="K495" i="15"/>
  <c r="L495" i="15" s="1"/>
  <c r="K430" i="15"/>
  <c r="L430" i="15" s="1"/>
  <c r="K391" i="15"/>
  <c r="L391" i="15" s="1"/>
  <c r="K365" i="15"/>
  <c r="L365" i="15" s="1"/>
  <c r="K333" i="15"/>
  <c r="L333" i="15" s="1"/>
  <c r="K301" i="15"/>
  <c r="L301" i="15" s="1"/>
  <c r="K269" i="15"/>
  <c r="L269" i="15" s="1"/>
  <c r="K237" i="15"/>
  <c r="L237" i="15" s="1"/>
  <c r="K205" i="15"/>
  <c r="L205" i="15" s="1"/>
  <c r="K173" i="15"/>
  <c r="L173" i="15" s="1"/>
  <c r="K141" i="15"/>
  <c r="L141" i="15" s="1"/>
  <c r="K109" i="15"/>
  <c r="L109" i="15" s="1"/>
  <c r="K77" i="15"/>
  <c r="L77" i="15" s="1"/>
  <c r="K45" i="15"/>
  <c r="L45" i="15" s="1"/>
  <c r="K13" i="15"/>
  <c r="L13" i="15" s="1"/>
  <c r="K786" i="15"/>
  <c r="L786" i="15" s="1"/>
  <c r="K735" i="15"/>
  <c r="L735" i="15" s="1"/>
  <c r="K686" i="15"/>
  <c r="L686" i="15" s="1"/>
  <c r="K610" i="15"/>
  <c r="L610" i="15" s="1"/>
  <c r="K565" i="15"/>
  <c r="L565" i="15" s="1"/>
  <c r="K488" i="15"/>
  <c r="L488" i="15" s="1"/>
  <c r="K454" i="15"/>
  <c r="L454" i="15" s="1"/>
  <c r="K422" i="15"/>
  <c r="L422" i="15" s="1"/>
  <c r="K412" i="15"/>
  <c r="L412" i="15" s="1"/>
  <c r="K379" i="15"/>
  <c r="L379" i="15" s="1"/>
  <c r="K363" i="15"/>
  <c r="L363" i="15" s="1"/>
  <c r="K347" i="15"/>
  <c r="L347" i="15" s="1"/>
  <c r="K331" i="15"/>
  <c r="L331" i="15" s="1"/>
  <c r="K315" i="15"/>
  <c r="L315" i="15" s="1"/>
  <c r="K299" i="15"/>
  <c r="L299" i="15" s="1"/>
  <c r="K283" i="15"/>
  <c r="L283" i="15" s="1"/>
  <c r="K267" i="15"/>
  <c r="L267" i="15" s="1"/>
  <c r="K251" i="15"/>
  <c r="L251" i="15" s="1"/>
  <c r="K235" i="15"/>
  <c r="L235" i="15" s="1"/>
  <c r="K219" i="15"/>
  <c r="L219" i="15" s="1"/>
  <c r="K203" i="15"/>
  <c r="L203" i="15" s="1"/>
  <c r="K187" i="15"/>
  <c r="L187" i="15" s="1"/>
  <c r="K171" i="15"/>
  <c r="L171" i="15" s="1"/>
  <c r="K155" i="15"/>
  <c r="L155" i="15" s="1"/>
  <c r="K139" i="15"/>
  <c r="L139" i="15" s="1"/>
  <c r="K123" i="15"/>
  <c r="L123" i="15" s="1"/>
  <c r="K107" i="15"/>
  <c r="L107" i="15" s="1"/>
  <c r="K91" i="15"/>
  <c r="L91" i="15" s="1"/>
  <c r="K75" i="15"/>
  <c r="L75" i="15" s="1"/>
  <c r="K59" i="15"/>
  <c r="L59" i="15" s="1"/>
  <c r="K43" i="15"/>
  <c r="L43" i="15" s="1"/>
  <c r="K27" i="15"/>
  <c r="L27" i="15" s="1"/>
  <c r="K11" i="15"/>
  <c r="L11" i="15" s="1"/>
  <c r="K782" i="15"/>
  <c r="L782" i="15" s="1"/>
  <c r="K726" i="15"/>
  <c r="L726" i="15" s="1"/>
  <c r="K673" i="15"/>
  <c r="L673" i="15" s="1"/>
  <c r="K622" i="15"/>
  <c r="L622" i="15" s="1"/>
  <c r="K567" i="15"/>
  <c r="L567" i="15" s="1"/>
  <c r="K536" i="15"/>
  <c r="L536" i="15" s="1"/>
  <c r="K470" i="15"/>
  <c r="L470" i="15" s="1"/>
  <c r="K407" i="15"/>
  <c r="L407" i="15" s="1"/>
  <c r="K377" i="15"/>
  <c r="L377" i="15" s="1"/>
  <c r="K360" i="15"/>
  <c r="L360" i="15" s="1"/>
  <c r="K335" i="15"/>
  <c r="L335" i="15" s="1"/>
  <c r="K313" i="15"/>
  <c r="L313" i="15" s="1"/>
  <c r="K296" i="15"/>
  <c r="L296" i="15" s="1"/>
  <c r="K271" i="15"/>
  <c r="L271" i="15" s="1"/>
  <c r="K249" i="15"/>
  <c r="L249" i="15" s="1"/>
  <c r="K232" i="15"/>
  <c r="L232" i="15" s="1"/>
  <c r="K207" i="15"/>
  <c r="L207" i="15" s="1"/>
  <c r="K185" i="15"/>
  <c r="L185" i="15" s="1"/>
  <c r="K168" i="15"/>
  <c r="L168" i="15" s="1"/>
  <c r="K143" i="15"/>
  <c r="L143" i="15" s="1"/>
  <c r="K121" i="15"/>
  <c r="L121" i="15" s="1"/>
  <c r="K104" i="15"/>
  <c r="L104" i="15" s="1"/>
  <c r="K79" i="15"/>
  <c r="L79" i="15" s="1"/>
  <c r="K57" i="15"/>
  <c r="L57" i="15" s="1"/>
  <c r="K40" i="15"/>
  <c r="L40" i="15" s="1"/>
  <c r="K15" i="15"/>
  <c r="L15" i="15" s="1"/>
  <c r="K1075" i="15"/>
  <c r="L1075" i="15" s="1"/>
  <c r="K806" i="15"/>
  <c r="L806" i="15" s="1"/>
  <c r="K742" i="15"/>
  <c r="L742" i="15" s="1"/>
  <c r="K599" i="15"/>
  <c r="L599" i="15" s="1"/>
  <c r="K512" i="15"/>
  <c r="L512" i="15" s="1"/>
  <c r="K414" i="15"/>
  <c r="L414" i="15" s="1"/>
  <c r="K384" i="15"/>
  <c r="L384" i="15" s="1"/>
  <c r="K321" i="15"/>
  <c r="L321" i="15" s="1"/>
  <c r="K266" i="15"/>
  <c r="L266" i="15" s="1"/>
  <c r="K226" i="15"/>
  <c r="L226" i="15" s="1"/>
  <c r="K183" i="15"/>
  <c r="L183" i="15" s="1"/>
  <c r="K128" i="15"/>
  <c r="L128" i="15" s="1"/>
  <c r="K65" i="15"/>
  <c r="L65" i="15" s="1"/>
  <c r="K10" i="15"/>
  <c r="L10" i="15" s="1"/>
  <c r="K695" i="15"/>
  <c r="L695" i="15" s="1"/>
  <c r="K640" i="15"/>
  <c r="L640" i="15" s="1"/>
  <c r="K590" i="15"/>
  <c r="L590" i="15" s="1"/>
  <c r="K464" i="15"/>
  <c r="L464" i="15" s="1"/>
  <c r="K438" i="15"/>
  <c r="L438" i="15" s="1"/>
  <c r="K427" i="15"/>
  <c r="L427" i="15" s="1"/>
  <c r="K369" i="15"/>
  <c r="L369" i="15" s="1"/>
  <c r="K314" i="15"/>
  <c r="L314" i="15" s="1"/>
  <c r="K274" i="15"/>
  <c r="L274" i="15" s="1"/>
  <c r="K231" i="15"/>
  <c r="L231" i="15" s="1"/>
  <c r="K176" i="15"/>
  <c r="L176" i="15" s="1"/>
  <c r="K113" i="15"/>
  <c r="L113" i="15" s="1"/>
  <c r="K58" i="15"/>
  <c r="L58" i="15" s="1"/>
  <c r="K18" i="15"/>
  <c r="L18" i="15" s="1"/>
  <c r="K685" i="15"/>
  <c r="L685" i="15" s="1"/>
  <c r="K566" i="15"/>
  <c r="L566" i="15" s="1"/>
  <c r="K514" i="15"/>
  <c r="L514" i="15" s="1"/>
  <c r="K474" i="15"/>
  <c r="L474" i="15" s="1"/>
  <c r="K399" i="15"/>
  <c r="L399" i="15" s="1"/>
  <c r="K352" i="15"/>
  <c r="L352" i="15" s="1"/>
  <c r="K289" i="15"/>
  <c r="L289" i="15" s="1"/>
  <c r="K234" i="15"/>
  <c r="L234" i="15" s="1"/>
  <c r="K194" i="15"/>
  <c r="L194" i="15" s="1"/>
  <c r="K151" i="15"/>
  <c r="L151" i="15" s="1"/>
  <c r="K96" i="15"/>
  <c r="L96" i="15" s="1"/>
  <c r="K33" i="15"/>
  <c r="L33" i="15" s="1"/>
  <c r="K702" i="15"/>
  <c r="L702" i="15" s="1"/>
  <c r="K653" i="15"/>
  <c r="L653" i="15" s="1"/>
  <c r="K625" i="15"/>
  <c r="L625" i="15" s="1"/>
  <c r="K506" i="15"/>
  <c r="L506" i="15" s="1"/>
  <c r="K463" i="15"/>
  <c r="L463" i="15" s="1"/>
  <c r="K408" i="15"/>
  <c r="L408" i="15" s="1"/>
  <c r="K336" i="15"/>
  <c r="L336" i="15" s="1"/>
  <c r="K273" i="15"/>
  <c r="L273" i="15" s="1"/>
  <c r="K218" i="15"/>
  <c r="L218" i="15" s="1"/>
  <c r="K178" i="15"/>
  <c r="L178" i="15" s="1"/>
  <c r="K135" i="15"/>
  <c r="L135" i="15" s="1"/>
  <c r="K80" i="15"/>
  <c r="L80" i="15" s="1"/>
  <c r="K17" i="15"/>
  <c r="L17" i="15" s="1"/>
  <c r="K1018" i="15"/>
  <c r="L1018" i="15" s="1"/>
  <c r="K952" i="15"/>
  <c r="L952" i="15" s="1"/>
  <c r="K1031" i="15"/>
  <c r="L1031" i="15" s="1"/>
  <c r="K919" i="15"/>
  <c r="L919" i="15" s="1"/>
  <c r="K863" i="15"/>
  <c r="L863" i="15" s="1"/>
  <c r="K807" i="15"/>
  <c r="L807" i="15" s="1"/>
  <c r="K747" i="15"/>
  <c r="L747" i="15" s="1"/>
  <c r="K1009" i="15"/>
  <c r="L1009" i="15" s="1"/>
  <c r="K820" i="15"/>
  <c r="L820" i="15" s="1"/>
  <c r="K1045" i="15"/>
  <c r="L1045" i="15" s="1"/>
  <c r="K862" i="15"/>
  <c r="L862" i="15" s="1"/>
  <c r="K925" i="15"/>
  <c r="L925" i="15" s="1"/>
  <c r="K652" i="15"/>
  <c r="L652" i="15" s="1"/>
  <c r="K571" i="15"/>
  <c r="L571" i="15" s="1"/>
  <c r="K484" i="15"/>
  <c r="L484" i="15" s="1"/>
  <c r="K647" i="15"/>
  <c r="L647" i="15" s="1"/>
  <c r="K554" i="15"/>
  <c r="L554" i="15" s="1"/>
  <c r="K477" i="15"/>
  <c r="L477" i="15" s="1"/>
  <c r="K409" i="15"/>
  <c r="L409" i="15" s="1"/>
  <c r="K697" i="15"/>
  <c r="L697" i="15" s="1"/>
  <c r="K577" i="15"/>
  <c r="L577" i="15" s="1"/>
  <c r="K462" i="15"/>
  <c r="L462" i="15" s="1"/>
  <c r="K1002" i="15"/>
  <c r="L1002" i="15" s="1"/>
  <c r="K938" i="15"/>
  <c r="L938" i="15" s="1"/>
  <c r="K999" i="15"/>
  <c r="L999" i="15" s="1"/>
  <c r="K905" i="15"/>
  <c r="L905" i="15" s="1"/>
  <c r="K849" i="15"/>
  <c r="L849" i="15" s="1"/>
  <c r="K791" i="15"/>
  <c r="L791" i="15" s="1"/>
  <c r="K1071" i="15"/>
  <c r="L1071" i="15" s="1"/>
  <c r="K908" i="15"/>
  <c r="L908" i="15" s="1"/>
  <c r="K788" i="15"/>
  <c r="L788" i="15" s="1"/>
  <c r="K957" i="15"/>
  <c r="L957" i="15" s="1"/>
  <c r="K842" i="15"/>
  <c r="L842" i="15" s="1"/>
  <c r="K716" i="15"/>
  <c r="L716" i="15" s="1"/>
  <c r="K635" i="15"/>
  <c r="L635" i="15" s="1"/>
  <c r="K548" i="15"/>
  <c r="L548" i="15" s="1"/>
  <c r="K733" i="15"/>
  <c r="L733" i="15" s="1"/>
  <c r="K618" i="15"/>
  <c r="L618" i="15" s="1"/>
  <c r="K541" i="15"/>
  <c r="L541" i="15" s="1"/>
  <c r="K457" i="15"/>
  <c r="L457" i="15" s="1"/>
  <c r="K393" i="15"/>
  <c r="L393" i="15" s="1"/>
  <c r="K666" i="15"/>
  <c r="L666" i="15" s="1"/>
  <c r="K561" i="15"/>
  <c r="L561" i="15" s="1"/>
  <c r="K455" i="15"/>
  <c r="L455" i="15" s="1"/>
  <c r="K420" i="15"/>
  <c r="L420" i="15" s="1"/>
  <c r="K381" i="15"/>
  <c r="L381" i="15" s="1"/>
  <c r="K349" i="15"/>
  <c r="L349" i="15" s="1"/>
  <c r="K317" i="15"/>
  <c r="L317" i="15" s="1"/>
  <c r="K285" i="15"/>
  <c r="L285" i="15" s="1"/>
  <c r="K253" i="15"/>
  <c r="L253" i="15" s="1"/>
  <c r="K221" i="15"/>
  <c r="L221" i="15" s="1"/>
  <c r="K189" i="15"/>
  <c r="L189" i="15" s="1"/>
  <c r="K157" i="15"/>
  <c r="L157" i="15" s="1"/>
  <c r="K125" i="15"/>
  <c r="L125" i="15" s="1"/>
  <c r="K93" i="15"/>
  <c r="L93" i="15" s="1"/>
  <c r="K61" i="15"/>
  <c r="L61" i="15" s="1"/>
  <c r="K29" i="15"/>
  <c r="L29" i="15" s="1"/>
  <c r="K969" i="15"/>
  <c r="L969" i="15" s="1"/>
  <c r="K754" i="15"/>
  <c r="L754" i="15" s="1"/>
  <c r="K704" i="15"/>
  <c r="L704" i="15" s="1"/>
  <c r="K638" i="15"/>
  <c r="L638" i="15" s="1"/>
  <c r="K600" i="15"/>
  <c r="L600" i="15" s="1"/>
  <c r="K534" i="15"/>
  <c r="L534" i="15" s="1"/>
  <c r="K479" i="15"/>
  <c r="L479" i="15" s="1"/>
  <c r="K444" i="15"/>
  <c r="L444" i="15" s="1"/>
  <c r="K415" i="15"/>
  <c r="L415" i="15" s="1"/>
  <c r="K390" i="15"/>
  <c r="L390" i="15" s="1"/>
  <c r="K371" i="15"/>
  <c r="L371" i="15" s="1"/>
  <c r="K355" i="15"/>
  <c r="L355" i="15" s="1"/>
  <c r="K339" i="15"/>
  <c r="L339" i="15" s="1"/>
  <c r="K323" i="15"/>
  <c r="L323" i="15" s="1"/>
  <c r="K307" i="15"/>
  <c r="L307" i="15" s="1"/>
  <c r="K291" i="15"/>
  <c r="L291" i="15" s="1"/>
  <c r="K275" i="15"/>
  <c r="L275" i="15" s="1"/>
  <c r="K259" i="15"/>
  <c r="L259" i="15" s="1"/>
  <c r="K243" i="15"/>
  <c r="L243" i="15" s="1"/>
  <c r="K227" i="15"/>
  <c r="L227" i="15" s="1"/>
  <c r="K211" i="15"/>
  <c r="L211" i="15" s="1"/>
  <c r="K195" i="15"/>
  <c r="L195" i="15" s="1"/>
  <c r="K179" i="15"/>
  <c r="L179" i="15" s="1"/>
  <c r="K163" i="15"/>
  <c r="L163" i="15" s="1"/>
  <c r="K147" i="15"/>
  <c r="L147" i="15" s="1"/>
  <c r="K131" i="15"/>
  <c r="L131" i="15" s="1"/>
  <c r="K115" i="15"/>
  <c r="L115" i="15" s="1"/>
  <c r="K99" i="15"/>
  <c r="L99" i="15" s="1"/>
  <c r="K83" i="15"/>
  <c r="L83" i="15" s="1"/>
  <c r="K67" i="15"/>
  <c r="L67" i="15" s="1"/>
  <c r="K51" i="15"/>
  <c r="L51" i="15" s="1"/>
  <c r="K35" i="15"/>
  <c r="L35" i="15" s="1"/>
  <c r="K19" i="15"/>
  <c r="L19" i="15" s="1"/>
  <c r="K3" i="15"/>
  <c r="L3" i="15" s="1"/>
  <c r="K750" i="15"/>
  <c r="L750" i="15" s="1"/>
  <c r="K718" i="15"/>
  <c r="L718" i="15" s="1"/>
  <c r="K642" i="15"/>
  <c r="L642" i="15" s="1"/>
  <c r="K591" i="15"/>
  <c r="L591" i="15" s="1"/>
  <c r="K546" i="15"/>
  <c r="L546" i="15" s="1"/>
  <c r="K525" i="15"/>
  <c r="L525" i="15" s="1"/>
  <c r="K437" i="15"/>
  <c r="L437" i="15" s="1"/>
  <c r="K395" i="15"/>
  <c r="L395" i="15" s="1"/>
  <c r="K367" i="15"/>
  <c r="L367" i="15" s="1"/>
  <c r="K345" i="15"/>
  <c r="L345" i="15" s="1"/>
  <c r="K328" i="15"/>
  <c r="L328" i="15" s="1"/>
  <c r="K303" i="15"/>
  <c r="L303" i="15" s="1"/>
  <c r="K281" i="15"/>
  <c r="L281" i="15" s="1"/>
  <c r="K264" i="15"/>
  <c r="L264" i="15" s="1"/>
  <c r="K239" i="15"/>
  <c r="L239" i="15" s="1"/>
  <c r="K217" i="15"/>
  <c r="L217" i="15" s="1"/>
  <c r="K200" i="15"/>
  <c r="L200" i="15" s="1"/>
  <c r="K175" i="15"/>
  <c r="L175" i="15" s="1"/>
  <c r="K153" i="15"/>
  <c r="L153" i="15" s="1"/>
  <c r="K136" i="15"/>
  <c r="L136" i="15" s="1"/>
  <c r="K111" i="15"/>
  <c r="L111" i="15" s="1"/>
  <c r="K89" i="15"/>
  <c r="L89" i="15" s="1"/>
  <c r="K72" i="15"/>
  <c r="L72" i="15" s="1"/>
  <c r="K47" i="15"/>
  <c r="L47" i="15" s="1"/>
  <c r="K25" i="15"/>
  <c r="L25" i="15" s="1"/>
  <c r="K8" i="15"/>
  <c r="L8" i="15" s="1"/>
  <c r="K985" i="15"/>
  <c r="L985" i="15" s="1"/>
  <c r="K774" i="15"/>
  <c r="L774" i="15" s="1"/>
  <c r="K677" i="15"/>
  <c r="L677" i="15" s="1"/>
  <c r="K545" i="15"/>
  <c r="L545" i="15" s="1"/>
  <c r="K497" i="15"/>
  <c r="L497" i="15" s="1"/>
  <c r="K387" i="15"/>
  <c r="L387" i="15" s="1"/>
  <c r="K354" i="15"/>
  <c r="L354" i="15" s="1"/>
  <c r="K311" i="15"/>
  <c r="L311" i="15" s="1"/>
  <c r="K256" i="15"/>
  <c r="L256" i="15" s="1"/>
  <c r="K193" i="15"/>
  <c r="L193" i="15" s="1"/>
  <c r="K138" i="15"/>
  <c r="L138" i="15" s="1"/>
  <c r="K98" i="15"/>
  <c r="L98" i="15" s="1"/>
  <c r="K55" i="15"/>
  <c r="L55" i="15" s="1"/>
  <c r="K730" i="15"/>
  <c r="L730" i="15" s="1"/>
  <c r="K657" i="15"/>
  <c r="L657" i="15" s="1"/>
  <c r="K626" i="15"/>
  <c r="L626" i="15" s="1"/>
  <c r="K513" i="15"/>
  <c r="L513" i="15" s="1"/>
  <c r="K446" i="15"/>
  <c r="L446" i="15" s="1"/>
  <c r="K431" i="15"/>
  <c r="L431" i="15" s="1"/>
  <c r="K396" i="15"/>
  <c r="L396" i="15" s="1"/>
  <c r="K359" i="15"/>
  <c r="L359" i="15" s="1"/>
  <c r="K304" i="15"/>
  <c r="L304" i="15" s="1"/>
  <c r="K241" i="15"/>
  <c r="L241" i="15" s="1"/>
  <c r="K186" i="15"/>
  <c r="L186" i="15" s="1"/>
  <c r="K146" i="15"/>
  <c r="L146" i="15" s="1"/>
  <c r="K103" i="15"/>
  <c r="L103" i="15" s="1"/>
  <c r="K48" i="15"/>
  <c r="L48" i="15" s="1"/>
  <c r="K727" i="15"/>
  <c r="L727" i="15" s="1"/>
  <c r="K641" i="15"/>
  <c r="L641" i="15" s="1"/>
  <c r="K549" i="15"/>
  <c r="L549" i="15" s="1"/>
  <c r="K498" i="15"/>
  <c r="L498" i="15" s="1"/>
  <c r="K460" i="15"/>
  <c r="L460" i="15" s="1"/>
  <c r="K362" i="15"/>
  <c r="L362" i="15" s="1"/>
  <c r="K322" i="15"/>
  <c r="L322" i="15" s="1"/>
  <c r="K279" i="15"/>
  <c r="L279" i="15" s="1"/>
  <c r="K224" i="15"/>
  <c r="L224" i="15" s="1"/>
  <c r="K161" i="15"/>
  <c r="L161" i="15" s="1"/>
  <c r="K106" i="15"/>
  <c r="L106" i="15" s="1"/>
  <c r="K66" i="15"/>
  <c r="L66" i="15" s="1"/>
  <c r="K23" i="15"/>
  <c r="L23" i="15" s="1"/>
  <c r="K670" i="15"/>
  <c r="L670" i="15" s="1"/>
  <c r="K639" i="15"/>
  <c r="L639" i="15" s="1"/>
  <c r="K598" i="15"/>
  <c r="L598" i="15" s="1"/>
  <c r="K471" i="15"/>
  <c r="L471" i="15" s="1"/>
  <c r="K440" i="15"/>
  <c r="L440" i="15" s="1"/>
  <c r="K346" i="15"/>
  <c r="L346" i="15" s="1"/>
  <c r="K306" i="15"/>
  <c r="L306" i="15" s="1"/>
  <c r="K263" i="15"/>
  <c r="L263" i="15" s="1"/>
  <c r="K208" i="15"/>
  <c r="L208" i="15" s="1"/>
  <c r="K145" i="15"/>
  <c r="L145" i="15" s="1"/>
  <c r="K90" i="15"/>
  <c r="L90" i="15" s="1"/>
  <c r="K50" i="15"/>
  <c r="L50" i="15" s="1"/>
  <c r="K7" i="15"/>
  <c r="L7" i="15" s="1"/>
  <c r="K982" i="15"/>
  <c r="L982" i="15" s="1"/>
  <c r="K994" i="15"/>
  <c r="L994" i="15" s="1"/>
  <c r="K1008" i="15"/>
  <c r="L1008" i="15" s="1"/>
  <c r="K1024" i="15"/>
  <c r="L1024" i="15" s="1"/>
  <c r="K1038" i="15"/>
  <c r="L1038" i="15" s="1"/>
  <c r="K1057" i="15"/>
  <c r="L1057" i="15" s="1"/>
  <c r="K1097" i="15"/>
  <c r="L1097" i="15" s="1"/>
  <c r="K1065" i="15"/>
  <c r="L1065" i="15" s="1"/>
  <c r="K1042" i="15"/>
  <c r="L1042" i="15" s="1"/>
  <c r="K1032" i="15"/>
  <c r="L1032" i="15" s="1"/>
  <c r="K1022" i="15"/>
  <c r="L1022" i="15" s="1"/>
  <c r="K1010" i="15"/>
  <c r="L1010" i="15" s="1"/>
  <c r="K1000" i="15"/>
  <c r="L1000" i="15" s="1"/>
  <c r="K990" i="15"/>
  <c r="L990" i="15" s="1"/>
  <c r="K978" i="15"/>
  <c r="L978" i="15" s="1"/>
  <c r="K968" i="15"/>
  <c r="L968" i="15" s="1"/>
  <c r="K958" i="15"/>
  <c r="L958" i="15" s="1"/>
  <c r="K946" i="15"/>
  <c r="L946" i="15" s="1"/>
  <c r="K936" i="15"/>
  <c r="L936" i="15" s="1"/>
  <c r="K926" i="15"/>
  <c r="L926" i="15" s="1"/>
  <c r="K1083" i="15"/>
  <c r="L1083" i="15" s="1"/>
  <c r="K1052" i="15"/>
  <c r="L1052" i="15" s="1"/>
  <c r="K1027" i="15"/>
  <c r="L1027" i="15" s="1"/>
  <c r="K1003" i="15"/>
  <c r="L1003" i="15" s="1"/>
  <c r="K983" i="15"/>
  <c r="L983" i="15" s="1"/>
  <c r="K963" i="15"/>
  <c r="L963" i="15" s="1"/>
  <c r="K939" i="15"/>
  <c r="L939" i="15" s="1"/>
  <c r="K921" i="15"/>
  <c r="L921" i="15" s="1"/>
  <c r="K911" i="15"/>
  <c r="L911" i="15" s="1"/>
  <c r="K899" i="15"/>
  <c r="L899" i="15" s="1"/>
  <c r="K889" i="15"/>
  <c r="L889" i="15" s="1"/>
  <c r="K879" i="15"/>
  <c r="L879" i="15" s="1"/>
  <c r="K867" i="15"/>
  <c r="L867" i="15" s="1"/>
  <c r="K857" i="15"/>
  <c r="L857" i="15" s="1"/>
  <c r="K847" i="15"/>
  <c r="L847" i="15" s="1"/>
  <c r="K835" i="15"/>
  <c r="L835" i="15" s="1"/>
  <c r="K825" i="15"/>
  <c r="L825" i="15" s="1"/>
  <c r="K815" i="15"/>
  <c r="L815" i="15" s="1"/>
  <c r="K803" i="15"/>
  <c r="L803" i="15" s="1"/>
  <c r="K793" i="15"/>
  <c r="L793" i="15" s="1"/>
  <c r="K783" i="15"/>
  <c r="L783" i="15" s="1"/>
  <c r="K771" i="15"/>
  <c r="L771" i="15" s="1"/>
  <c r="K761" i="15"/>
  <c r="L761" i="15" s="1"/>
  <c r="K751" i="15"/>
  <c r="L751" i="15" s="1"/>
  <c r="K1094" i="15"/>
  <c r="L1094" i="15" s="1"/>
  <c r="K1059" i="15"/>
  <c r="L1059" i="15" s="1"/>
  <c r="K1047" i="15"/>
  <c r="L1047" i="15" s="1"/>
  <c r="K1060" i="15"/>
  <c r="L1060" i="15" s="1"/>
  <c r="K1033" i="15"/>
  <c r="L1033" i="15" s="1"/>
  <c r="K993" i="15"/>
  <c r="L993" i="15" s="1"/>
  <c r="K900" i="15"/>
  <c r="L900" i="15" s="1"/>
  <c r="K880" i="15"/>
  <c r="L880" i="15" s="1"/>
  <c r="K860" i="15"/>
  <c r="L860" i="15" s="1"/>
  <c r="K836" i="15"/>
  <c r="L836" i="15" s="1"/>
  <c r="K816" i="15"/>
  <c r="L816" i="15" s="1"/>
  <c r="K796" i="15"/>
  <c r="L796" i="15" s="1"/>
  <c r="K776" i="15"/>
  <c r="L776" i="15" s="1"/>
  <c r="K760" i="15"/>
  <c r="L760" i="15" s="1"/>
  <c r="K744" i="15"/>
  <c r="L744" i="15" s="1"/>
  <c r="K1050" i="15"/>
  <c r="L1050" i="15" s="1"/>
  <c r="K973" i="15"/>
  <c r="L973" i="15" s="1"/>
  <c r="K918" i="15"/>
  <c r="L918" i="15" s="1"/>
  <c r="K902" i="15"/>
  <c r="L902" i="15" s="1"/>
  <c r="K886" i="15"/>
  <c r="L886" i="15" s="1"/>
  <c r="K870" i="15"/>
  <c r="L870" i="15" s="1"/>
  <c r="K854" i="15"/>
  <c r="L854" i="15" s="1"/>
  <c r="K838" i="15"/>
  <c r="L838" i="15" s="1"/>
  <c r="K822" i="15"/>
  <c r="L822" i="15" s="1"/>
  <c r="K1090" i="15"/>
  <c r="L1090" i="15" s="1"/>
  <c r="K949" i="15"/>
  <c r="L949" i="15" s="1"/>
  <c r="K739" i="15"/>
  <c r="L739" i="15" s="1"/>
  <c r="K723" i="15"/>
  <c r="L723" i="15" s="1"/>
  <c r="K707" i="15"/>
  <c r="L707" i="15" s="1"/>
  <c r="K691" i="15"/>
  <c r="L691" i="15" s="1"/>
  <c r="K675" i="15"/>
  <c r="L675" i="15" s="1"/>
  <c r="K659" i="15"/>
  <c r="L659" i="15" s="1"/>
  <c r="K643" i="15"/>
  <c r="L643" i="15" s="1"/>
  <c r="K627" i="15"/>
  <c r="L627" i="15" s="1"/>
  <c r="K611" i="15"/>
  <c r="L611" i="15" s="1"/>
  <c r="K595" i="15"/>
  <c r="L595" i="15" s="1"/>
  <c r="K579" i="15"/>
  <c r="L579" i="15" s="1"/>
  <c r="K563" i="15"/>
  <c r="L563" i="15" s="1"/>
  <c r="K547" i="15"/>
  <c r="L547" i="15" s="1"/>
  <c r="K531" i="15"/>
  <c r="L531" i="15" s="1"/>
  <c r="K515" i="15"/>
  <c r="L515" i="15" s="1"/>
  <c r="K499" i="15"/>
  <c r="L499" i="15" s="1"/>
  <c r="K483" i="15"/>
  <c r="L483" i="15" s="1"/>
  <c r="K937" i="15"/>
  <c r="L937" i="15" s="1"/>
  <c r="K713" i="15"/>
  <c r="L713" i="15" s="1"/>
  <c r="K688" i="15"/>
  <c r="L688" i="15" s="1"/>
  <c r="K678" i="15"/>
  <c r="L678" i="15" s="1"/>
  <c r="K649" i="15"/>
  <c r="L649" i="15" s="1"/>
  <c r="K792" i="15"/>
  <c r="L792" i="15" s="1"/>
  <c r="K808" i="15"/>
  <c r="L808" i="15" s="1"/>
  <c r="K824" i="15"/>
  <c r="L824" i="15" s="1"/>
  <c r="K840" i="15"/>
  <c r="L840" i="15" s="1"/>
  <c r="K856" i="15"/>
  <c r="L856" i="15" s="1"/>
  <c r="K872" i="15"/>
  <c r="L872" i="15" s="1"/>
  <c r="K888" i="15"/>
  <c r="L888" i="15" s="1"/>
  <c r="K904" i="15"/>
  <c r="L904" i="15" s="1"/>
  <c r="K920" i="15"/>
  <c r="L920" i="15" s="1"/>
  <c r="K1017" i="15"/>
  <c r="L1017" i="15" s="1"/>
  <c r="K1046" i="15"/>
  <c r="L1046" i="15" s="1"/>
  <c r="K1068" i="15"/>
  <c r="L1068" i="15" s="1"/>
  <c r="K1043" i="15"/>
  <c r="L1043" i="15" s="1"/>
  <c r="K1076" i="15"/>
  <c r="L1076" i="15" s="1"/>
  <c r="K1066" i="15"/>
  <c r="L1066" i="15" s="1"/>
  <c r="K741" i="15"/>
  <c r="L741" i="15" s="1"/>
  <c r="K749" i="15"/>
  <c r="L749" i="15" s="1"/>
  <c r="K757" i="15"/>
  <c r="L757" i="15" s="1"/>
  <c r="K765" i="15"/>
  <c r="L765" i="15" s="1"/>
  <c r="K773" i="15"/>
  <c r="L773" i="15" s="1"/>
  <c r="K781" i="15"/>
  <c r="L781" i="15" s="1"/>
  <c r="K789" i="15"/>
  <c r="L789" i="15" s="1"/>
  <c r="K797" i="15"/>
  <c r="L797" i="15" s="1"/>
  <c r="K805" i="15"/>
  <c r="L805" i="15" s="1"/>
  <c r="K813" i="15"/>
  <c r="L813" i="15" s="1"/>
  <c r="K821" i="15"/>
  <c r="L821" i="15" s="1"/>
  <c r="K829" i="15"/>
  <c r="L829" i="15" s="1"/>
  <c r="K837" i="15"/>
  <c r="L837" i="15" s="1"/>
  <c r="K845" i="15"/>
  <c r="L845" i="15" s="1"/>
  <c r="K853" i="15"/>
  <c r="L853" i="15" s="1"/>
  <c r="K861" i="15"/>
  <c r="L861" i="15" s="1"/>
  <c r="K869" i="15"/>
  <c r="L869" i="15" s="1"/>
  <c r="K877" i="15"/>
  <c r="L877" i="15" s="1"/>
  <c r="K885" i="15"/>
  <c r="L885" i="15" s="1"/>
  <c r="K893" i="15"/>
  <c r="L893" i="15" s="1"/>
  <c r="K901" i="15"/>
  <c r="L901" i="15" s="1"/>
  <c r="K909" i="15"/>
  <c r="L909" i="15" s="1"/>
  <c r="K917" i="15"/>
  <c r="L917" i="15" s="1"/>
  <c r="K927" i="15"/>
  <c r="L927" i="15" s="1"/>
  <c r="K943" i="15"/>
  <c r="L943" i="15" s="1"/>
  <c r="K959" i="15"/>
  <c r="L959" i="15" s="1"/>
  <c r="K975" i="15"/>
  <c r="L975" i="15" s="1"/>
  <c r="K991" i="15"/>
  <c r="L991" i="15" s="1"/>
  <c r="K1007" i="15"/>
  <c r="L1007" i="15" s="1"/>
  <c r="K1023" i="15"/>
  <c r="L1023" i="15" s="1"/>
  <c r="K1039" i="15"/>
  <c r="L1039" i="15" s="1"/>
  <c r="K1055" i="15"/>
  <c r="L1055" i="15" s="1"/>
  <c r="K1084" i="15"/>
  <c r="L1084" i="15" s="1"/>
  <c r="K924" i="15"/>
  <c r="L924" i="15" s="1"/>
  <c r="K932" i="15"/>
  <c r="L932" i="15" s="1"/>
  <c r="K940" i="15"/>
  <c r="L940" i="15" s="1"/>
  <c r="K948" i="15"/>
  <c r="L948" i="15" s="1"/>
  <c r="K956" i="15"/>
  <c r="L956" i="15" s="1"/>
  <c r="K964" i="15"/>
  <c r="L964" i="15" s="1"/>
  <c r="K972" i="15"/>
  <c r="L972" i="15" s="1"/>
  <c r="K980" i="15"/>
  <c r="L980" i="15" s="1"/>
  <c r="K988" i="15"/>
  <c r="L988" i="15" s="1"/>
  <c r="K996" i="15"/>
  <c r="L996" i="15" s="1"/>
  <c r="K1004" i="15"/>
  <c r="L1004" i="15" s="1"/>
  <c r="K1012" i="15"/>
  <c r="L1012" i="15" s="1"/>
  <c r="K1020" i="15"/>
  <c r="L1020" i="15" s="1"/>
  <c r="K1028" i="15"/>
  <c r="L1028" i="15" s="1"/>
  <c r="K1036" i="15"/>
  <c r="L1036" i="15" s="1"/>
  <c r="K1048" i="15"/>
  <c r="L1048" i="15" s="1"/>
  <c r="K1064" i="15"/>
  <c r="L1064" i="15" s="1"/>
  <c r="K1080" i="15"/>
  <c r="L1080" i="15" s="1"/>
  <c r="K1072" i="15"/>
  <c r="L1072" i="15" s="1"/>
  <c r="K1089" i="15"/>
  <c r="L1089" i="15" s="1"/>
  <c r="K1088" i="15"/>
  <c r="L1088" i="15" s="1"/>
  <c r="K1096" i="15"/>
  <c r="L1096" i="15" s="1"/>
  <c r="L517" i="12"/>
  <c r="M517" i="12" s="1"/>
  <c r="L946" i="12"/>
  <c r="M946" i="12" s="1"/>
  <c r="L695" i="12"/>
  <c r="M695" i="12" s="1"/>
  <c r="L8" i="12"/>
  <c r="M8" i="12" s="1"/>
  <c r="L71" i="12"/>
  <c r="M71" i="12" s="1"/>
  <c r="L169" i="12"/>
  <c r="M169" i="12" s="1"/>
  <c r="L366" i="12"/>
  <c r="M366" i="12" s="1"/>
  <c r="L415" i="12"/>
  <c r="M415" i="12" s="1"/>
  <c r="L1122" i="12"/>
  <c r="M1122" i="12" s="1"/>
  <c r="L603" i="12"/>
  <c r="M603" i="12" s="1"/>
  <c r="L183" i="12"/>
  <c r="M183" i="12" s="1"/>
  <c r="L480" i="12"/>
  <c r="M480" i="12" s="1"/>
  <c r="L459" i="12"/>
  <c r="M459" i="12" s="1"/>
  <c r="L845" i="12"/>
  <c r="M845" i="12" s="1"/>
  <c r="L221" i="12"/>
  <c r="M221" i="12" s="1"/>
  <c r="L639" i="12"/>
  <c r="M639" i="12" s="1"/>
  <c r="L736" i="12"/>
  <c r="M736" i="12" s="1"/>
  <c r="L60" i="12"/>
  <c r="M60" i="12" s="1"/>
  <c r="L604" i="12"/>
  <c r="M604" i="12" s="1"/>
  <c r="L243" i="12"/>
  <c r="M243" i="12" s="1"/>
  <c r="L536" i="12"/>
  <c r="M536" i="12" s="1"/>
  <c r="L570" i="12"/>
  <c r="M570" i="12" s="1"/>
  <c r="L1035" i="12"/>
  <c r="M1035" i="12" s="1"/>
  <c r="L289" i="12"/>
  <c r="M289" i="12" s="1"/>
  <c r="L934" i="12"/>
  <c r="M934" i="12" s="1"/>
  <c r="L1058" i="12"/>
  <c r="M1058" i="12" s="1"/>
  <c r="L112" i="12"/>
  <c r="M112" i="12" s="1"/>
  <c r="L953" i="12"/>
  <c r="M953" i="12" s="1"/>
  <c r="L15" i="12"/>
  <c r="M15" i="12" s="1"/>
  <c r="L303" i="12"/>
  <c r="M303" i="12" s="1"/>
  <c r="L781" i="12"/>
  <c r="M781" i="12" s="1"/>
  <c r="L629" i="12"/>
  <c r="M629" i="12" s="1"/>
  <c r="L49" i="12"/>
  <c r="M49" i="12" s="1"/>
  <c r="L437" i="12"/>
  <c r="M437" i="12" s="1"/>
  <c r="L503" i="12"/>
  <c r="M503" i="12" s="1"/>
  <c r="L928" i="12"/>
  <c r="M928" i="12" s="1"/>
  <c r="L268" i="12"/>
  <c r="M268" i="12" s="1"/>
  <c r="L988" i="12"/>
  <c r="M988" i="12" s="1"/>
  <c r="L131" i="12"/>
  <c r="M131" i="12" s="1"/>
  <c r="L355" i="12"/>
  <c r="M355" i="12" s="1"/>
  <c r="L657" i="12"/>
  <c r="M657" i="12" s="1"/>
  <c r="L522" i="12"/>
  <c r="M522" i="12" s="1"/>
  <c r="L763" i="12"/>
  <c r="M763" i="12" s="1"/>
  <c r="L109" i="12"/>
  <c r="M109" i="12" s="1"/>
  <c r="L361" i="12"/>
  <c r="M361" i="12" s="1"/>
  <c r="L796" i="12"/>
  <c r="M796" i="12" s="1"/>
  <c r="L1007" i="12"/>
  <c r="M1007" i="12" s="1"/>
  <c r="L1044" i="12"/>
  <c r="M1044" i="12" s="1"/>
  <c r="L168" i="12"/>
  <c r="M168" i="12" s="1"/>
  <c r="L782" i="12"/>
  <c r="M782" i="12" s="1"/>
  <c r="L47" i="12"/>
  <c r="M47" i="12" s="1"/>
  <c r="L159" i="12"/>
  <c r="M159" i="12" s="1"/>
  <c r="L271" i="12"/>
  <c r="M271" i="12" s="1"/>
  <c r="L387" i="12"/>
  <c r="M387" i="12" s="1"/>
  <c r="L505" i="12"/>
  <c r="M505" i="12" s="1"/>
  <c r="L690" i="12"/>
  <c r="M690" i="12" s="1"/>
  <c r="L435" i="12"/>
  <c r="M435" i="12" s="1"/>
  <c r="L545" i="12"/>
  <c r="M545" i="12" s="1"/>
  <c r="L653" i="12"/>
  <c r="M653" i="12" s="1"/>
  <c r="L821" i="12"/>
  <c r="M821" i="12" s="1"/>
  <c r="L25" i="12"/>
  <c r="M25" i="12" s="1"/>
  <c r="L137" i="12"/>
  <c r="M137" i="12" s="1"/>
  <c r="L253" i="12"/>
  <c r="M253" i="12" s="1"/>
  <c r="L401" i="12"/>
  <c r="M401" i="12" s="1"/>
  <c r="L577" i="12"/>
  <c r="M577" i="12" s="1"/>
  <c r="L839" i="12"/>
  <c r="M839" i="12" s="1"/>
  <c r="L555" i="12"/>
  <c r="M555" i="12" s="1"/>
  <c r="L675" i="12"/>
  <c r="M675" i="12" s="1"/>
  <c r="L1113" i="12"/>
  <c r="M1113" i="12" s="1"/>
  <c r="L1087" i="12"/>
  <c r="M1087" i="12" s="1"/>
  <c r="L82" i="12"/>
  <c r="M82" i="12" s="1"/>
  <c r="L214" i="12"/>
  <c r="M214" i="12" s="1"/>
  <c r="L418" i="12"/>
  <c r="M418" i="12" s="1"/>
  <c r="L840" i="12"/>
  <c r="M840" i="12" s="1"/>
  <c r="L1074" i="12"/>
  <c r="M1074" i="12" s="1"/>
  <c r="L99" i="12"/>
  <c r="M99" i="12" s="1"/>
  <c r="L215" i="12"/>
  <c r="M215" i="12" s="1"/>
  <c r="L327" i="12"/>
  <c r="M327" i="12" s="1"/>
  <c r="L442" i="12"/>
  <c r="M442" i="12" s="1"/>
  <c r="L581" i="12"/>
  <c r="M581" i="12" s="1"/>
  <c r="L898" i="12"/>
  <c r="M898" i="12" s="1"/>
  <c r="L490" i="12"/>
  <c r="M490" i="12" s="1"/>
  <c r="L601" i="12"/>
  <c r="M601" i="12" s="1"/>
  <c r="L742" i="12"/>
  <c r="M742" i="12" s="1"/>
  <c r="L956" i="12"/>
  <c r="M956" i="12" s="1"/>
  <c r="L81" i="12"/>
  <c r="M81" i="12" s="1"/>
  <c r="L193" i="12"/>
  <c r="M193" i="12" s="1"/>
  <c r="L321" i="12"/>
  <c r="M321" i="12" s="1"/>
  <c r="L485" i="12"/>
  <c r="M485" i="12" s="1"/>
  <c r="L703" i="12"/>
  <c r="M703" i="12" s="1"/>
  <c r="L447" i="12"/>
  <c r="M447" i="12" s="1"/>
  <c r="L814" i="12"/>
  <c r="M814" i="12" s="1"/>
  <c r="L813" i="12"/>
  <c r="M813" i="12" s="1"/>
  <c r="L981" i="12"/>
  <c r="M981" i="12" s="1"/>
  <c r="L36" i="12"/>
  <c r="M36" i="12" s="1"/>
  <c r="L136" i="12"/>
  <c r="M136" i="12" s="1"/>
  <c r="L314" i="12"/>
  <c r="M314" i="12" s="1"/>
  <c r="L715" i="12"/>
  <c r="M715" i="12" s="1"/>
  <c r="L1120" i="12"/>
  <c r="M1120" i="12" s="1"/>
  <c r="L1102" i="12"/>
  <c r="M1102" i="12" s="1"/>
  <c r="L1080" i="12"/>
  <c r="M1080" i="12" s="1"/>
  <c r="L1064" i="12"/>
  <c r="M1064" i="12" s="1"/>
  <c r="L1012" i="12"/>
  <c r="M1012" i="12" s="1"/>
  <c r="L990" i="12"/>
  <c r="M990" i="12" s="1"/>
  <c r="L945" i="12"/>
  <c r="M945" i="12" s="1"/>
  <c r="L929" i="12"/>
  <c r="M929" i="12" s="1"/>
  <c r="L907" i="12"/>
  <c r="M907" i="12" s="1"/>
  <c r="L1054" i="12"/>
  <c r="M1054" i="12" s="1"/>
  <c r="L976" i="12"/>
  <c r="M976" i="12" s="1"/>
  <c r="L884" i="12"/>
  <c r="M884" i="12" s="1"/>
  <c r="L868" i="12"/>
  <c r="M868" i="12" s="1"/>
  <c r="L848" i="12"/>
  <c r="M848" i="12" s="1"/>
  <c r="L828" i="12"/>
  <c r="M828" i="12" s="1"/>
  <c r="L801" i="12"/>
  <c r="M801" i="12" s="1"/>
  <c r="L778" i="12"/>
  <c r="M778" i="12" s="1"/>
  <c r="L755" i="12"/>
  <c r="M755" i="12" s="1"/>
  <c r="L725" i="12"/>
  <c r="M725" i="12" s="1"/>
  <c r="L646" i="12"/>
  <c r="M646" i="12" s="1"/>
  <c r="L624" i="12"/>
  <c r="M624" i="12" s="1"/>
  <c r="L608" i="12"/>
  <c r="M608" i="12" s="1"/>
  <c r="L556" i="12"/>
  <c r="M556" i="12" s="1"/>
  <c r="L430" i="12"/>
  <c r="M430" i="12" s="1"/>
  <c r="L412" i="12"/>
  <c r="M412" i="12" s="1"/>
  <c r="L396" i="12"/>
  <c r="M396" i="12" s="1"/>
  <c r="L374" i="12"/>
  <c r="M374" i="12" s="1"/>
  <c r="L356" i="12"/>
  <c r="M356" i="12" s="1"/>
  <c r="L338" i="12"/>
  <c r="M338" i="12" s="1"/>
  <c r="L316" i="12"/>
  <c r="M316" i="12" s="1"/>
  <c r="L300" i="12"/>
  <c r="M300" i="12" s="1"/>
  <c r="L282" i="12"/>
  <c r="M282" i="12" s="1"/>
  <c r="L260" i="12"/>
  <c r="M260" i="12" s="1"/>
  <c r="L242" i="12"/>
  <c r="M242" i="12" s="1"/>
  <c r="L226" i="12"/>
  <c r="M226" i="12" s="1"/>
  <c r="L204" i="12"/>
  <c r="M204" i="12" s="1"/>
  <c r="L186" i="12"/>
  <c r="M186" i="12" s="1"/>
  <c r="L172" i="12"/>
  <c r="M172" i="12" s="1"/>
  <c r="L156" i="12"/>
  <c r="M156" i="12" s="1"/>
  <c r="L144" i="12"/>
  <c r="M144" i="12" s="1"/>
  <c r="L130" i="12"/>
  <c r="M130" i="12" s="1"/>
  <c r="L114" i="12"/>
  <c r="M114" i="12" s="1"/>
  <c r="L100" i="12"/>
  <c r="M100" i="12" s="1"/>
  <c r="L88" i="12"/>
  <c r="M88" i="12" s="1"/>
  <c r="L72" i="12"/>
  <c r="M72" i="12" s="1"/>
  <c r="L58" i="12"/>
  <c r="M58" i="12" s="1"/>
  <c r="L44" i="12"/>
  <c r="M44" i="12" s="1"/>
  <c r="L28" i="12"/>
  <c r="M28" i="12" s="1"/>
  <c r="L16" i="12"/>
  <c r="M16" i="12" s="1"/>
  <c r="L1123" i="12"/>
  <c r="M1123" i="12" s="1"/>
  <c r="L1091" i="12"/>
  <c r="M1091" i="12" s="1"/>
  <c r="L1063" i="12"/>
  <c r="M1063" i="12" s="1"/>
  <c r="L1037" i="12"/>
  <c r="M1037" i="12" s="1"/>
  <c r="L1005" i="12"/>
  <c r="M1005" i="12" s="1"/>
  <c r="L975" i="12"/>
  <c r="M975" i="12" s="1"/>
  <c r="L944" i="12"/>
  <c r="M944" i="12" s="1"/>
  <c r="L912" i="12"/>
  <c r="M912" i="12" s="1"/>
  <c r="L1121" i="12"/>
  <c r="M1121" i="12" s="1"/>
  <c r="L1093" i="12"/>
  <c r="M1093" i="12" s="1"/>
  <c r="L1061" i="12"/>
  <c r="M1061" i="12" s="1"/>
  <c r="L965" i="12"/>
  <c r="M965" i="12" s="1"/>
  <c r="L810" i="12"/>
  <c r="M810" i="12" s="1"/>
  <c r="L748" i="12"/>
  <c r="M748" i="12" s="1"/>
  <c r="L718" i="12"/>
  <c r="M718" i="12" s="1"/>
  <c r="L691" i="12"/>
  <c r="M691" i="12" s="1"/>
  <c r="L659" i="12"/>
  <c r="M659" i="12" s="1"/>
  <c r="L1024" i="12"/>
  <c r="M1024" i="12" s="1"/>
  <c r="L971" i="12"/>
  <c r="M971" i="12" s="1"/>
  <c r="L726" i="12"/>
  <c r="M726" i="12" s="1"/>
  <c r="L679" i="12"/>
  <c r="M679" i="12" s="1"/>
  <c r="L599" i="12"/>
  <c r="M599" i="12" s="1"/>
  <c r="L568" i="12"/>
  <c r="M568" i="12" s="1"/>
  <c r="L542" i="12"/>
  <c r="M542" i="12" s="1"/>
  <c r="L511" i="12"/>
  <c r="M511" i="12" s="1"/>
  <c r="L479" i="12"/>
  <c r="M479" i="12" s="1"/>
  <c r="L452" i="12"/>
  <c r="M452" i="12" s="1"/>
  <c r="L972" i="12"/>
  <c r="M972" i="12" s="1"/>
  <c r="L910" i="12"/>
  <c r="M910" i="12" s="1"/>
  <c r="L855" i="12"/>
  <c r="M855" i="12" s="1"/>
  <c r="L831" i="12"/>
  <c r="M831" i="12" s="1"/>
  <c r="L808" i="12"/>
  <c r="M808" i="12" s="1"/>
  <c r="L730" i="12"/>
  <c r="M730" i="12" s="1"/>
  <c r="L706" i="12"/>
  <c r="M706" i="12" s="1"/>
  <c r="L671" i="12"/>
  <c r="M671" i="12" s="1"/>
  <c r="L635" i="12"/>
  <c r="M635" i="12" s="1"/>
  <c r="L1118" i="12"/>
  <c r="M1118" i="12" s="1"/>
  <c r="L1090" i="12"/>
  <c r="M1090" i="12" s="1"/>
  <c r="L1066" i="12"/>
  <c r="M1066" i="12" s="1"/>
  <c r="L1004" i="12"/>
  <c r="M1004" i="12" s="1"/>
  <c r="L982" i="12"/>
  <c r="M982" i="12" s="1"/>
  <c r="L931" i="12"/>
  <c r="M931" i="12" s="1"/>
  <c r="L901" i="12"/>
  <c r="M901" i="12" s="1"/>
  <c r="L1030" i="12"/>
  <c r="M1030" i="12" s="1"/>
  <c r="L952" i="12"/>
  <c r="M952" i="12" s="1"/>
  <c r="L862" i="12"/>
  <c r="M862" i="12" s="1"/>
  <c r="L838" i="12"/>
  <c r="M838" i="12" s="1"/>
  <c r="L807" i="12"/>
  <c r="M807" i="12" s="1"/>
  <c r="L770" i="12"/>
  <c r="M770" i="12" s="1"/>
  <c r="L747" i="12"/>
  <c r="M747" i="12" s="1"/>
  <c r="L713" i="12"/>
  <c r="M713" i="12" s="1"/>
  <c r="L622" i="12"/>
  <c r="M622" i="12" s="1"/>
  <c r="L598" i="12"/>
  <c r="M598" i="12" s="1"/>
  <c r="L453" i="12"/>
  <c r="M453" i="12" s="1"/>
  <c r="L410" i="12"/>
  <c r="M410" i="12" s="1"/>
  <c r="L386" i="12"/>
  <c r="M386" i="12" s="1"/>
  <c r="L358" i="12"/>
  <c r="M358" i="12" s="1"/>
  <c r="L332" i="12"/>
  <c r="M332" i="12" s="1"/>
  <c r="L310" i="12"/>
  <c r="M310" i="12" s="1"/>
  <c r="L284" i="12"/>
  <c r="M284" i="12" s="1"/>
  <c r="L258" i="12"/>
  <c r="M258" i="12" s="1"/>
  <c r="L230" i="12"/>
  <c r="M230" i="12" s="1"/>
  <c r="L210" i="12"/>
  <c r="M210" i="12" s="1"/>
  <c r="L184" i="12"/>
  <c r="M184" i="12" s="1"/>
  <c r="L164" i="12"/>
  <c r="M164" i="12" s="1"/>
  <c r="L146" i="12"/>
  <c r="M146" i="12" s="1"/>
  <c r="L124" i="12"/>
  <c r="M124" i="12" s="1"/>
  <c r="L108" i="12"/>
  <c r="M108" i="12" s="1"/>
  <c r="L90" i="12"/>
  <c r="M90" i="12" s="1"/>
  <c r="L68" i="12"/>
  <c r="M68" i="12" s="1"/>
  <c r="L50" i="12"/>
  <c r="M50" i="12" s="1"/>
  <c r="L34" i="12"/>
  <c r="M34" i="12" s="1"/>
  <c r="L12" i="12"/>
  <c r="M12" i="12" s="1"/>
  <c r="L1107" i="12"/>
  <c r="M1107" i="12" s="1"/>
  <c r="L1071" i="12"/>
  <c r="M1071" i="12" s="1"/>
  <c r="L1028" i="12"/>
  <c r="M1028" i="12" s="1"/>
  <c r="L993" i="12"/>
  <c r="M993" i="12" s="1"/>
  <c r="L958" i="12"/>
  <c r="M958" i="12" s="1"/>
  <c r="L908" i="12"/>
  <c r="M908" i="12" s="1"/>
  <c r="L1105" i="12"/>
  <c r="M1105" i="12" s="1"/>
  <c r="L1073" i="12"/>
  <c r="M1073" i="12" s="1"/>
  <c r="L885" i="12"/>
  <c r="M885" i="12" s="1"/>
  <c r="L792" i="12"/>
  <c r="M792" i="12" s="1"/>
  <c r="L722" i="12"/>
  <c r="M722" i="12" s="1"/>
  <c r="L683" i="12"/>
  <c r="M683" i="12" s="1"/>
  <c r="L651" i="12"/>
  <c r="M651" i="12" s="1"/>
  <c r="L978" i="12"/>
  <c r="M978" i="12" s="1"/>
  <c r="L711" i="12"/>
  <c r="M711" i="12" s="1"/>
  <c r="L607" i="12"/>
  <c r="M607" i="12" s="1"/>
  <c r="L578" i="12"/>
  <c r="M578" i="12" s="1"/>
  <c r="L535" i="12"/>
  <c r="M535" i="12" s="1"/>
  <c r="L495" i="12"/>
  <c r="M495" i="12" s="1"/>
  <c r="L462" i="12"/>
  <c r="M462" i="12" s="1"/>
  <c r="L950" i="12"/>
  <c r="M950" i="12" s="1"/>
  <c r="L889" i="12"/>
  <c r="M889" i="12" s="1"/>
  <c r="L835" i="12"/>
  <c r="M835" i="12" s="1"/>
  <c r="L800" i="12"/>
  <c r="M800" i="12" s="1"/>
  <c r="L720" i="12"/>
  <c r="M720" i="12" s="1"/>
  <c r="L680" i="12"/>
  <c r="M680" i="12" s="1"/>
  <c r="L627" i="12"/>
  <c r="M627" i="12" s="1"/>
  <c r="L584" i="12"/>
  <c r="M584" i="12" s="1"/>
  <c r="L533" i="12"/>
  <c r="M533" i="12" s="1"/>
  <c r="L508" i="12"/>
  <c r="M508" i="12" s="1"/>
  <c r="L476" i="12"/>
  <c r="M476" i="12" s="1"/>
  <c r="L438" i="12"/>
  <c r="M438" i="12" s="1"/>
  <c r="L417" i="12"/>
  <c r="M417" i="12" s="1"/>
  <c r="L385" i="12"/>
  <c r="M385" i="12" s="1"/>
  <c r="L357" i="12"/>
  <c r="M357" i="12" s="1"/>
  <c r="L329" i="12"/>
  <c r="M329" i="12" s="1"/>
  <c r="L297" i="12"/>
  <c r="M297" i="12" s="1"/>
  <c r="L273" i="12"/>
  <c r="M273" i="12" s="1"/>
  <c r="L249" i="12"/>
  <c r="M249" i="12" s="1"/>
  <c r="L225" i="12"/>
  <c r="M225" i="12" s="1"/>
  <c r="L205" i="12"/>
  <c r="M205" i="12" s="1"/>
  <c r="L185" i="12"/>
  <c r="M185" i="12" s="1"/>
  <c r="L161" i="12"/>
  <c r="M161" i="12" s="1"/>
  <c r="L141" i="12"/>
  <c r="M141" i="12" s="1"/>
  <c r="L121" i="12"/>
  <c r="M121" i="12" s="1"/>
  <c r="L97" i="12"/>
  <c r="M97" i="12" s="1"/>
  <c r="L77" i="12"/>
  <c r="M77" i="12" s="1"/>
  <c r="L57" i="12"/>
  <c r="M57" i="12" s="1"/>
  <c r="L33" i="12"/>
  <c r="M33" i="12" s="1"/>
  <c r="L13" i="12"/>
  <c r="M13" i="12" s="1"/>
  <c r="L1011" i="12"/>
  <c r="M1011" i="12" s="1"/>
  <c r="L970" i="12"/>
  <c r="M970" i="12" s="1"/>
  <c r="L857" i="12"/>
  <c r="M857" i="12" s="1"/>
  <c r="L837" i="12"/>
  <c r="M837" i="12" s="1"/>
  <c r="L787" i="12"/>
  <c r="M787" i="12" s="1"/>
  <c r="L767" i="12"/>
  <c r="M767" i="12" s="1"/>
  <c r="L754" i="12"/>
  <c r="M754" i="12" s="1"/>
  <c r="L729" i="12"/>
  <c r="M729" i="12" s="1"/>
  <c r="L694" i="12"/>
  <c r="M694" i="12" s="1"/>
  <c r="L663" i="12"/>
  <c r="M663" i="12" s="1"/>
  <c r="L637" i="12"/>
  <c r="M637" i="12" s="1"/>
  <c r="L617" i="12"/>
  <c r="M617" i="12" s="1"/>
  <c r="L597" i="12"/>
  <c r="M597" i="12" s="1"/>
  <c r="L574" i="12"/>
  <c r="M574" i="12" s="1"/>
  <c r="L557" i="12"/>
  <c r="M557" i="12" s="1"/>
  <c r="L538" i="12"/>
  <c r="M538" i="12" s="1"/>
  <c r="L514" i="12"/>
  <c r="M514" i="12" s="1"/>
  <c r="L491" i="12"/>
  <c r="M491" i="12" s="1"/>
  <c r="L474" i="12"/>
  <c r="M474" i="12" s="1"/>
  <c r="L450" i="12"/>
  <c r="M450" i="12" s="1"/>
  <c r="L1050" i="12"/>
  <c r="M1050" i="12" s="1"/>
  <c r="L957" i="12"/>
  <c r="M957" i="12" s="1"/>
  <c r="L914" i="12"/>
  <c r="M914" i="12" s="1"/>
  <c r="L873" i="12"/>
  <c r="M873" i="12" s="1"/>
  <c r="L777" i="12"/>
  <c r="M777" i="12" s="1"/>
  <c r="L696" i="12"/>
  <c r="M696" i="12" s="1"/>
  <c r="L677" i="12"/>
  <c r="M677" i="12" s="1"/>
  <c r="L654" i="12"/>
  <c r="M654" i="12" s="1"/>
  <c r="L573" i="12"/>
  <c r="M573" i="12" s="1"/>
  <c r="L537" i="12"/>
  <c r="M537" i="12" s="1"/>
  <c r="L520" i="12"/>
  <c r="M520" i="12" s="1"/>
  <c r="L496" i="12"/>
  <c r="M496" i="12" s="1"/>
  <c r="L473" i="12"/>
  <c r="M473" i="12" s="1"/>
  <c r="L456" i="12"/>
  <c r="M456" i="12" s="1"/>
  <c r="L423" i="12"/>
  <c r="M423" i="12" s="1"/>
  <c r="L403" i="12"/>
  <c r="M403" i="12" s="1"/>
  <c r="L383" i="12"/>
  <c r="M383" i="12" s="1"/>
  <c r="L359" i="12"/>
  <c r="M359" i="12" s="1"/>
  <c r="L339" i="12"/>
  <c r="M339" i="12" s="1"/>
  <c r="L319" i="12"/>
  <c r="M319" i="12" s="1"/>
  <c r="L295" i="12"/>
  <c r="M295" i="12" s="1"/>
  <c r="L275" i="12"/>
  <c r="M275" i="12" s="1"/>
  <c r="L255" i="12"/>
  <c r="M255" i="12" s="1"/>
  <c r="L231" i="12"/>
  <c r="M231" i="12" s="1"/>
  <c r="L211" i="12"/>
  <c r="M211" i="12" s="1"/>
  <c r="L191" i="12"/>
  <c r="M191" i="12" s="1"/>
  <c r="L167" i="12"/>
  <c r="M167" i="12" s="1"/>
  <c r="L147" i="12"/>
  <c r="M147" i="12" s="1"/>
  <c r="L127" i="12"/>
  <c r="M127" i="12" s="1"/>
  <c r="L103" i="12"/>
  <c r="M103" i="12" s="1"/>
  <c r="L83" i="12"/>
  <c r="M83" i="12" s="1"/>
  <c r="L63" i="12"/>
  <c r="M63" i="12" s="1"/>
  <c r="L39" i="12"/>
  <c r="M39" i="12" s="1"/>
  <c r="L19" i="12"/>
  <c r="M19" i="12" s="1"/>
  <c r="L1110" i="12"/>
  <c r="M1110" i="12" s="1"/>
  <c r="L1088" i="12"/>
  <c r="M1088" i="12" s="1"/>
  <c r="L1027" i="12"/>
  <c r="M1027" i="12" s="1"/>
  <c r="L1000" i="12"/>
  <c r="M1000" i="12" s="1"/>
  <c r="L949" i="12"/>
  <c r="M949" i="12" s="1"/>
  <c r="L921" i="12"/>
  <c r="M921" i="12" s="1"/>
  <c r="L899" i="12"/>
  <c r="M899" i="12" s="1"/>
  <c r="L1026" i="12"/>
  <c r="M1026" i="12" s="1"/>
  <c r="L880" i="12"/>
  <c r="M880" i="12" s="1"/>
  <c r="L856" i="12"/>
  <c r="M856" i="12" s="1"/>
  <c r="L836" i="12"/>
  <c r="M836" i="12" s="1"/>
  <c r="L799" i="12"/>
  <c r="M799" i="12" s="1"/>
  <c r="L768" i="12"/>
  <c r="M768" i="12" s="1"/>
  <c r="L739" i="12"/>
  <c r="M739" i="12" s="1"/>
  <c r="L640" i="12"/>
  <c r="M640" i="12" s="1"/>
  <c r="L620" i="12"/>
  <c r="M620" i="12" s="1"/>
  <c r="L565" i="12"/>
  <c r="M565" i="12" s="1"/>
  <c r="L428" i="12"/>
  <c r="M428" i="12" s="1"/>
  <c r="L402" i="12"/>
  <c r="M402" i="12" s="1"/>
  <c r="L380" i="12"/>
  <c r="M380" i="12" s="1"/>
  <c r="L354" i="12"/>
  <c r="M354" i="12" s="1"/>
  <c r="L326" i="12"/>
  <c r="M326" i="12" s="1"/>
  <c r="L302" i="12"/>
  <c r="M302" i="12" s="1"/>
  <c r="L274" i="12"/>
  <c r="M274" i="12" s="1"/>
  <c r="L252" i="12"/>
  <c r="M252" i="12" s="1"/>
  <c r="L228" i="12"/>
  <c r="M228" i="12" s="1"/>
  <c r="L198" i="12"/>
  <c r="M198" i="12" s="1"/>
  <c r="L178" i="12"/>
  <c r="M178" i="12" s="1"/>
  <c r="L162" i="12"/>
  <c r="M162" i="12" s="1"/>
  <c r="L23" i="12"/>
  <c r="M23" i="12" s="1"/>
  <c r="L51" i="12"/>
  <c r="M51" i="12" s="1"/>
  <c r="L79" i="12"/>
  <c r="M79" i="12" s="1"/>
  <c r="L111" i="12"/>
  <c r="M111" i="12" s="1"/>
  <c r="L135" i="12"/>
  <c r="M135" i="12" s="1"/>
  <c r="L163" i="12"/>
  <c r="M163" i="12" s="1"/>
  <c r="L195" i="12"/>
  <c r="M195" i="12" s="1"/>
  <c r="L223" i="12"/>
  <c r="M223" i="12" s="1"/>
  <c r="L247" i="12"/>
  <c r="M247" i="12" s="1"/>
  <c r="L279" i="12"/>
  <c r="M279" i="12" s="1"/>
  <c r="L307" i="12"/>
  <c r="M307" i="12" s="1"/>
  <c r="L335" i="12"/>
  <c r="M335" i="12" s="1"/>
  <c r="L367" i="12"/>
  <c r="M367" i="12" s="1"/>
  <c r="L391" i="12"/>
  <c r="M391" i="12" s="1"/>
  <c r="L419" i="12"/>
  <c r="M419" i="12" s="1"/>
  <c r="L457" i="12"/>
  <c r="M457" i="12" s="1"/>
  <c r="L488" i="12"/>
  <c r="M488" i="12" s="1"/>
  <c r="L512" i="12"/>
  <c r="M512" i="12" s="1"/>
  <c r="L544" i="12"/>
  <c r="M544" i="12" s="1"/>
  <c r="L588" i="12"/>
  <c r="M588" i="12" s="1"/>
  <c r="L664" i="12"/>
  <c r="M664" i="12" s="1"/>
  <c r="L735" i="12"/>
  <c r="M735" i="12" s="1"/>
  <c r="L785" i="12"/>
  <c r="M785" i="12" s="1"/>
  <c r="L906" i="12"/>
  <c r="M906" i="12" s="1"/>
  <c r="L963" i="12"/>
  <c r="M963" i="12" s="1"/>
  <c r="L443" i="12"/>
  <c r="M443" i="12" s="1"/>
  <c r="L466" i="12"/>
  <c r="M466" i="12" s="1"/>
  <c r="L498" i="12"/>
  <c r="M498" i="12" s="1"/>
  <c r="L523" i="12"/>
  <c r="M523" i="12" s="1"/>
  <c r="L553" i="12"/>
  <c r="M553" i="12" s="1"/>
  <c r="L582" i="12"/>
  <c r="M582" i="12" s="1"/>
  <c r="L605" i="12"/>
  <c r="M605" i="12" s="1"/>
  <c r="L633" i="12"/>
  <c r="M633" i="12" s="1"/>
  <c r="L665" i="12"/>
  <c r="M665" i="12" s="1"/>
  <c r="L698" i="12"/>
  <c r="M698" i="12" s="1"/>
  <c r="L746" i="12"/>
  <c r="M746" i="12" s="1"/>
  <c r="L771" i="12"/>
  <c r="M771" i="12" s="1"/>
  <c r="L825" i="12"/>
  <c r="M825" i="12" s="1"/>
  <c r="L853" i="12"/>
  <c r="M853" i="12" s="1"/>
  <c r="L979" i="12"/>
  <c r="M979" i="12" s="1"/>
  <c r="L1056" i="12"/>
  <c r="M1056" i="12" s="1"/>
  <c r="L29" i="12"/>
  <c r="M29" i="12" s="1"/>
  <c r="L61" i="12"/>
  <c r="M61" i="12" s="1"/>
  <c r="L89" i="12"/>
  <c r="M89" i="12" s="1"/>
  <c r="L113" i="12"/>
  <c r="M113" i="12" s="1"/>
  <c r="L145" i="12"/>
  <c r="M145" i="12" s="1"/>
  <c r="L173" i="12"/>
  <c r="M173" i="12" s="1"/>
  <c r="L201" i="12"/>
  <c r="M201" i="12" s="1"/>
  <c r="L233" i="12"/>
  <c r="M233" i="12" s="1"/>
  <c r="L257" i="12"/>
  <c r="M257" i="12" s="1"/>
  <c r="L293" i="12"/>
  <c r="M293" i="12" s="1"/>
  <c r="L337" i="12"/>
  <c r="M337" i="12" s="1"/>
  <c r="L373" i="12"/>
  <c r="M373" i="12" s="1"/>
  <c r="L405" i="12"/>
  <c r="M405" i="12" s="1"/>
  <c r="L446" i="12"/>
  <c r="M446" i="12" s="1"/>
  <c r="L492" i="12"/>
  <c r="M492" i="12" s="1"/>
  <c r="L525" i="12"/>
  <c r="M525" i="12" s="1"/>
  <c r="L593" i="12"/>
  <c r="M593" i="12" s="1"/>
  <c r="L661" i="12"/>
  <c r="M661" i="12" s="1"/>
  <c r="L716" i="12"/>
  <c r="M716" i="12" s="1"/>
  <c r="L815" i="12"/>
  <c r="M815" i="12" s="1"/>
  <c r="L851" i="12"/>
  <c r="M851" i="12" s="1"/>
  <c r="L942" i="12"/>
  <c r="M942" i="12" s="1"/>
  <c r="L471" i="12"/>
  <c r="M471" i="12" s="1"/>
  <c r="L519" i="12"/>
  <c r="M519" i="12" s="1"/>
  <c r="L558" i="12"/>
  <c r="M558" i="12" s="1"/>
  <c r="L678" i="12"/>
  <c r="M678" i="12" s="1"/>
  <c r="L881" i="12"/>
  <c r="M881" i="12" s="1"/>
  <c r="L1033" i="12"/>
  <c r="M1033" i="12" s="1"/>
  <c r="L699" i="12"/>
  <c r="M699" i="12" s="1"/>
  <c r="L740" i="12"/>
  <c r="M740" i="12" s="1"/>
  <c r="L861" i="12"/>
  <c r="M861" i="12" s="1"/>
  <c r="L1077" i="12"/>
  <c r="M1077" i="12" s="1"/>
  <c r="L892" i="12"/>
  <c r="M892" i="12" s="1"/>
  <c r="L936" i="12"/>
  <c r="M936" i="12" s="1"/>
  <c r="L997" i="12"/>
  <c r="M997" i="12" s="1"/>
  <c r="L1045" i="12"/>
  <c r="M1045" i="12" s="1"/>
  <c r="L1103" i="12"/>
  <c r="M1103" i="12" s="1"/>
  <c r="L18" i="12"/>
  <c r="M18" i="12" s="1"/>
  <c r="L40" i="12"/>
  <c r="M40" i="12" s="1"/>
  <c r="L66" i="12"/>
  <c r="M66" i="12" s="1"/>
  <c r="L92" i="12"/>
  <c r="M92" i="12" s="1"/>
  <c r="L120" i="12"/>
  <c r="M120" i="12" s="1"/>
  <c r="L140" i="12"/>
  <c r="M140" i="12" s="1"/>
  <c r="L176" i="12"/>
  <c r="M176" i="12" s="1"/>
  <c r="L218" i="12"/>
  <c r="M218" i="12" s="1"/>
  <c r="L270" i="12"/>
  <c r="M270" i="12" s="1"/>
  <c r="L324" i="12"/>
  <c r="M324" i="12" s="1"/>
  <c r="L370" i="12"/>
  <c r="M370" i="12" s="1"/>
  <c r="L422" i="12"/>
  <c r="M422" i="12" s="1"/>
  <c r="L612" i="12"/>
  <c r="M612" i="12" s="1"/>
  <c r="L723" i="12"/>
  <c r="M723" i="12" s="1"/>
  <c r="L784" i="12"/>
  <c r="M784" i="12" s="1"/>
  <c r="L852" i="12"/>
  <c r="M852" i="12" s="1"/>
  <c r="L968" i="12"/>
  <c r="M968" i="12" s="1"/>
  <c r="L917" i="12"/>
  <c r="M917" i="12" s="1"/>
  <c r="L998" i="12"/>
  <c r="M998" i="12" s="1"/>
  <c r="L1078" i="12"/>
  <c r="M1078" i="12" s="1"/>
  <c r="L3" i="12"/>
  <c r="M3" i="12" s="1"/>
  <c r="L31" i="12"/>
  <c r="M31" i="12" s="1"/>
  <c r="L55" i="12"/>
  <c r="M55" i="12" s="1"/>
  <c r="L87" i="12"/>
  <c r="M87" i="12" s="1"/>
  <c r="L115" i="12"/>
  <c r="M115" i="12" s="1"/>
  <c r="L143" i="12"/>
  <c r="M143" i="12" s="1"/>
  <c r="L175" i="12"/>
  <c r="M175" i="12" s="1"/>
  <c r="L199" i="12"/>
  <c r="M199" i="12" s="1"/>
  <c r="L227" i="12"/>
  <c r="M227" i="12" s="1"/>
  <c r="L259" i="12"/>
  <c r="M259" i="12" s="1"/>
  <c r="L287" i="12"/>
  <c r="M287" i="12" s="1"/>
  <c r="L311" i="12"/>
  <c r="M311" i="12" s="1"/>
  <c r="L343" i="12"/>
  <c r="M343" i="12" s="1"/>
  <c r="L371" i="12"/>
  <c r="M371" i="12" s="1"/>
  <c r="L399" i="12"/>
  <c r="M399" i="12" s="1"/>
  <c r="L431" i="12"/>
  <c r="M431" i="12" s="1"/>
  <c r="L464" i="12"/>
  <c r="M464" i="12" s="1"/>
  <c r="L489" i="12"/>
  <c r="M489" i="12" s="1"/>
  <c r="L521" i="12"/>
  <c r="M521" i="12" s="1"/>
  <c r="L560" i="12"/>
  <c r="M560" i="12" s="1"/>
  <c r="L589" i="12"/>
  <c r="M589" i="12" s="1"/>
  <c r="L686" i="12"/>
  <c r="M686" i="12" s="1"/>
  <c r="L765" i="12"/>
  <c r="M765" i="12" s="1"/>
  <c r="L793" i="12"/>
  <c r="M793" i="12" s="1"/>
  <c r="L930" i="12"/>
  <c r="M930" i="12" s="1"/>
  <c r="L1020" i="12"/>
  <c r="M1020" i="12" s="1"/>
  <c r="L444" i="12"/>
  <c r="M444" i="12" s="1"/>
  <c r="L475" i="12"/>
  <c r="M475" i="12" s="1"/>
  <c r="L506" i="12"/>
  <c r="M506" i="12" s="1"/>
  <c r="L530" i="12"/>
  <c r="M530" i="12" s="1"/>
  <c r="L561" i="12"/>
  <c r="M561" i="12" s="1"/>
  <c r="L583" i="12"/>
  <c r="M583" i="12" s="1"/>
  <c r="L613" i="12"/>
  <c r="M613" i="12" s="1"/>
  <c r="L645" i="12"/>
  <c r="M645" i="12" s="1"/>
  <c r="L666" i="12"/>
  <c r="M666" i="12" s="1"/>
  <c r="L704" i="12"/>
  <c r="M704" i="12" s="1"/>
  <c r="L758" i="12"/>
  <c r="M758" i="12" s="1"/>
  <c r="L779" i="12"/>
  <c r="M779" i="12" s="1"/>
  <c r="L829" i="12"/>
  <c r="M829" i="12" s="1"/>
  <c r="L865" i="12"/>
  <c r="M865" i="12" s="1"/>
  <c r="L987" i="12"/>
  <c r="M987" i="12" s="1"/>
  <c r="L9" i="12"/>
  <c r="M9" i="12" s="1"/>
  <c r="L41" i="12"/>
  <c r="M41" i="12" s="1"/>
  <c r="L65" i="12"/>
  <c r="M65" i="12" s="1"/>
  <c r="L93" i="12"/>
  <c r="M93" i="12" s="1"/>
  <c r="L125" i="12"/>
  <c r="M125" i="12" s="1"/>
  <c r="L153" i="12"/>
  <c r="M153" i="12" s="1"/>
  <c r="L177" i="12"/>
  <c r="M177" i="12" s="1"/>
  <c r="L209" i="12"/>
  <c r="M209" i="12" s="1"/>
  <c r="L237" i="12"/>
  <c r="M237" i="12" s="1"/>
  <c r="L265" i="12"/>
  <c r="M265" i="12" s="1"/>
  <c r="L309" i="12"/>
  <c r="M309" i="12" s="1"/>
  <c r="L341" i="12"/>
  <c r="M341" i="12" s="1"/>
  <c r="L377" i="12"/>
  <c r="M377" i="12" s="1"/>
  <c r="L421" i="12"/>
  <c r="M421" i="12" s="1"/>
  <c r="L461" i="12"/>
  <c r="M461" i="12" s="1"/>
  <c r="L493" i="12"/>
  <c r="M493" i="12" s="1"/>
  <c r="L540" i="12"/>
  <c r="M540" i="12" s="1"/>
  <c r="L611" i="12"/>
  <c r="M611" i="12" s="1"/>
  <c r="L670" i="12"/>
  <c r="M670" i="12" s="1"/>
  <c r="L728" i="12"/>
  <c r="M728" i="12" s="1"/>
  <c r="L818" i="12"/>
  <c r="M818" i="12" s="1"/>
  <c r="L863" i="12"/>
  <c r="M863" i="12" s="1"/>
  <c r="L1019" i="12"/>
  <c r="M1019" i="12" s="1"/>
  <c r="L478" i="12"/>
  <c r="M478" i="12" s="1"/>
  <c r="L526" i="12"/>
  <c r="M526" i="12" s="1"/>
  <c r="L586" i="12"/>
  <c r="M586" i="12" s="1"/>
  <c r="L682" i="12"/>
  <c r="M682" i="12" s="1"/>
  <c r="L887" i="12"/>
  <c r="M887" i="12" s="1"/>
  <c r="L652" i="12"/>
  <c r="M652" i="12" s="1"/>
  <c r="L700" i="12"/>
  <c r="M700" i="12" s="1"/>
  <c r="L756" i="12"/>
  <c r="M756" i="12" s="1"/>
  <c r="L1041" i="12"/>
  <c r="M1041" i="12" s="1"/>
  <c r="L1081" i="12"/>
  <c r="M1081" i="12" s="1"/>
  <c r="L904" i="12"/>
  <c r="M904" i="12" s="1"/>
  <c r="L959" i="12"/>
  <c r="M959" i="12" s="1"/>
  <c r="L1013" i="12"/>
  <c r="M1013" i="12" s="1"/>
  <c r="L1059" i="12"/>
  <c r="M1059" i="12" s="1"/>
  <c r="L1111" i="12"/>
  <c r="M1111" i="12" s="1"/>
  <c r="L24" i="12"/>
  <c r="M24" i="12" s="1"/>
  <c r="L48" i="12"/>
  <c r="M48" i="12" s="1"/>
  <c r="L76" i="12"/>
  <c r="M76" i="12" s="1"/>
  <c r="L98" i="12"/>
  <c r="M98" i="12" s="1"/>
  <c r="L122" i="12"/>
  <c r="M122" i="12" s="1"/>
  <c r="L152" i="12"/>
  <c r="M152" i="12" s="1"/>
  <c r="L188" i="12"/>
  <c r="M188" i="12" s="1"/>
  <c r="L238" i="12"/>
  <c r="M238" i="12" s="1"/>
  <c r="L290" i="12"/>
  <c r="M290" i="12" s="1"/>
  <c r="L342" i="12"/>
  <c r="M342" i="12" s="1"/>
  <c r="L388" i="12"/>
  <c r="M388" i="12" s="1"/>
  <c r="L546" i="12"/>
  <c r="M546" i="12" s="1"/>
  <c r="L632" i="12"/>
  <c r="M632" i="12" s="1"/>
  <c r="L749" i="12"/>
  <c r="M749" i="12" s="1"/>
  <c r="L820" i="12"/>
  <c r="M820" i="12" s="1"/>
  <c r="L870" i="12"/>
  <c r="M870" i="12" s="1"/>
  <c r="L1046" i="12"/>
  <c r="M1046" i="12" s="1"/>
  <c r="L933" i="12"/>
  <c r="M933" i="12" s="1"/>
  <c r="L1014" i="12"/>
  <c r="M1014" i="12" s="1"/>
  <c r="L1096" i="12"/>
  <c r="M1096" i="12" s="1"/>
  <c r="L7" i="12"/>
  <c r="M7" i="12" s="1"/>
  <c r="L35" i="12"/>
  <c r="M35" i="12" s="1"/>
  <c r="L67" i="12"/>
  <c r="M67" i="12" s="1"/>
  <c r="L95" i="12"/>
  <c r="M95" i="12" s="1"/>
  <c r="L119" i="12"/>
  <c r="M119" i="12" s="1"/>
  <c r="L151" i="12"/>
  <c r="M151" i="12" s="1"/>
  <c r="L179" i="12"/>
  <c r="M179" i="12" s="1"/>
  <c r="L207" i="12"/>
  <c r="M207" i="12" s="1"/>
  <c r="L239" i="12"/>
  <c r="M239" i="12" s="1"/>
  <c r="L263" i="12"/>
  <c r="M263" i="12" s="1"/>
  <c r="L291" i="12"/>
  <c r="M291" i="12" s="1"/>
  <c r="L323" i="12"/>
  <c r="M323" i="12" s="1"/>
  <c r="L351" i="12"/>
  <c r="M351" i="12" s="1"/>
  <c r="L375" i="12"/>
  <c r="M375" i="12" s="1"/>
  <c r="L407" i="12"/>
  <c r="M407" i="12" s="1"/>
  <c r="L441" i="12"/>
  <c r="M441" i="12" s="1"/>
  <c r="L472" i="12"/>
  <c r="M472" i="12" s="1"/>
  <c r="L504" i="12"/>
  <c r="M504" i="12" s="1"/>
  <c r="L528" i="12"/>
  <c r="M528" i="12" s="1"/>
  <c r="L572" i="12"/>
  <c r="M572" i="12" s="1"/>
  <c r="L655" i="12"/>
  <c r="M655" i="12" s="1"/>
  <c r="L689" i="12"/>
  <c r="M689" i="12" s="1"/>
  <c r="L769" i="12"/>
  <c r="M769" i="12" s="1"/>
  <c r="L879" i="12"/>
  <c r="M879" i="12" s="1"/>
  <c r="L938" i="12"/>
  <c r="M938" i="12" s="1"/>
  <c r="L1049" i="12"/>
  <c r="M1049" i="12" s="1"/>
  <c r="L458" i="12"/>
  <c r="M458" i="12" s="1"/>
  <c r="L482" i="12"/>
  <c r="M482" i="12" s="1"/>
  <c r="L507" i="12"/>
  <c r="M507" i="12" s="1"/>
  <c r="L539" i="12"/>
  <c r="M539" i="12" s="1"/>
  <c r="L566" i="12"/>
  <c r="M566" i="12" s="1"/>
  <c r="L590" i="12"/>
  <c r="M590" i="12" s="1"/>
  <c r="L621" i="12"/>
  <c r="M621" i="12" s="1"/>
  <c r="L649" i="12"/>
  <c r="M649" i="12" s="1"/>
  <c r="L685" i="12"/>
  <c r="M685" i="12" s="1"/>
  <c r="L738" i="12"/>
  <c r="M738" i="12" s="1"/>
  <c r="L761" i="12"/>
  <c r="M761" i="12" s="1"/>
  <c r="L783" i="12"/>
  <c r="M783" i="12" s="1"/>
  <c r="L841" i="12"/>
  <c r="M841" i="12" s="1"/>
  <c r="L875" i="12"/>
  <c r="M875" i="12" s="1"/>
  <c r="L995" i="12"/>
  <c r="M995" i="12" s="1"/>
  <c r="L17" i="12"/>
  <c r="M17" i="12" s="1"/>
  <c r="L45" i="12"/>
  <c r="M45" i="12" s="1"/>
  <c r="L73" i="12"/>
  <c r="M73" i="12" s="1"/>
  <c r="L105" i="12"/>
  <c r="M105" i="12" s="1"/>
  <c r="L129" i="12"/>
  <c r="M129" i="12" s="1"/>
  <c r="L157" i="12"/>
  <c r="M157" i="12" s="1"/>
  <c r="L189" i="12"/>
  <c r="M189" i="12" s="1"/>
  <c r="L217" i="12"/>
  <c r="M217" i="12" s="1"/>
  <c r="L241" i="12"/>
  <c r="M241" i="12" s="1"/>
  <c r="L277" i="12"/>
  <c r="M277" i="12" s="1"/>
  <c r="L313" i="12"/>
  <c r="M313" i="12" s="1"/>
  <c r="L353" i="12"/>
  <c r="M353" i="12" s="1"/>
  <c r="L393" i="12"/>
  <c r="M393" i="12" s="1"/>
  <c r="L425" i="12"/>
  <c r="M425" i="12" s="1"/>
  <c r="L469" i="12"/>
  <c r="M469" i="12" s="1"/>
  <c r="L509" i="12"/>
  <c r="M509" i="12" s="1"/>
  <c r="L576" i="12"/>
  <c r="M576" i="12" s="1"/>
  <c r="L619" i="12"/>
  <c r="M619" i="12" s="1"/>
  <c r="L693" i="12"/>
  <c r="M693" i="12" s="1"/>
  <c r="L731" i="12"/>
  <c r="M731" i="12" s="1"/>
  <c r="L819" i="12"/>
  <c r="M819" i="12" s="1"/>
  <c r="L902" i="12"/>
  <c r="M902" i="12" s="1"/>
  <c r="L439" i="12"/>
  <c r="M439" i="12" s="1"/>
  <c r="L494" i="12"/>
  <c r="M494" i="12" s="1"/>
  <c r="L543" i="12"/>
  <c r="M543" i="12" s="1"/>
  <c r="L587" i="12"/>
  <c r="M587" i="12" s="1"/>
  <c r="L701" i="12"/>
  <c r="M701" i="12" s="1"/>
  <c r="L991" i="12"/>
  <c r="M991" i="12" s="1"/>
  <c r="L668" i="12"/>
  <c r="M668" i="12" s="1"/>
  <c r="L714" i="12"/>
  <c r="M714" i="12" s="1"/>
  <c r="L798" i="12"/>
  <c r="M798" i="12" s="1"/>
  <c r="L1048" i="12"/>
  <c r="M1048" i="12" s="1"/>
  <c r="L1097" i="12"/>
  <c r="M1097" i="12" s="1"/>
  <c r="L924" i="12"/>
  <c r="M924" i="12" s="1"/>
  <c r="L974" i="12"/>
  <c r="M974" i="12" s="1"/>
  <c r="L1021" i="12"/>
  <c r="M1021" i="12" s="1"/>
  <c r="L1079" i="12"/>
  <c r="M1079" i="12" s="1"/>
  <c r="L4" i="12"/>
  <c r="M4" i="12" s="1"/>
  <c r="L26" i="12"/>
  <c r="M26" i="12" s="1"/>
  <c r="L56" i="12"/>
  <c r="M56" i="12" s="1"/>
  <c r="L80" i="12"/>
  <c r="M80" i="12" s="1"/>
  <c r="L104" i="12"/>
  <c r="M104" i="12" s="1"/>
  <c r="L132" i="12"/>
  <c r="M132" i="12" s="1"/>
  <c r="L154" i="12"/>
  <c r="M154" i="12" s="1"/>
  <c r="L196" i="12"/>
  <c r="M196" i="12" s="1"/>
  <c r="L246" i="12"/>
  <c r="M246" i="12" s="1"/>
  <c r="L294" i="12"/>
  <c r="M294" i="12" s="1"/>
  <c r="L346" i="12"/>
  <c r="M346" i="12" s="1"/>
  <c r="L398" i="12"/>
  <c r="M398" i="12" s="1"/>
  <c r="L548" i="12"/>
  <c r="M548" i="12" s="1"/>
  <c r="L636" i="12"/>
  <c r="M636" i="12" s="1"/>
  <c r="L759" i="12"/>
  <c r="M759" i="12" s="1"/>
  <c r="L824" i="12"/>
  <c r="M824" i="12" s="1"/>
  <c r="L878" i="12"/>
  <c r="M878" i="12" s="1"/>
  <c r="L1055" i="12"/>
  <c r="M1055" i="12" s="1"/>
  <c r="L941" i="12"/>
  <c r="M941" i="12" s="1"/>
  <c r="L1023" i="12"/>
  <c r="M1023" i="12" s="1"/>
  <c r="L1106" i="12"/>
  <c r="M1106" i="12" s="1"/>
  <c r="L1116" i="12"/>
  <c r="M1116" i="12" s="1"/>
  <c r="L1108" i="12"/>
  <c r="M1108" i="12" s="1"/>
  <c r="L1100" i="12"/>
  <c r="M1100" i="12" s="1"/>
  <c r="L1092" i="12"/>
  <c r="M1092" i="12" s="1"/>
  <c r="L1084" i="12"/>
  <c r="M1084" i="12" s="1"/>
  <c r="L1076" i="12"/>
  <c r="M1076" i="12" s="1"/>
  <c r="L1068" i="12"/>
  <c r="M1068" i="12" s="1"/>
  <c r="L1060" i="12"/>
  <c r="M1060" i="12" s="1"/>
  <c r="L1018" i="12"/>
  <c r="M1018" i="12" s="1"/>
  <c r="L1010" i="12"/>
  <c r="M1010" i="12" s="1"/>
  <c r="L1002" i="12"/>
  <c r="M1002" i="12" s="1"/>
  <c r="L994" i="12"/>
  <c r="M994" i="12" s="1"/>
  <c r="L986" i="12"/>
  <c r="M986" i="12" s="1"/>
  <c r="L951" i="12"/>
  <c r="M951" i="12" s="1"/>
  <c r="L943" i="12"/>
  <c r="M943" i="12" s="1"/>
  <c r="L935" i="12"/>
  <c r="M935" i="12" s="1"/>
  <c r="L927" i="12"/>
  <c r="M927" i="12" s="1"/>
  <c r="L919" i="12"/>
  <c r="M919" i="12" s="1"/>
  <c r="L911" i="12"/>
  <c r="M911" i="12" s="1"/>
  <c r="L903" i="12"/>
  <c r="M903" i="12" s="1"/>
  <c r="L895" i="12"/>
  <c r="M895" i="12" s="1"/>
  <c r="L1047" i="12"/>
  <c r="M1047" i="12" s="1"/>
  <c r="L1031" i="12"/>
  <c r="M1031" i="12" s="1"/>
  <c r="L977" i="12"/>
  <c r="M977" i="12" s="1"/>
  <c r="L961" i="12"/>
  <c r="M961" i="12" s="1"/>
  <c r="L890" i="12"/>
  <c r="M890" i="12" s="1"/>
  <c r="L882" i="12"/>
  <c r="M882" i="12" s="1"/>
  <c r="L874" i="12"/>
  <c r="M874" i="12" s="1"/>
  <c r="L866" i="12"/>
  <c r="M866" i="12" s="1"/>
  <c r="L858" i="12"/>
  <c r="M858" i="12" s="1"/>
  <c r="L850" i="12"/>
  <c r="M850" i="12" s="1"/>
  <c r="L842" i="12"/>
  <c r="M842" i="12" s="1"/>
  <c r="L834" i="12"/>
  <c r="M834" i="12" s="1"/>
  <c r="L826" i="12"/>
  <c r="M826" i="12" s="1"/>
  <c r="L811" i="12"/>
  <c r="M811" i="12" s="1"/>
  <c r="L803" i="12"/>
  <c r="M803" i="12" s="1"/>
  <c r="L788" i="12"/>
  <c r="M788" i="12" s="1"/>
  <c r="L780" i="12"/>
  <c r="M780" i="12" s="1"/>
  <c r="L772" i="12"/>
  <c r="M772" i="12" s="1"/>
  <c r="L764" i="12"/>
  <c r="M764" i="12" s="1"/>
  <c r="L753" i="12"/>
  <c r="M753" i="12" s="1"/>
  <c r="L745" i="12"/>
  <c r="M745" i="12" s="1"/>
  <c r="L734" i="12"/>
  <c r="M734" i="12" s="1"/>
  <c r="L719" i="12"/>
  <c r="M719" i="12" s="1"/>
  <c r="L650" i="12"/>
  <c r="M650" i="12" s="1"/>
  <c r="L642" i="12"/>
  <c r="M642" i="12" s="1"/>
  <c r="L634" i="12"/>
  <c r="M634" i="12" s="1"/>
  <c r="L626" i="12"/>
  <c r="M626" i="12" s="1"/>
  <c r="L618" i="12"/>
  <c r="M618" i="12" s="1"/>
  <c r="L610" i="12"/>
  <c r="M610" i="12" s="1"/>
  <c r="L602" i="12"/>
  <c r="M602" i="12" s="1"/>
  <c r="L567" i="12"/>
  <c r="M567" i="12" s="1"/>
  <c r="L552" i="12"/>
  <c r="M552" i="12" s="1"/>
  <c r="L455" i="12"/>
  <c r="M455" i="12" s="1"/>
  <c r="L432" i="12"/>
  <c r="M432" i="12" s="1"/>
  <c r="L424" i="12"/>
  <c r="M424" i="12" s="1"/>
  <c r="L416" i="12"/>
  <c r="M416" i="12" s="1"/>
  <c r="L408" i="12"/>
  <c r="M408" i="12" s="1"/>
  <c r="L400" i="12"/>
  <c r="M400" i="12" s="1"/>
  <c r="L392" i="12"/>
  <c r="M392" i="12" s="1"/>
  <c r="L384" i="12"/>
  <c r="M384" i="12" s="1"/>
  <c r="L376" i="12"/>
  <c r="M376" i="12" s="1"/>
  <c r="L368" i="12"/>
  <c r="M368" i="12" s="1"/>
  <c r="L360" i="12"/>
  <c r="M360" i="12" s="1"/>
  <c r="L352" i="12"/>
  <c r="M352" i="12" s="1"/>
  <c r="L344" i="12"/>
  <c r="M344" i="12" s="1"/>
  <c r="L336" i="12"/>
  <c r="M336" i="12" s="1"/>
  <c r="L328" i="12"/>
  <c r="M328" i="12" s="1"/>
  <c r="L320" i="12"/>
  <c r="M320" i="12" s="1"/>
  <c r="L312" i="12"/>
  <c r="M312" i="12" s="1"/>
  <c r="L304" i="12"/>
  <c r="M304" i="12" s="1"/>
  <c r="L296" i="12"/>
  <c r="M296" i="12" s="1"/>
  <c r="L288" i="12"/>
  <c r="M288" i="12" s="1"/>
  <c r="L280" i="12"/>
  <c r="M280" i="12" s="1"/>
  <c r="L272" i="12"/>
  <c r="M272" i="12" s="1"/>
  <c r="L264" i="12"/>
  <c r="M264" i="12" s="1"/>
  <c r="L256" i="12"/>
  <c r="M256" i="12" s="1"/>
  <c r="L248" i="12"/>
  <c r="M248" i="12" s="1"/>
  <c r="L240" i="12"/>
  <c r="M240" i="12" s="1"/>
  <c r="L232" i="12"/>
  <c r="M232" i="12" s="1"/>
  <c r="L224" i="12"/>
  <c r="M224" i="12" s="1"/>
  <c r="L216" i="12"/>
  <c r="M216" i="12" s="1"/>
  <c r="L208" i="12"/>
  <c r="M208" i="12" s="1"/>
  <c r="L200" i="12"/>
  <c r="M200" i="12" s="1"/>
  <c r="L192" i="12"/>
  <c r="M192" i="12" s="1"/>
  <c r="L1114" i="12"/>
  <c r="L1104" i="12"/>
  <c r="M1104" i="12" s="1"/>
  <c r="L1094" i="12"/>
  <c r="M1094" i="12" s="1"/>
  <c r="L1082" i="12"/>
  <c r="M1082" i="12" s="1"/>
  <c r="L1072" i="12"/>
  <c r="M1072" i="12" s="1"/>
  <c r="L1062" i="12"/>
  <c r="M1062" i="12" s="1"/>
  <c r="L1016" i="12"/>
  <c r="M1016" i="12" s="1"/>
  <c r="L1006" i="12"/>
  <c r="M1006" i="12" s="1"/>
  <c r="L996" i="12"/>
  <c r="M996" i="12" s="1"/>
  <c r="L984" i="12"/>
  <c r="M984" i="12" s="1"/>
  <c r="L947" i="12"/>
  <c r="M947" i="12" s="1"/>
  <c r="L937" i="12"/>
  <c r="M937" i="12" s="1"/>
  <c r="L925" i="12"/>
  <c r="M925" i="12" s="1"/>
  <c r="L915" i="12"/>
  <c r="M915" i="12" s="1"/>
  <c r="L905" i="12"/>
  <c r="M905" i="12" s="1"/>
  <c r="L893" i="12"/>
  <c r="M893" i="12" s="1"/>
  <c r="L1039" i="12"/>
  <c r="M1039" i="12" s="1"/>
  <c r="L1022" i="12"/>
  <c r="M1022" i="12" s="1"/>
  <c r="L960" i="12"/>
  <c r="M960" i="12" s="1"/>
  <c r="L886" i="12"/>
  <c r="M886" i="12" s="1"/>
  <c r="L876" i="12"/>
  <c r="M876" i="12" s="1"/>
  <c r="L864" i="12"/>
  <c r="M864" i="12" s="1"/>
  <c r="L854" i="12"/>
  <c r="M854" i="12" s="1"/>
  <c r="L844" i="12"/>
  <c r="M844" i="12" s="1"/>
  <c r="L832" i="12"/>
  <c r="M832" i="12" s="1"/>
  <c r="L822" i="12"/>
  <c r="M822" i="12" s="1"/>
  <c r="L805" i="12"/>
  <c r="M805" i="12" s="1"/>
  <c r="L786" i="12"/>
  <c r="M786" i="12" s="1"/>
  <c r="L776" i="12"/>
  <c r="M776" i="12" s="1"/>
  <c r="L766" i="12"/>
  <c r="M766" i="12" s="1"/>
  <c r="L751" i="12"/>
  <c r="M751" i="12" s="1"/>
  <c r="L741" i="12"/>
  <c r="M741" i="12" s="1"/>
  <c r="L721" i="12"/>
  <c r="M721" i="12" s="1"/>
  <c r="L648" i="12"/>
  <c r="M648" i="12" s="1"/>
  <c r="L638" i="12"/>
  <c r="M638" i="12" s="1"/>
  <c r="L628" i="12"/>
  <c r="M628" i="12" s="1"/>
  <c r="L616" i="12"/>
  <c r="M616" i="12" s="1"/>
  <c r="L606" i="12"/>
  <c r="M606" i="12" s="1"/>
  <c r="L569" i="12"/>
  <c r="M569" i="12" s="1"/>
  <c r="L550" i="12"/>
  <c r="M550" i="12" s="1"/>
  <c r="L451" i="12"/>
  <c r="M451" i="12" s="1"/>
  <c r="L426" i="12"/>
  <c r="M426" i="12" s="1"/>
  <c r="L414" i="12"/>
  <c r="M414" i="12" s="1"/>
  <c r="L404" i="12"/>
  <c r="M404" i="12" s="1"/>
  <c r="L394" i="12"/>
  <c r="M394" i="12" s="1"/>
  <c r="L382" i="12"/>
  <c r="M382" i="12" s="1"/>
  <c r="L372" i="12"/>
  <c r="M372" i="12" s="1"/>
  <c r="L362" i="12"/>
  <c r="M362" i="12" s="1"/>
  <c r="L350" i="12"/>
  <c r="M350" i="12" s="1"/>
  <c r="L340" i="12"/>
  <c r="M340" i="12" s="1"/>
  <c r="L330" i="12"/>
  <c r="M330" i="12" s="1"/>
  <c r="L318" i="12"/>
  <c r="M318" i="12" s="1"/>
  <c r="L308" i="12"/>
  <c r="M308" i="12" s="1"/>
  <c r="L298" i="12"/>
  <c r="M298" i="12" s="1"/>
  <c r="L286" i="12"/>
  <c r="M286" i="12" s="1"/>
  <c r="L276" i="12"/>
  <c r="M276" i="12" s="1"/>
  <c r="L266" i="12"/>
  <c r="M266" i="12" s="1"/>
  <c r="L254" i="12"/>
  <c r="M254" i="12" s="1"/>
  <c r="L244" i="12"/>
  <c r="M244" i="12" s="1"/>
  <c r="L234" i="12"/>
  <c r="M234" i="12" s="1"/>
  <c r="L222" i="12"/>
  <c r="M222" i="12" s="1"/>
  <c r="L212" i="12"/>
  <c r="M212" i="12" s="1"/>
  <c r="L202" i="12"/>
  <c r="M202" i="12" s="1"/>
  <c r="L190" i="12"/>
  <c r="M190" i="12" s="1"/>
  <c r="L182" i="12"/>
  <c r="M182" i="12" s="1"/>
  <c r="L174" i="12"/>
  <c r="M174" i="12" s="1"/>
  <c r="L166" i="12"/>
  <c r="M166" i="12" s="1"/>
  <c r="L158" i="12"/>
  <c r="M158" i="12" s="1"/>
  <c r="L150" i="12"/>
  <c r="M150" i="12" s="1"/>
  <c r="L142" i="12"/>
  <c r="M142" i="12" s="1"/>
  <c r="L134" i="12"/>
  <c r="M134" i="12" s="1"/>
  <c r="L126" i="12"/>
  <c r="M126" i="12" s="1"/>
  <c r="L118" i="12"/>
  <c r="M118" i="12" s="1"/>
  <c r="L110" i="12"/>
  <c r="M110" i="12" s="1"/>
  <c r="L102" i="12"/>
  <c r="M102" i="12" s="1"/>
  <c r="L94" i="12"/>
  <c r="M94" i="12" s="1"/>
  <c r="L86" i="12"/>
  <c r="M86" i="12" s="1"/>
  <c r="L78" i="12"/>
  <c r="M78" i="12" s="1"/>
  <c r="L70" i="12"/>
  <c r="M70" i="12" s="1"/>
  <c r="L62" i="12"/>
  <c r="M62" i="12" s="1"/>
  <c r="L54" i="12"/>
  <c r="M54" i="12" s="1"/>
  <c r="L46" i="12"/>
  <c r="M46" i="12" s="1"/>
  <c r="L38" i="12"/>
  <c r="M38" i="12" s="1"/>
  <c r="L30" i="12"/>
  <c r="M30" i="12" s="1"/>
  <c r="L22" i="12"/>
  <c r="M22" i="12" s="1"/>
  <c r="L14" i="12"/>
  <c r="M14" i="12" s="1"/>
  <c r="L6" i="12"/>
  <c r="M6" i="12" s="1"/>
  <c r="L1115" i="12"/>
  <c r="M1115" i="12" s="1"/>
  <c r="L1099" i="12"/>
  <c r="M1099" i="12" s="1"/>
  <c r="L1083" i="12"/>
  <c r="M1083" i="12" s="1"/>
  <c r="L1067" i="12"/>
  <c r="M1067" i="12" s="1"/>
  <c r="L1052" i="12"/>
  <c r="M1052" i="12" s="1"/>
  <c r="L1036" i="12"/>
  <c r="M1036" i="12" s="1"/>
  <c r="L1017" i="12"/>
  <c r="M1017" i="12" s="1"/>
  <c r="L1001" i="12"/>
  <c r="M1001" i="12" s="1"/>
  <c r="L985" i="12"/>
  <c r="M985" i="12" s="1"/>
  <c r="L967" i="12"/>
  <c r="M967" i="12" s="1"/>
  <c r="L948" i="12"/>
  <c r="M948" i="12" s="1"/>
  <c r="L932" i="12"/>
  <c r="M932" i="12" s="1"/>
  <c r="L916" i="12"/>
  <c r="M916" i="12" s="1"/>
  <c r="L900" i="12"/>
  <c r="M900" i="12" s="1"/>
  <c r="L1117" i="12"/>
  <c r="M1117" i="12" s="1"/>
  <c r="L1101" i="12"/>
  <c r="M1101" i="12" s="1"/>
  <c r="L1085" i="12"/>
  <c r="M1085" i="12" s="1"/>
  <c r="L1069" i="12"/>
  <c r="M1069" i="12" s="1"/>
  <c r="L1057" i="12"/>
  <c r="M1057" i="12" s="1"/>
  <c r="L1032" i="12"/>
  <c r="M1032" i="12" s="1"/>
  <c r="L869" i="12"/>
  <c r="M869" i="12" s="1"/>
  <c r="L806" i="12"/>
  <c r="M806" i="12" s="1"/>
  <c r="L791" i="12"/>
  <c r="M791" i="12" s="1"/>
  <c r="L744" i="12"/>
  <c r="M744" i="12" s="1"/>
  <c r="L732" i="12"/>
  <c r="M732" i="12" s="1"/>
  <c r="L708" i="12"/>
  <c r="M708" i="12" s="1"/>
  <c r="L692" i="12"/>
  <c r="M692" i="12" s="1"/>
  <c r="L676" i="12"/>
  <c r="M676" i="12" s="1"/>
  <c r="L660" i="12"/>
  <c r="M660" i="12" s="1"/>
  <c r="L1043" i="12"/>
  <c r="M1043" i="12" s="1"/>
  <c r="L1015" i="12"/>
  <c r="M1015" i="12" s="1"/>
  <c r="L983" i="12"/>
  <c r="M983" i="12" s="1"/>
  <c r="L891" i="12"/>
  <c r="M891" i="12" s="1"/>
  <c r="L795" i="12"/>
  <c r="M795" i="12" s="1"/>
  <c r="L710" i="12"/>
  <c r="M710" i="12" s="1"/>
  <c r="L681" i="12"/>
  <c r="M681" i="12" s="1"/>
  <c r="L656" i="12"/>
  <c r="M656" i="12" s="1"/>
  <c r="L595" i="12"/>
  <c r="M595" i="12" s="1"/>
  <c r="L579" i="12"/>
  <c r="M579" i="12" s="1"/>
  <c r="L564" i="12"/>
  <c r="M564" i="12" s="1"/>
  <c r="L547" i="12"/>
  <c r="M547" i="12" s="1"/>
  <c r="L534" i="12"/>
  <c r="M534" i="12" s="1"/>
  <c r="L518" i="12"/>
  <c r="M518" i="12" s="1"/>
  <c r="L502" i="12"/>
  <c r="M502" i="12" s="1"/>
  <c r="L486" i="12"/>
  <c r="M486" i="12" s="1"/>
  <c r="L470" i="12"/>
  <c r="M470" i="12" s="1"/>
  <c r="L448" i="12"/>
  <c r="M448" i="12" s="1"/>
  <c r="L1051" i="12"/>
  <c r="M1051" i="12" s="1"/>
  <c r="L955" i="12"/>
  <c r="M955" i="12" s="1"/>
  <c r="L926" i="12"/>
  <c r="M926" i="12" s="1"/>
  <c r="L894" i="12"/>
  <c r="M894" i="12" s="1"/>
  <c r="L859" i="12"/>
  <c r="M859" i="12" s="1"/>
  <c r="L843" i="12"/>
  <c r="M843" i="12" s="1"/>
  <c r="L827" i="12"/>
  <c r="M827" i="12" s="1"/>
  <c r="L816" i="12"/>
  <c r="M816" i="12" s="1"/>
  <c r="L804" i="12"/>
  <c r="M804" i="12" s="1"/>
  <c r="L760" i="12"/>
  <c r="M760" i="12" s="1"/>
  <c r="L727" i="12"/>
  <c r="M727" i="12" s="1"/>
  <c r="L712" i="12"/>
  <c r="M712" i="12" s="1"/>
  <c r="L702" i="12"/>
  <c r="M702" i="12" s="1"/>
  <c r="L673" i="12"/>
  <c r="M673" i="12" s="1"/>
  <c r="L647" i="12"/>
  <c r="M647" i="12" s="1"/>
  <c r="L631" i="12"/>
  <c r="M631" i="12" s="1"/>
  <c r="L615" i="12"/>
  <c r="M615" i="12" s="1"/>
  <c r="L585" i="12"/>
  <c r="M585" i="12" s="1"/>
  <c r="L563" i="12"/>
  <c r="M563" i="12" s="1"/>
  <c r="L532" i="12"/>
  <c r="M532" i="12" s="1"/>
  <c r="L516" i="12"/>
  <c r="M516" i="12" s="1"/>
  <c r="L500" i="12"/>
  <c r="M500" i="12" s="1"/>
  <c r="L484" i="12"/>
  <c r="M484" i="12" s="1"/>
  <c r="L468" i="12"/>
  <c r="M468" i="12" s="1"/>
  <c r="L445" i="12"/>
  <c r="M445" i="12" s="1"/>
  <c r="L429" i="12"/>
  <c r="M429" i="12" s="1"/>
  <c r="L413" i="12"/>
  <c r="M413" i="12" s="1"/>
  <c r="L397" i="12"/>
  <c r="M397" i="12" s="1"/>
  <c r="L381" i="12"/>
  <c r="M381" i="12" s="1"/>
  <c r="L365" i="12"/>
  <c r="M365" i="12" s="1"/>
  <c r="L349" i="12"/>
  <c r="M349" i="12" s="1"/>
  <c r="L333" i="12"/>
  <c r="M333" i="12" s="1"/>
  <c r="L317" i="12"/>
  <c r="M317" i="12" s="1"/>
  <c r="L301" i="12"/>
  <c r="M301" i="12" s="1"/>
  <c r="L285" i="12"/>
  <c r="M285" i="12" s="1"/>
  <c r="L269" i="12"/>
  <c r="M269" i="12" s="1"/>
  <c r="L11" i="12"/>
  <c r="M11" i="12" s="1"/>
  <c r="L27" i="12"/>
  <c r="M27" i="12" s="1"/>
  <c r="L43" i="12"/>
  <c r="M43" i="12" s="1"/>
  <c r="L59" i="12"/>
  <c r="M59" i="12" s="1"/>
  <c r="L75" i="12"/>
  <c r="M75" i="12" s="1"/>
  <c r="L91" i="12"/>
  <c r="M91" i="12" s="1"/>
  <c r="L107" i="12"/>
  <c r="M107" i="12" s="1"/>
  <c r="L123" i="12"/>
  <c r="M123" i="12" s="1"/>
  <c r="L139" i="12"/>
  <c r="M139" i="12" s="1"/>
  <c r="L155" i="12"/>
  <c r="M155" i="12" s="1"/>
  <c r="L171" i="12"/>
  <c r="M171" i="12" s="1"/>
  <c r="L187" i="12"/>
  <c r="M187" i="12" s="1"/>
  <c r="L203" i="12"/>
  <c r="M203" i="12" s="1"/>
  <c r="L219" i="12"/>
  <c r="M219" i="12" s="1"/>
  <c r="L235" i="12"/>
  <c r="M235" i="12" s="1"/>
  <c r="L251" i="12"/>
  <c r="M251" i="12" s="1"/>
  <c r="L267" i="12"/>
  <c r="M267" i="12" s="1"/>
  <c r="L283" i="12"/>
  <c r="M283" i="12" s="1"/>
  <c r="L299" i="12"/>
  <c r="M299" i="12" s="1"/>
  <c r="L315" i="12"/>
  <c r="M315" i="12" s="1"/>
  <c r="L331" i="12"/>
  <c r="M331" i="12" s="1"/>
  <c r="L347" i="12"/>
  <c r="M347" i="12" s="1"/>
  <c r="L363" i="12"/>
  <c r="M363" i="12" s="1"/>
  <c r="L379" i="12"/>
  <c r="M379" i="12" s="1"/>
  <c r="L395" i="12"/>
  <c r="M395" i="12" s="1"/>
  <c r="L411" i="12"/>
  <c r="M411" i="12" s="1"/>
  <c r="L427" i="12"/>
  <c r="M427" i="12" s="1"/>
  <c r="L449" i="12"/>
  <c r="M449" i="12" s="1"/>
  <c r="L465" i="12"/>
  <c r="M465" i="12" s="1"/>
  <c r="L481" i="12"/>
  <c r="M481" i="12" s="1"/>
  <c r="L497" i="12"/>
  <c r="M497" i="12" s="1"/>
  <c r="L513" i="12"/>
  <c r="M513" i="12" s="1"/>
  <c r="L529" i="12"/>
  <c r="M529" i="12" s="1"/>
  <c r="L559" i="12"/>
  <c r="M559" i="12" s="1"/>
  <c r="L580" i="12"/>
  <c r="M580" i="12" s="1"/>
  <c r="L596" i="12"/>
  <c r="M596" i="12" s="1"/>
  <c r="L658" i="12"/>
  <c r="M658" i="12" s="1"/>
  <c r="L687" i="12"/>
  <c r="M687" i="12" s="1"/>
  <c r="L709" i="12"/>
  <c r="M709" i="12" s="1"/>
  <c r="L773" i="12"/>
  <c r="M773" i="12" s="1"/>
  <c r="L789" i="12"/>
  <c r="M789" i="12" s="1"/>
  <c r="L883" i="12"/>
  <c r="M883" i="12" s="1"/>
  <c r="L922" i="12"/>
  <c r="M922" i="12" s="1"/>
  <c r="L954" i="12"/>
  <c r="M954" i="12" s="1"/>
  <c r="L1040" i="12"/>
  <c r="M1040" i="12" s="1"/>
  <c r="L436" i="12"/>
  <c r="M436" i="12" s="1"/>
  <c r="L454" i="12"/>
  <c r="M454" i="12" s="1"/>
  <c r="L467" i="12"/>
  <c r="M467" i="12" s="1"/>
  <c r="L483" i="12"/>
  <c r="M483" i="12" s="1"/>
  <c r="L499" i="12"/>
  <c r="M499" i="12" s="1"/>
  <c r="L515" i="12"/>
  <c r="M515" i="12" s="1"/>
  <c r="L531" i="12"/>
  <c r="M531" i="12" s="1"/>
  <c r="L549" i="12"/>
  <c r="M549" i="12" s="1"/>
  <c r="L562" i="12"/>
  <c r="M562" i="12" s="1"/>
  <c r="L575" i="12"/>
  <c r="M575" i="12" s="1"/>
  <c r="L591" i="12"/>
  <c r="M591" i="12" s="1"/>
  <c r="L609" i="12"/>
  <c r="M609" i="12" s="1"/>
  <c r="L625" i="12"/>
  <c r="M625" i="12" s="1"/>
  <c r="L641" i="12"/>
  <c r="M641" i="12" s="1"/>
  <c r="L662" i="12"/>
  <c r="M662" i="12" s="1"/>
  <c r="L672" i="12"/>
  <c r="M672" i="12" s="1"/>
  <c r="L697" i="12"/>
  <c r="M697" i="12" s="1"/>
  <c r="L737" i="12"/>
  <c r="M737" i="12" s="1"/>
  <c r="L750" i="12"/>
  <c r="M750" i="12" s="1"/>
  <c r="L762" i="12"/>
  <c r="M762" i="12" s="1"/>
  <c r="L775" i="12"/>
  <c r="M775" i="12" s="1"/>
  <c r="L817" i="12"/>
  <c r="M817" i="12" s="1"/>
  <c r="L833" i="12"/>
  <c r="M833" i="12" s="1"/>
  <c r="L849" i="12"/>
  <c r="M849" i="12" s="1"/>
  <c r="L871" i="12"/>
  <c r="M871" i="12" s="1"/>
  <c r="L973" i="12"/>
  <c r="M973" i="12" s="1"/>
  <c r="L1003" i="12"/>
  <c r="M1003" i="12" s="1"/>
  <c r="L5" i="12"/>
  <c r="M5" i="12" s="1"/>
  <c r="L21" i="12"/>
  <c r="M21" i="12" s="1"/>
  <c r="L37" i="12"/>
  <c r="M37" i="12" s="1"/>
  <c r="L53" i="12"/>
  <c r="M53" i="12" s="1"/>
  <c r="L69" i="12"/>
  <c r="M69" i="12" s="1"/>
  <c r="L85" i="12"/>
  <c r="M85" i="12" s="1"/>
  <c r="L101" i="12"/>
  <c r="M101" i="12" s="1"/>
  <c r="L117" i="12"/>
  <c r="M117" i="12" s="1"/>
  <c r="L133" i="12"/>
  <c r="M133" i="12" s="1"/>
  <c r="L149" i="12"/>
  <c r="M149" i="12" s="1"/>
  <c r="L165" i="12"/>
  <c r="M165" i="12" s="1"/>
  <c r="L181" i="12"/>
  <c r="M181" i="12" s="1"/>
  <c r="L197" i="12"/>
  <c r="M197" i="12" s="1"/>
  <c r="L213" i="12"/>
  <c r="M213" i="12" s="1"/>
  <c r="L229" i="12"/>
  <c r="M229" i="12" s="1"/>
  <c r="L245" i="12"/>
  <c r="M245" i="12" s="1"/>
  <c r="L261" i="12"/>
  <c r="M261" i="12" s="1"/>
  <c r="L281" i="12"/>
  <c r="M281" i="12" s="1"/>
  <c r="L305" i="12"/>
  <c r="M305" i="12" s="1"/>
  <c r="L325" i="12"/>
  <c r="M325" i="12" s="1"/>
  <c r="L345" i="12"/>
  <c r="M345" i="12" s="1"/>
  <c r="L369" i="12"/>
  <c r="M369" i="12" s="1"/>
  <c r="L389" i="12"/>
  <c r="M389" i="12" s="1"/>
  <c r="L409" i="12"/>
  <c r="M409" i="12" s="1"/>
  <c r="L433" i="12"/>
  <c r="M433" i="12" s="1"/>
  <c r="L460" i="12"/>
  <c r="M460" i="12" s="1"/>
  <c r="L477" i="12"/>
  <c r="M477" i="12" s="1"/>
  <c r="L501" i="12"/>
  <c r="M501" i="12" s="1"/>
  <c r="L524" i="12"/>
  <c r="M524" i="12" s="1"/>
  <c r="L541" i="12"/>
  <c r="M541" i="12" s="1"/>
  <c r="L592" i="12"/>
  <c r="M592" i="12" s="1"/>
  <c r="L623" i="12"/>
  <c r="M623" i="12" s="1"/>
  <c r="L643" i="12"/>
  <c r="M643" i="12" s="1"/>
  <c r="L674" i="12"/>
  <c r="M674" i="12" s="1"/>
  <c r="L705" i="12"/>
  <c r="M705" i="12" s="1"/>
  <c r="L724" i="12"/>
  <c r="M724" i="12" s="1"/>
  <c r="L790" i="12"/>
  <c r="M790" i="12" s="1"/>
  <c r="L812" i="12"/>
  <c r="M812" i="12" s="1"/>
  <c r="L823" i="12"/>
  <c r="M823" i="12" s="1"/>
  <c r="L847" i="12"/>
  <c r="M847" i="12" s="1"/>
  <c r="L867" i="12"/>
  <c r="M867" i="12" s="1"/>
  <c r="L918" i="12"/>
  <c r="M918" i="12" s="1"/>
  <c r="L962" i="12"/>
  <c r="M962" i="12" s="1"/>
  <c r="L440" i="12"/>
  <c r="M440" i="12" s="1"/>
  <c r="L463" i="12"/>
  <c r="M463" i="12" s="1"/>
  <c r="L487" i="12"/>
  <c r="M487" i="12" s="1"/>
  <c r="L510" i="12"/>
  <c r="M510" i="12" s="1"/>
  <c r="L527" i="12"/>
  <c r="M527" i="12" s="1"/>
  <c r="L551" i="12"/>
  <c r="M551" i="12" s="1"/>
  <c r="L571" i="12"/>
  <c r="M571" i="12" s="1"/>
  <c r="L594" i="12"/>
  <c r="M594" i="12" s="1"/>
  <c r="L669" i="12"/>
  <c r="M669" i="12" s="1"/>
  <c r="L688" i="12"/>
  <c r="M688" i="12" s="1"/>
  <c r="L794" i="12"/>
  <c r="M794" i="12" s="1"/>
  <c r="L964" i="12"/>
  <c r="M964" i="12" s="1"/>
  <c r="L999" i="12"/>
  <c r="M999" i="12" s="1"/>
  <c r="L1034" i="12"/>
  <c r="M1034" i="12" s="1"/>
  <c r="L667" i="12"/>
  <c r="M667" i="12" s="1"/>
  <c r="L684" i="12"/>
  <c r="M684" i="12" s="1"/>
  <c r="L707" i="12"/>
  <c r="M707" i="12" s="1"/>
  <c r="L733" i="12"/>
  <c r="M733" i="12" s="1"/>
  <c r="L752" i="12"/>
  <c r="M752" i="12" s="1"/>
  <c r="L802" i="12"/>
  <c r="M802" i="12" s="1"/>
  <c r="L877" i="12"/>
  <c r="M877" i="12" s="1"/>
  <c r="L1042" i="12"/>
  <c r="M1042" i="12" s="1"/>
  <c r="L1065" i="12"/>
  <c r="M1065" i="12" s="1"/>
  <c r="L1089" i="12"/>
  <c r="M1089" i="12" s="1"/>
  <c r="L1109" i="12"/>
  <c r="M1109" i="12" s="1"/>
  <c r="L896" i="12"/>
  <c r="M896" i="12" s="1"/>
  <c r="L920" i="12"/>
  <c r="M920" i="12" s="1"/>
  <c r="L940" i="12"/>
  <c r="M940" i="12" s="1"/>
  <c r="L966" i="12"/>
  <c r="M966" i="12" s="1"/>
  <c r="L989" i="12"/>
  <c r="M989" i="12" s="1"/>
  <c r="L1009" i="12"/>
  <c r="M1009" i="12" s="1"/>
  <c r="L1029" i="12"/>
  <c r="M1029" i="12" s="1"/>
  <c r="L1053" i="12"/>
  <c r="M1053" i="12" s="1"/>
  <c r="L1075" i="12"/>
  <c r="M1075" i="12" s="1"/>
  <c r="L1095" i="12"/>
  <c r="M1095" i="12" s="1"/>
  <c r="L1119" i="12"/>
  <c r="M1119" i="12" s="1"/>
  <c r="L10" i="12"/>
  <c r="M10" i="12" s="1"/>
  <c r="L20" i="12"/>
  <c r="M20" i="12" s="1"/>
  <c r="L32" i="12"/>
  <c r="M32" i="12" s="1"/>
  <c r="L42" i="12"/>
  <c r="M42" i="12" s="1"/>
  <c r="L52" i="12"/>
  <c r="M52" i="12" s="1"/>
  <c r="L64" i="12"/>
  <c r="M64" i="12" s="1"/>
  <c r="L74" i="12"/>
  <c r="M74" i="12" s="1"/>
  <c r="L84" i="12"/>
  <c r="M84" i="12" s="1"/>
  <c r="L96" i="12"/>
  <c r="M96" i="12" s="1"/>
  <c r="L106" i="12"/>
  <c r="M106" i="12" s="1"/>
  <c r="L116" i="12"/>
  <c r="M116" i="12" s="1"/>
  <c r="L128" i="12"/>
  <c r="M128" i="12" s="1"/>
  <c r="L138" i="12"/>
  <c r="M138" i="12" s="1"/>
  <c r="L148" i="12"/>
  <c r="M148" i="12" s="1"/>
  <c r="L160" i="12"/>
  <c r="M160" i="12" s="1"/>
  <c r="L170" i="12"/>
  <c r="M170" i="12" s="1"/>
  <c r="L180" i="12"/>
  <c r="M180" i="12" s="1"/>
  <c r="L194" i="12"/>
  <c r="M194" i="12" s="1"/>
  <c r="L206" i="12"/>
  <c r="M206" i="12" s="1"/>
  <c r="L220" i="12"/>
  <c r="M220" i="12" s="1"/>
  <c r="L236" i="12"/>
  <c r="M236" i="12" s="1"/>
  <c r="L250" i="12"/>
  <c r="M250" i="12" s="1"/>
  <c r="L262" i="12"/>
  <c r="M262" i="12" s="1"/>
  <c r="L278" i="12"/>
  <c r="M278" i="12" s="1"/>
  <c r="L292" i="12"/>
  <c r="M292" i="12" s="1"/>
  <c r="L306" i="12"/>
  <c r="M306" i="12" s="1"/>
  <c r="L322" i="12"/>
  <c r="M322" i="12" s="1"/>
  <c r="L334" i="12"/>
  <c r="M334" i="12" s="1"/>
  <c r="L348" i="12"/>
  <c r="M348" i="12" s="1"/>
  <c r="L364" i="12"/>
  <c r="M364" i="12" s="1"/>
  <c r="L378" i="12"/>
  <c r="M378" i="12" s="1"/>
  <c r="L390" i="12"/>
  <c r="M390" i="12" s="1"/>
  <c r="L406" i="12"/>
  <c r="M406" i="12" s="1"/>
  <c r="L420" i="12"/>
  <c r="M420" i="12" s="1"/>
  <c r="L434" i="12"/>
  <c r="M434" i="12" s="1"/>
  <c r="L554" i="12"/>
  <c r="M554" i="12" s="1"/>
  <c r="L600" i="12"/>
  <c r="M600" i="12" s="1"/>
  <c r="L614" i="12"/>
  <c r="M614" i="12" s="1"/>
  <c r="L630" i="12"/>
  <c r="M630" i="12" s="1"/>
  <c r="L644" i="12"/>
  <c r="M644" i="12" s="1"/>
  <c r="L717" i="12"/>
  <c r="M717" i="12" s="1"/>
  <c r="L743" i="12"/>
  <c r="M743" i="12" s="1"/>
  <c r="L757" i="12"/>
  <c r="M757" i="12" s="1"/>
  <c r="L774" i="12"/>
  <c r="M774" i="12" s="1"/>
  <c r="L797" i="12"/>
  <c r="M797" i="12" s="1"/>
  <c r="L809" i="12"/>
  <c r="M809" i="12" s="1"/>
  <c r="L830" i="12"/>
  <c r="M830" i="12" s="1"/>
  <c r="L846" i="12"/>
  <c r="M846" i="12" s="1"/>
  <c r="L860" i="12"/>
  <c r="M860" i="12" s="1"/>
  <c r="L872" i="12"/>
  <c r="M872" i="12" s="1"/>
  <c r="L888" i="12"/>
  <c r="M888" i="12" s="1"/>
  <c r="L969" i="12"/>
  <c r="M969" i="12" s="1"/>
  <c r="L1038" i="12"/>
  <c r="M1038" i="12" s="1"/>
  <c r="L897" i="12"/>
  <c r="M897" i="12" s="1"/>
  <c r="L909" i="12"/>
  <c r="M909" i="12" s="1"/>
  <c r="L923" i="12"/>
  <c r="M923" i="12" s="1"/>
  <c r="L939" i="12"/>
  <c r="M939" i="12" s="1"/>
  <c r="L980" i="12"/>
  <c r="M980" i="12" s="1"/>
  <c r="L992" i="12"/>
  <c r="M992" i="12" s="1"/>
  <c r="L1008" i="12"/>
  <c r="M1008" i="12" s="1"/>
  <c r="L1025" i="12"/>
  <c r="M1025" i="12" s="1"/>
  <c r="L1070" i="12"/>
  <c r="M1070" i="12" s="1"/>
  <c r="L1086" i="12"/>
  <c r="M1086" i="12" s="1"/>
  <c r="L1098" i="12"/>
  <c r="M1098" i="12" s="1"/>
  <c r="L1112" i="12"/>
  <c r="M1112" i="12" s="1"/>
  <c r="L1099" i="15" l="1"/>
  <c r="C13" i="54" s="1"/>
  <c r="M1114" i="12"/>
  <c r="M1125" i="12" s="1"/>
  <c r="C12" i="54" l="1"/>
  <c r="C14" i="54" s="1"/>
</calcChain>
</file>

<file path=xl/sharedStrings.xml><?xml version="1.0" encoding="utf-8"?>
<sst xmlns="http://schemas.openxmlformats.org/spreadsheetml/2006/main" count="7847" uniqueCount="1171">
  <si>
    <t>State</t>
  </si>
  <si>
    <t>SAC</t>
  </si>
  <si>
    <t>Study Area Name</t>
  </si>
  <si>
    <t>SVS</t>
  </si>
  <si>
    <t>ME</t>
  </si>
  <si>
    <t>OXFORD WEST TEL CO</t>
  </si>
  <si>
    <t>LINCOLNVILLE TEL CO</t>
  </si>
  <si>
    <t>COBBOSSEECONTEE TEL</t>
  </si>
  <si>
    <t>ISLAND TEL CO</t>
  </si>
  <si>
    <t>HAMPDEN TEL CO</t>
  </si>
  <si>
    <t>HARTLAND &amp; ST ALBANS</t>
  </si>
  <si>
    <t>OXFORD COUNTY TEL</t>
  </si>
  <si>
    <t>PINE TREE TEL &amp; TEL</t>
  </si>
  <si>
    <t>SACO RIVER TEL &amp; TEL</t>
  </si>
  <si>
    <t>SOMERSET TEL CO</t>
  </si>
  <si>
    <t>UNION RIVER TEL CO</t>
  </si>
  <si>
    <t>UNITY TEL CO., INC.</t>
  </si>
  <si>
    <t>WARREN TEL CO</t>
  </si>
  <si>
    <t>WEST PENOBSCOT TEL</t>
  </si>
  <si>
    <t>MID MAINE TELECOM</t>
  </si>
  <si>
    <t>MA</t>
  </si>
  <si>
    <t>GRANBY TEL &amp; TEL -MA</t>
  </si>
  <si>
    <t>NH</t>
  </si>
  <si>
    <t>BRETTON WOODS TEL CO</t>
  </si>
  <si>
    <t>GRANITE STATE TEL</t>
  </si>
  <si>
    <t>DIXVILLE TEL CO</t>
  </si>
  <si>
    <t>DUNBARTON TEL CO</t>
  </si>
  <si>
    <t>KEARSARGE TEL CO</t>
  </si>
  <si>
    <t>MERRIMACK COUNTY TEL</t>
  </si>
  <si>
    <t>UNION TEL CO</t>
  </si>
  <si>
    <t>WILTON TEL CO - NH</t>
  </si>
  <si>
    <t>MCTA, INC.</t>
  </si>
  <si>
    <t>VT</t>
  </si>
  <si>
    <t>FRANKLIN TEL CO - VT</t>
  </si>
  <si>
    <t>LUDLOW TEL CO</t>
  </si>
  <si>
    <t>NORTHFIELD TEL CO</t>
  </si>
  <si>
    <t>PERKINSVILLE TEL CO</t>
  </si>
  <si>
    <t>SHOREHAM TELEPHONE COMPANY, LLC</t>
  </si>
  <si>
    <t>TOPSHAM TEL CO</t>
  </si>
  <si>
    <t>WAITSFIELD/FAYSTON</t>
  </si>
  <si>
    <t>VERMONT TEL. CO-VT</t>
  </si>
  <si>
    <t>NY</t>
  </si>
  <si>
    <t>ARMSTRONG TEL CO-NY</t>
  </si>
  <si>
    <t>CASSADAGA TEL CORP</t>
  </si>
  <si>
    <t>CHAMPLAIN TEL CO</t>
  </si>
  <si>
    <t>CHAZY &amp; WESTPORT</t>
  </si>
  <si>
    <t>CITIZENS HAMMOND NY</t>
  </si>
  <si>
    <t>CROWN POINT TEL CORP</t>
  </si>
  <si>
    <t>DELHI TEL CO</t>
  </si>
  <si>
    <t>DEPOSIT TEL CO</t>
  </si>
  <si>
    <t>DUNKIRK &amp; FREDONIA</t>
  </si>
  <si>
    <t>EDWARDS TEL CO</t>
  </si>
  <si>
    <t>EMPIRE TEL CORP</t>
  </si>
  <si>
    <t>FISHERS ISLAND TEL</t>
  </si>
  <si>
    <t>GERMANTOWN TEL CO</t>
  </si>
  <si>
    <t>HANCOCK TEL CO</t>
  </si>
  <si>
    <t>MARGARETVILLE TEL CO</t>
  </si>
  <si>
    <t>MIDDLEBURGH TEL CO</t>
  </si>
  <si>
    <t>NEWPORT TEL CO</t>
  </si>
  <si>
    <t>NICHOLVILLE TEL CO</t>
  </si>
  <si>
    <t>ONEIDA COUNTY RURAL</t>
  </si>
  <si>
    <t>ONTARIO TEL CO, INC.</t>
  </si>
  <si>
    <t>ORISKANY FALLS TEL</t>
  </si>
  <si>
    <t>PATTERSONVILLE TEL</t>
  </si>
  <si>
    <t>PORT BYRON TEL CO</t>
  </si>
  <si>
    <t>STATE TEL CO</t>
  </si>
  <si>
    <t>TOWNSHIP TEL CO</t>
  </si>
  <si>
    <t>TRUMANSBURG TEL CO.</t>
  </si>
  <si>
    <t>VERNON TEL CO</t>
  </si>
  <si>
    <t>WARWICK VALLEY-NY</t>
  </si>
  <si>
    <t>NJ</t>
  </si>
  <si>
    <t>WARWICK VALLEY-NJ</t>
  </si>
  <si>
    <t>PA</t>
  </si>
  <si>
    <t>CITIZENS - KECKSBURG</t>
  </si>
  <si>
    <t>HICKORY TEL CO</t>
  </si>
  <si>
    <t>IRONTON TEL CO</t>
  </si>
  <si>
    <t>LACKAWAXEN TELECOM</t>
  </si>
  <si>
    <t>LAUREL HIGHLAND TEL</t>
  </si>
  <si>
    <t>MAHANOY &amp; MAHANTANGO</t>
  </si>
  <si>
    <t>ARMSTRONG TEL CO-PA</t>
  </si>
  <si>
    <t>NORTH EASTERN PA TEL</t>
  </si>
  <si>
    <t>NORTH PENN TEL CO</t>
  </si>
  <si>
    <t>ARMSTRONG TEL NORTH</t>
  </si>
  <si>
    <t>PALMERTON TEL CO</t>
  </si>
  <si>
    <t>PENNSYLVANIA TEL CO</t>
  </si>
  <si>
    <t>PYMATUNING IND TEL</t>
  </si>
  <si>
    <t>SOUTH CANAAN TEL CO</t>
  </si>
  <si>
    <t>SUGAR VALLEY TEL CO</t>
  </si>
  <si>
    <t>VENUS TEL CORP</t>
  </si>
  <si>
    <t>YUKON - WALTZ TEL CO</t>
  </si>
  <si>
    <t>WEST SIDE TEL CO-PA</t>
  </si>
  <si>
    <t>MD</t>
  </si>
  <si>
    <t>ARMSTRONG TEL OF MD</t>
  </si>
  <si>
    <t>VA</t>
  </si>
  <si>
    <t>AMELIA TEL CORP</t>
  </si>
  <si>
    <t>BUGGS ISLAND COOP</t>
  </si>
  <si>
    <t>BURKE'S GARDEN TEL</t>
  </si>
  <si>
    <t>CITIZENS TEL COOP</t>
  </si>
  <si>
    <t>HIGHLAND TEL COOP</t>
  </si>
  <si>
    <t>MGW TEL. CO. INC.</t>
  </si>
  <si>
    <t>NEW HOPE TEL COOP</t>
  </si>
  <si>
    <t>PEMBROKE TEL COOP</t>
  </si>
  <si>
    <t>SCOTT COUNTY COOP</t>
  </si>
  <si>
    <t>SHENANDOAH TEL CO</t>
  </si>
  <si>
    <t>VIRGINIA TEL CO</t>
  </si>
  <si>
    <t>NEW CASTLE TEL. CO.</t>
  </si>
  <si>
    <t>SHENANDOAH TELEPHONE COMPANY - NR</t>
  </si>
  <si>
    <t>WV</t>
  </si>
  <si>
    <t>ARMSTRONG OF WV</t>
  </si>
  <si>
    <t>SPRUCE KNOB SENECA</t>
  </si>
  <si>
    <t>WAR ACQUISITION CORP., DBA OTT COMMUNICATIONS</t>
  </si>
  <si>
    <t>HARDY TELECOM</t>
  </si>
  <si>
    <t>ARMSTRONG TEL. CO.</t>
  </si>
  <si>
    <t>WEST SIDE TEL-WV</t>
  </si>
  <si>
    <t>FL</t>
  </si>
  <si>
    <t>SMART CITY TEL LLC</t>
  </si>
  <si>
    <t>ITS TELECOMM. SYS.</t>
  </si>
  <si>
    <t>NORTHEAST FLORIDA</t>
  </si>
  <si>
    <t>QUINCY TEL CO-FL DIV</t>
  </si>
  <si>
    <t>GA</t>
  </si>
  <si>
    <t>VALLEY TEL CO, LLC</t>
  </si>
  <si>
    <t>QUINCY TEL CO-GA DIV</t>
  </si>
  <si>
    <t>ALMA TEL CO</t>
  </si>
  <si>
    <t>BLUE RIDGE TEL CO</t>
  </si>
  <si>
    <t>BRANTLEY TEL CO</t>
  </si>
  <si>
    <t>BULLOCH COUNTY RURAL</t>
  </si>
  <si>
    <t>CAMDEN TEL &amp; TEL CO</t>
  </si>
  <si>
    <t>CHICKAMAUGA TEL CORP</t>
  </si>
  <si>
    <t>CITIZENS TEL CO - GA</t>
  </si>
  <si>
    <t>DARIEN TEL CO</t>
  </si>
  <si>
    <t>ELLIJAY TEL CO</t>
  </si>
  <si>
    <t>GLENWOOD TEL CO</t>
  </si>
  <si>
    <t>HART TEL CO</t>
  </si>
  <si>
    <t>COMSOUTH TELECOMM</t>
  </si>
  <si>
    <t>KNOLOGY OF THE VALLEY FORMERLY INTERSTATE</t>
  </si>
  <si>
    <t>NELSON-BALL GROUND</t>
  </si>
  <si>
    <t>PEMBROKE TEL CO</t>
  </si>
  <si>
    <t>PINELAND TEL COOP</t>
  </si>
  <si>
    <t>PLANTERS RURAL COOP</t>
  </si>
  <si>
    <t>PLANT TEL. CO.</t>
  </si>
  <si>
    <t>PROGRESSIVE RURAL</t>
  </si>
  <si>
    <t>PUBLIC SERVICE TEL</t>
  </si>
  <si>
    <t>RINGGOLD TEL CO</t>
  </si>
  <si>
    <t>TRENTON TEL CO</t>
  </si>
  <si>
    <t>WAVERLY HALL, LLC</t>
  </si>
  <si>
    <t>WILKES TEL &amp; ELC CO</t>
  </si>
  <si>
    <t>NC</t>
  </si>
  <si>
    <t>ATLANTIC MEMBERSHIP</t>
  </si>
  <si>
    <t>BARNARDSVILLE TEL CO</t>
  </si>
  <si>
    <t>CITIZENS TEL CO</t>
  </si>
  <si>
    <t>ELLERBE TEL CO</t>
  </si>
  <si>
    <t>N.ST. DBA N. ST.COMM</t>
  </si>
  <si>
    <t>PINEVILLE TEL CO</t>
  </si>
  <si>
    <t>RANDOLPH MEMBERSHIP</t>
  </si>
  <si>
    <t>PIEDMONT MEMBERSHIP</t>
  </si>
  <si>
    <t>SALUDA MOUNTAIN TEL</t>
  </si>
  <si>
    <t>SERVICE TEL CO</t>
  </si>
  <si>
    <t>SKYLINE MEMBERSHIP</t>
  </si>
  <si>
    <t>STAR MEMBERSHIP CORP</t>
  </si>
  <si>
    <t>SURRY MEMBERSHIP</t>
  </si>
  <si>
    <t>TRI COUNTY TEL MEMBR</t>
  </si>
  <si>
    <t>WILKES MEMBERSHIP</t>
  </si>
  <si>
    <t>YADKIN VALLEY TEL</t>
  </si>
  <si>
    <t>SC</t>
  </si>
  <si>
    <t>BLUFFTON TEL. CO.</t>
  </si>
  <si>
    <t>CHESNEE TEL CO</t>
  </si>
  <si>
    <t>CHESTER TEL CO - SC</t>
  </si>
  <si>
    <t>FARMERS TEL COOP</t>
  </si>
  <si>
    <t>FORT MILL TEL CO</t>
  </si>
  <si>
    <t>HARGRAY TEL CO</t>
  </si>
  <si>
    <t>HOME TEL CO</t>
  </si>
  <si>
    <t>HORRY TEL COOP</t>
  </si>
  <si>
    <t>LANCASTER TEL CO</t>
  </si>
  <si>
    <t>LOCKHART TEL CO INC</t>
  </si>
  <si>
    <t>MCCLELLANVILLE TEL</t>
  </si>
  <si>
    <t>NORWAY TEL CO</t>
  </si>
  <si>
    <t>PALMETTO RURAL COOP</t>
  </si>
  <si>
    <t>PIEDMONT RURAL COOP</t>
  </si>
  <si>
    <t>PBT TELECOM, INC.</t>
  </si>
  <si>
    <t>RIDGEWAY TEL CO</t>
  </si>
  <si>
    <t>ROCK HILL TEL CO</t>
  </si>
  <si>
    <t>ST STEPHEN TEL CO</t>
  </si>
  <si>
    <t>SANDHILL TEL COOP</t>
  </si>
  <si>
    <t>WEST CAROLINA RURAL</t>
  </si>
  <si>
    <t>WILLISTON TEL CO</t>
  </si>
  <si>
    <t>AL</t>
  </si>
  <si>
    <t>BLOUNTSVILLE TEL CO</t>
  </si>
  <si>
    <t>BRINDLEE MOUNTAIN TELEPHONE COMPANY</t>
  </si>
  <si>
    <t>BUTLER TEL CO</t>
  </si>
  <si>
    <t>CASTLEBERRY TEL CO</t>
  </si>
  <si>
    <t>NATIONAL OF ALABAMA</t>
  </si>
  <si>
    <t>FARMERS TELECOM COOP</t>
  </si>
  <si>
    <t>KNOLOGY TOTAL COMMUNICATIONS</t>
  </si>
  <si>
    <t>HAYNEVILLE TEL CO</t>
  </si>
  <si>
    <t>HOPPER TELECOMM. CO.</t>
  </si>
  <si>
    <t>MILLRY TEL CO</t>
  </si>
  <si>
    <t>MON-CRE TEL COOP</t>
  </si>
  <si>
    <t>MOUNDVILLE TEL CO</t>
  </si>
  <si>
    <t>OAKMAN TEL CO (TDS)</t>
  </si>
  <si>
    <t>OTELCO TELEPHONE LLC</t>
  </si>
  <si>
    <t>PEOPLES TEL CO</t>
  </si>
  <si>
    <t>PINE BELT TEL CO</t>
  </si>
  <si>
    <t>RAGLAND TEL CO</t>
  </si>
  <si>
    <t>ROANOKE TEL CO</t>
  </si>
  <si>
    <t>UNION SPRINGS TEL CO</t>
  </si>
  <si>
    <t>KY</t>
  </si>
  <si>
    <t>BALLARD RURAL COOP</t>
  </si>
  <si>
    <t>BRANDENBURG TEL CO</t>
  </si>
  <si>
    <t>DUO COUNTY TEL COOP</t>
  </si>
  <si>
    <t>FOOTHILLS RURAL COOP</t>
  </si>
  <si>
    <t>GEARHEART-COALFIELDS</t>
  </si>
  <si>
    <t>LESLIE COUNTY TEL CO</t>
  </si>
  <si>
    <t>LEWISPORT TEL CO</t>
  </si>
  <si>
    <t>LOGAN TEL. COOP. INC</t>
  </si>
  <si>
    <t>MOUNTAIN RURAL COOP</t>
  </si>
  <si>
    <t>PEOPLES RURAL COOP</t>
  </si>
  <si>
    <t>SALEM TEL CO</t>
  </si>
  <si>
    <t>SOUTH CENTRAL RURAL</t>
  </si>
  <si>
    <t>THACKER/GRIGSBY TEL</t>
  </si>
  <si>
    <t>WEST KENTUCKY RURAL</t>
  </si>
  <si>
    <t>LA</t>
  </si>
  <si>
    <t>CAMERON TEL CO - LA</t>
  </si>
  <si>
    <t>CAMPTI-PLEASANT HILL</t>
  </si>
  <si>
    <t>DELCAMBRE TEL CO</t>
  </si>
  <si>
    <t>EAST ASCENSION TEL</t>
  </si>
  <si>
    <t>ELIZABETH TEL CO</t>
  </si>
  <si>
    <t>KAPLAN TEL CO</t>
  </si>
  <si>
    <t>LAFOURCHE TEL CO</t>
  </si>
  <si>
    <t>NORTHEAST LOUISIANA</t>
  </si>
  <si>
    <t>RESERVE TEL CO</t>
  </si>
  <si>
    <t>STAR TEL CO</t>
  </si>
  <si>
    <t>MS</t>
  </si>
  <si>
    <t>BAY SPRINGS TEL CO</t>
  </si>
  <si>
    <t>BRUCE TEL CO - MS</t>
  </si>
  <si>
    <t>CALHOUN CITY TEL CO</t>
  </si>
  <si>
    <t>DECATUR TEL CO -MS</t>
  </si>
  <si>
    <t>DELTA TEL CO</t>
  </si>
  <si>
    <t>FRANKLIN TEL CO - MS</t>
  </si>
  <si>
    <t>FULTON TEL CO</t>
  </si>
  <si>
    <t>GEORGETOWN TEL CO</t>
  </si>
  <si>
    <t>LAKESIDE TEL. CO.</t>
  </si>
  <si>
    <t>NOXAPATER TEL CO</t>
  </si>
  <si>
    <t>MOUND BAYOU TEL &amp; CO</t>
  </si>
  <si>
    <t>SLEDGE TEL CO</t>
  </si>
  <si>
    <t>SMITHVILLE TEL CO</t>
  </si>
  <si>
    <t>SOUTHEAST MS TEL CO</t>
  </si>
  <si>
    <t>MYRTLE TEL CO</t>
  </si>
  <si>
    <t>TN</t>
  </si>
  <si>
    <t>ARDMORE TEL CO</t>
  </si>
  <si>
    <t>BEN LOMAND RURAL</t>
  </si>
  <si>
    <t>BLEDSOE TEL COOP</t>
  </si>
  <si>
    <t>CONCORD TEL EXCHANGE</t>
  </si>
  <si>
    <t>CROCKETT TEL CO</t>
  </si>
  <si>
    <t>DEKALB TEL COOP</t>
  </si>
  <si>
    <t>HIGHLAND TEL COOP-TN</t>
  </si>
  <si>
    <t>HUMPHREY'S COUNTY</t>
  </si>
  <si>
    <t>LORETTO TEL CO</t>
  </si>
  <si>
    <t>MILLINGTON TEL CO</t>
  </si>
  <si>
    <t>NORTH CENTRAL COOP</t>
  </si>
  <si>
    <t>TENNESSEE TEL CO</t>
  </si>
  <si>
    <t>TELLICO TEL CO</t>
  </si>
  <si>
    <t>TWIN LAKES TEL COOP</t>
  </si>
  <si>
    <t>UTC OF TN</t>
  </si>
  <si>
    <t>WEST TENNESSEE TEL</t>
  </si>
  <si>
    <t>WEST KENTUCKY RURAL TELEPHONE</t>
  </si>
  <si>
    <t>OH</t>
  </si>
  <si>
    <t>ARCADIA TEL CO</t>
  </si>
  <si>
    <t>THE ARTHUR MUTUAL</t>
  </si>
  <si>
    <t>AYERSVILLE TEL CO</t>
  </si>
  <si>
    <t>BASCOM MUTUAL TEL CO</t>
  </si>
  <si>
    <t>BENTON RIDGE TEL CO</t>
  </si>
  <si>
    <t>BUCKLAND TEL. CO.</t>
  </si>
  <si>
    <t>THE CHAMPAIGN TEL CO</t>
  </si>
  <si>
    <t>THE CHILLICOTHE TEL</t>
  </si>
  <si>
    <t>MCCLURE TEL CO</t>
  </si>
  <si>
    <t>CONNEAUT TEL CO</t>
  </si>
  <si>
    <t>CONTINENTAL OF OHIO</t>
  </si>
  <si>
    <t>DOYLESTOWN TEL CO</t>
  </si>
  <si>
    <t>FARMERS MUTUAL TEL</t>
  </si>
  <si>
    <t>LITTLE MIAMI COMM.</t>
  </si>
  <si>
    <t>FORT JENNINGS TEL CO</t>
  </si>
  <si>
    <t>GLANDORF TEL CO</t>
  </si>
  <si>
    <t>KALIDA TEL CO</t>
  </si>
  <si>
    <t>MIDDLE POINT HOME</t>
  </si>
  <si>
    <t>MINFORD TEL CO</t>
  </si>
  <si>
    <t>THE NEW KNOXVILLE</t>
  </si>
  <si>
    <t>THE NOVA TEL CO</t>
  </si>
  <si>
    <t>OAKWOOD TEL CO</t>
  </si>
  <si>
    <t>OTTOVILLE MUTUAL</t>
  </si>
  <si>
    <t>RIDGEVILLE TEL CO</t>
  </si>
  <si>
    <t>SHERWOOD MUTUAL TEL</t>
  </si>
  <si>
    <t>SYCAMORE TEL CO</t>
  </si>
  <si>
    <t>TELEPHONE SERVICE</t>
  </si>
  <si>
    <t>VANLUE TEL CO</t>
  </si>
  <si>
    <t>VAUGHNSVILLE TEL CO</t>
  </si>
  <si>
    <t>WABASH MUTUAL TEL CO</t>
  </si>
  <si>
    <t>MI</t>
  </si>
  <si>
    <t>ALLBAND COMMUNICATIONS COOPERATIVE</t>
  </si>
  <si>
    <t>ALLENDALE TEL CO</t>
  </si>
  <si>
    <t>COMM CORP OF MI</t>
  </si>
  <si>
    <t>BARAGA TEL CO</t>
  </si>
  <si>
    <t>BARRY COUNTY TEL CO</t>
  </si>
  <si>
    <t>BLANCHARD TEL ASSN</t>
  </si>
  <si>
    <t>BLOOMINGDALE TEL CO</t>
  </si>
  <si>
    <t>CARR TEL CO</t>
  </si>
  <si>
    <t>CHATHAM TEL CO - MI</t>
  </si>
  <si>
    <t>CLIMAX TEL CO</t>
  </si>
  <si>
    <t>DEERFIELD FARMERS</t>
  </si>
  <si>
    <t>DRENTHE TEL CO</t>
  </si>
  <si>
    <t>FARMERS DBA CHAPIN</t>
  </si>
  <si>
    <t>KALEVA TEL CO</t>
  </si>
  <si>
    <t>ACE TEL OF MICHIGAN</t>
  </si>
  <si>
    <t>LENNON TEL CO</t>
  </si>
  <si>
    <t>MIDWAY TEL CO</t>
  </si>
  <si>
    <t>HIAWATHA TEL CO</t>
  </si>
  <si>
    <t>OGDEN TEL CO</t>
  </si>
  <si>
    <t>ONTONAGON COUNTY TEL</t>
  </si>
  <si>
    <t>PIGEON TEL CO</t>
  </si>
  <si>
    <t>SAND CREEK TEL CO</t>
  </si>
  <si>
    <t>SHIAWASSEE TEL CO</t>
  </si>
  <si>
    <t>SPRINGPORT TEL CO</t>
  </si>
  <si>
    <t>UPPER PENINSULA TEL</t>
  </si>
  <si>
    <t>WALDRON TEL CO</t>
  </si>
  <si>
    <t>WESTPHALIA TEL CO</t>
  </si>
  <si>
    <t>WINN TEL CO</t>
  </si>
  <si>
    <t>WOLVERINE TEL CO</t>
  </si>
  <si>
    <t>ACE TELEPHONE CO. OF MI, INC. (OLD MISSION)</t>
  </si>
  <si>
    <t>MICHIGAN CENTRAL BROADBAND COMPANY, LLC</t>
  </si>
  <si>
    <t>IN</t>
  </si>
  <si>
    <t>BLOOMINGDALE HOME</t>
  </si>
  <si>
    <t>CAMDEN TEL CO - IN</t>
  </si>
  <si>
    <t>CITIZENS TEL CORP</t>
  </si>
  <si>
    <t>CLAY COUNTY RURAL TEL COOP D/B/A ENDEAVOR COMMUNICATIONS</t>
  </si>
  <si>
    <t>CRAIGVILLE TEL CO</t>
  </si>
  <si>
    <t>DAVIESS-MARTIN/RTC</t>
  </si>
  <si>
    <t>GEETINGSVILLE TEL CO</t>
  </si>
  <si>
    <t>HANCOCK TELECOM</t>
  </si>
  <si>
    <t>COMM CORP OF INDIANA</t>
  </si>
  <si>
    <t>HOME CO OF PITTSBORO</t>
  </si>
  <si>
    <t>HOME TEL CO INC</t>
  </si>
  <si>
    <t>LIGONIER TEL CO</t>
  </si>
  <si>
    <t>MERCHANTS &amp; FARMERS</t>
  </si>
  <si>
    <t>MONON TEL CO</t>
  </si>
  <si>
    <t>MULBERRY COOP TEL CO</t>
  </si>
  <si>
    <t>NEW LISBON TEL CO</t>
  </si>
  <si>
    <t>NEW PARIS TEL INC</t>
  </si>
  <si>
    <t>NORTHWESTERN INDIANA</t>
  </si>
  <si>
    <t>PERRY-SPENCER RURAL</t>
  </si>
  <si>
    <t>COMM CORP OF S. IN</t>
  </si>
  <si>
    <t>PULASKI-WHITE RURAL</t>
  </si>
  <si>
    <t>ROCHESTER TEL CO</t>
  </si>
  <si>
    <t>S &amp; W TEL CO</t>
  </si>
  <si>
    <t>SE INDIANA RURAL</t>
  </si>
  <si>
    <t>SUNMAN TELECOMM CORP</t>
  </si>
  <si>
    <t>SWAYZEE TEL CO</t>
  </si>
  <si>
    <t>SWEETSER RURAL TEL</t>
  </si>
  <si>
    <t>TIPTON TEL CO</t>
  </si>
  <si>
    <t>TRI-COUNTY TEL CO</t>
  </si>
  <si>
    <t>WASHINGTON CTY RURAL</t>
  </si>
  <si>
    <t>WEST POINT TEL CO</t>
  </si>
  <si>
    <t>YEOMAN TEL CO, INC</t>
  </si>
  <si>
    <t>WI</t>
  </si>
  <si>
    <t>AMERY TELCOM, INC.</t>
  </si>
  <si>
    <t>AMHERST TEL CO</t>
  </si>
  <si>
    <t>BADGER TELECOM, INC.</t>
  </si>
  <si>
    <t>BALDWIN TELECOM</t>
  </si>
  <si>
    <t>BELMONT TEL CO</t>
  </si>
  <si>
    <t>BERGEN TEL CO</t>
  </si>
  <si>
    <t>BLACK EARTH TEL CO</t>
  </si>
  <si>
    <t>BLOOMER TEL CO</t>
  </si>
  <si>
    <t>BONDUEL TEL CO</t>
  </si>
  <si>
    <t>BRUCE TEL CO, INC</t>
  </si>
  <si>
    <t>BURLINGTON B&amp;W</t>
  </si>
  <si>
    <t>CENTRAL STATE TEL CO</t>
  </si>
  <si>
    <t>CHEQUAMEGON COM COOP</t>
  </si>
  <si>
    <t>CHIBARDUN TEL COOP</t>
  </si>
  <si>
    <t>CITIZENS TEL COOP-WI</t>
  </si>
  <si>
    <t>CLEAR LAKE TEL CO-WI</t>
  </si>
  <si>
    <t>COCHRANE COOP TEL CO</t>
  </si>
  <si>
    <t>COON VALLEY FARMERS</t>
  </si>
  <si>
    <t>CUBA CITY EXCHANGE</t>
  </si>
  <si>
    <t>DICKEYVILLE TEL CORP</t>
  </si>
  <si>
    <t>FARMERS INDEPENDENT</t>
  </si>
  <si>
    <t>FARMERS TEL CO - WI</t>
  </si>
  <si>
    <t>MID-PLAINS TEL CO</t>
  </si>
  <si>
    <t>HAGER TELECOM INC.</t>
  </si>
  <si>
    <t>HILLSBORO TEL CO</t>
  </si>
  <si>
    <t>LAKEFIELD TEL CO</t>
  </si>
  <si>
    <t>LA VALLE TEL COOP</t>
  </si>
  <si>
    <t>LEMONWEIR VALLEY TEL</t>
  </si>
  <si>
    <t>LUCK TEL CO</t>
  </si>
  <si>
    <t>MANAWA TEL CO</t>
  </si>
  <si>
    <t>MARQUETTE-ADAMS COOP</t>
  </si>
  <si>
    <t>MILLTOWN MUTUAL TEL</t>
  </si>
  <si>
    <t>EASTCOAST TELECOM</t>
  </si>
  <si>
    <t>MOSINEE TEL CO</t>
  </si>
  <si>
    <t>MOUNT HOREB TEL CO</t>
  </si>
  <si>
    <t>MT VERNON TEL CO</t>
  </si>
  <si>
    <t>NELSON TEL COOP</t>
  </si>
  <si>
    <t>NIAGARA TEL CO</t>
  </si>
  <si>
    <t>BAYLAND TEL CO</t>
  </si>
  <si>
    <t>GRANTLAND TELECOM</t>
  </si>
  <si>
    <t>INDIANHEAD TEL CO</t>
  </si>
  <si>
    <t>PRICE COUNTY TEL CO</t>
  </si>
  <si>
    <t>NORTHEAST TEL CO</t>
  </si>
  <si>
    <t>RICHLAND-GRANT COOP</t>
  </si>
  <si>
    <t>RIVERSIDE TELECOM</t>
  </si>
  <si>
    <t>SCANDINAVIA TEL CO</t>
  </si>
  <si>
    <t>SHARON TEL CO</t>
  </si>
  <si>
    <t>SIREN TEL CO, INC</t>
  </si>
  <si>
    <t>SE TEL OF WISCONSIN</t>
  </si>
  <si>
    <t>SPRING VALLEY TEL CO</t>
  </si>
  <si>
    <t>STOCKBRIDGE &amp; SHERWD</t>
  </si>
  <si>
    <t>STATE LONG DISTANCE</t>
  </si>
  <si>
    <t>TENNEY TEL CO</t>
  </si>
  <si>
    <t>TRI-COUNTY COMM COOP</t>
  </si>
  <si>
    <t>UTELCO, INC</t>
  </si>
  <si>
    <t>VERNON TEL COOP</t>
  </si>
  <si>
    <t>WAUNAKEE TEL CO</t>
  </si>
  <si>
    <t>W. WISCONSIN TELCOM</t>
  </si>
  <si>
    <t>WITTENBERG TEL CO</t>
  </si>
  <si>
    <t>WOOD COUNTY TEL CO</t>
  </si>
  <si>
    <t>IL</t>
  </si>
  <si>
    <t>ADAMS TEL COOP</t>
  </si>
  <si>
    <t>ALHAMBRA-GRANTFORK</t>
  </si>
  <si>
    <t>CAMBRIDGE TEL CO -IL</t>
  </si>
  <si>
    <t>CASS TEL CO</t>
  </si>
  <si>
    <t>CLARKSVILLE MUTUAL</t>
  </si>
  <si>
    <t>CROSSVILLE TEL CO</t>
  </si>
  <si>
    <t>EGYPTIAN COOP ASSN</t>
  </si>
  <si>
    <t>FLAT ROCK TEL CO-OP</t>
  </si>
  <si>
    <t>GENESEO TEL CO</t>
  </si>
  <si>
    <t>GLASFORD TEL CO</t>
  </si>
  <si>
    <t>GRAFTON TEL CO</t>
  </si>
  <si>
    <t>GRANDVIEW MUTUAL TEL</t>
  </si>
  <si>
    <t>GRIDLEY TEL CO</t>
  </si>
  <si>
    <t>HAMILTON COUNTY TEL</t>
  </si>
  <si>
    <t>SHAWNEE TELEPHONE CO</t>
  </si>
  <si>
    <t>HARRISONVILLE TEL CO</t>
  </si>
  <si>
    <t>HENRY COUNTY TEL CO</t>
  </si>
  <si>
    <t>HOME TEL CO-ST JACOB</t>
  </si>
  <si>
    <t>KINSMAN MUTUAL TEL</t>
  </si>
  <si>
    <t>LA HARPE TEL CO</t>
  </si>
  <si>
    <t>LEAF RIVER TEL CO</t>
  </si>
  <si>
    <t>LEONORE MUTUAL TEL</t>
  </si>
  <si>
    <t>MCDONOUGH TEL COOP</t>
  </si>
  <si>
    <t>MCNABB TEL CO</t>
  </si>
  <si>
    <t>MADISON TEL CO</t>
  </si>
  <si>
    <t>MARSEILLES TEL CO</t>
  </si>
  <si>
    <t>METAMORA TEL CO</t>
  </si>
  <si>
    <t>MID CENTURY TEL COOP</t>
  </si>
  <si>
    <t>MONTROSE MUTUAL TEL</t>
  </si>
  <si>
    <t>MOULTRIE INDEPENDENT</t>
  </si>
  <si>
    <t>NEW WINDSOR TEL CO</t>
  </si>
  <si>
    <t>ONEIDA TEL EXCHANGE</t>
  </si>
  <si>
    <t>REYNOLDS TEL CO, INC</t>
  </si>
  <si>
    <t>TONICA TEL CO</t>
  </si>
  <si>
    <t>VIOLA HOME TEL CO</t>
  </si>
  <si>
    <t>WABASH TEL COOP, INC</t>
  </si>
  <si>
    <t>WOODHULL TEL CO</t>
  </si>
  <si>
    <t>STELLE TEL CO</t>
  </si>
  <si>
    <t>IA</t>
  </si>
  <si>
    <t>REASNOR TELEPHONE COMPANY</t>
  </si>
  <si>
    <t>ANDREW TEL CO INC</t>
  </si>
  <si>
    <t>ATKINS TEL CO, INC</t>
  </si>
  <si>
    <t>AYRSHIRE FARMERS MUT</t>
  </si>
  <si>
    <t>ALPINE COMM.</t>
  </si>
  <si>
    <t>BALDWIN-NASHVILLE</t>
  </si>
  <si>
    <t>BARNES CITY COOP</t>
  </si>
  <si>
    <t>BERNARD TEL CO INC</t>
  </si>
  <si>
    <t>BREDA TEL CORP.</t>
  </si>
  <si>
    <t>BROOKLYN MUTUAL TEL</t>
  </si>
  <si>
    <t>THE BURT TEL CO</t>
  </si>
  <si>
    <t>BUTLER-BREMER MUTUAL</t>
  </si>
  <si>
    <t>CASCADE COMM. CO.</t>
  </si>
  <si>
    <t>CASEY MUTUAL TEL CO</t>
  </si>
  <si>
    <t>CENTER JUNCTION TEL</t>
  </si>
  <si>
    <t>CENTRAL SCOTT TEL CO</t>
  </si>
  <si>
    <t>CITIZENS MUTUAL TEL</t>
  </si>
  <si>
    <t>CLARENCE TEL CO</t>
  </si>
  <si>
    <t>CLEAR LAKE INDEPEND</t>
  </si>
  <si>
    <t>C-M-L TEL COOP ASSN</t>
  </si>
  <si>
    <t>COLO TEL CO</t>
  </si>
  <si>
    <t>COON CREEK TEL CO</t>
  </si>
  <si>
    <t>COON VALLEY COOP TEL</t>
  </si>
  <si>
    <t>COOPERATIVE TEL CO</t>
  </si>
  <si>
    <t>CORN BELT TEL CO</t>
  </si>
  <si>
    <t>CUMBERLAND TEL CO</t>
  </si>
  <si>
    <t>DANVILLE MUTUAL TEL</t>
  </si>
  <si>
    <t>FARMERS (DEFIANCE)</t>
  </si>
  <si>
    <t>DIXON TEL CO</t>
  </si>
  <si>
    <t>DUMONT TEL CO</t>
  </si>
  <si>
    <t>DUNKERTON TEL COOP</t>
  </si>
  <si>
    <t>EAST BUCHANAN COOP</t>
  </si>
  <si>
    <t>ELLSWORTH COOP ASSN</t>
  </si>
  <si>
    <t>MINBURN TELECOMM.</t>
  </si>
  <si>
    <t>FARMERS&amp;BUSINESS MEN</t>
  </si>
  <si>
    <t>FARMERS COOP TEL CO</t>
  </si>
  <si>
    <t>FARMERS &amp; MERCHANTS</t>
  </si>
  <si>
    <t>FARMERS MUTUAL COOP</t>
  </si>
  <si>
    <t>FARMERS MUTUAL JESUP</t>
  </si>
  <si>
    <t>FARMERS TEL CO - BAT</t>
  </si>
  <si>
    <t>FARMERS TEL CO-ESSEX</t>
  </si>
  <si>
    <t>FARMERS TEL CO -RICE</t>
  </si>
  <si>
    <t>FENTON CO-OP TEL CO</t>
  </si>
  <si>
    <t>PARTNER COMM. COOP.</t>
  </si>
  <si>
    <t>GOLDFIELD TEL CO</t>
  </si>
  <si>
    <t>RIVER VALLEY TELECOM</t>
  </si>
  <si>
    <t>GRAND MOUND COOP TEL</t>
  </si>
  <si>
    <t>GRISWOLD CO-OP TEL</t>
  </si>
  <si>
    <t>HAWKEYE TEL CO</t>
  </si>
  <si>
    <t>HOSPERS TEL EXCH INC</t>
  </si>
  <si>
    <t>HUBBARD COOP ASSN</t>
  </si>
  <si>
    <t>HUXLEY COMM. COOP.</t>
  </si>
  <si>
    <t>IAMO TEL CO - IA</t>
  </si>
  <si>
    <t>JEFFERSON TEL CO -IA</t>
  </si>
  <si>
    <t>JORDAN SOLDIERVALLEY</t>
  </si>
  <si>
    <t>KALONA COOP TEL CO</t>
  </si>
  <si>
    <t>KEYSTONE FRMS COOP</t>
  </si>
  <si>
    <t>LA PORTE CITY TEL CO</t>
  </si>
  <si>
    <t>LA MOTTE TEL CO</t>
  </si>
  <si>
    <t>LEHIGH VALLEY COOP</t>
  </si>
  <si>
    <t>LONE ROCK CO-OP TEL</t>
  </si>
  <si>
    <t>LOST NATION-ELWOOD</t>
  </si>
  <si>
    <t>NORTHEAST IOWA TEL</t>
  </si>
  <si>
    <t>LYNNVILLE TEL. CO.</t>
  </si>
  <si>
    <t>FARMERS (MANILLA)</t>
  </si>
  <si>
    <t>MARNE &amp; ELK HORN TEL</t>
  </si>
  <si>
    <t>MARTELLE COOP ASSN</t>
  </si>
  <si>
    <t>MASSENA TEL CO</t>
  </si>
  <si>
    <t>MECHANICSVILLE TEL</t>
  </si>
  <si>
    <t>MILES COOP TEL ASSN</t>
  </si>
  <si>
    <t>MINBURN TEL CO</t>
  </si>
  <si>
    <t>MINERVA VALLEY TEL</t>
  </si>
  <si>
    <t>MODERN COOP TEL CO</t>
  </si>
  <si>
    <t>MUTUAL TEL CO</t>
  </si>
  <si>
    <t>MEDIAPOLIS TEL CO</t>
  </si>
  <si>
    <t>NORTH ENGLISH COOP</t>
  </si>
  <si>
    <t>NORTHERN IOWA TEL CO</t>
  </si>
  <si>
    <t>NORTHWEST IOWA TEL</t>
  </si>
  <si>
    <t>NORTHWEST TEL COOP</t>
  </si>
  <si>
    <t>COMM 1 NETWORK</t>
  </si>
  <si>
    <t>OGDEN TEL CO - IA</t>
  </si>
  <si>
    <t>OLIN TEL CO, INC</t>
  </si>
  <si>
    <t>ONSLOW COOP TEL ASSN</t>
  </si>
  <si>
    <t>ORAN MUTUAL TEL CO</t>
  </si>
  <si>
    <t>PALO COOP TEL ASSN</t>
  </si>
  <si>
    <t>PALMER MUTUAL TEL CO</t>
  </si>
  <si>
    <t>PANORA COMM COOP</t>
  </si>
  <si>
    <t>PEOPLES TEL CO - IA</t>
  </si>
  <si>
    <t>PRAIRIEBURG TEL CO</t>
  </si>
  <si>
    <t>PRESTON TEL CO</t>
  </si>
  <si>
    <t>RADCLIFFE TEL CO</t>
  </si>
  <si>
    <t>READLYN TEL CO</t>
  </si>
  <si>
    <t>RINGSTED TEL CO</t>
  </si>
  <si>
    <t>ROCKWELL COOP ASSN</t>
  </si>
  <si>
    <t>ROYAL TEL CO</t>
  </si>
  <si>
    <t>RUTHVEN TEL EXCHANGE</t>
  </si>
  <si>
    <t>SAC COUNTY MUTUAL</t>
  </si>
  <si>
    <t>SCHALLER TEL CO</t>
  </si>
  <si>
    <t>SEARSBORO TEL CO</t>
  </si>
  <si>
    <t>SCRANTON TEL CO</t>
  </si>
  <si>
    <t>SHELL ROCK TEL CO</t>
  </si>
  <si>
    <t>HEART OF IOWA COMM.</t>
  </si>
  <si>
    <t>SOUTH SLOPE COOP TEL</t>
  </si>
  <si>
    <t>SPRINGVILLE COOP TEL</t>
  </si>
  <si>
    <t>COOP TEL EXCHANGE</t>
  </si>
  <si>
    <t>SWISHER TEL CO</t>
  </si>
  <si>
    <t>STRATFORD MUTUAL TEL</t>
  </si>
  <si>
    <t>SULLY TEL ASSOC</t>
  </si>
  <si>
    <t>SUPERIOR TEL COOP</t>
  </si>
  <si>
    <t>TEMPLETON TEL CO</t>
  </si>
  <si>
    <t>TERRIL TEL. COOP.</t>
  </si>
  <si>
    <t>TITONKA TEL CO</t>
  </si>
  <si>
    <t>UNITED FARMERS TEL</t>
  </si>
  <si>
    <t>VAN BUREN TEL CO</t>
  </si>
  <si>
    <t>VAN HORNE COOP TEL</t>
  </si>
  <si>
    <t>VENTURA TEL CO, INC</t>
  </si>
  <si>
    <t>VILLISCA FARMERS TEL</t>
  </si>
  <si>
    <t>WALNUT TEL CO, INC</t>
  </si>
  <si>
    <t>WEBB-DICKENS TEL</t>
  </si>
  <si>
    <t>WEBSTER-CALHOUN COOP</t>
  </si>
  <si>
    <t>WELLMAN COOP TEL</t>
  </si>
  <si>
    <t>WEST IOWA TEL CO</t>
  </si>
  <si>
    <t>WEST LIBERTY TEL CO</t>
  </si>
  <si>
    <t>WESTERN IOWA ASSN</t>
  </si>
  <si>
    <t>WESTSIDE INDEPENDENT</t>
  </si>
  <si>
    <t>WILTON TEL CO</t>
  </si>
  <si>
    <t>WINNEBAGO COOP ASSN</t>
  </si>
  <si>
    <t>WOOLSTOCK MUTUAL</t>
  </si>
  <si>
    <t>WYOMING MUTUAL TEL</t>
  </si>
  <si>
    <t>PRAIRIE TEL CO</t>
  </si>
  <si>
    <t>ACE TEL ASSN-IA</t>
  </si>
  <si>
    <t>HILLS TEL CO, INC-IA</t>
  </si>
  <si>
    <t>KILLDUFF TEL. CO.</t>
  </si>
  <si>
    <t>MABEL COOP TEL-IA</t>
  </si>
  <si>
    <t>GRAND RIVER MUT-IA</t>
  </si>
  <si>
    <t>MN</t>
  </si>
  <si>
    <t>ACE TEL ASSN-MN</t>
  </si>
  <si>
    <t>ALBANY MUTUAL ASSN</t>
  </si>
  <si>
    <t>WILDERNESS VALLEY</t>
  </si>
  <si>
    <t>ARVIG TEL CO</t>
  </si>
  <si>
    <t>CITY OF BARNESVILLE</t>
  </si>
  <si>
    <t>BENTON COOP TEL CO</t>
  </si>
  <si>
    <t>BLUE EARTH VALLEY</t>
  </si>
  <si>
    <t>BRIDGEWATER TEL CO</t>
  </si>
  <si>
    <t>CALLAWAY TEL CO</t>
  </si>
  <si>
    <t>CLARA CITY TEL EXCH</t>
  </si>
  <si>
    <t>CLEMENTS TEL CO</t>
  </si>
  <si>
    <t>CONSOLIDATED TEL CO</t>
  </si>
  <si>
    <t>ARROWHEAD COMM CORP</t>
  </si>
  <si>
    <t>DUNNELL TEL CO</t>
  </si>
  <si>
    <t>EAGLE VALLEY TEL CO</t>
  </si>
  <si>
    <t>EASTON TEL CO</t>
  </si>
  <si>
    <t>EAST OTTER TAIL TEL</t>
  </si>
  <si>
    <t>ECKLES TEL CO</t>
  </si>
  <si>
    <t>EMILY COOP TEL CO</t>
  </si>
  <si>
    <t>FEDERATED TEL COOP</t>
  </si>
  <si>
    <t>FELTON TEL CO. INC.</t>
  </si>
  <si>
    <t>GARDEN VALLEY TEL CO</t>
  </si>
  <si>
    <t>GARDONVILLE COOP TEL</t>
  </si>
  <si>
    <t>GRANADA TEL CO</t>
  </si>
  <si>
    <t>HALSTAD TEL CO</t>
  </si>
  <si>
    <t>FEDERATED UTILITIES</t>
  </si>
  <si>
    <t>HARMONY TEL CO</t>
  </si>
  <si>
    <t>HILLS TEL CO, INC</t>
  </si>
  <si>
    <t>HOME TEL CO - MN</t>
  </si>
  <si>
    <t>HUTCHINSON TEL CO</t>
  </si>
  <si>
    <t>JOHNSON TEL CO</t>
  </si>
  <si>
    <t>KASSON &amp; MANTORVILLE</t>
  </si>
  <si>
    <t>MID STATE DBA KMP</t>
  </si>
  <si>
    <t>LISMORE COOP TEL CO</t>
  </si>
  <si>
    <t>LONSDALE TEL CO</t>
  </si>
  <si>
    <t>RUNESTONE TELEPHONE ASSOCIATION</t>
  </si>
  <si>
    <t>MABEL COOP TEL - MN</t>
  </si>
  <si>
    <t>CHRISTENSEN COMM CO</t>
  </si>
  <si>
    <t>MANCHESTER-HARTLAND</t>
  </si>
  <si>
    <t>MELROSE TEL CO</t>
  </si>
  <si>
    <t>MIDWEST TEL CO</t>
  </si>
  <si>
    <t>MID STATE TEL CO</t>
  </si>
  <si>
    <t>MINNESOTA VALLEY TEL</t>
  </si>
  <si>
    <t>CANNON VLY TELECOM</t>
  </si>
  <si>
    <t>NEW ULM TELECOM, INC</t>
  </si>
  <si>
    <t>LORETEL SYSTEMS, INC</t>
  </si>
  <si>
    <t>OSAKIS TEL CO</t>
  </si>
  <si>
    <t>PARK REGION MUTUAL</t>
  </si>
  <si>
    <t>PAUL BUNYAN RURAL</t>
  </si>
  <si>
    <t>PEOPLES TEL CO - MN</t>
  </si>
  <si>
    <t>PINE ISLAND TEL CO</t>
  </si>
  <si>
    <t>REDWOOD COUNTY TEL</t>
  </si>
  <si>
    <t>ROTHSAY TEL CO, INC</t>
  </si>
  <si>
    <t>RUNESTONE TEL ASSN</t>
  </si>
  <si>
    <t>SACRED HEART TEL CO</t>
  </si>
  <si>
    <t>SCOTT RICE -INTEGRA</t>
  </si>
  <si>
    <t>SLEEPY EYE TEL CO</t>
  </si>
  <si>
    <t>SPRING GROVE COOP</t>
  </si>
  <si>
    <t>STARBUCK TEL CO</t>
  </si>
  <si>
    <t>TWIN VALLEY-ULEN TEL</t>
  </si>
  <si>
    <t>UPSALA COOP TEL ASSN</t>
  </si>
  <si>
    <t>VALLEY TEL CO - MN</t>
  </si>
  <si>
    <t>CROSSLAKE TEL CO</t>
  </si>
  <si>
    <t>NORTHERN TEL CO - MN</t>
  </si>
  <si>
    <t>WEST CENTRAL TEL</t>
  </si>
  <si>
    <t>WESTERN TEL CO</t>
  </si>
  <si>
    <t>WIKSTROM TEL CO, INC</t>
  </si>
  <si>
    <t>WINSTED TEL CO</t>
  </si>
  <si>
    <t>WINTHROP TEL CO</t>
  </si>
  <si>
    <t>WOODSTOCK TEL CO</t>
  </si>
  <si>
    <t>WOLVERTON TEL CO</t>
  </si>
  <si>
    <t>ZUMBROTA TEL CO</t>
  </si>
  <si>
    <t>INTERSTATE TELECOMM.</t>
  </si>
  <si>
    <t>NE</t>
  </si>
  <si>
    <t>ARAPAHOE TEL CO</t>
  </si>
  <si>
    <t>ARLINGTON TEL CO</t>
  </si>
  <si>
    <t>ELSIE COMM., INC.</t>
  </si>
  <si>
    <t>BLAIR TEL CO</t>
  </si>
  <si>
    <t>THREE RIVER TELCO</t>
  </si>
  <si>
    <t>CAMBRIDGE TEL CO -NE</t>
  </si>
  <si>
    <t>CONSOLIDATED TELCO</t>
  </si>
  <si>
    <t>CLARKS TELECOM CO.</t>
  </si>
  <si>
    <t>COZAD TEL CO</t>
  </si>
  <si>
    <t>CURTIS TEL CO</t>
  </si>
  <si>
    <t>DALTON TEL CO, INC</t>
  </si>
  <si>
    <t>DILLER TEL CO</t>
  </si>
  <si>
    <t>EASTERN NEBRASKA TEL</t>
  </si>
  <si>
    <t>GLENWOOD TEL MEMBER</t>
  </si>
  <si>
    <t>HAMILTON TEL CO</t>
  </si>
  <si>
    <t>HARTINGTON TEL CO</t>
  </si>
  <si>
    <t>HARTMAN TEL EXCH INC</t>
  </si>
  <si>
    <t>HEMINGFORD COOP TEL</t>
  </si>
  <si>
    <t>HENDERSON CO-OP TEL</t>
  </si>
  <si>
    <t>HERSHEY COOP TEL CO</t>
  </si>
  <si>
    <t>CONSOLIDATED TELECOM</t>
  </si>
  <si>
    <t>HOOPER TEL CO</t>
  </si>
  <si>
    <t>K &amp; M TEL CO, INC</t>
  </si>
  <si>
    <t>GLENWOOD NETWORK SERVICES, INC</t>
  </si>
  <si>
    <t>NEBRASKA CENTRAL TEL</t>
  </si>
  <si>
    <t>NORTHEAST NEBRASKA</t>
  </si>
  <si>
    <t>GREAT PLAINS COMMUN</t>
  </si>
  <si>
    <t>PIERCE TEL CO</t>
  </si>
  <si>
    <t>PLAINVIEW TEL CO</t>
  </si>
  <si>
    <t>ROCK COUNTY TEL CO</t>
  </si>
  <si>
    <t>SODTOWN TEL CO</t>
  </si>
  <si>
    <t>SE NEBRASKA TEL CO</t>
  </si>
  <si>
    <t>STANTON TELECOM INC.</t>
  </si>
  <si>
    <t>WAUNETA TEL CO</t>
  </si>
  <si>
    <t>BENKELMAN TEL CO</t>
  </si>
  <si>
    <t>ND</t>
  </si>
  <si>
    <t>NORTH DAKOTA TEL CO</t>
  </si>
  <si>
    <t>ABSARAKA COOP TEL CO</t>
  </si>
  <si>
    <t>BEK COMM. COOP.</t>
  </si>
  <si>
    <t>CONSOLIDATED TELCOM</t>
  </si>
  <si>
    <t>DAKOTA CENTRAL COOP</t>
  </si>
  <si>
    <t>DICKEY RURAL COOP</t>
  </si>
  <si>
    <t>POLAR TELECOMM.</t>
  </si>
  <si>
    <t>GRIGGS COUNTY TEL CO</t>
  </si>
  <si>
    <t>INTER-COMMUNITY TEL</t>
  </si>
  <si>
    <t>MIDSTATE TEL CO</t>
  </si>
  <si>
    <t>MOORE &amp; LIBERTY TEL</t>
  </si>
  <si>
    <t>NORTHWEST COMM COOP</t>
  </si>
  <si>
    <t>POLAR COMM MUT AID</t>
  </si>
  <si>
    <t>RED RIVER RURAL TEL</t>
  </si>
  <si>
    <t>RESERVATION TEL COOP</t>
  </si>
  <si>
    <t>UNITED TEL MUTUAL</t>
  </si>
  <si>
    <t>W. RIVER TELECOM.</t>
  </si>
  <si>
    <t>MIDSTATE COMM.</t>
  </si>
  <si>
    <t>NEMONT TEL COOP - ND</t>
  </si>
  <si>
    <t>SRT COMMUNICATIONS</t>
  </si>
  <si>
    <t>SD</t>
  </si>
  <si>
    <t>HILLS TEL CO-SD</t>
  </si>
  <si>
    <t>ARMOUR INDEPENDENT</t>
  </si>
  <si>
    <t>ALLIANCE-BALTIC</t>
  </si>
  <si>
    <t>CHEYENNE RIVER SIOUX</t>
  </si>
  <si>
    <t>BERESFORD MUNICIPAL</t>
  </si>
  <si>
    <t>CITY OF BROOKINGS</t>
  </si>
  <si>
    <t>CLARITY TELECOM, LLC DBA VAST BROADBAND</t>
  </si>
  <si>
    <t>CITY OF FAITH MUNIC</t>
  </si>
  <si>
    <t>ALLIANCE-SPLITROCK</t>
  </si>
  <si>
    <t>GOLDEN WEST TELECOMM</t>
  </si>
  <si>
    <t>FT RANDALL-MT RUSHMR</t>
  </si>
  <si>
    <t>JAMES VALLEY COOP</t>
  </si>
  <si>
    <t>JEFFERSON TEL CO -SD</t>
  </si>
  <si>
    <t>KADOKA TELEPHONE CO</t>
  </si>
  <si>
    <t>KENNEBEC TEL CO</t>
  </si>
  <si>
    <t>MCCOOK COOP TEL CO</t>
  </si>
  <si>
    <t>MIDSTATE COMM., INC.</t>
  </si>
  <si>
    <t>WEST RIVER(MOBRIDGE)</t>
  </si>
  <si>
    <t>RC TECHNOLOGIES</t>
  </si>
  <si>
    <t>SANTEL COMM. COOP.</t>
  </si>
  <si>
    <t>SIOUX VALLEY TEL. CO</t>
  </si>
  <si>
    <t>STOCKHOLM-STRANDBURG</t>
  </si>
  <si>
    <t>VENTURE COMM. COOP</t>
  </si>
  <si>
    <t>TRI-COUNTY TELCOM</t>
  </si>
  <si>
    <t>UNION TEL CO.</t>
  </si>
  <si>
    <t>VALLEY TELECOMM.</t>
  </si>
  <si>
    <t>VIVIAN TELEPHONE CO</t>
  </si>
  <si>
    <t>WESTERN TEL CO.</t>
  </si>
  <si>
    <t>WEST RIVER COOP</t>
  </si>
  <si>
    <t>AR</t>
  </si>
  <si>
    <t>ARKANSAS TEL CO</t>
  </si>
  <si>
    <t>CENTRAL ARKANSAS TEL</t>
  </si>
  <si>
    <t>CLEVELAND COUNTY TEL</t>
  </si>
  <si>
    <t>DECATUR TEL CO INC</t>
  </si>
  <si>
    <t>SOUTH ARKANSAS TEL</t>
  </si>
  <si>
    <t>LAVACA TEL CO-AR</t>
  </si>
  <si>
    <t>MADISON COUNTY TEL</t>
  </si>
  <si>
    <t>MAGAZINE TEL CO</t>
  </si>
  <si>
    <t>MOUNTAIN VIEW TEL CO</t>
  </si>
  <si>
    <t>NORTH ARKANSAS TEL</t>
  </si>
  <si>
    <t>PRAIRIE GROVE TEL CO</t>
  </si>
  <si>
    <t>RICE BELT TEL CO</t>
  </si>
  <si>
    <t>E RITTER TEL CO</t>
  </si>
  <si>
    <t>SW ARKANSAS TEL COOP</t>
  </si>
  <si>
    <t>TRI-COUNTY TEL CO-AR</t>
  </si>
  <si>
    <t>WALNUT HILL TEL CO</t>
  </si>
  <si>
    <t>YELCOT TEL CO INC</t>
  </si>
  <si>
    <t>ARKWEST COMM., INC.</t>
  </si>
  <si>
    <t>SCOTT COUNTY TEL CO</t>
  </si>
  <si>
    <t>KS</t>
  </si>
  <si>
    <t>BLUE VALLEY TELE-COM</t>
  </si>
  <si>
    <t>COLUMBUS TELEPHONE</t>
  </si>
  <si>
    <t>COUNCIL GROVE TEL CO</t>
  </si>
  <si>
    <t>CUNNINGHAM TEL CO</t>
  </si>
  <si>
    <t>ELKHART TEL CO INC</t>
  </si>
  <si>
    <t>GOLDEN BELT TEL ASSN</t>
  </si>
  <si>
    <t>GORHAM TEL CO</t>
  </si>
  <si>
    <t>HAVILAND TEL CO</t>
  </si>
  <si>
    <t>H &amp; B COMMUNICATIONS</t>
  </si>
  <si>
    <t>J. B. N. TEL CO INC</t>
  </si>
  <si>
    <t>KANOKLA TEL ASSN-KS</t>
  </si>
  <si>
    <t>LA HARPE TEL CO INC</t>
  </si>
  <si>
    <t>MADISON TEL., LLC</t>
  </si>
  <si>
    <t>MOKAN DIAL INC-KS</t>
  </si>
  <si>
    <t>MOUNDRIDGE TEL CO</t>
  </si>
  <si>
    <t>PEOPLES TELECOM LLC</t>
  </si>
  <si>
    <t>PIONEER TEL ASSN INC</t>
  </si>
  <si>
    <t>CRAW-KAN TEL COOP</t>
  </si>
  <si>
    <t>RAINBOW TELECOM</t>
  </si>
  <si>
    <t>RURAL TEL SERVICE CO</t>
  </si>
  <si>
    <t>S &amp; T TEL COOP ASSN</t>
  </si>
  <si>
    <t>S &amp; A TEL CO INC</t>
  </si>
  <si>
    <t>S. CENTRAL TEL - KS</t>
  </si>
  <si>
    <t>SOUTHERN KANSAS TEL</t>
  </si>
  <si>
    <t>TRI-COUNTY TEL ASSN</t>
  </si>
  <si>
    <t>TWIN VALLEY TEL INC</t>
  </si>
  <si>
    <t>UNITED TEL ASSN</t>
  </si>
  <si>
    <t>WAMEGO TEL CO INC</t>
  </si>
  <si>
    <t>WHEAT STATE TEL, INC</t>
  </si>
  <si>
    <t>WILSON TEL CO INC</t>
  </si>
  <si>
    <t>ZENDA TEL COMPANY</t>
  </si>
  <si>
    <t>TOTAH COMMUNICATIONS</t>
  </si>
  <si>
    <t>MO</t>
  </si>
  <si>
    <t>BPS TEL. CO.</t>
  </si>
  <si>
    <t>IAMO TEL CO - MO</t>
  </si>
  <si>
    <t>CRAW-KAN TEL COOP-MO</t>
  </si>
  <si>
    <t>MOKAN DIAL INC-MO</t>
  </si>
  <si>
    <t>ALMA COMM. CO.</t>
  </si>
  <si>
    <t>CHARITON VALLEY TEL</t>
  </si>
  <si>
    <t>CITIZENS TEL CO - MO</t>
  </si>
  <si>
    <t>OZARK TEL. CO.</t>
  </si>
  <si>
    <t>ELLINGTON TEL CO</t>
  </si>
  <si>
    <t>FARBER TEL CO</t>
  </si>
  <si>
    <t>FIDELITY TEL CO</t>
  </si>
  <si>
    <t>GOODMAN TEL CO</t>
  </si>
  <si>
    <t>GRANBY TEL CO - MO</t>
  </si>
  <si>
    <t>GRAND RIVER MUT-MO</t>
  </si>
  <si>
    <t>GREEN HILLS TEL CORP</t>
  </si>
  <si>
    <t>CHOCTAW TELEPHONE CO</t>
  </si>
  <si>
    <t>KLM TEL CO</t>
  </si>
  <si>
    <t>KINGDOM TELEPHONE CO</t>
  </si>
  <si>
    <t>LE-RU TELEPHONE CO</t>
  </si>
  <si>
    <t>MCDONALD COUNTY TEL</t>
  </si>
  <si>
    <t>MARK TWAIN RURAL TEL</t>
  </si>
  <si>
    <t>MID-MISSOURI TEL CO</t>
  </si>
  <si>
    <t>MILLER TEL CO - MO</t>
  </si>
  <si>
    <t>NEW FLORENCE TEL CO</t>
  </si>
  <si>
    <t>NEW LONDON TEL CO</t>
  </si>
  <si>
    <t>HOLWAY TEL CO</t>
  </si>
  <si>
    <t>NE MISSOURI RURAL</t>
  </si>
  <si>
    <t>LATHROP TEL COMPANY</t>
  </si>
  <si>
    <t>ORCHARD FARM TEL CO</t>
  </si>
  <si>
    <t>OREGON FARMERS MUT</t>
  </si>
  <si>
    <t>PEACE VALLEY TEL CO</t>
  </si>
  <si>
    <t>ROCK PORT TEL CO</t>
  </si>
  <si>
    <t>SENECA TEL CO</t>
  </si>
  <si>
    <t>STEELVILLE TEL EXCH</t>
  </si>
  <si>
    <t>STOUTLAND TEL CO</t>
  </si>
  <si>
    <t>OK</t>
  </si>
  <si>
    <t>LAVACA TEL CO-OK</t>
  </si>
  <si>
    <t>KANOKLA TEL ASSN-OK</t>
  </si>
  <si>
    <t>S. CENTRAL TEL - OK</t>
  </si>
  <si>
    <t>ATLAS TEL CO</t>
  </si>
  <si>
    <t>BEGGS TEL CO</t>
  </si>
  <si>
    <t>BIXBY TEL CO</t>
  </si>
  <si>
    <t>CANADIAN VALLEY TEL</t>
  </si>
  <si>
    <t>CARNEGIE TEL CO INC</t>
  </si>
  <si>
    <t>CENTRAL OKLAHOMA TEL</t>
  </si>
  <si>
    <t>CHEROKEE TEL CO</t>
  </si>
  <si>
    <t>CHICKASAW TEL CO</t>
  </si>
  <si>
    <t>CIMARRON TEL CO</t>
  </si>
  <si>
    <t>OKLAHOMA COMM SYSTEM</t>
  </si>
  <si>
    <t>CROSS TEL CO</t>
  </si>
  <si>
    <t>DOBSON TEL CO</t>
  </si>
  <si>
    <t>GRAND TEL CO INC</t>
  </si>
  <si>
    <t>HINTON TEL CO</t>
  </si>
  <si>
    <t>MCLOUD TEL CO</t>
  </si>
  <si>
    <t>MEDICINE PARK TEL CO</t>
  </si>
  <si>
    <t>MID-AMERICA TEL INC</t>
  </si>
  <si>
    <t xml:space="preserve">OKLATEL COMMUNICATIONS, INC.  </t>
  </si>
  <si>
    <t>OKLAHOMA WESTERN TEL</t>
  </si>
  <si>
    <t>PANHANDLE TEL COOP</t>
  </si>
  <si>
    <t>PINE TELEPHONE CO</t>
  </si>
  <si>
    <t>PIONEER TEL COOP INC</t>
  </si>
  <si>
    <t>POTTAWATOMIE TEL CO</t>
  </si>
  <si>
    <t>SALINA-SPAVINAW TEL</t>
  </si>
  <si>
    <t>SHIDLER TEL CO</t>
  </si>
  <si>
    <t>SW OKLAHOMA TEL CO</t>
  </si>
  <si>
    <t>TERRAL TEL CO</t>
  </si>
  <si>
    <t>VALLIANT TEL CO</t>
  </si>
  <si>
    <t>WYANDOTTE TEL CO</t>
  </si>
  <si>
    <t>SANTA ROSA TEL COOP</t>
  </si>
  <si>
    <t>TX</t>
  </si>
  <si>
    <t>CAMERON TEL CO TEXAS</t>
  </si>
  <si>
    <t>BLOSSOM TEL CO</t>
  </si>
  <si>
    <t>BIG BEND TEL CO INC</t>
  </si>
  <si>
    <t>BRAZORIA TEL CO</t>
  </si>
  <si>
    <t>BRAZOS TEL COOP INC</t>
  </si>
  <si>
    <t>NORTH TEXAS TEL. CO.</t>
  </si>
  <si>
    <t>CAP ROCK TEL COOP</t>
  </si>
  <si>
    <t>CENTRAL TEXAS CO-OP</t>
  </si>
  <si>
    <t>COLEMAN COUNTY CO-OP</t>
  </si>
  <si>
    <t>COLORADO VALLEY TEL</t>
  </si>
  <si>
    <t>TOTELCOM COMMUNICATIONS, LLC</t>
  </si>
  <si>
    <t>COMMUNITY TEL CO</t>
  </si>
  <si>
    <t>CUMBY TEL COOP INC</t>
  </si>
  <si>
    <t>DELL TEL. CO-OP - TX</t>
  </si>
  <si>
    <t>EASTEX TEL COOP INC</t>
  </si>
  <si>
    <t>ELECTRA TELEPHONE CO</t>
  </si>
  <si>
    <t>ETEX TEL COOP INC</t>
  </si>
  <si>
    <t>FIVE AREA TEL CO-OP</t>
  </si>
  <si>
    <t>BORDER TO BORDER</t>
  </si>
  <si>
    <t>GANADO TELEPHONE CO</t>
  </si>
  <si>
    <t>GUADALUPE VALLEY TEL</t>
  </si>
  <si>
    <t>HILL COUNTRY CO-OP</t>
  </si>
  <si>
    <t>ALENCO COMMUNICATION</t>
  </si>
  <si>
    <t>ETS TEL. CO., INC.</t>
  </si>
  <si>
    <t>INDUSTRY TEL CO</t>
  </si>
  <si>
    <t>LA WARD TEL EXCHANGE</t>
  </si>
  <si>
    <t>LAKE LIVINGSTON TEL</t>
  </si>
  <si>
    <t>LIPAN TEL CO</t>
  </si>
  <si>
    <t>LIVINGSTON TEL CO</t>
  </si>
  <si>
    <t>MID-PLAINS RURAL TEL</t>
  </si>
  <si>
    <t>MUENSTER DBA NORTEX</t>
  </si>
  <si>
    <t>PEOPLES TEL COOP -TX</t>
  </si>
  <si>
    <t>POKA-LAMBRO TEL COOP</t>
  </si>
  <si>
    <t>RIVIERA TEL CO INC</t>
  </si>
  <si>
    <t>SOUTHWEST TEXAS TEL</t>
  </si>
  <si>
    <t>SOUTH PLAINS TEL</t>
  </si>
  <si>
    <t>TATUM TEL CO</t>
  </si>
  <si>
    <t>TAYLOR TEL CO-OP INC</t>
  </si>
  <si>
    <t>VALLEY TEL CO-OP -TX</t>
  </si>
  <si>
    <t>WEST TEXAS RURAL TEL</t>
  </si>
  <si>
    <t>WES-TEX TEL CO-OP</t>
  </si>
  <si>
    <t>XIT RURAL TEL CO-OP</t>
  </si>
  <si>
    <t>ENMR TEL COOP-TX</t>
  </si>
  <si>
    <t>AZ</t>
  </si>
  <si>
    <t>HOPI TELECOMMUNICATIONS COMPANY</t>
  </si>
  <si>
    <t>SAN CARLOS APACHE</t>
  </si>
  <si>
    <t>ARIZONA TELEPHONE CO</t>
  </si>
  <si>
    <t>TOHONO O'ODHAM UTIL.</t>
  </si>
  <si>
    <t>SOUTHWESTERN TEL CO</t>
  </si>
  <si>
    <t>VALLEY TEL COOP-AZ</t>
  </si>
  <si>
    <t>GILA RIVER TELECOM.</t>
  </si>
  <si>
    <t>ACCIPITER COMM.</t>
  </si>
  <si>
    <t>FORT MOJAVE TEL, INC</t>
  </si>
  <si>
    <t>MIDVALE-AZ</t>
  </si>
  <si>
    <t>TABLE TOP TEL CO</t>
  </si>
  <si>
    <t>SADDLEBACK COMM CO</t>
  </si>
  <si>
    <t>CO</t>
  </si>
  <si>
    <t>AGATE MUTUAL TEL CO</t>
  </si>
  <si>
    <t>BIJOU TEL COOP ASSOC</t>
  </si>
  <si>
    <t>BLANCA TEL CO</t>
  </si>
  <si>
    <t>DELTA COUNTY TEL CO</t>
  </si>
  <si>
    <t>EASTERN SLOPE RURAL</t>
  </si>
  <si>
    <t>FARMERS TEL CO - CO</t>
  </si>
  <si>
    <t>HAXTUN TEL CO</t>
  </si>
  <si>
    <t>NUCLA-NATURITA TEL</t>
  </si>
  <si>
    <t>NUNN TEL CO</t>
  </si>
  <si>
    <t>SOUTH PARK TEL. CO.</t>
  </si>
  <si>
    <t>PEETZ COOP TEL CO</t>
  </si>
  <si>
    <t>PHILLIPS COUNTY TEL</t>
  </si>
  <si>
    <t>PINE DRIVE TEL CO</t>
  </si>
  <si>
    <t>PLAINS COOP TEL ASSN</t>
  </si>
  <si>
    <t>RICO TEL CO</t>
  </si>
  <si>
    <t>ROGGEN TEL COOP CO</t>
  </si>
  <si>
    <t>RYE TELEPHONE CO</t>
  </si>
  <si>
    <t>STONEHAM COOP TEL CO</t>
  </si>
  <si>
    <t>STRASBURG TEL CO</t>
  </si>
  <si>
    <t>WIGGINS TEL ASSOC</t>
  </si>
  <si>
    <t>WILLARD TEL CO</t>
  </si>
  <si>
    <t>ID</t>
  </si>
  <si>
    <t>ALBION TEL CO-ATC</t>
  </si>
  <si>
    <t>CAMBRIDGE TEL CO</t>
  </si>
  <si>
    <t>CUSTER TEL COOP</t>
  </si>
  <si>
    <t>FILER MUTUAL TEL -ID</t>
  </si>
  <si>
    <t>MIDVALE TEL EXCH INC</t>
  </si>
  <si>
    <t>MUD LAKE TEL COOP</t>
  </si>
  <si>
    <t>POTLATCH TEL CO INC</t>
  </si>
  <si>
    <t>PROJECT MUTUAL TEL</t>
  </si>
  <si>
    <t>DIRECT COMM-ROCKLAND</t>
  </si>
  <si>
    <t>RURAL TEL CO - ID</t>
  </si>
  <si>
    <t>SILVER STAR TEL- ID</t>
  </si>
  <si>
    <t>INLAND TEL-ID</t>
  </si>
  <si>
    <t>FREMONT TELECOM - ROR</t>
  </si>
  <si>
    <t>MT</t>
  </si>
  <si>
    <t>BLACKFOOT TEL - BTC</t>
  </si>
  <si>
    <t>HOT SPRINGS TEL CO</t>
  </si>
  <si>
    <t>INTERBEL TEL COOP</t>
  </si>
  <si>
    <t>LINCOLN TEL CO INC</t>
  </si>
  <si>
    <t>MID-RIVERS TEL COOP</t>
  </si>
  <si>
    <t>NEMONT TEL COOP-MT</t>
  </si>
  <si>
    <t>NORTHERN TEL COOP</t>
  </si>
  <si>
    <t>PROJECT TEL CO</t>
  </si>
  <si>
    <t>RANGE TEL COOP-MT</t>
  </si>
  <si>
    <t>RONAN TEL CO</t>
  </si>
  <si>
    <t>SOUTHERN MONTANA TEL</t>
  </si>
  <si>
    <t>3-RIVERS TEL COOP</t>
  </si>
  <si>
    <t>TRIANGLE TEL COOP</t>
  </si>
  <si>
    <t>BLACKFOOT TEL - CFT</t>
  </si>
  <si>
    <t>CENTRAL MONTANA</t>
  </si>
  <si>
    <t>NM</t>
  </si>
  <si>
    <t>MESCALERO APACHE</t>
  </si>
  <si>
    <t>DELL TEL CO-OP - NM</t>
  </si>
  <si>
    <t>VALLEY TEL COOP - NM</t>
  </si>
  <si>
    <t>BACA VALLEY TEL CO</t>
  </si>
  <si>
    <t>ENMR TEL COOP INC-NM</t>
  </si>
  <si>
    <t>LA JICARITA RURAL</t>
  </si>
  <si>
    <t>LEACO RURAL TEL COOP</t>
  </si>
  <si>
    <t>TULAROSA BASIN TEL.</t>
  </si>
  <si>
    <t>WESTERN NEW MEXICO</t>
  </si>
  <si>
    <t>PENASCO VALLEY TEL</t>
  </si>
  <si>
    <t>ROOSEVELT CNTY RURAL</t>
  </si>
  <si>
    <t>SACRED WIND</t>
  </si>
  <si>
    <t>UT</t>
  </si>
  <si>
    <t>DIRECT COMMUNICATIONS CEDAR VALLEY, LLC</t>
  </si>
  <si>
    <t>CENTRAL UTAH TEL INC</t>
  </si>
  <si>
    <t>EMRY DBA EMRY TELCOM</t>
  </si>
  <si>
    <t>GUNNISON TEL CO</t>
  </si>
  <si>
    <t>MANTI TEL CO</t>
  </si>
  <si>
    <t>SKYLINE TELECOM</t>
  </si>
  <si>
    <t>BEEHIVE TEL CO - UT</t>
  </si>
  <si>
    <t>SOUTH CENTRAL UTAH</t>
  </si>
  <si>
    <t>UBTA-UBET COMM INC.</t>
  </si>
  <si>
    <t>ALL WEST COMM-UT</t>
  </si>
  <si>
    <t>BEAR LAKE COMM</t>
  </si>
  <si>
    <t>WY</t>
  </si>
  <si>
    <t>RANGE TEL COOP - WY</t>
  </si>
  <si>
    <t>CHUGWATER TEL CO</t>
  </si>
  <si>
    <t>ALL WEST COMM.-WY</t>
  </si>
  <si>
    <t>DUBOIS TEL EXCHANGE</t>
  </si>
  <si>
    <t>SILVER STAR TEL-WY</t>
  </si>
  <si>
    <t>TRI COUNTY TEL ASSN</t>
  </si>
  <si>
    <t>UNION TELEPHONE CO</t>
  </si>
  <si>
    <t>WA</t>
  </si>
  <si>
    <t>WESTGATE COMMUNICATIONS LLC D/B/A WEAVTEL</t>
  </si>
  <si>
    <t>BEAVER CREEK TELEPHONE COMPANY</t>
  </si>
  <si>
    <t>ASOTIN TEL - WA</t>
  </si>
  <si>
    <t>HAT ISLAND TEL CO</t>
  </si>
  <si>
    <t>PEND OREILLE TEL.</t>
  </si>
  <si>
    <t>HOOD CANAL TEL CO</t>
  </si>
  <si>
    <t>INLAND TEL CO -WA</t>
  </si>
  <si>
    <t>KALAMA TEL CO</t>
  </si>
  <si>
    <t>LEWIS RIVER TEL CO</t>
  </si>
  <si>
    <t>MCDANIEL TEL CO</t>
  </si>
  <si>
    <t>MASHELL TELECOM INC</t>
  </si>
  <si>
    <t>PIONEER TEL CO</t>
  </si>
  <si>
    <t>ST JOHN TEL CO</t>
  </si>
  <si>
    <t>TENINO TELEPHONE CO</t>
  </si>
  <si>
    <t>TOLEDO TELEPHONE CO</t>
  </si>
  <si>
    <t>WESTERN WAHKIAKUM</t>
  </si>
  <si>
    <t>WHIDBEY TEL CO.</t>
  </si>
  <si>
    <t>OR</t>
  </si>
  <si>
    <t>BEAVER CREEK COOP</t>
  </si>
  <si>
    <t>CANBY TEL ASSN</t>
  </si>
  <si>
    <t>CLEAR CREEK MUTUAL</t>
  </si>
  <si>
    <t>COLTON TEL CO</t>
  </si>
  <si>
    <t>EAGLE TEL SYSTEMS</t>
  </si>
  <si>
    <t>CASCADE UTIL INC</t>
  </si>
  <si>
    <t>GERVAIS TELEPHONE CO</t>
  </si>
  <si>
    <t>ROOME TELECOMM INC</t>
  </si>
  <si>
    <t>HELIX TEL CO.</t>
  </si>
  <si>
    <t>HOME TELEPHONE CO</t>
  </si>
  <si>
    <t>TRANS-CASCADES TEL</t>
  </si>
  <si>
    <t>MOLALLA TEL CO.</t>
  </si>
  <si>
    <t>MONITOR COOP TEL</t>
  </si>
  <si>
    <t>MONROE TELEPHONE CO.</t>
  </si>
  <si>
    <t>MT. ANGEL TEL CO.</t>
  </si>
  <si>
    <t>NEHALEM TELECOMM.</t>
  </si>
  <si>
    <t>NORTH STATE TEL CO.</t>
  </si>
  <si>
    <t>OREGON TEL CORP</t>
  </si>
  <si>
    <t>OREGON-IDAHO UTIL.</t>
  </si>
  <si>
    <t>PEOPLES TEL CO. - OR</t>
  </si>
  <si>
    <t>PINE TEL SYSTEM INC.</t>
  </si>
  <si>
    <t>PIONEER TEL COOP</t>
  </si>
  <si>
    <t>ST PAUL COOP ASSN</t>
  </si>
  <si>
    <t>SCIO MUTUAL TEL ASSN</t>
  </si>
  <si>
    <t>STAYTON COOP TEL CO</t>
  </si>
  <si>
    <t>ASOTIN TEL - OR</t>
  </si>
  <si>
    <t>OREGON TEL. CORP. (MTE - OREGON)</t>
  </si>
  <si>
    <t>CA</t>
  </si>
  <si>
    <t>CALAVERAS TEL CO</t>
  </si>
  <si>
    <t>CAL-ORE TELEPHONE CO</t>
  </si>
  <si>
    <t>DUCOR TELEPHONE CO</t>
  </si>
  <si>
    <t>FORESTHILL TEL CO.</t>
  </si>
  <si>
    <t>HAPPY VALLEY TEL CO</t>
  </si>
  <si>
    <t>HORNITOS TEL CO</t>
  </si>
  <si>
    <t>WINTERHAVEN TEL. CO.</t>
  </si>
  <si>
    <t>KERMAN TELEPHONE CO</t>
  </si>
  <si>
    <t>THE PONDEROSA TEL CO</t>
  </si>
  <si>
    <t>SIERRA TELEPHONE CO</t>
  </si>
  <si>
    <t>THE SISKIYOU TEL CO</t>
  </si>
  <si>
    <t>VOLCANO TEL CO</t>
  </si>
  <si>
    <t>PINNACLES TEL CO</t>
  </si>
  <si>
    <t>NV</t>
  </si>
  <si>
    <t>FILER MUTUAL TEL -NV</t>
  </si>
  <si>
    <t>RURAL TEL CO - NV</t>
  </si>
  <si>
    <t>BEEHIVE TEL CO - NV</t>
  </si>
  <si>
    <t>CHURCHILL-CC COMM.</t>
  </si>
  <si>
    <t>LINCOLN CTY TEL SYS</t>
  </si>
  <si>
    <t>MOAPA VALLEY TEL CO.</t>
  </si>
  <si>
    <t>RIO VIRGIN TEL CO</t>
  </si>
  <si>
    <t>HUMBOLDT TEL CO</t>
  </si>
  <si>
    <t>AK</t>
  </si>
  <si>
    <t>ADAK TEL UTILITY</t>
  </si>
  <si>
    <t>ARCTIC SLOPE TEL</t>
  </si>
  <si>
    <t>BETTLES TEL CO INC</t>
  </si>
  <si>
    <t>BRISTOL BAY TEL COOP</t>
  </si>
  <si>
    <t>BUSH-TELL INC.</t>
  </si>
  <si>
    <t>CIRCLE UTILITIES</t>
  </si>
  <si>
    <t>COPPER VALLEY TEL</t>
  </si>
  <si>
    <t>CORDOVA TEL COOP</t>
  </si>
  <si>
    <t>INTERIOR TEL CO INC</t>
  </si>
  <si>
    <t>KETCHIKAN PUBLIC UT</t>
  </si>
  <si>
    <t>MATANUSKA TEL ASSOC</t>
  </si>
  <si>
    <t>MUKLUK TEL CO INC</t>
  </si>
  <si>
    <t>ALASKA TEL CO</t>
  </si>
  <si>
    <t>NUSHAGAK ELEC &amp; TEL</t>
  </si>
  <si>
    <t>OTZ TEL COOPERATIVE</t>
  </si>
  <si>
    <t>UNITED UTILITIES INC</t>
  </si>
  <si>
    <t>YUKON TEL CO INC</t>
  </si>
  <si>
    <t>NORTH COUNTRY TEL CO</t>
  </si>
  <si>
    <t>SUMMIT TEL &amp; TEL -AK</t>
  </si>
  <si>
    <t>GU</t>
  </si>
  <si>
    <t>GTA TELECOM, LLC</t>
  </si>
  <si>
    <t>AS</t>
  </si>
  <si>
    <t>AMERICAN SAMOA</t>
  </si>
  <si>
    <t>Revenue Type</t>
  </si>
  <si>
    <t>R</t>
  </si>
  <si>
    <t>HCL Loops</t>
  </si>
  <si>
    <t>Target Amount</t>
  </si>
  <si>
    <t>SVS Loops</t>
  </si>
  <si>
    <t>Forecasted</t>
  </si>
  <si>
    <t>Target HCL</t>
  </si>
  <si>
    <t>Difference Between Forecasted and Target</t>
  </si>
  <si>
    <t>Half the difference</t>
  </si>
  <si>
    <t>Total HCL Loops</t>
  </si>
  <si>
    <t>Forecasted HCL</t>
  </si>
  <si>
    <t>Forecasted SVS</t>
  </si>
  <si>
    <t>Total SVS Loops</t>
  </si>
  <si>
    <t>Target SVS</t>
  </si>
  <si>
    <t>Mechanism</t>
  </si>
  <si>
    <t>SVS Forecasted</t>
  </si>
  <si>
    <t>Adjusted to budget</t>
  </si>
  <si>
    <t>Per Line Adjustment for SAC</t>
  </si>
  <si>
    <t>Support Amounts After Per Line Adjustment</t>
  </si>
  <si>
    <t>Support After Prorata Adjustment (Final Support)</t>
  </si>
  <si>
    <t>Per Line Adjustment</t>
  </si>
  <si>
    <t>Pro rata Adjustment Factor</t>
  </si>
  <si>
    <t xml:space="preserve">Pro rata Adjustment Factor </t>
  </si>
  <si>
    <t>Sums</t>
  </si>
  <si>
    <t>Budget Adjustment Factor</t>
  </si>
  <si>
    <t>X5 RTC LLC</t>
  </si>
  <si>
    <t>HCL per Loop</t>
  </si>
  <si>
    <t>SVS Per Loop</t>
  </si>
  <si>
    <t>Total Support After Prorata Adjustment (Final Support)</t>
  </si>
  <si>
    <t xml:space="preserve">Forecasted HCL </t>
  </si>
  <si>
    <t>N</t>
  </si>
  <si>
    <t>Y</t>
  </si>
  <si>
    <t>Acquired Exchange (Y/N)</t>
  </si>
  <si>
    <t>HCL Monthly Support</t>
  </si>
  <si>
    <t>SNA Monthly Support</t>
  </si>
  <si>
    <t>SVS Monthly Support</t>
  </si>
  <si>
    <t>NOTE</t>
  </si>
  <si>
    <t>RICHMOND TEL CO</t>
  </si>
  <si>
    <t>HCLS (plus SVS)</t>
  </si>
  <si>
    <t>2018-2019</t>
  </si>
  <si>
    <t>LUMOS TELEPHONE INC</t>
  </si>
  <si>
    <t>LUMOS TELEPHONE OF BOTETOURT INC.</t>
  </si>
  <si>
    <t>FMTC-I35, INC.</t>
  </si>
  <si>
    <t>SNA ended in 1Q18</t>
  </si>
  <si>
    <t>Determining Quarterly Budget Adjustment Factor</t>
  </si>
  <si>
    <t xml:space="preserve"> </t>
  </si>
  <si>
    <t>Summary of Analysis from Individual Tabs</t>
  </si>
  <si>
    <t>HCLS only</t>
  </si>
  <si>
    <t>The budget for HCLS for 2018/2019 access year is $490.784 million.  Thus the quarterly budget is  $122.696 million.  The 2018/2019 access year budget is calculated in the "Demand Calc" tab at https://www.usac.org/_res/documents/hc/xls/budget-analysis/2018-2019-Budget-Analysis.xlsx</t>
  </si>
  <si>
    <t>Quarterly Per Line Adjustment</t>
  </si>
  <si>
    <t>Quarterly HCLS Support Before and After Per-Line and Pro Rata Adjustments</t>
  </si>
  <si>
    <t>Quarterly SVS Support Before and After Per-Line and Pro Rata Adjustments</t>
  </si>
  <si>
    <t>2nd Quarter Calendar Year 2019 Calculation</t>
  </si>
  <si>
    <t xml:space="preserve">USAC Budget Estimate reflects: 
      1) Best data available for 2Q19 projections
      2) Exclusion of Sandwich Isles (623021) support per FCC directive to hold support
      3) Rate floor benchmark adjustments have been revised in accordance with the FCC's latest rate floor announcement.  See https://docs.fcc.gov/public/attachments/DA-17-1093A1.pdf
      4) HCL loops for 2Q19 are based on loops filed in October 2018, as well as quarterly updates filed in January 2019.
      5) Allband is waived from application of the budget control mechanism per Order DA18-177
</t>
  </si>
  <si>
    <t xml:space="preserve">USAC Budget Estimate reflects: 
   1)  Best data available for 2Q19 projections
   2)  Exclusion of Sandwich Isles (623021) support per FCC directive to hold support
   3)  SVS loops for 2Q19 are based on loops filed in October 2018, as well as quarterly updates filed in January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</si>
</sst>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000_);_(* \(#,##0.0000\);_(* &quot;-&quot;??_);_(@_)"/>
    <numFmt numFmtId="167" formatCode="_(* #,##0.00000_);_(* \(#,##0.00000\);_(* &quot;-&quot;??_);_(@_)"/>
    <numFmt numFmtId="168" formatCode="#,##0;[Red]#,##0"/>
    <numFmt numFmtId="169" formatCode="_(&quot;$&quot;* #,##0.000000_);_(&quot;$&quot;* \(#,##0.000000\);_(&quot;$&quot;* &quot;-&quot;??_);_(@_)"/>
    <numFmt numFmtId="170" formatCode="_(&quot;$&quot;* #,##0.0000000_);_(&quot;$&quot;* \(#,##0.0000000\);_(&quot;$&quot;* &quot;-&quot;??_);_(@_)"/>
    <numFmt numFmtId="171" formatCode="#,##0.000000_);\(#,##0.000000\)"/>
    <numFmt numFmtId="172" formatCode="_(&quot;$&quot;* #,##0.000_);_(&quot;$&quot;* \(#,##0.000\);_(&quot;$&quot;* &quot;-&quot;??_);_(@_)"/>
    <numFmt numFmtId="173" formatCode="_(&quot;$&quot;* #,##0.000000000_);_(&quot;$&quot;* \(#,##0.000000000\);_(&quot;$&quot;* &quot;-&quot;??_);_(@_)"/>
    <numFmt numFmtId="174" formatCode="#,##0.0000000000000_);\(#,##0.0000000000000\)"/>
  </numFmts>
  <fonts count="57">
    <font>
      <sz val="11"/>
      <color theme="1"/>
      <name val="Calibri"/>
      <family val="2"/>
      <scheme val="minor"/>
    </font>
    <font>
      <sz val="11"/>
      <color theme="1"/>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0"/>
      <name val="Arial"/>
      <family val="2"/>
    </font>
    <font>
      <sz val="10"/>
      <color indexed="8"/>
      <name val="Arial"/>
      <family val="2"/>
    </font>
    <font>
      <sz val="11"/>
      <color theme="1"/>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sz val="11"/>
      <color indexed="8"/>
      <name val="Arial"/>
      <family val="2"/>
    </font>
    <font>
      <sz val="10"/>
      <color theme="1"/>
      <name val="Calibri"/>
      <family val="2"/>
    </font>
    <font>
      <sz val="10"/>
      <name val="MS Sans Serif"/>
      <family val="2"/>
    </font>
    <font>
      <sz val="10"/>
      <color indexed="8"/>
      <name val="Calibri"/>
      <family val="2"/>
    </font>
    <font>
      <sz val="10"/>
      <color theme="1"/>
      <name val="Calibri"/>
      <family val="2"/>
      <scheme val="minor"/>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sz val="11"/>
      <color theme="1"/>
      <name val="Calibri"/>
      <family val="2"/>
      <charset val="129"/>
      <scheme val="minor"/>
    </font>
    <font>
      <sz val="11"/>
      <name val="Calibri"/>
      <family val="2"/>
    </font>
    <font>
      <sz val="11"/>
      <color rgb="FF000000"/>
      <name val="Calibri"/>
      <family val="2"/>
      <scheme val="minor"/>
    </font>
    <font>
      <sz val="10"/>
      <color indexed="72"/>
      <name val="MS Sans Serif"/>
      <family val="2"/>
    </font>
    <font>
      <sz val="10"/>
      <name val="Times New Roman"/>
      <family val="1"/>
    </font>
    <font>
      <sz val="10"/>
      <color rgb="FF000000"/>
      <name val="Times New Roman"/>
      <family val="1"/>
    </font>
    <font>
      <b/>
      <sz val="11"/>
      <color indexed="62"/>
      <name val="Calibri"/>
      <family val="2"/>
    </font>
    <font>
      <b/>
      <sz val="18"/>
      <color indexed="61"/>
      <name val="Cambria"/>
      <family val="2"/>
    </font>
    <font>
      <b/>
      <sz val="11"/>
      <color indexed="8"/>
      <name val="Calibri"/>
      <family val="2"/>
    </font>
    <font>
      <sz val="11"/>
      <color indexed="10"/>
      <name val="Calibri"/>
      <family val="2"/>
    </font>
    <font>
      <sz val="10"/>
      <name val="Arial"/>
      <family val="2"/>
    </font>
    <font>
      <b/>
      <sz val="12"/>
      <color theme="1"/>
      <name val="Calibri"/>
      <family val="2"/>
      <scheme val="minor"/>
    </font>
    <font>
      <sz val="14"/>
      <color theme="1"/>
      <name val="Calibri"/>
      <family val="2"/>
      <scheme val="minor"/>
    </font>
    <font>
      <sz val="10"/>
      <color indexed="8"/>
      <name val="Arial"/>
      <family val="2"/>
    </font>
    <font>
      <sz val="11"/>
      <color indexed="8"/>
      <name val="Calibri"/>
      <family val="2"/>
    </font>
    <font>
      <sz val="12"/>
      <color theme="1"/>
      <name val="Calibri"/>
      <family val="2"/>
      <scheme val="minor"/>
    </font>
  </fonts>
  <fills count="50">
    <fill>
      <patternFill patternType="none"/>
    </fill>
    <fill>
      <patternFill patternType="gray125"/>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8"/>
      </patternFill>
    </fill>
    <fill>
      <patternFill patternType="solid">
        <fgColor indexed="10"/>
      </patternFill>
    </fill>
    <fill>
      <patternFill patternType="solid">
        <fgColor indexed="56"/>
      </patternFill>
    </fill>
    <fill>
      <patternFill patternType="solid">
        <fgColor indexed="53"/>
      </patternFill>
    </fill>
    <fill>
      <patternFill patternType="solid">
        <fgColor indexed="52"/>
      </patternFill>
    </fill>
    <fill>
      <patternFill patternType="solid">
        <fgColor indexed="45"/>
      </patternFill>
    </fill>
    <fill>
      <patternFill patternType="solid">
        <fgColor indexed="9"/>
      </patternFill>
    </fill>
    <fill>
      <patternFill patternType="solid">
        <fgColor indexed="63"/>
      </patternFill>
    </fill>
    <fill>
      <patternFill patternType="solid">
        <fgColor indexed="42"/>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2"/>
      </left>
      <right style="double">
        <color indexed="62"/>
      </right>
      <top style="double">
        <color indexed="62"/>
      </top>
      <bottom style="double">
        <color indexed="62"/>
      </bottom>
      <diagonal/>
    </border>
    <border>
      <left/>
      <right/>
      <top/>
      <bottom style="thick">
        <color indexed="48"/>
      </bottom>
      <diagonal/>
    </border>
    <border>
      <left/>
      <right/>
      <top/>
      <bottom style="thick">
        <color indexed="22"/>
      </bottom>
      <diagonal/>
    </border>
    <border>
      <left/>
      <right/>
      <top/>
      <bottom style="medium">
        <color indexed="48"/>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35392">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 fillId="0" borderId="10"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33" borderId="0" applyNumberFormat="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21" fillId="0" borderId="0"/>
    <xf numFmtId="44" fontId="21" fillId="0" borderId="0" applyFont="0" applyFill="0" applyBorder="0" applyAlignment="0" applyProtection="0"/>
    <xf numFmtId="43" fontId="19" fillId="0" borderId="0" applyFont="0" applyFill="0" applyBorder="0" applyAlignment="0" applyProtection="0"/>
    <xf numFmtId="0" fontId="20" fillId="0" borderId="0"/>
    <xf numFmtId="0" fontId="20" fillId="0" borderId="0"/>
    <xf numFmtId="44" fontId="21" fillId="0" borderId="0" applyFont="0" applyFill="0" applyBorder="0" applyAlignment="0" applyProtection="0"/>
    <xf numFmtId="0" fontId="1" fillId="1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1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19"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23"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2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31"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12"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6"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20"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24"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28"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32"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6" fillId="47" borderId="11" applyNumberFormat="0" applyAlignment="0" applyProtection="0"/>
    <xf numFmtId="0" fontId="26" fillId="47" borderId="11" applyNumberFormat="0" applyAlignment="0" applyProtection="0"/>
    <xf numFmtId="0" fontId="26" fillId="47" borderId="11" applyNumberFormat="0" applyAlignment="0" applyProtection="0"/>
    <xf numFmtId="0" fontId="26" fillId="47" borderId="11" applyNumberFormat="0" applyAlignment="0" applyProtection="0"/>
    <xf numFmtId="0" fontId="26" fillId="47" borderId="11" applyNumberFormat="0" applyAlignment="0" applyProtection="0"/>
    <xf numFmtId="0" fontId="27" fillId="48" borderId="12" applyNumberFormat="0" applyAlignment="0" applyProtection="0"/>
    <xf numFmtId="0" fontId="27" fillId="48" borderId="12" applyNumberFormat="0" applyAlignment="0" applyProtection="0"/>
    <xf numFmtId="0" fontId="27" fillId="48" borderId="12" applyNumberFormat="0" applyAlignment="0" applyProtection="0"/>
    <xf numFmtId="0" fontId="27" fillId="48" borderId="12" applyNumberFormat="0" applyAlignment="0" applyProtection="0"/>
    <xf numFmtId="0" fontId="27" fillId="48" borderId="1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0" fontId="20" fillId="0" borderId="0" applyNumberForma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2" fontId="20"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2" fontId="20"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0" fontId="20" fillId="0" borderId="0" applyNumberFormat="0" applyFill="0" applyBorder="0" applyAlignment="0" applyProtection="0">
      <alignment vertical="top"/>
    </xf>
    <xf numFmtId="43" fontId="1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9" fillId="0" borderId="0" applyFont="0" applyFill="0" applyBorder="0" applyAlignment="0" applyProtection="0"/>
    <xf numFmtId="41" fontId="19" fillId="0" borderId="0" applyFont="0" applyFill="0" applyBorder="0" applyAlignment="0" applyProtection="0"/>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43" fontId="19" fillId="0" borderId="0" applyFont="0" applyFill="0" applyBorder="0" applyAlignment="0" applyProtection="0"/>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alignment vertical="top"/>
    </xf>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0" fontId="20" fillId="0" borderId="0" applyNumberFormat="0" applyFill="0" applyBorder="0" applyAlignment="0" applyProtection="0">
      <alignment vertical="top"/>
    </xf>
    <xf numFmtId="43" fontId="19"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0" fontId="20" fillId="0" borderId="0" applyNumberFormat="0" applyFill="0" applyBorder="0" applyAlignment="0" applyProtection="0">
      <alignment vertical="top"/>
    </xf>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0" fontId="20" fillId="0" borderId="0" applyNumberFormat="0" applyFill="0" applyBorder="0" applyAlignment="0" applyProtection="0">
      <alignment vertical="top"/>
    </xf>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1" fontId="19"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applyNumberForma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20" fillId="0" borderId="0" applyNumberFormat="0" applyFill="0" applyBorder="0" applyAlignment="0" applyProtection="0">
      <alignment vertical="top"/>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0" fontId="20" fillId="0" borderId="0" applyNumberFormat="0" applyFill="0" applyBorder="0" applyAlignment="0" applyProtection="0">
      <alignment vertical="top"/>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1" fontId="20" fillId="0" borderId="0">
      <alignment vertical="top"/>
    </xf>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30" fillId="0" borderId="0" applyFont="0" applyFill="0" applyBorder="0" applyAlignment="0" applyProtection="0"/>
    <xf numFmtId="41" fontId="20" fillId="0" borderId="0">
      <alignment vertical="top"/>
    </xf>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3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1" fontId="20" fillId="0" borderId="0">
      <alignment vertical="top"/>
    </xf>
    <xf numFmtId="44" fontId="28" fillId="0" borderId="0" applyFont="0" applyFill="0" applyBorder="0" applyAlignment="0" applyProtection="0"/>
    <xf numFmtId="41" fontId="20" fillId="0" borderId="0">
      <alignment vertical="top"/>
    </xf>
    <xf numFmtId="44" fontId="21" fillId="0" borderId="0" applyFont="0" applyFill="0" applyBorder="0" applyAlignment="0" applyProtection="0"/>
    <xf numFmtId="44" fontId="28"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3" fillId="0" borderId="0" applyNumberFormat="0" applyFill="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4" fillId="0" borderId="2"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5" fillId="0" borderId="3" applyNumberFormat="0" applyFill="0" applyAlignment="0" applyProtection="0"/>
    <xf numFmtId="0" fontId="36" fillId="0" borderId="14"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6" fillId="0" borderId="4" applyNumberFormat="0" applyFill="0" applyAlignment="0" applyProtection="0"/>
    <xf numFmtId="0" fontId="37" fillId="0" borderId="15"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8" fillId="39" borderId="11" applyNumberFormat="0" applyAlignment="0" applyProtection="0"/>
    <xf numFmtId="0" fontId="38" fillId="39" borderId="11" applyNumberFormat="0" applyAlignment="0" applyProtection="0"/>
    <xf numFmtId="0" fontId="38" fillId="39" borderId="11" applyNumberFormat="0" applyAlignment="0" applyProtection="0"/>
    <xf numFmtId="0" fontId="38" fillId="39" borderId="11" applyNumberFormat="0" applyAlignment="0" applyProtection="0"/>
    <xf numFmtId="0" fontId="38" fillId="39" borderId="11" applyNumberFormat="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13" fillId="0" borderId="7" applyNumberFormat="0" applyFill="0" applyAlignment="0" applyProtection="0"/>
    <xf numFmtId="0" fontId="39" fillId="0" borderId="16" applyNumberFormat="0" applyFill="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1"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30" fillId="0" borderId="0"/>
    <xf numFmtId="0" fontId="30" fillId="0" borderId="0"/>
    <xf numFmtId="0" fontId="30" fillId="0" borderId="0"/>
    <xf numFmtId="0" fontId="19" fillId="0" borderId="0"/>
    <xf numFmtId="0" fontId="19" fillId="0" borderId="0"/>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20" fillId="0" borderId="0">
      <alignment vertical="top"/>
    </xf>
    <xf numFmtId="0" fontId="20" fillId="0" borderId="0">
      <alignment vertical="top"/>
    </xf>
    <xf numFmtId="0" fontId="30"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30"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1" fillId="0" borderId="0"/>
    <xf numFmtId="0" fontId="21" fillId="0" borderId="0"/>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1" fillId="0" borderId="0"/>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 fillId="0" borderId="0"/>
    <xf numFmtId="0" fontId="20" fillId="0" borderId="0">
      <alignment vertical="top"/>
    </xf>
    <xf numFmtId="0" fontId="20" fillId="0" borderId="0">
      <alignment vertical="top"/>
    </xf>
    <xf numFmtId="0" fontId="30"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0" fillId="0" borderId="0"/>
    <xf numFmtId="0" fontId="19" fillId="0" borderId="0"/>
    <xf numFmtId="0" fontId="30" fillId="0" borderId="0"/>
    <xf numFmtId="0" fontId="19" fillId="0" borderId="0"/>
    <xf numFmtId="0" fontId="20" fillId="0" borderId="0"/>
    <xf numFmtId="0" fontId="20" fillId="0" borderId="0"/>
    <xf numFmtId="0" fontId="30" fillId="0" borderId="0"/>
    <xf numFmtId="0" fontId="19" fillId="0" borderId="0"/>
    <xf numFmtId="0" fontId="20" fillId="0" borderId="0"/>
    <xf numFmtId="0" fontId="19"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xf numFmtId="0" fontId="30" fillId="0" borderId="0"/>
    <xf numFmtId="0" fontId="20" fillId="0" borderId="0"/>
    <xf numFmtId="0" fontId="20" fillId="0" borderId="0"/>
    <xf numFmtId="0" fontId="1" fillId="0" borderId="0"/>
    <xf numFmtId="0" fontId="1" fillId="0" borderId="0"/>
    <xf numFmtId="0" fontId="1" fillId="0" borderId="0"/>
    <xf numFmtId="0" fontId="30" fillId="0" borderId="0"/>
    <xf numFmtId="0" fontId="20" fillId="0" borderId="0">
      <alignment vertical="top"/>
    </xf>
    <xf numFmtId="0" fontId="20" fillId="0" borderId="0">
      <alignment vertical="top"/>
    </xf>
    <xf numFmtId="0" fontId="30" fillId="0" borderId="0"/>
    <xf numFmtId="0" fontId="30"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9" fillId="0" borderId="0"/>
    <xf numFmtId="0" fontId="19"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19"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9" fillId="0" borderId="0"/>
    <xf numFmtId="0" fontId="19"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 fillId="0" borderId="0"/>
    <xf numFmtId="0" fontId="30" fillId="0" borderId="0"/>
    <xf numFmtId="0" fontId="30" fillId="0" borderId="0"/>
    <xf numFmtId="0" fontId="30" fillId="0" borderId="0"/>
    <xf numFmtId="0" fontId="30" fillId="0" borderId="0"/>
    <xf numFmtId="0" fontId="30" fillId="0" borderId="0"/>
    <xf numFmtId="0" fontId="20" fillId="0" borderId="0">
      <alignment vertical="top"/>
    </xf>
    <xf numFmtId="0" fontId="30" fillId="0" borderId="0"/>
    <xf numFmtId="0" fontId="20" fillId="0" borderId="0">
      <alignment vertical="top"/>
    </xf>
    <xf numFmtId="0" fontId="30" fillId="0" borderId="0"/>
    <xf numFmtId="0" fontId="30" fillId="0" borderId="0"/>
    <xf numFmtId="0" fontId="30" fillId="0" borderId="0"/>
    <xf numFmtId="0" fontId="20" fillId="0" borderId="0">
      <alignment vertical="top"/>
    </xf>
    <xf numFmtId="0" fontId="30" fillId="0" borderId="0"/>
    <xf numFmtId="0" fontId="20" fillId="0" borderId="0">
      <alignment vertical="top"/>
    </xf>
    <xf numFmtId="0" fontId="30" fillId="0" borderId="0"/>
    <xf numFmtId="0" fontId="30" fillId="0" borderId="0"/>
    <xf numFmtId="0" fontId="30" fillId="0" borderId="0"/>
    <xf numFmtId="0" fontId="20" fillId="0" borderId="0">
      <alignment vertical="top"/>
    </xf>
    <xf numFmtId="0" fontId="30" fillId="0" borderId="0"/>
    <xf numFmtId="0" fontId="20" fillId="0" borderId="0">
      <alignment vertical="top"/>
    </xf>
    <xf numFmtId="0" fontId="30" fillId="0" borderId="0"/>
    <xf numFmtId="0" fontId="30" fillId="0" borderId="0"/>
    <xf numFmtId="0" fontId="30" fillId="0" borderId="0"/>
    <xf numFmtId="0" fontId="20" fillId="0" borderId="0">
      <alignment vertical="top"/>
    </xf>
    <xf numFmtId="0" fontId="30" fillId="0" borderId="0"/>
    <xf numFmtId="0" fontId="20" fillId="0" borderId="0">
      <alignment vertical="top"/>
    </xf>
    <xf numFmtId="0" fontId="30" fillId="0" borderId="0"/>
    <xf numFmtId="0" fontId="30" fillId="0" borderId="0"/>
    <xf numFmtId="0" fontId="30" fillId="0" borderId="0"/>
    <xf numFmtId="0" fontId="30" fillId="0" borderId="0"/>
    <xf numFmtId="0" fontId="20" fillId="0" borderId="0">
      <alignment vertical="top"/>
    </xf>
    <xf numFmtId="0" fontId="20" fillId="0" borderId="0">
      <alignment vertical="top"/>
    </xf>
    <xf numFmtId="0" fontId="30" fillId="0" borderId="0"/>
    <xf numFmtId="0" fontId="30" fillId="0" borderId="0"/>
    <xf numFmtId="0" fontId="30"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30" fillId="0" borderId="0"/>
    <xf numFmtId="0" fontId="30" fillId="0" borderId="0"/>
    <xf numFmtId="0" fontId="19" fillId="0" borderId="0"/>
    <xf numFmtId="0" fontId="18" fillId="0" borderId="0"/>
    <xf numFmtId="0" fontId="19" fillId="0" borderId="0"/>
    <xf numFmtId="0" fontId="19" fillId="0" borderId="0"/>
    <xf numFmtId="0" fontId="20" fillId="0" borderId="0">
      <alignment vertical="top"/>
    </xf>
    <xf numFmtId="0" fontId="18" fillId="0" borderId="0"/>
    <xf numFmtId="0" fontId="18" fillId="0" borderId="0"/>
    <xf numFmtId="0" fontId="30" fillId="0" borderId="0"/>
    <xf numFmtId="0" fontId="18" fillId="0" borderId="0"/>
    <xf numFmtId="0" fontId="30" fillId="0" borderId="0"/>
    <xf numFmtId="0" fontId="19" fillId="0" borderId="0"/>
    <xf numFmtId="0" fontId="19" fillId="0" borderId="0"/>
    <xf numFmtId="0" fontId="20" fillId="0" borderId="0">
      <alignment vertical="top"/>
    </xf>
    <xf numFmtId="0" fontId="30" fillId="0" borderId="0"/>
    <xf numFmtId="0" fontId="18" fillId="0" borderId="0"/>
    <xf numFmtId="0" fontId="30" fillId="0" borderId="0"/>
    <xf numFmtId="0" fontId="30" fillId="0" borderId="0"/>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30" fillId="0" borderId="0"/>
    <xf numFmtId="0" fontId="1" fillId="0" borderId="0"/>
    <xf numFmtId="0" fontId="30" fillId="0" borderId="0"/>
    <xf numFmtId="0" fontId="30" fillId="0" borderId="0"/>
    <xf numFmtId="0" fontId="30" fillId="0" borderId="0"/>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31"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31" fillId="0" borderId="0"/>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31" fillId="0" borderId="0"/>
    <xf numFmtId="0" fontId="19" fillId="0" borderId="0"/>
    <xf numFmtId="0" fontId="20" fillId="0" borderId="0">
      <alignment vertical="top"/>
    </xf>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19" fillId="0" borderId="0"/>
    <xf numFmtId="0" fontId="19"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20" fillId="0" borderId="0"/>
    <xf numFmtId="0" fontId="19" fillId="0" borderId="0"/>
    <xf numFmtId="0" fontId="19" fillId="0" borderId="0"/>
    <xf numFmtId="0" fontId="19" fillId="0" borderId="0"/>
    <xf numFmtId="0" fontId="20" fillId="0" borderId="0"/>
    <xf numFmtId="0" fontId="31" fillId="0" borderId="0"/>
    <xf numFmtId="0" fontId="19" fillId="0" borderId="0"/>
    <xf numFmtId="0" fontId="20" fillId="0" borderId="0"/>
    <xf numFmtId="0" fontId="19" fillId="0" borderId="0"/>
    <xf numFmtId="0" fontId="20" fillId="0" borderId="0"/>
    <xf numFmtId="0" fontId="31" fillId="0" borderId="0"/>
    <xf numFmtId="0" fontId="19" fillId="0" borderId="0"/>
    <xf numFmtId="0" fontId="20" fillId="0" borderId="0"/>
    <xf numFmtId="0" fontId="19" fillId="0" borderId="0"/>
    <xf numFmtId="0" fontId="20" fillId="0" borderId="0"/>
    <xf numFmtId="0" fontId="31"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32" fillId="0" borderId="0"/>
    <xf numFmtId="0" fontId="32" fillId="0" borderId="0"/>
    <xf numFmtId="0" fontId="32" fillId="0" borderId="0"/>
    <xf numFmtId="0" fontId="19" fillId="0" borderId="0"/>
    <xf numFmtId="0" fontId="32" fillId="0" borderId="0"/>
    <xf numFmtId="0" fontId="19" fillId="0" borderId="0"/>
    <xf numFmtId="0" fontId="20" fillId="0" borderId="0"/>
    <xf numFmtId="0" fontId="19" fillId="0" borderId="0"/>
    <xf numFmtId="0" fontId="19" fillId="0" borderId="0"/>
    <xf numFmtId="0" fontId="32" fillId="0" borderId="0"/>
    <xf numFmtId="0" fontId="19" fillId="0" borderId="0"/>
    <xf numFmtId="0" fontId="19" fillId="0" borderId="0"/>
    <xf numFmtId="0" fontId="31" fillId="0" borderId="0"/>
    <xf numFmtId="0" fontId="32"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20" fillId="0" borderId="0"/>
    <xf numFmtId="0" fontId="19" fillId="0" borderId="0"/>
    <xf numFmtId="0" fontId="19" fillId="0" borderId="0"/>
    <xf numFmtId="0" fontId="19" fillId="0" borderId="0"/>
    <xf numFmtId="0" fontId="20" fillId="0" borderId="0"/>
    <xf numFmtId="0" fontId="32" fillId="0" borderId="0"/>
    <xf numFmtId="0" fontId="31" fillId="0" borderId="0"/>
    <xf numFmtId="0" fontId="19" fillId="0" borderId="0"/>
    <xf numFmtId="0" fontId="20" fillId="0" borderId="0"/>
    <xf numFmtId="0" fontId="19" fillId="0" borderId="0"/>
    <xf numFmtId="0" fontId="20" fillId="0" borderId="0"/>
    <xf numFmtId="0" fontId="32" fillId="0" borderId="0"/>
    <xf numFmtId="0" fontId="19" fillId="0" borderId="0"/>
    <xf numFmtId="0" fontId="20" fillId="0" borderId="0"/>
    <xf numFmtId="0" fontId="19" fillId="0" borderId="0"/>
    <xf numFmtId="0" fontId="20" fillId="0" borderId="0"/>
    <xf numFmtId="0" fontId="32" fillId="0" borderId="0"/>
    <xf numFmtId="0" fontId="31" fillId="0" borderId="0"/>
    <xf numFmtId="0" fontId="31" fillId="0" borderId="0"/>
    <xf numFmtId="0" fontId="31" fillId="0" borderId="0"/>
    <xf numFmtId="0" fontId="19" fillId="0" borderId="0"/>
    <xf numFmtId="0" fontId="20" fillId="0" borderId="0"/>
    <xf numFmtId="0" fontId="19" fillId="0" borderId="0"/>
    <xf numFmtId="0" fontId="20" fillId="0" borderId="0"/>
    <xf numFmtId="0" fontId="32" fillId="0" borderId="0"/>
    <xf numFmtId="0" fontId="31"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31" fillId="0" borderId="0"/>
    <xf numFmtId="0" fontId="20" fillId="0" borderId="0">
      <alignment vertical="top"/>
    </xf>
    <xf numFmtId="0" fontId="20" fillId="0" borderId="0"/>
    <xf numFmtId="0" fontId="20" fillId="0" borderId="0">
      <alignment vertical="top"/>
    </xf>
    <xf numFmtId="0" fontId="19" fillId="0" borderId="0"/>
    <xf numFmtId="0" fontId="31" fillId="0" borderId="0"/>
    <xf numFmtId="0" fontId="20" fillId="0" borderId="0"/>
    <xf numFmtId="0" fontId="19" fillId="0" borderId="0"/>
    <xf numFmtId="0" fontId="19" fillId="0" borderId="0"/>
    <xf numFmtId="0" fontId="19" fillId="0" borderId="0"/>
    <xf numFmtId="0" fontId="20" fillId="0" borderId="0"/>
    <xf numFmtId="0" fontId="31" fillId="0" borderId="0"/>
    <xf numFmtId="0" fontId="20" fillId="0" borderId="0">
      <alignment vertical="top"/>
    </xf>
    <xf numFmtId="0" fontId="20" fillId="0" borderId="0"/>
    <xf numFmtId="0" fontId="20" fillId="0" borderId="0">
      <alignment vertical="top"/>
    </xf>
    <xf numFmtId="0" fontId="20" fillId="0" borderId="0"/>
    <xf numFmtId="0" fontId="31" fillId="0" borderId="0"/>
    <xf numFmtId="0" fontId="20" fillId="0" borderId="0">
      <alignment vertical="top"/>
    </xf>
    <xf numFmtId="0" fontId="20" fillId="0" borderId="0"/>
    <xf numFmtId="0" fontId="20" fillId="0" borderId="0">
      <alignment vertical="top"/>
    </xf>
    <xf numFmtId="0" fontId="20" fillId="0" borderId="0"/>
    <xf numFmtId="0" fontId="31"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22" fillId="0" borderId="0"/>
    <xf numFmtId="0" fontId="41" fillId="0" borderId="0">
      <alignment vertical="center"/>
    </xf>
    <xf numFmtId="0" fontId="20" fillId="0" borderId="0">
      <alignment vertical="top"/>
    </xf>
    <xf numFmtId="0" fontId="31" fillId="0" borderId="0"/>
    <xf numFmtId="0" fontId="31" fillId="0" borderId="0"/>
    <xf numFmtId="0" fontId="31" fillId="0" borderId="0"/>
    <xf numFmtId="0" fontId="31" fillId="0" borderId="0"/>
    <xf numFmtId="0" fontId="31" fillId="0" borderId="0"/>
    <xf numFmtId="0" fontId="41" fillId="0" borderId="0">
      <alignment vertical="center"/>
    </xf>
    <xf numFmtId="0" fontId="20" fillId="0" borderId="0">
      <alignment vertical="top"/>
    </xf>
    <xf numFmtId="0" fontId="20" fillId="0" borderId="0">
      <alignment vertical="top"/>
    </xf>
    <xf numFmtId="0" fontId="41" fillId="0" borderId="0">
      <alignment vertical="center"/>
    </xf>
    <xf numFmtId="0" fontId="20" fillId="0" borderId="0">
      <alignment vertical="top"/>
    </xf>
    <xf numFmtId="0" fontId="31" fillId="0" borderId="0"/>
    <xf numFmtId="0" fontId="31" fillId="0" borderId="0"/>
    <xf numFmtId="0" fontId="31" fillId="0" borderId="0"/>
    <xf numFmtId="0" fontId="31" fillId="0" borderId="0"/>
    <xf numFmtId="0" fontId="31" fillId="0" borderId="0"/>
    <xf numFmtId="0" fontId="41" fillId="0" borderId="0">
      <alignment vertical="center"/>
    </xf>
    <xf numFmtId="0" fontId="20" fillId="0" borderId="0">
      <alignment vertical="top"/>
    </xf>
    <xf numFmtId="0" fontId="20" fillId="0" borderId="0">
      <alignment vertical="top"/>
    </xf>
    <xf numFmtId="0" fontId="41" fillId="0" borderId="0">
      <alignment vertical="center"/>
    </xf>
    <xf numFmtId="0" fontId="20" fillId="0" borderId="0">
      <alignment vertical="top"/>
    </xf>
    <xf numFmtId="0" fontId="31" fillId="0" borderId="0"/>
    <xf numFmtId="0" fontId="31" fillId="0" borderId="0"/>
    <xf numFmtId="0" fontId="31" fillId="0" borderId="0"/>
    <xf numFmtId="0" fontId="31" fillId="0" borderId="0"/>
    <xf numFmtId="0" fontId="31" fillId="0" borderId="0"/>
    <xf numFmtId="0" fontId="41" fillId="0" borderId="0">
      <alignment vertical="center"/>
    </xf>
    <xf numFmtId="0" fontId="20" fillId="0" borderId="0">
      <alignment vertical="top"/>
    </xf>
    <xf numFmtId="0" fontId="20" fillId="0" borderId="0">
      <alignment vertical="top"/>
    </xf>
    <xf numFmtId="0" fontId="41" fillId="0" borderId="0">
      <alignment vertical="center"/>
    </xf>
    <xf numFmtId="0" fontId="19" fillId="0" borderId="0"/>
    <xf numFmtId="0" fontId="19" fillId="0" borderId="0"/>
    <xf numFmtId="0" fontId="19" fillId="0" borderId="0"/>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22" fillId="0" borderId="0"/>
    <xf numFmtId="0" fontId="22" fillId="0" borderId="0"/>
    <xf numFmtId="0" fontId="19" fillId="0" borderId="0"/>
    <xf numFmtId="0" fontId="22" fillId="0" borderId="0"/>
    <xf numFmtId="0" fontId="19" fillId="0" borderId="0"/>
    <xf numFmtId="0" fontId="30" fillId="0" borderId="0"/>
    <xf numFmtId="0" fontId="30" fillId="0" borderId="0"/>
    <xf numFmtId="0" fontId="19" fillId="0" borderId="0"/>
    <xf numFmtId="0" fontId="22" fillId="0" borderId="0"/>
    <xf numFmtId="0" fontId="20" fillId="0" borderId="0">
      <alignment vertical="top"/>
    </xf>
    <xf numFmtId="0" fontId="20" fillId="0" borderId="0">
      <alignment vertical="top"/>
    </xf>
    <xf numFmtId="0" fontId="20" fillId="0" borderId="0">
      <alignment vertical="top"/>
    </xf>
    <xf numFmtId="0" fontId="30" fillId="0" borderId="0"/>
    <xf numFmtId="0" fontId="31" fillId="0" borderId="0"/>
    <xf numFmtId="0" fontId="19" fillId="0" borderId="0"/>
    <xf numFmtId="0" fontId="20" fillId="0" borderId="0">
      <alignment vertical="top"/>
    </xf>
    <xf numFmtId="0" fontId="20" fillId="0" borderId="0">
      <alignment vertical="top"/>
    </xf>
    <xf numFmtId="0" fontId="30" fillId="0" borderId="0"/>
    <xf numFmtId="0" fontId="20" fillId="0" borderId="0">
      <alignment vertical="top"/>
    </xf>
    <xf numFmtId="0" fontId="22" fillId="0" borderId="0"/>
    <xf numFmtId="0" fontId="31" fillId="0" borderId="0"/>
    <xf numFmtId="0" fontId="20" fillId="0" borderId="0">
      <alignment vertical="top"/>
    </xf>
    <xf numFmtId="0" fontId="22" fillId="0" borderId="0"/>
    <xf numFmtId="0" fontId="20" fillId="0" borderId="0">
      <alignment vertical="top"/>
    </xf>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9" fillId="0" borderId="0"/>
    <xf numFmtId="0" fontId="20" fillId="0" borderId="0">
      <alignment vertical="top"/>
    </xf>
    <xf numFmtId="0" fontId="19" fillId="0" borderId="0"/>
    <xf numFmtId="0" fontId="19" fillId="0" borderId="0"/>
    <xf numFmtId="0" fontId="32" fillId="0" borderId="0"/>
    <xf numFmtId="0" fontId="19" fillId="0" borderId="0"/>
    <xf numFmtId="0" fontId="22" fillId="0" borderId="0"/>
    <xf numFmtId="0" fontId="20" fillId="0" borderId="0">
      <alignment vertical="top"/>
    </xf>
    <xf numFmtId="0" fontId="22" fillId="0" borderId="0"/>
    <xf numFmtId="0" fontId="19" fillId="0" borderId="0"/>
    <xf numFmtId="0" fontId="20" fillId="0" borderId="0">
      <alignment vertical="top"/>
    </xf>
    <xf numFmtId="0" fontId="19" fillId="0" borderId="0"/>
    <xf numFmtId="0" fontId="1" fillId="0" borderId="0">
      <alignment vertical="center"/>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9" fillId="0" borderId="0"/>
    <xf numFmtId="0" fontId="31" fillId="0" borderId="0"/>
    <xf numFmtId="0" fontId="19"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31" fillId="0" borderId="0"/>
    <xf numFmtId="0" fontId="19" fillId="0" borderId="0"/>
    <xf numFmtId="0" fontId="20" fillId="0" borderId="0"/>
    <xf numFmtId="0" fontId="19" fillId="0" borderId="0"/>
    <xf numFmtId="0" fontId="31" fillId="0" borderId="0"/>
    <xf numFmtId="0" fontId="20" fillId="0" borderId="0"/>
    <xf numFmtId="0" fontId="1" fillId="0" borderId="0"/>
    <xf numFmtId="0" fontId="1" fillId="0" borderId="0"/>
    <xf numFmtId="0" fontId="1" fillId="0" borderId="0"/>
    <xf numFmtId="0" fontId="20" fillId="0" borderId="0"/>
    <xf numFmtId="0" fontId="19" fillId="0" borderId="0"/>
    <xf numFmtId="0" fontId="20" fillId="0" borderId="0"/>
    <xf numFmtId="0" fontId="31" fillId="0" borderId="0"/>
    <xf numFmtId="0" fontId="19" fillId="0" borderId="0"/>
    <xf numFmtId="0" fontId="31" fillId="0" borderId="0"/>
    <xf numFmtId="0" fontId="19"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31" fillId="0" borderId="0"/>
    <xf numFmtId="0" fontId="19" fillId="0" borderId="0"/>
    <xf numFmtId="0" fontId="20" fillId="0" borderId="0"/>
    <xf numFmtId="0" fontId="19" fillId="0" borderId="0"/>
    <xf numFmtId="0" fontId="31" fillId="0" borderId="0"/>
    <xf numFmtId="0" fontId="20" fillId="0" borderId="0"/>
    <xf numFmtId="0" fontId="19"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1" fillId="0" borderId="0"/>
    <xf numFmtId="0" fontId="19" fillId="0" borderId="0"/>
    <xf numFmtId="0" fontId="31" fillId="0" borderId="0"/>
    <xf numFmtId="0" fontId="19"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31" fillId="0" borderId="0"/>
    <xf numFmtId="0" fontId="19" fillId="0" borderId="0"/>
    <xf numFmtId="0" fontId="20" fillId="0" borderId="0"/>
    <xf numFmtId="0" fontId="19" fillId="0" borderId="0"/>
    <xf numFmtId="0" fontId="31" fillId="0" borderId="0"/>
    <xf numFmtId="0" fontId="20" fillId="0" borderId="0"/>
    <xf numFmtId="0" fontId="1" fillId="0" borderId="0"/>
    <xf numFmtId="0" fontId="1" fillId="0" borderId="0"/>
    <xf numFmtId="0" fontId="1"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alignment vertical="center"/>
    </xf>
    <xf numFmtId="0" fontId="19" fillId="0" borderId="0"/>
    <xf numFmtId="0" fontId="1" fillId="0" borderId="0">
      <alignment vertical="center"/>
    </xf>
    <xf numFmtId="0" fontId="1" fillId="0" borderId="0">
      <alignment vertical="center"/>
    </xf>
    <xf numFmtId="0" fontId="1" fillId="0" borderId="0">
      <alignment vertical="center"/>
    </xf>
    <xf numFmtId="0" fontId="19" fillId="0" borderId="0"/>
    <xf numFmtId="0" fontId="30" fillId="0" borderId="0"/>
    <xf numFmtId="0" fontId="1" fillId="0" borderId="0">
      <alignment vertical="center"/>
    </xf>
    <xf numFmtId="0" fontId="1" fillId="0" borderId="0">
      <alignment vertical="center"/>
    </xf>
    <xf numFmtId="0" fontId="1" fillId="0" borderId="0">
      <alignment vertical="center"/>
    </xf>
    <xf numFmtId="0" fontId="19" fillId="0" borderId="0"/>
    <xf numFmtId="0" fontId="30" fillId="0" borderId="0"/>
    <xf numFmtId="0" fontId="1" fillId="0" borderId="0">
      <alignment vertical="center"/>
    </xf>
    <xf numFmtId="0" fontId="1" fillId="0" borderId="0">
      <alignment vertical="center"/>
    </xf>
    <xf numFmtId="0" fontId="1" fillId="0" borderId="0">
      <alignment vertical="center"/>
    </xf>
    <xf numFmtId="0" fontId="19" fillId="0" borderId="0"/>
    <xf numFmtId="0" fontId="19" fillId="0" borderId="0"/>
    <xf numFmtId="0" fontId="1" fillId="0" borderId="0">
      <alignment vertical="center"/>
    </xf>
    <xf numFmtId="0" fontId="3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32" fillId="0" borderId="0"/>
    <xf numFmtId="0" fontId="32" fillId="0" borderId="0"/>
    <xf numFmtId="0" fontId="19" fillId="0" borderId="0"/>
    <xf numFmtId="0" fontId="19" fillId="0" borderId="0"/>
    <xf numFmtId="0" fontId="1" fillId="0" borderId="0">
      <alignment vertical="center"/>
    </xf>
    <xf numFmtId="0" fontId="1" fillId="0" borderId="0">
      <alignment vertical="center"/>
    </xf>
    <xf numFmtId="0" fontId="1" fillId="0" borderId="0">
      <alignment vertical="center"/>
    </xf>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 fillId="0" borderId="0">
      <alignment vertical="center"/>
    </xf>
    <xf numFmtId="0" fontId="19" fillId="0" borderId="0"/>
    <xf numFmtId="0" fontId="19" fillId="0" borderId="0"/>
    <xf numFmtId="0" fontId="19" fillId="0" borderId="0"/>
    <xf numFmtId="0" fontId="1" fillId="0" borderId="0">
      <alignment vertical="center"/>
    </xf>
    <xf numFmtId="0" fontId="1" fillId="0" borderId="0">
      <alignment vertical="center"/>
    </xf>
    <xf numFmtId="0" fontId="1" fillId="0" borderId="0">
      <alignment vertical="center"/>
    </xf>
    <xf numFmtId="0" fontId="19"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32" fillId="0" borderId="0"/>
    <xf numFmtId="0" fontId="20" fillId="0" borderId="0"/>
    <xf numFmtId="0" fontId="19" fillId="0" borderId="0"/>
    <xf numFmtId="0" fontId="20" fillId="0" borderId="0"/>
    <xf numFmtId="0" fontId="19" fillId="0" borderId="0"/>
    <xf numFmtId="0" fontId="20" fillId="0" borderId="0"/>
    <xf numFmtId="0" fontId="20" fillId="0" borderId="0"/>
    <xf numFmtId="0" fontId="32" fillId="0" borderId="0"/>
    <xf numFmtId="0" fontId="20" fillId="0" borderId="0"/>
    <xf numFmtId="0" fontId="20" fillId="0" borderId="0"/>
    <xf numFmtId="0" fontId="32" fillId="0" borderId="0"/>
    <xf numFmtId="0" fontId="32" fillId="0" borderId="0"/>
    <xf numFmtId="0" fontId="20" fillId="0" borderId="0"/>
    <xf numFmtId="0" fontId="20" fillId="0" borderId="0"/>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32" fillId="0" borderId="0"/>
    <xf numFmtId="0" fontId="20" fillId="0" borderId="0"/>
    <xf numFmtId="0" fontId="20" fillId="0" borderId="0"/>
    <xf numFmtId="0" fontId="32" fillId="0" borderId="0"/>
    <xf numFmtId="0" fontId="20" fillId="0" borderId="0"/>
    <xf numFmtId="0" fontId="20" fillId="0" borderId="0"/>
    <xf numFmtId="0" fontId="32" fillId="0" borderId="0"/>
    <xf numFmtId="0" fontId="20" fillId="0" borderId="0"/>
    <xf numFmtId="0" fontId="20" fillId="0" borderId="0"/>
    <xf numFmtId="0" fontId="19" fillId="0" borderId="0"/>
    <xf numFmtId="0" fontId="19" fillId="0" borderId="0"/>
    <xf numFmtId="0" fontId="19" fillId="0" borderId="0"/>
    <xf numFmtId="0" fontId="41" fillId="0" borderId="0">
      <alignment vertical="center"/>
    </xf>
    <xf numFmtId="0" fontId="20" fillId="0" borderId="0"/>
    <xf numFmtId="0" fontId="41" fillId="0" borderId="0">
      <alignment vertical="center"/>
    </xf>
    <xf numFmtId="0" fontId="41"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20" fillId="0" borderId="0"/>
    <xf numFmtId="0" fontId="20" fillId="0" borderId="0"/>
    <xf numFmtId="0" fontId="32" fillId="0" borderId="0"/>
    <xf numFmtId="0" fontId="20" fillId="0" borderId="0"/>
    <xf numFmtId="0" fontId="19" fillId="0" borderId="0"/>
    <xf numFmtId="0" fontId="20" fillId="0" borderId="0"/>
    <xf numFmtId="0" fontId="19" fillId="0" borderId="0"/>
    <xf numFmtId="0" fontId="41" fillId="0" borderId="0">
      <alignment vertical="center"/>
    </xf>
    <xf numFmtId="0" fontId="41" fillId="0" borderId="0">
      <alignment vertical="center"/>
    </xf>
    <xf numFmtId="0" fontId="32" fillId="0" borderId="0"/>
    <xf numFmtId="0" fontId="32" fillId="0" borderId="0"/>
    <xf numFmtId="0" fontId="20" fillId="0" borderId="0"/>
    <xf numFmtId="0" fontId="20" fillId="0" borderId="0"/>
    <xf numFmtId="0" fontId="20" fillId="0" borderId="0"/>
    <xf numFmtId="0" fontId="20" fillId="0" borderId="0"/>
    <xf numFmtId="0" fontId="32" fillId="0" borderId="0"/>
    <xf numFmtId="0" fontId="20" fillId="0" borderId="0"/>
    <xf numFmtId="0" fontId="20" fillId="0" borderId="0"/>
    <xf numFmtId="0" fontId="20" fillId="0" borderId="0"/>
    <xf numFmtId="0" fontId="32"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41" fillId="0" borderId="0">
      <alignment vertical="center"/>
    </xf>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20" fillId="0" borderId="0"/>
    <xf numFmtId="0" fontId="20" fillId="0" borderId="0"/>
    <xf numFmtId="0" fontId="3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1" fillId="0" borderId="0">
      <alignment vertical="center"/>
    </xf>
    <xf numFmtId="0" fontId="1" fillId="0" borderId="0">
      <alignment vertical="center"/>
    </xf>
    <xf numFmtId="0" fontId="1" fillId="0" borderId="0">
      <alignment vertical="center"/>
    </xf>
    <xf numFmtId="0" fontId="19" fillId="0" borderId="0"/>
    <xf numFmtId="0" fontId="30" fillId="0" borderId="0"/>
    <xf numFmtId="0" fontId="19" fillId="0" borderId="0"/>
    <xf numFmtId="0" fontId="30"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41" fillId="0" borderId="0">
      <alignment vertical="center"/>
    </xf>
    <xf numFmtId="0" fontId="19" fillId="0" borderId="0"/>
    <xf numFmtId="0" fontId="19" fillId="0" borderId="0"/>
    <xf numFmtId="0" fontId="19" fillId="0" borderId="0"/>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19" fillId="0" borderId="0"/>
    <xf numFmtId="0" fontId="41" fillId="0" borderId="0">
      <alignment vertical="center"/>
    </xf>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41" fillId="0" borderId="0">
      <alignment vertical="center"/>
    </xf>
    <xf numFmtId="0" fontId="19" fillId="0" borderId="0"/>
    <xf numFmtId="0" fontId="41" fillId="0" borderId="0">
      <alignment vertical="center"/>
    </xf>
    <xf numFmtId="0" fontId="41" fillId="0" borderId="0">
      <alignment vertical="center"/>
    </xf>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19" fillId="0" borderId="0"/>
    <xf numFmtId="0" fontId="32" fillId="0" borderId="0"/>
    <xf numFmtId="0" fontId="32" fillId="0" borderId="0"/>
    <xf numFmtId="0" fontId="3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9" fillId="0" borderId="0"/>
    <xf numFmtId="0" fontId="32" fillId="0" borderId="0"/>
    <xf numFmtId="0" fontId="19" fillId="0" borderId="0"/>
    <xf numFmtId="0" fontId="19"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0" fillId="0" borderId="0"/>
    <xf numFmtId="0" fontId="19" fillId="0" borderId="0"/>
    <xf numFmtId="0" fontId="19" fillId="0" borderId="0"/>
    <xf numFmtId="0" fontId="20" fillId="0" borderId="0"/>
    <xf numFmtId="0" fontId="32" fillId="0" borderId="0"/>
    <xf numFmtId="0" fontId="19" fillId="0" borderId="0"/>
    <xf numFmtId="0" fontId="20" fillId="0" borderId="0"/>
    <xf numFmtId="0" fontId="19" fillId="0" borderId="0"/>
    <xf numFmtId="0" fontId="20" fillId="0" borderId="0"/>
    <xf numFmtId="0" fontId="32" fillId="0" borderId="0"/>
    <xf numFmtId="0" fontId="19" fillId="0" borderId="0"/>
    <xf numFmtId="0" fontId="20" fillId="0" borderId="0"/>
    <xf numFmtId="0" fontId="19" fillId="0" borderId="0"/>
    <xf numFmtId="0" fontId="20" fillId="0" borderId="0"/>
    <xf numFmtId="0" fontId="32"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32"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2" fillId="0" borderId="0"/>
    <xf numFmtId="0" fontId="22" fillId="0" borderId="0"/>
    <xf numFmtId="0" fontId="20" fillId="0" borderId="0">
      <alignment vertical="top"/>
    </xf>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20" fillId="0" borderId="0">
      <alignment vertical="top"/>
    </xf>
    <xf numFmtId="0" fontId="20" fillId="0" borderId="0">
      <alignment vertical="top"/>
    </xf>
    <xf numFmtId="0" fontId="30" fillId="0" borderId="0"/>
    <xf numFmtId="0" fontId="19" fillId="0" borderId="0"/>
    <xf numFmtId="0" fontId="19" fillId="0" borderId="0"/>
    <xf numFmtId="0" fontId="19" fillId="0" borderId="0"/>
    <xf numFmtId="0" fontId="19" fillId="0" borderId="0"/>
    <xf numFmtId="0" fontId="19" fillId="0" borderId="0"/>
    <xf numFmtId="0" fontId="32"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3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alignment vertical="top"/>
    </xf>
    <xf numFmtId="0" fontId="1" fillId="0" borderId="0"/>
    <xf numFmtId="0" fontId="1" fillId="0" borderId="0"/>
    <xf numFmtId="0" fontId="1" fillId="0" borderId="0"/>
    <xf numFmtId="0" fontId="20" fillId="0" borderId="0"/>
    <xf numFmtId="0" fontId="30" fillId="0" borderId="0"/>
    <xf numFmtId="0" fontId="20" fillId="0" borderId="0"/>
    <xf numFmtId="0" fontId="20" fillId="0" borderId="0"/>
    <xf numFmtId="0" fontId="19" fillId="0" borderId="0"/>
    <xf numFmtId="0" fontId="19" fillId="0" borderId="0"/>
    <xf numFmtId="0" fontId="19" fillId="0" borderId="0"/>
    <xf numFmtId="0" fontId="19" fillId="0" borderId="0"/>
    <xf numFmtId="0" fontId="30" fillId="0" borderId="0"/>
    <xf numFmtId="0" fontId="20" fillId="0" borderId="0"/>
    <xf numFmtId="0" fontId="20" fillId="0" borderId="0"/>
    <xf numFmtId="0" fontId="30" fillId="0" borderId="0"/>
    <xf numFmtId="0" fontId="20" fillId="0" borderId="0"/>
    <xf numFmtId="0" fontId="20" fillId="0" borderId="0"/>
    <xf numFmtId="0" fontId="30" fillId="0" borderId="0"/>
    <xf numFmtId="0" fontId="20" fillId="0" borderId="0"/>
    <xf numFmtId="0" fontId="20" fillId="0" borderId="0"/>
    <xf numFmtId="0" fontId="19" fillId="0" borderId="0"/>
    <xf numFmtId="0" fontId="20"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xf numFmtId="0" fontId="30" fillId="0" borderId="0"/>
    <xf numFmtId="0" fontId="20" fillId="0" borderId="0"/>
    <xf numFmtId="0" fontId="20" fillId="0" borderId="0"/>
    <xf numFmtId="0" fontId="19" fillId="0" borderId="0"/>
    <xf numFmtId="0" fontId="19" fillId="0" borderId="0"/>
    <xf numFmtId="0" fontId="30" fillId="0" borderId="0"/>
    <xf numFmtId="0" fontId="20" fillId="0" borderId="0"/>
    <xf numFmtId="0" fontId="20" fillId="0" borderId="0"/>
    <xf numFmtId="0" fontId="30" fillId="0" borderId="0"/>
    <xf numFmtId="0" fontId="20" fillId="0" borderId="0"/>
    <xf numFmtId="0" fontId="20" fillId="0" borderId="0"/>
    <xf numFmtId="0" fontId="30" fillId="0" borderId="0"/>
    <xf numFmtId="0" fontId="20" fillId="0" borderId="0"/>
    <xf numFmtId="0" fontId="20" fillId="0" borderId="0"/>
    <xf numFmtId="0" fontId="32" fillId="0" borderId="0"/>
    <xf numFmtId="0" fontId="20" fillId="0" borderId="0"/>
    <xf numFmtId="0" fontId="20" fillId="0" borderId="0"/>
    <xf numFmtId="0" fontId="19" fillId="0" borderId="0"/>
    <xf numFmtId="0" fontId="20" fillId="0" borderId="0"/>
    <xf numFmtId="0" fontId="20" fillId="0" borderId="0">
      <alignment vertical="top"/>
    </xf>
    <xf numFmtId="0" fontId="20" fillId="0" borderId="0"/>
    <xf numFmtId="0" fontId="20" fillId="0" borderId="0"/>
    <xf numFmtId="0" fontId="20" fillId="0" borderId="0"/>
    <xf numFmtId="0" fontId="3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20" fillId="0" borderId="0"/>
    <xf numFmtId="0" fontId="19" fillId="0" borderId="0"/>
    <xf numFmtId="0" fontId="19"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alignment vertical="top"/>
    </xf>
    <xf numFmtId="0" fontId="20" fillId="0" borderId="0"/>
    <xf numFmtId="0" fontId="19" fillId="0" borderId="0"/>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31"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31" fillId="0" borderId="0"/>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41" fillId="0" borderId="0">
      <alignment vertical="center"/>
    </xf>
    <xf numFmtId="0" fontId="20" fillId="0" borderId="0">
      <alignment vertical="top"/>
    </xf>
    <xf numFmtId="0" fontId="31" fillId="0" borderId="0"/>
    <xf numFmtId="0" fontId="31" fillId="0" borderId="0"/>
    <xf numFmtId="0" fontId="31" fillId="0" borderId="0"/>
    <xf numFmtId="0" fontId="31" fillId="0" borderId="0"/>
    <xf numFmtId="0" fontId="31" fillId="0" borderId="0"/>
    <xf numFmtId="0" fontId="41" fillId="0" borderId="0">
      <alignment vertical="center"/>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8" fillId="0" borderId="0"/>
    <xf numFmtId="0" fontId="30" fillId="0" borderId="0"/>
    <xf numFmtId="0" fontId="31" fillId="0" borderId="0"/>
    <xf numFmtId="0" fontId="30" fillId="0" borderId="0"/>
    <xf numFmtId="0" fontId="20" fillId="0" borderId="0">
      <alignment vertical="top"/>
    </xf>
    <xf numFmtId="0" fontId="30" fillId="0" borderId="0"/>
    <xf numFmtId="0" fontId="20" fillId="0" borderId="0">
      <alignment vertical="top"/>
    </xf>
    <xf numFmtId="0" fontId="20" fillId="0" borderId="0">
      <alignment vertical="top"/>
    </xf>
    <xf numFmtId="0" fontId="31" fillId="0" borderId="0"/>
    <xf numFmtId="0" fontId="18" fillId="0" borderId="0"/>
    <xf numFmtId="0" fontId="18" fillId="0" borderId="0"/>
    <xf numFmtId="0" fontId="31" fillId="0" borderId="0"/>
    <xf numFmtId="0" fontId="30" fillId="0" borderId="0"/>
    <xf numFmtId="0" fontId="30" fillId="0" borderId="0"/>
    <xf numFmtId="0" fontId="31" fillId="0" borderId="0"/>
    <xf numFmtId="0" fontId="1" fillId="0" borderId="0"/>
    <xf numFmtId="0" fontId="1" fillId="0" borderId="0"/>
    <xf numFmtId="0" fontId="1" fillId="0" borderId="0"/>
    <xf numFmtId="0" fontId="1" fillId="0" borderId="0"/>
    <xf numFmtId="0" fontId="31" fillId="0" borderId="0"/>
    <xf numFmtId="0" fontId="30" fillId="0" borderId="0"/>
    <xf numFmtId="0" fontId="30"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42" fillId="0" borderId="0" applyBorder="0">
      <protection locked="0"/>
    </xf>
    <xf numFmtId="0" fontId="1" fillId="0" borderId="0"/>
    <xf numFmtId="0" fontId="1" fillId="0" borderId="0"/>
    <xf numFmtId="0" fontId="1" fillId="0" borderId="0"/>
    <xf numFmtId="0" fontId="1" fillId="0" borderId="0"/>
    <xf numFmtId="0" fontId="31" fillId="0" borderId="0"/>
    <xf numFmtId="0" fontId="19" fillId="0" borderId="0"/>
    <xf numFmtId="0" fontId="1" fillId="0" borderId="0"/>
    <xf numFmtId="0" fontId="1" fillId="0" borderId="0"/>
    <xf numFmtId="0" fontId="1" fillId="0" borderId="0"/>
    <xf numFmtId="0" fontId="19" fillId="0" borderId="0"/>
    <xf numFmtId="0" fontId="42" fillId="0" borderId="0" applyBorder="0">
      <protection locked="0"/>
    </xf>
    <xf numFmtId="0" fontId="31" fillId="0" borderId="0"/>
    <xf numFmtId="0" fontId="19" fillId="0" borderId="0"/>
    <xf numFmtId="0" fontId="42" fillId="0" borderId="0" applyBorder="0">
      <protection locked="0"/>
    </xf>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3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30" fillId="0" borderId="0"/>
    <xf numFmtId="0" fontId="19" fillId="0" borderId="0"/>
    <xf numFmtId="0" fontId="42" fillId="0" borderId="0" applyBorder="0">
      <protection locked="0"/>
    </xf>
    <xf numFmtId="0" fontId="42" fillId="0" borderId="0" applyBorder="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9" fillId="0" borderId="0"/>
    <xf numFmtId="0" fontId="19" fillId="0" borderId="0"/>
    <xf numFmtId="0" fontId="30" fillId="0" borderId="0"/>
    <xf numFmtId="0" fontId="30" fillId="0" borderId="0"/>
    <xf numFmtId="0" fontId="30" fillId="0" borderId="0"/>
    <xf numFmtId="0" fontId="19" fillId="0" borderId="0"/>
    <xf numFmtId="0" fontId="19" fillId="0" borderId="0"/>
    <xf numFmtId="0" fontId="19" fillId="0" borderId="0"/>
    <xf numFmtId="0" fontId="20" fillId="0" borderId="0">
      <alignment vertical="top"/>
    </xf>
    <xf numFmtId="0" fontId="19" fillId="0" borderId="0"/>
    <xf numFmtId="0" fontId="42" fillId="0" borderId="0" applyBorder="0">
      <protection locked="0"/>
    </xf>
    <xf numFmtId="0" fontId="30" fillId="0" borderId="0"/>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19"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30"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30"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3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31" fillId="0" borderId="0"/>
    <xf numFmtId="0" fontId="20" fillId="0" borderId="0">
      <alignment vertical="top"/>
    </xf>
    <xf numFmtId="0" fontId="31" fillId="0" borderId="0"/>
    <xf numFmtId="0" fontId="32" fillId="0" borderId="0"/>
    <xf numFmtId="0" fontId="20" fillId="0" borderId="0">
      <alignment vertical="top"/>
    </xf>
    <xf numFmtId="0" fontId="22"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30" fillId="0" borderId="0"/>
    <xf numFmtId="0" fontId="1" fillId="0" borderId="0">
      <alignment vertical="center"/>
    </xf>
    <xf numFmtId="0" fontId="31" fillId="0" borderId="0"/>
    <xf numFmtId="0" fontId="32" fillId="0" borderId="0"/>
    <xf numFmtId="0" fontId="31" fillId="0" borderId="0"/>
    <xf numFmtId="0" fontId="32" fillId="0" borderId="0"/>
    <xf numFmtId="0" fontId="31" fillId="0" borderId="0"/>
    <xf numFmtId="0" fontId="3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1" fillId="0" borderId="0">
      <alignment vertical="center"/>
    </xf>
    <xf numFmtId="0" fontId="19" fillId="0" borderId="0"/>
    <xf numFmtId="0" fontId="30" fillId="0" borderId="0"/>
    <xf numFmtId="0" fontId="1" fillId="0" borderId="0">
      <alignment vertical="center"/>
    </xf>
    <xf numFmtId="0" fontId="19" fillId="0" borderId="0"/>
    <xf numFmtId="0" fontId="19" fillId="0" borderId="0"/>
    <xf numFmtId="0" fontId="3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1" fillId="0" borderId="0">
      <alignment vertical="center"/>
    </xf>
    <xf numFmtId="0" fontId="19" fillId="0" borderId="0"/>
    <xf numFmtId="0" fontId="19" fillId="0" borderId="0"/>
    <xf numFmtId="0" fontId="30" fillId="0" borderId="0"/>
    <xf numFmtId="0" fontId="19"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19" fillId="0" borderId="0"/>
    <xf numFmtId="0" fontId="30" fillId="0" borderId="0"/>
    <xf numFmtId="0" fontId="19" fillId="0" borderId="0"/>
    <xf numFmtId="0" fontId="19"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32" fillId="0" borderId="0"/>
    <xf numFmtId="0" fontId="19" fillId="0" borderId="0"/>
    <xf numFmtId="0" fontId="32" fillId="0" borderId="0"/>
    <xf numFmtId="0" fontId="32" fillId="0" borderId="0"/>
    <xf numFmtId="0" fontId="32" fillId="0" borderId="0"/>
    <xf numFmtId="0" fontId="31" fillId="0" borderId="0"/>
    <xf numFmtId="0" fontId="32" fillId="0" borderId="0"/>
    <xf numFmtId="0" fontId="19" fillId="0" borderId="0"/>
    <xf numFmtId="0" fontId="19" fillId="0" borderId="0"/>
    <xf numFmtId="0" fontId="19" fillId="0" borderId="0"/>
    <xf numFmtId="0" fontId="30" fillId="0" borderId="0"/>
    <xf numFmtId="0" fontId="30" fillId="0" borderId="0"/>
    <xf numFmtId="0" fontId="32" fillId="0" borderId="0"/>
    <xf numFmtId="0" fontId="30" fillId="0" borderId="0"/>
    <xf numFmtId="0" fontId="30" fillId="0" borderId="0"/>
    <xf numFmtId="0" fontId="19" fillId="0" borderId="0"/>
    <xf numFmtId="0" fontId="19" fillId="0" borderId="0"/>
    <xf numFmtId="0" fontId="19" fillId="0" borderId="0"/>
    <xf numFmtId="0" fontId="31" fillId="0" borderId="0"/>
    <xf numFmtId="0" fontId="19" fillId="0" borderId="0"/>
    <xf numFmtId="0" fontId="31" fillId="0" borderId="0"/>
    <xf numFmtId="0" fontId="31" fillId="0" borderId="0"/>
    <xf numFmtId="0" fontId="31" fillId="0" borderId="0"/>
    <xf numFmtId="0" fontId="31" fillId="0" borderId="0"/>
    <xf numFmtId="0" fontId="19" fillId="0" borderId="0"/>
    <xf numFmtId="0" fontId="32" fillId="0" borderId="0"/>
    <xf numFmtId="0" fontId="19" fillId="0" borderId="0"/>
    <xf numFmtId="0" fontId="20" fillId="0" borderId="0">
      <alignment vertical="top"/>
    </xf>
    <xf numFmtId="0" fontId="31" fillId="0" borderId="0"/>
    <xf numFmtId="0" fontId="20" fillId="0" borderId="0">
      <alignment vertical="top"/>
    </xf>
    <xf numFmtId="0" fontId="31" fillId="0" borderId="0"/>
    <xf numFmtId="0" fontId="31" fillId="0" borderId="0"/>
    <xf numFmtId="0" fontId="31" fillId="0" borderId="0"/>
    <xf numFmtId="0" fontId="31" fillId="0" borderId="0"/>
    <xf numFmtId="0" fontId="20" fillId="0" borderId="0">
      <alignment vertical="top"/>
    </xf>
    <xf numFmtId="0" fontId="19" fillId="0" borderId="0"/>
    <xf numFmtId="0" fontId="32"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31" fillId="0" borderId="0"/>
    <xf numFmtId="0" fontId="31" fillId="0" borderId="0"/>
    <xf numFmtId="0" fontId="31" fillId="0" borderId="0"/>
    <xf numFmtId="0" fontId="31"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30" fillId="0" borderId="0"/>
    <xf numFmtId="0" fontId="19" fillId="0" borderId="0"/>
    <xf numFmtId="0" fontId="30"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31" fillId="0" borderId="0"/>
    <xf numFmtId="0" fontId="20" fillId="0" borderId="0"/>
    <xf numFmtId="0" fontId="20" fillId="0" borderId="0"/>
    <xf numFmtId="0" fontId="19" fillId="0" borderId="0">
      <alignment wrapText="1"/>
    </xf>
    <xf numFmtId="0" fontId="20" fillId="0" borderId="0"/>
    <xf numFmtId="0" fontId="20" fillId="0" borderId="0"/>
    <xf numFmtId="0" fontId="32" fillId="0" borderId="0"/>
    <xf numFmtId="0" fontId="19" fillId="0" borderId="0">
      <alignment wrapText="1"/>
    </xf>
    <xf numFmtId="0" fontId="20" fillId="0" borderId="0"/>
    <xf numFmtId="0" fontId="32" fillId="0" borderId="0"/>
    <xf numFmtId="0" fontId="20" fillId="0" borderId="0"/>
    <xf numFmtId="0" fontId="20" fillId="0" borderId="0"/>
    <xf numFmtId="0" fontId="19" fillId="0" borderId="0">
      <alignment wrapText="1"/>
    </xf>
    <xf numFmtId="0" fontId="20" fillId="0" borderId="0"/>
    <xf numFmtId="0" fontId="20" fillId="0" borderId="0"/>
    <xf numFmtId="0" fontId="32" fillId="0" borderId="0"/>
    <xf numFmtId="0" fontId="20" fillId="0" borderId="0"/>
    <xf numFmtId="0" fontId="32" fillId="0" borderId="0"/>
    <xf numFmtId="0" fontId="20" fillId="0" borderId="0"/>
    <xf numFmtId="0" fontId="20" fillId="0" borderId="0"/>
    <xf numFmtId="0" fontId="20" fillId="0" borderId="0"/>
    <xf numFmtId="0" fontId="3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xf numFmtId="0" fontId="31" fillId="0" borderId="0"/>
    <xf numFmtId="0" fontId="32" fillId="0" borderId="0"/>
    <xf numFmtId="0" fontId="31" fillId="0" borderId="0"/>
    <xf numFmtId="0" fontId="32" fillId="0" borderId="0"/>
    <xf numFmtId="0" fontId="31" fillId="0" borderId="0"/>
    <xf numFmtId="0" fontId="31" fillId="0" borderId="0"/>
    <xf numFmtId="0" fontId="20" fillId="0" borderId="0"/>
    <xf numFmtId="0" fontId="20" fillId="0" borderId="0"/>
    <xf numFmtId="0" fontId="19" fillId="0" borderId="0"/>
    <xf numFmtId="0" fontId="19" fillId="0" borderId="0"/>
    <xf numFmtId="0" fontId="30" fillId="0" borderId="0"/>
    <xf numFmtId="0" fontId="19" fillId="0" borderId="0"/>
    <xf numFmtId="0" fontId="20" fillId="0" borderId="0"/>
    <xf numFmtId="0" fontId="19" fillId="0" borderId="0"/>
    <xf numFmtId="0" fontId="19" fillId="0" borderId="0"/>
    <xf numFmtId="0" fontId="32" fillId="0" borderId="0"/>
    <xf numFmtId="0" fontId="20" fillId="0" borderId="0"/>
    <xf numFmtId="0" fontId="20" fillId="0" borderId="0"/>
    <xf numFmtId="0" fontId="19" fillId="0" borderId="0"/>
    <xf numFmtId="0" fontId="19" fillId="0" borderId="0"/>
    <xf numFmtId="0" fontId="30" fillId="0" borderId="0"/>
    <xf numFmtId="0" fontId="19" fillId="0" borderId="0"/>
    <xf numFmtId="0" fontId="19" fillId="0" borderId="0"/>
    <xf numFmtId="0" fontId="32" fillId="0" borderId="0"/>
    <xf numFmtId="0" fontId="19" fillId="0" borderId="0"/>
    <xf numFmtId="0" fontId="30" fillId="0" borderId="0"/>
    <xf numFmtId="0" fontId="19" fillId="0" borderId="0"/>
    <xf numFmtId="0" fontId="20" fillId="0" borderId="0"/>
    <xf numFmtId="0" fontId="19" fillId="0" borderId="0"/>
    <xf numFmtId="0" fontId="19" fillId="0" borderId="0"/>
    <xf numFmtId="0" fontId="32" fillId="0" borderId="0"/>
    <xf numFmtId="0" fontId="19" fillId="0" borderId="0"/>
    <xf numFmtId="0" fontId="20" fillId="0" borderId="0"/>
    <xf numFmtId="0" fontId="19" fillId="0" borderId="0"/>
    <xf numFmtId="0" fontId="20" fillId="0" borderId="0"/>
    <xf numFmtId="0" fontId="19" fillId="0" borderId="0"/>
    <xf numFmtId="0" fontId="19" fillId="0" borderId="0"/>
    <xf numFmtId="0" fontId="32" fillId="0" borderId="0"/>
    <xf numFmtId="0" fontId="19" fillId="0" borderId="0"/>
    <xf numFmtId="0" fontId="20" fillId="0" borderId="0"/>
    <xf numFmtId="0" fontId="19" fillId="0" borderId="0"/>
    <xf numFmtId="0" fontId="20" fillId="0" borderId="0"/>
    <xf numFmtId="0" fontId="20" fillId="0" borderId="0"/>
    <xf numFmtId="0" fontId="32" fillId="0" borderId="0"/>
    <xf numFmtId="0" fontId="20" fillId="0" borderId="0"/>
    <xf numFmtId="0" fontId="20" fillId="0" borderId="0"/>
    <xf numFmtId="0" fontId="32" fillId="0" borderId="0"/>
    <xf numFmtId="0" fontId="32" fillId="0" borderId="0"/>
    <xf numFmtId="0" fontId="31" fillId="0" borderId="0"/>
    <xf numFmtId="0" fontId="32" fillId="0" borderId="0"/>
    <xf numFmtId="0" fontId="32" fillId="0" borderId="0"/>
    <xf numFmtId="0" fontId="32" fillId="0" borderId="0"/>
    <xf numFmtId="0" fontId="41" fillId="0" borderId="0">
      <alignment vertical="center"/>
    </xf>
    <xf numFmtId="0" fontId="20" fillId="0" borderId="0">
      <alignment vertical="top"/>
    </xf>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30" fillId="0" borderId="0"/>
    <xf numFmtId="0" fontId="19" fillId="0" borderId="0"/>
    <xf numFmtId="0" fontId="30" fillId="0" borderId="0"/>
    <xf numFmtId="0" fontId="32" fillId="0" borderId="0"/>
    <xf numFmtId="0" fontId="19" fillId="0" borderId="0"/>
    <xf numFmtId="0" fontId="3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31" fillId="0" borderId="0"/>
    <xf numFmtId="0" fontId="19" fillId="0" borderId="0"/>
    <xf numFmtId="0" fontId="20" fillId="0" borderId="0"/>
    <xf numFmtId="0" fontId="19"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31" fillId="0" borderId="0"/>
    <xf numFmtId="0" fontId="19" fillId="0" borderId="0"/>
    <xf numFmtId="0" fontId="20" fillId="0" borderId="0"/>
    <xf numFmtId="0" fontId="19"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31" fillId="0" borderId="0"/>
    <xf numFmtId="0" fontId="31" fillId="0" borderId="0"/>
    <xf numFmtId="0" fontId="20"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31" fillId="0" borderId="0"/>
    <xf numFmtId="0" fontId="31"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xf numFmtId="0" fontId="32" fillId="0" borderId="0"/>
    <xf numFmtId="0" fontId="32" fillId="0" borderId="0"/>
    <xf numFmtId="0" fontId="20" fillId="0" borderId="0"/>
    <xf numFmtId="0" fontId="20" fillId="0" borderId="0"/>
    <xf numFmtId="0" fontId="19" fillId="0" borderId="0"/>
    <xf numFmtId="0" fontId="19" fillId="0" borderId="0"/>
    <xf numFmtId="0" fontId="20" fillId="0" borderId="0"/>
    <xf numFmtId="0" fontId="19" fillId="0" borderId="0"/>
    <xf numFmtId="0" fontId="19" fillId="0" borderId="0"/>
    <xf numFmtId="0" fontId="32" fillId="0" borderId="0"/>
    <xf numFmtId="0" fontId="20" fillId="0" borderId="0"/>
    <xf numFmtId="0" fontId="20"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32" fillId="0" borderId="0"/>
    <xf numFmtId="0" fontId="19" fillId="0" borderId="0"/>
    <xf numFmtId="0" fontId="30" fillId="0" borderId="0"/>
    <xf numFmtId="0" fontId="19" fillId="0" borderId="0"/>
    <xf numFmtId="0" fontId="20" fillId="0" borderId="0"/>
    <xf numFmtId="0" fontId="19" fillId="0" borderId="0"/>
    <xf numFmtId="0" fontId="20" fillId="0" borderId="0"/>
    <xf numFmtId="0" fontId="19" fillId="0" borderId="0"/>
    <xf numFmtId="0" fontId="19" fillId="0" borderId="0"/>
    <xf numFmtId="0" fontId="32" fillId="0" borderId="0"/>
    <xf numFmtId="0" fontId="19" fillId="0" borderId="0"/>
    <xf numFmtId="0" fontId="20" fillId="0" borderId="0"/>
    <xf numFmtId="0" fontId="19" fillId="0" borderId="0"/>
    <xf numFmtId="0" fontId="20" fillId="0" borderId="0"/>
    <xf numFmtId="0" fontId="20" fillId="0" borderId="0"/>
    <xf numFmtId="0" fontId="32" fillId="0" borderId="0"/>
    <xf numFmtId="0" fontId="20" fillId="0" borderId="0"/>
    <xf numFmtId="0" fontId="20" fillId="0" borderId="0"/>
    <xf numFmtId="0" fontId="32" fillId="0" borderId="0"/>
    <xf numFmtId="0" fontId="20" fillId="0" borderId="0">
      <alignment vertical="top"/>
    </xf>
    <xf numFmtId="0" fontId="32" fillId="0" borderId="0"/>
    <xf numFmtId="0" fontId="32" fillId="0" borderId="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43"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30" fillId="0" borderId="0"/>
    <xf numFmtId="0" fontId="20" fillId="0" borderId="0"/>
    <xf numFmtId="0" fontId="21" fillId="0" borderId="0"/>
    <xf numFmtId="0" fontId="21" fillId="0" borderId="0"/>
    <xf numFmtId="0" fontId="20" fillId="0" borderId="0">
      <alignment vertical="top"/>
    </xf>
    <xf numFmtId="0" fontId="20" fillId="0" borderId="0"/>
    <xf numFmtId="0" fontId="20" fillId="0" borderId="0"/>
    <xf numFmtId="0" fontId="21" fillId="0" borderId="0"/>
    <xf numFmtId="0" fontId="20" fillId="0" borderId="0"/>
    <xf numFmtId="0" fontId="20" fillId="0" borderId="0"/>
    <xf numFmtId="0" fontId="20" fillId="0" borderId="0"/>
    <xf numFmtId="0" fontId="19" fillId="0" borderId="0"/>
    <xf numFmtId="0" fontId="19" fillId="0" borderId="0"/>
    <xf numFmtId="0" fontId="20" fillId="0" borderId="0">
      <alignment vertical="top"/>
    </xf>
    <xf numFmtId="0" fontId="41" fillId="0" borderId="0">
      <alignment vertical="center"/>
    </xf>
    <xf numFmtId="0" fontId="31" fillId="0" borderId="0"/>
    <xf numFmtId="0" fontId="31" fillId="0" borderId="0"/>
    <xf numFmtId="0" fontId="31" fillId="0" borderId="0"/>
    <xf numFmtId="0" fontId="31" fillId="0" borderId="0"/>
    <xf numFmtId="0" fontId="31" fillId="0" borderId="0"/>
    <xf numFmtId="0" fontId="41" fillId="0" borderId="0">
      <alignment vertical="center"/>
    </xf>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3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3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41" fillId="0" borderId="0">
      <alignment vertical="center"/>
    </xf>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1" fillId="0" borderId="0">
      <alignment vertical="center"/>
    </xf>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8"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2" fillId="0" borderId="0"/>
    <xf numFmtId="0" fontId="30"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0" fillId="0" borderId="0">
      <alignment vertical="top"/>
    </xf>
    <xf numFmtId="0" fontId="1" fillId="0" borderId="0"/>
    <xf numFmtId="0" fontId="22"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30" fillId="0" borderId="0"/>
    <xf numFmtId="0" fontId="19"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2"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30" fillId="0" borderId="0"/>
    <xf numFmtId="0" fontId="19" fillId="0" borderId="0"/>
    <xf numFmtId="0" fontId="19" fillId="0" borderId="0"/>
    <xf numFmtId="0" fontId="1" fillId="0" borderId="0"/>
    <xf numFmtId="0" fontId="43"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32" fillId="0" borderId="0"/>
    <xf numFmtId="0" fontId="19" fillId="0" borderId="0"/>
    <xf numFmtId="0" fontId="2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20" fillId="0" borderId="0">
      <alignment vertical="top"/>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42" fillId="0" borderId="0" applyBorder="0">
      <protection locked="0"/>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45" fillId="0" borderId="0"/>
    <xf numFmtId="0" fontId="18"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3"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32" fillId="0" borderId="0"/>
    <xf numFmtId="0" fontId="20"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20"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6" fillId="0" borderId="0"/>
    <xf numFmtId="0" fontId="19"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9"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6"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30"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6"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3"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0" borderId="0"/>
    <xf numFmtId="0" fontId="1" fillId="0" borderId="0"/>
    <xf numFmtId="0" fontId="1" fillId="9" borderId="9" applyNumberFormat="0" applyFont="0" applyAlignment="0" applyProtection="0"/>
    <xf numFmtId="0" fontId="1" fillId="0" borderId="0"/>
    <xf numFmtId="0" fontId="1"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47"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47"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9" fontId="32" fillId="0" borderId="0" applyFont="0" applyFill="0" applyBorder="0" applyAlignment="0" applyProtection="0"/>
    <xf numFmtId="0" fontId="1" fillId="0" borderId="0"/>
    <xf numFmtId="0" fontId="1" fillId="0" borderId="0"/>
    <xf numFmtId="0" fontId="1" fillId="0" borderId="0"/>
    <xf numFmtId="9" fontId="32" fillId="0" borderId="0" applyFont="0" applyFill="0" applyBorder="0" applyAlignment="0" applyProtection="0"/>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0" fontId="1" fillId="0" borderId="0"/>
    <xf numFmtId="0" fontId="1" fillId="0" borderId="0"/>
    <xf numFmtId="9" fontId="3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1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43" fontId="23" fillId="0" borderId="0" applyFont="0" applyFill="0" applyBorder="0" applyAlignment="0" applyProtection="0"/>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0" fontId="20" fillId="0" borderId="0" applyNumberFormat="0" applyFill="0" applyBorder="0" applyAlignment="0" applyProtection="0">
      <alignment vertical="top"/>
    </xf>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20" fillId="0" borderId="0" applyNumberForma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1" fontId="20" fillId="0" borderId="0">
      <alignment vertical="top"/>
    </xf>
    <xf numFmtId="44" fontId="19" fillId="0" borderId="0" applyFont="0" applyFill="0" applyBorder="0" applyAlignment="0" applyProtection="0"/>
    <xf numFmtId="44" fontId="19" fillId="0" borderId="0" applyFont="0" applyFill="0" applyBorder="0" applyAlignment="0" applyProtection="0"/>
    <xf numFmtId="41" fontId="20" fillId="0" borderId="0">
      <alignment vertical="top"/>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19" fillId="0" borderId="0"/>
    <xf numFmtId="0" fontId="20" fillId="0" borderId="0"/>
    <xf numFmtId="0" fontId="19"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19"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alignment wrapText="1"/>
    </xf>
    <xf numFmtId="0" fontId="20" fillId="0" borderId="0"/>
    <xf numFmtId="0" fontId="19" fillId="0" borderId="0">
      <alignmen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0" borderId="0">
      <alignment vertical="top"/>
    </xf>
    <xf numFmtId="0" fontId="20" fillId="0" borderId="0">
      <alignment vertical="top"/>
    </xf>
    <xf numFmtId="0" fontId="20"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3" fillId="9" borderId="9"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xf numFmtId="0" fontId="20" fillId="0" borderId="0">
      <alignment vertical="top"/>
    </xf>
    <xf numFmtId="0" fontId="19"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xf numFmtId="0" fontId="19" fillId="0" borderId="0"/>
    <xf numFmtId="0" fontId="20"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3" fillId="9" borderId="9" applyNumberFormat="0" applyFont="0" applyAlignment="0" applyProtection="0"/>
    <xf numFmtId="0" fontId="20" fillId="0" borderId="0">
      <alignment vertical="top"/>
    </xf>
    <xf numFmtId="0" fontId="20" fillId="0" borderId="0">
      <alignment vertical="top"/>
    </xf>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36" borderId="17" applyNumberFormat="0" applyFont="0" applyAlignment="0" applyProtection="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36" borderId="17" applyNumberFormat="0" applyFont="0" applyAlignment="0" applyProtection="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20" fillId="0" borderId="0">
      <alignment vertical="top"/>
    </xf>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36" borderId="17" applyNumberFormat="0" applyFont="0" applyAlignment="0" applyProtection="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36" borderId="17" applyNumberFormat="0" applyFont="0" applyAlignment="0" applyProtection="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2" fontId="20" fillId="0" borderId="0">
      <alignment vertical="top"/>
    </xf>
    <xf numFmtId="42"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2" fontId="20" fillId="0" borderId="0">
      <alignment vertical="top"/>
    </xf>
    <xf numFmtId="0" fontId="20" fillId="0" borderId="0"/>
    <xf numFmtId="0" fontId="20" fillId="0" borderId="0"/>
    <xf numFmtId="0" fontId="19" fillId="0" borderId="0"/>
    <xf numFmtId="0" fontId="20" fillId="0" borderId="0"/>
    <xf numFmtId="0" fontId="20" fillId="0" borderId="0"/>
    <xf numFmtId="0" fontId="20" fillId="0" borderId="0">
      <alignment vertical="top"/>
    </xf>
    <xf numFmtId="0" fontId="19"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2"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9" fillId="0" borderId="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0" fontId="20" fillId="0" borderId="0" applyNumberForma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20" fillId="0" borderId="0">
      <alignment vertical="top"/>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9" fillId="0" borderId="0"/>
    <xf numFmtId="43" fontId="20" fillId="0" borderId="0" applyFont="0" applyFill="0" applyBorder="0" applyAlignment="0" applyProtection="0"/>
    <xf numFmtId="43" fontId="1" fillId="0" borderId="0" applyFont="0" applyFill="0" applyBorder="0" applyAlignment="0" applyProtection="0"/>
    <xf numFmtId="0" fontId="51" fillId="0" borderId="0"/>
    <xf numFmtId="0" fontId="51" fillId="0" borderId="0"/>
    <xf numFmtId="0" fontId="54" fillId="0" borderId="0">
      <alignment vertical="top"/>
    </xf>
    <xf numFmtId="0" fontId="54" fillId="0" borderId="0"/>
    <xf numFmtId="0" fontId="20" fillId="0" borderId="0"/>
    <xf numFmtId="0" fontId="54" fillId="0" borderId="0"/>
    <xf numFmtId="0" fontId="20" fillId="0" borderId="0"/>
    <xf numFmtId="0" fontId="20" fillId="0" borderId="0"/>
  </cellStyleXfs>
  <cellXfs count="110">
    <xf numFmtId="0" fontId="0" fillId="0" borderId="0" xfId="0"/>
    <xf numFmtId="164" fontId="0" fillId="0" borderId="0" xfId="1" applyNumberFormat="1" applyFont="1"/>
    <xf numFmtId="44" fontId="0" fillId="0" borderId="0" xfId="1" applyFont="1"/>
    <xf numFmtId="44" fontId="0" fillId="0" borderId="0" xfId="1" applyNumberFormat="1" applyFont="1"/>
    <xf numFmtId="0" fontId="0" fillId="0" borderId="0" xfId="0"/>
    <xf numFmtId="37" fontId="0" fillId="0" borderId="0" xfId="1" applyNumberFormat="1" applyFont="1"/>
    <xf numFmtId="164" fontId="0" fillId="0" borderId="0" xfId="0" applyNumberFormat="1"/>
    <xf numFmtId="44" fontId="0" fillId="0" borderId="0" xfId="0" applyNumberFormat="1"/>
    <xf numFmtId="165" fontId="0" fillId="0" borderId="0" xfId="35383" applyNumberFormat="1" applyFont="1"/>
    <xf numFmtId="166" fontId="0" fillId="0" borderId="0" xfId="35383" applyNumberFormat="1" applyFont="1"/>
    <xf numFmtId="164" fontId="0" fillId="0" borderId="21" xfId="1" applyNumberFormat="1" applyFont="1" applyBorder="1"/>
    <xf numFmtId="0" fontId="0" fillId="0" borderId="22" xfId="0" applyBorder="1"/>
    <xf numFmtId="164" fontId="0" fillId="0" borderId="23" xfId="1" applyNumberFormat="1" applyFont="1" applyBorder="1"/>
    <xf numFmtId="0" fontId="0" fillId="0" borderId="24" xfId="0" applyBorder="1"/>
    <xf numFmtId="166" fontId="0" fillId="0" borderId="25" xfId="35383" applyNumberFormat="1" applyFont="1" applyBorder="1"/>
    <xf numFmtId="164" fontId="0" fillId="0" borderId="0" xfId="1" applyNumberFormat="1" applyFont="1" applyBorder="1"/>
    <xf numFmtId="0" fontId="0" fillId="0" borderId="0" xfId="0" applyBorder="1"/>
    <xf numFmtId="0" fontId="0" fillId="0" borderId="21" xfId="0" applyBorder="1"/>
    <xf numFmtId="168" fontId="0" fillId="0" borderId="0" xfId="1" applyNumberFormat="1" applyFont="1"/>
    <xf numFmtId="169" fontId="0" fillId="0" borderId="0" xfId="1" applyNumberFormat="1" applyFont="1"/>
    <xf numFmtId="0" fontId="0" fillId="0" borderId="20" xfId="0" applyBorder="1"/>
    <xf numFmtId="165" fontId="0" fillId="0" borderId="23" xfId="0" applyNumberFormat="1" applyBorder="1"/>
    <xf numFmtId="44" fontId="0" fillId="0" borderId="25" xfId="1" applyFont="1" applyBorder="1"/>
    <xf numFmtId="164" fontId="0" fillId="0" borderId="20" xfId="1" applyNumberFormat="1" applyFont="1" applyBorder="1"/>
    <xf numFmtId="170" fontId="0" fillId="0" borderId="25" xfId="1" applyNumberFormat="1" applyFont="1" applyBorder="1"/>
    <xf numFmtId="164" fontId="0" fillId="0" borderId="20" xfId="0" applyNumberFormat="1" applyBorder="1"/>
    <xf numFmtId="164" fontId="0" fillId="0" borderId="23" xfId="0" applyNumberFormat="1" applyBorder="1"/>
    <xf numFmtId="166" fontId="0" fillId="0" borderId="0" xfId="0" applyNumberFormat="1"/>
    <xf numFmtId="44" fontId="0" fillId="0" borderId="25" xfId="0" applyNumberFormat="1" applyBorder="1"/>
    <xf numFmtId="168" fontId="0" fillId="0" borderId="23" xfId="0" applyNumberFormat="1" applyBorder="1"/>
    <xf numFmtId="0" fontId="2" fillId="2" borderId="1" xfId="0"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44" fontId="2" fillId="2" borderId="1" xfId="1" applyFont="1" applyFill="1" applyBorder="1" applyAlignment="1">
      <alignment horizontal="center" vertical="center" wrapText="1"/>
    </xf>
    <xf numFmtId="165" fontId="2" fillId="2" borderId="1" xfId="35383" applyNumberFormat="1" applyFont="1" applyFill="1" applyBorder="1" applyAlignment="1">
      <alignment horizontal="center" vertical="center" wrapText="1"/>
    </xf>
    <xf numFmtId="167" fontId="2" fillId="2" borderId="1" xfId="35383" applyNumberFormat="1" applyFont="1" applyFill="1" applyBorder="1" applyAlignment="1">
      <alignment horizontal="center" vertical="center" wrapText="1"/>
    </xf>
    <xf numFmtId="0" fontId="0" fillId="0" borderId="0" xfId="0"/>
    <xf numFmtId="164" fontId="0" fillId="0" borderId="23" xfId="0" quotePrefix="1" applyNumberFormat="1" applyBorder="1"/>
    <xf numFmtId="0" fontId="0" fillId="0" borderId="22" xfId="0" applyBorder="1" applyAlignment="1">
      <alignment horizontal="left" wrapText="1"/>
    </xf>
    <xf numFmtId="164" fontId="0" fillId="0" borderId="23" xfId="1" applyNumberFormat="1" applyFont="1" applyBorder="1" applyAlignment="1">
      <alignment wrapText="1"/>
    </xf>
    <xf numFmtId="0" fontId="0" fillId="0" borderId="0" xfId="0" applyAlignment="1">
      <alignment wrapText="1"/>
    </xf>
    <xf numFmtId="164" fontId="0" fillId="0" borderId="22" xfId="0" applyNumberFormat="1" applyBorder="1" applyAlignment="1">
      <alignment wrapText="1"/>
    </xf>
    <xf numFmtId="164" fontId="0" fillId="0" borderId="23" xfId="0" applyNumberFormat="1" applyBorder="1" applyAlignment="1">
      <alignment wrapText="1"/>
    </xf>
    <xf numFmtId="164" fontId="0" fillId="0" borderId="0" xfId="1" applyNumberFormat="1" applyFont="1" applyAlignment="1">
      <alignment wrapText="1"/>
    </xf>
    <xf numFmtId="0" fontId="0" fillId="0" borderId="0" xfId="0" applyBorder="1" applyAlignment="1">
      <alignment wrapText="1"/>
    </xf>
    <xf numFmtId="43" fontId="0" fillId="0" borderId="0" xfId="35383" applyNumberFormat="1" applyFont="1" applyAlignment="1">
      <alignment wrapText="1"/>
    </xf>
    <xf numFmtId="44" fontId="0" fillId="0" borderId="0" xfId="1" applyFont="1" applyAlignment="1">
      <alignment wrapText="1"/>
    </xf>
    <xf numFmtId="164" fontId="0" fillId="0" borderId="24" xfId="0" applyNumberFormat="1" applyBorder="1" applyAlignment="1">
      <alignment wrapText="1"/>
    </xf>
    <xf numFmtId="0" fontId="0" fillId="0" borderId="0" xfId="0"/>
    <xf numFmtId="0" fontId="0" fillId="0" borderId="22" xfId="0" applyBorder="1" applyAlignment="1">
      <alignment horizontal="centerContinuous"/>
    </xf>
    <xf numFmtId="0" fontId="0" fillId="0" borderId="0" xfId="0" applyBorder="1" applyAlignment="1">
      <alignment horizontal="centerContinuous"/>
    </xf>
    <xf numFmtId="0" fontId="2" fillId="0" borderId="20" xfId="0" applyFont="1" applyFill="1" applyBorder="1" applyAlignment="1">
      <alignment horizontal="centerContinuous"/>
    </xf>
    <xf numFmtId="0" fontId="0" fillId="0" borderId="0" xfId="0" applyAlignment="1">
      <alignment horizontal="centerContinuous"/>
    </xf>
    <xf numFmtId="0" fontId="53" fillId="0" borderId="0" xfId="0" applyFont="1" applyAlignment="1">
      <alignment horizontal="centerContinuous" vertical="center"/>
    </xf>
    <xf numFmtId="0" fontId="0" fillId="0" borderId="0" xfId="0" applyAlignment="1">
      <alignment vertical="center"/>
    </xf>
    <xf numFmtId="0" fontId="2" fillId="2" borderId="27" xfId="0" applyFont="1" applyFill="1" applyBorder="1" applyAlignment="1">
      <alignment horizontal="center" vertical="center" wrapText="1"/>
    </xf>
    <xf numFmtId="164" fontId="2" fillId="2" borderId="27" xfId="1" applyNumberFormat="1" applyFont="1" applyFill="1" applyBorder="1" applyAlignment="1">
      <alignment horizontal="center" vertical="center" wrapText="1"/>
    </xf>
    <xf numFmtId="44" fontId="0" fillId="0" borderId="0" xfId="1" applyFont="1" applyBorder="1"/>
    <xf numFmtId="165" fontId="2" fillId="2" borderId="27" xfId="35383" applyNumberFormat="1" applyFont="1" applyFill="1" applyBorder="1" applyAlignment="1">
      <alignment horizontal="center" vertical="center" wrapText="1"/>
    </xf>
    <xf numFmtId="0" fontId="0" fillId="0" borderId="0" xfId="0" applyAlignment="1">
      <alignment wrapText="1"/>
    </xf>
    <xf numFmtId="44" fontId="2" fillId="2" borderId="27" xfId="1" applyFont="1" applyFill="1" applyBorder="1" applyAlignment="1">
      <alignment horizontal="center" vertical="center" wrapText="1"/>
    </xf>
    <xf numFmtId="0" fontId="55" fillId="0" borderId="0" xfId="35388" applyFont="1" applyFill="1" applyBorder="1" applyAlignment="1">
      <alignment horizontal="right" wrapText="1"/>
    </xf>
    <xf numFmtId="42" fontId="0" fillId="0" borderId="0" xfId="0" applyNumberFormat="1" applyBorder="1"/>
    <xf numFmtId="165" fontId="0" fillId="0" borderId="0" xfId="35383" applyNumberFormat="1" applyFont="1" applyBorder="1"/>
    <xf numFmtId="166" fontId="0" fillId="0" borderId="0" xfId="35383" applyNumberFormat="1" applyFont="1" applyBorder="1"/>
    <xf numFmtId="0" fontId="0" fillId="0" borderId="22" xfId="0" applyBorder="1" applyAlignment="1">
      <alignment horizontal="right"/>
    </xf>
    <xf numFmtId="0" fontId="55" fillId="0" borderId="0" xfId="35387" applyFont="1" applyFill="1" applyBorder="1" applyAlignment="1">
      <alignment horizontal="right" wrapText="1"/>
    </xf>
    <xf numFmtId="164" fontId="0" fillId="0" borderId="0" xfId="0" applyNumberFormat="1" applyBorder="1"/>
    <xf numFmtId="44" fontId="0" fillId="0" borderId="0" xfId="1" applyNumberFormat="1" applyFont="1" applyBorder="1"/>
    <xf numFmtId="37" fontId="0" fillId="0" borderId="0" xfId="1" applyNumberFormat="1" applyFont="1" applyBorder="1"/>
    <xf numFmtId="166" fontId="0" fillId="0" borderId="0" xfId="0" applyNumberFormat="1" applyBorder="1"/>
    <xf numFmtId="172" fontId="0" fillId="0" borderId="0" xfId="1" applyNumberFormat="1" applyFont="1"/>
    <xf numFmtId="0" fontId="0" fillId="0" borderId="0" xfId="0" applyAlignment="1">
      <alignment horizontal="center"/>
    </xf>
    <xf numFmtId="171" fontId="0" fillId="0" borderId="0" xfId="0" applyNumberFormat="1"/>
    <xf numFmtId="0" fontId="2" fillId="2" borderId="27" xfId="0" applyFont="1" applyFill="1" applyBorder="1"/>
    <xf numFmtId="0" fontId="2" fillId="0" borderId="27" xfId="0" applyFont="1" applyBorder="1" applyAlignment="1">
      <alignment horizontal="left" vertical="center" wrapText="1"/>
    </xf>
    <xf numFmtId="0" fontId="0" fillId="0" borderId="27" xfId="0" applyBorder="1" applyAlignment="1">
      <alignment wrapText="1"/>
    </xf>
    <xf numFmtId="0" fontId="0" fillId="0" borderId="27" xfId="0" applyBorder="1" applyAlignment="1">
      <alignment vertical="center" wrapText="1"/>
    </xf>
    <xf numFmtId="0" fontId="0" fillId="0" borderId="0" xfId="0" applyBorder="1" applyAlignment="1">
      <alignment horizontal="center"/>
    </xf>
    <xf numFmtId="0" fontId="23" fillId="0" borderId="0" xfId="35391" applyFont="1" applyFill="1" applyBorder="1" applyAlignment="1">
      <alignment horizontal="left" wrapText="1"/>
    </xf>
    <xf numFmtId="0" fontId="0" fillId="0" borderId="0" xfId="0" applyAlignment="1">
      <alignment horizontal="center" vertical="center"/>
    </xf>
    <xf numFmtId="0" fontId="0" fillId="0" borderId="0" xfId="0" applyBorder="1" applyAlignment="1">
      <alignment horizontal="center" vertical="center"/>
    </xf>
    <xf numFmtId="0" fontId="55" fillId="0" borderId="17" xfId="35387" applyFont="1" applyFill="1" applyBorder="1" applyAlignment="1">
      <alignment horizontal="center" vertical="center" wrapText="1"/>
    </xf>
    <xf numFmtId="0" fontId="0" fillId="0" borderId="17" xfId="0" applyBorder="1" applyAlignment="1">
      <alignment horizontal="center" vertical="center"/>
    </xf>
    <xf numFmtId="0" fontId="23" fillId="0" borderId="17" xfId="35390" applyFont="1" applyFill="1" applyBorder="1" applyAlignment="1">
      <alignment horizontal="center" vertical="center" wrapText="1"/>
    </xf>
    <xf numFmtId="0" fontId="55" fillId="0" borderId="0" xfId="35387" applyFont="1" applyFill="1" applyBorder="1" applyAlignment="1">
      <alignment horizontal="center" vertical="center" wrapText="1"/>
    </xf>
    <xf numFmtId="0" fontId="23" fillId="0" borderId="0" xfId="35390" applyFont="1" applyFill="1" applyBorder="1" applyAlignment="1">
      <alignment horizontal="center" vertical="center" wrapText="1"/>
    </xf>
    <xf numFmtId="0" fontId="55" fillId="0" borderId="17" xfId="35388" applyFont="1" applyFill="1" applyBorder="1" applyAlignment="1">
      <alignment horizontal="center" vertical="center" wrapText="1"/>
    </xf>
    <xf numFmtId="0" fontId="55" fillId="0" borderId="17" xfId="35389" applyFont="1" applyFill="1" applyBorder="1" applyAlignment="1">
      <alignment horizontal="center" vertical="center" wrapText="1"/>
    </xf>
    <xf numFmtId="0" fontId="55" fillId="0" borderId="0" xfId="35388" applyFont="1" applyFill="1" applyBorder="1" applyAlignment="1">
      <alignment horizontal="center" vertical="center" wrapText="1"/>
    </xf>
    <xf numFmtId="0" fontId="55" fillId="0" borderId="0" xfId="35389" applyFont="1" applyFill="1" applyBorder="1" applyAlignment="1">
      <alignment horizontal="center" vertical="center" wrapText="1"/>
    </xf>
    <xf numFmtId="0" fontId="52" fillId="0" borderId="22" xfId="0" applyFont="1" applyBorder="1" applyAlignment="1">
      <alignment horizontal="center"/>
    </xf>
    <xf numFmtId="0" fontId="52" fillId="0" borderId="0" xfId="0" applyFont="1" applyBorder="1" applyAlignment="1">
      <alignment horizontal="center"/>
    </xf>
    <xf numFmtId="0" fontId="52" fillId="0" borderId="22" xfId="0" applyFont="1" applyBorder="1" applyAlignment="1">
      <alignment horizontal="centerContinuous"/>
    </xf>
    <xf numFmtId="0" fontId="52" fillId="0" borderId="23" xfId="0" applyFont="1" applyBorder="1" applyAlignment="1">
      <alignment horizontal="centerContinuous"/>
    </xf>
    <xf numFmtId="0" fontId="0" fillId="0" borderId="23" xfId="0" applyBorder="1" applyAlignment="1">
      <alignment horizontal="center"/>
    </xf>
    <xf numFmtId="0" fontId="0" fillId="0" borderId="0" xfId="0" applyAlignment="1">
      <alignment horizontal="centerContinuous" wrapText="1"/>
    </xf>
    <xf numFmtId="44" fontId="0" fillId="0" borderId="0" xfId="0" applyNumberFormat="1" applyAlignment="1">
      <alignment horizontal="center" wrapText="1"/>
    </xf>
    <xf numFmtId="42" fontId="0" fillId="0" borderId="0" xfId="0" applyNumberFormat="1"/>
    <xf numFmtId="0" fontId="0" fillId="0" borderId="26" xfId="0" applyBorder="1" applyAlignment="1">
      <alignment horizontal="centerContinuous"/>
    </xf>
    <xf numFmtId="0" fontId="0" fillId="0" borderId="21" xfId="0" applyBorder="1" applyAlignment="1">
      <alignment horizontal="centerContinuous"/>
    </xf>
    <xf numFmtId="164" fontId="0" fillId="0" borderId="0" xfId="1" applyNumberFormat="1" applyFont="1" applyBorder="1" applyAlignment="1">
      <alignment horizontal="center"/>
    </xf>
    <xf numFmtId="0" fontId="0" fillId="0" borderId="23" xfId="0" applyBorder="1" applyAlignment="1">
      <alignment horizontal="centerContinuous" wrapText="1"/>
    </xf>
    <xf numFmtId="0" fontId="0" fillId="0" borderId="22" xfId="0" applyBorder="1" applyAlignment="1">
      <alignment horizontal="center"/>
    </xf>
    <xf numFmtId="173" fontId="0" fillId="0" borderId="0" xfId="1" applyNumberFormat="1" applyFont="1" applyFill="1"/>
    <xf numFmtId="174" fontId="0" fillId="0" borderId="0" xfId="0" applyNumberFormat="1"/>
    <xf numFmtId="0" fontId="52" fillId="0" borderId="22" xfId="0" applyFont="1" applyBorder="1" applyAlignment="1">
      <alignment horizontal="center"/>
    </xf>
    <xf numFmtId="0" fontId="52" fillId="0" borderId="0" xfId="0" applyFont="1" applyBorder="1" applyAlignment="1">
      <alignment horizontal="center"/>
    </xf>
    <xf numFmtId="0" fontId="0" fillId="0" borderId="0" xfId="0" applyAlignment="1">
      <alignment horizontal="center"/>
    </xf>
    <xf numFmtId="0" fontId="53" fillId="0" borderId="28" xfId="0" applyFont="1" applyBorder="1" applyAlignment="1">
      <alignment horizontal="center" vertical="center"/>
    </xf>
    <xf numFmtId="0" fontId="56" fillId="0" borderId="28" xfId="0" applyFont="1" applyBorder="1" applyAlignment="1">
      <alignment horizontal="center" vertical="center"/>
    </xf>
  </cellXfs>
  <cellStyles count="35392">
    <cellStyle name="20% - Accent1" xfId="19" builtinId="30" customBuiltin="1"/>
    <cellStyle name="20% - Accent1 2" xfId="50"/>
    <cellStyle name="20% - Accent1 2 2" xfId="51"/>
    <cellStyle name="20% - Accent1 2 2 2" xfId="52"/>
    <cellStyle name="20% - Accent1 2 2 2 2" xfId="53"/>
    <cellStyle name="20% - Accent1 2 2 2 2 2" xfId="29525"/>
    <cellStyle name="20% - Accent1 2 2 2 3" xfId="29524"/>
    <cellStyle name="20% - Accent1 2 2 3" xfId="54"/>
    <cellStyle name="20% - Accent1 2 2 3 2" xfId="29526"/>
    <cellStyle name="20% - Accent1 2 2 4" xfId="29523"/>
    <cellStyle name="20% - Accent1 2 3" xfId="55"/>
    <cellStyle name="20% - Accent1 2 3 2" xfId="56"/>
    <cellStyle name="20% - Accent1 2 3 2 2" xfId="29528"/>
    <cellStyle name="20% - Accent1 2 3 3" xfId="29527"/>
    <cellStyle name="20% - Accent1 2 4" xfId="57"/>
    <cellStyle name="20% - Accent1 2 4 2" xfId="29529"/>
    <cellStyle name="20% - Accent1 2 5" xfId="58"/>
    <cellStyle name="20% - Accent1 3" xfId="59"/>
    <cellStyle name="20% - Accent1 3 2" xfId="60"/>
    <cellStyle name="20% - Accent1 3 2 2" xfId="61"/>
    <cellStyle name="20% - Accent1 3 2 2 2" xfId="62"/>
    <cellStyle name="20% - Accent1 3 2 2 2 2" xfId="29532"/>
    <cellStyle name="20% - Accent1 3 2 2 3" xfId="29531"/>
    <cellStyle name="20% - Accent1 3 2 3" xfId="63"/>
    <cellStyle name="20% - Accent1 3 2 3 2" xfId="29533"/>
    <cellStyle name="20% - Accent1 3 2 4" xfId="29530"/>
    <cellStyle name="20% - Accent1 3 3" xfId="64"/>
    <cellStyle name="20% - Accent1 3 3 2" xfId="65"/>
    <cellStyle name="20% - Accent1 3 3 2 2" xfId="29535"/>
    <cellStyle name="20% - Accent1 3 3 3" xfId="29534"/>
    <cellStyle name="20% - Accent1 3 4" xfId="66"/>
    <cellStyle name="20% - Accent1 3 4 2" xfId="29536"/>
    <cellStyle name="20% - Accent1 3 5" xfId="67"/>
    <cellStyle name="20% - Accent1 4" xfId="68"/>
    <cellStyle name="20% - Accent1 4 2" xfId="69"/>
    <cellStyle name="20% - Accent1 4 2 2" xfId="29538"/>
    <cellStyle name="20% - Accent1 4 3" xfId="70"/>
    <cellStyle name="20% - Accent1 4 3 2" xfId="29539"/>
    <cellStyle name="20% - Accent1 4 4" xfId="29537"/>
    <cellStyle name="20% - Accent1 5" xfId="71"/>
    <cellStyle name="20% - Accent1 6" xfId="72"/>
    <cellStyle name="20% - Accent1 7" xfId="73"/>
    <cellStyle name="20% - Accent2" xfId="23" builtinId="34" customBuiltin="1"/>
    <cellStyle name="20% - Accent2 2" xfId="74"/>
    <cellStyle name="20% - Accent2 2 2" xfId="75"/>
    <cellStyle name="20% - Accent2 2 2 2" xfId="76"/>
    <cellStyle name="20% - Accent2 2 2 2 2" xfId="77"/>
    <cellStyle name="20% - Accent2 2 2 2 2 2" xfId="29542"/>
    <cellStyle name="20% - Accent2 2 2 2 3" xfId="29541"/>
    <cellStyle name="20% - Accent2 2 2 3" xfId="78"/>
    <cellStyle name="20% - Accent2 2 2 3 2" xfId="29543"/>
    <cellStyle name="20% - Accent2 2 2 4" xfId="29540"/>
    <cellStyle name="20% - Accent2 2 3" xfId="79"/>
    <cellStyle name="20% - Accent2 2 3 2" xfId="80"/>
    <cellStyle name="20% - Accent2 2 3 2 2" xfId="29545"/>
    <cellStyle name="20% - Accent2 2 3 3" xfId="29544"/>
    <cellStyle name="20% - Accent2 2 4" xfId="81"/>
    <cellStyle name="20% - Accent2 2 4 2" xfId="29546"/>
    <cellStyle name="20% - Accent2 2 5" xfId="82"/>
    <cellStyle name="20% - Accent2 3" xfId="83"/>
    <cellStyle name="20% - Accent2 3 2" xfId="84"/>
    <cellStyle name="20% - Accent2 3 2 2" xfId="85"/>
    <cellStyle name="20% - Accent2 3 2 2 2" xfId="86"/>
    <cellStyle name="20% - Accent2 3 2 2 2 2" xfId="29549"/>
    <cellStyle name="20% - Accent2 3 2 2 3" xfId="29548"/>
    <cellStyle name="20% - Accent2 3 2 3" xfId="87"/>
    <cellStyle name="20% - Accent2 3 2 3 2" xfId="29550"/>
    <cellStyle name="20% - Accent2 3 2 4" xfId="29547"/>
    <cellStyle name="20% - Accent2 3 3" xfId="88"/>
    <cellStyle name="20% - Accent2 3 3 2" xfId="89"/>
    <cellStyle name="20% - Accent2 3 3 2 2" xfId="29552"/>
    <cellStyle name="20% - Accent2 3 3 3" xfId="29551"/>
    <cellStyle name="20% - Accent2 3 4" xfId="90"/>
    <cellStyle name="20% - Accent2 3 4 2" xfId="29553"/>
    <cellStyle name="20% - Accent2 3 5" xfId="91"/>
    <cellStyle name="20% - Accent2 4" xfId="92"/>
    <cellStyle name="20% - Accent2 4 2" xfId="93"/>
    <cellStyle name="20% - Accent2 4 2 2" xfId="29555"/>
    <cellStyle name="20% - Accent2 4 3" xfId="94"/>
    <cellStyle name="20% - Accent2 4 3 2" xfId="29556"/>
    <cellStyle name="20% - Accent2 4 4" xfId="29554"/>
    <cellStyle name="20% - Accent2 5" xfId="95"/>
    <cellStyle name="20% - Accent2 6" xfId="96"/>
    <cellStyle name="20% - Accent2 7" xfId="97"/>
    <cellStyle name="20% - Accent3" xfId="27" builtinId="38" customBuiltin="1"/>
    <cellStyle name="20% - Accent3 2" xfId="98"/>
    <cellStyle name="20% - Accent3 2 2" xfId="99"/>
    <cellStyle name="20% - Accent3 2 2 2" xfId="100"/>
    <cellStyle name="20% - Accent3 2 2 2 2" xfId="101"/>
    <cellStyle name="20% - Accent3 2 2 2 2 2" xfId="29559"/>
    <cellStyle name="20% - Accent3 2 2 2 3" xfId="29558"/>
    <cellStyle name="20% - Accent3 2 2 3" xfId="102"/>
    <cellStyle name="20% - Accent3 2 2 3 2" xfId="29560"/>
    <cellStyle name="20% - Accent3 2 2 4" xfId="29557"/>
    <cellStyle name="20% - Accent3 2 3" xfId="103"/>
    <cellStyle name="20% - Accent3 2 3 2" xfId="104"/>
    <cellStyle name="20% - Accent3 2 3 2 2" xfId="29562"/>
    <cellStyle name="20% - Accent3 2 3 3" xfId="29561"/>
    <cellStyle name="20% - Accent3 2 4" xfId="105"/>
    <cellStyle name="20% - Accent3 2 4 2" xfId="29563"/>
    <cellStyle name="20% - Accent3 2 5" xfId="106"/>
    <cellStyle name="20% - Accent3 3" xfId="107"/>
    <cellStyle name="20% - Accent3 3 2" xfId="108"/>
    <cellStyle name="20% - Accent3 3 2 2" xfId="109"/>
    <cellStyle name="20% - Accent3 3 2 2 2" xfId="110"/>
    <cellStyle name="20% - Accent3 3 2 2 2 2" xfId="29566"/>
    <cellStyle name="20% - Accent3 3 2 2 3" xfId="29565"/>
    <cellStyle name="20% - Accent3 3 2 3" xfId="111"/>
    <cellStyle name="20% - Accent3 3 2 3 2" xfId="29567"/>
    <cellStyle name="20% - Accent3 3 2 4" xfId="29564"/>
    <cellStyle name="20% - Accent3 3 3" xfId="112"/>
    <cellStyle name="20% - Accent3 3 3 2" xfId="113"/>
    <cellStyle name="20% - Accent3 3 3 2 2" xfId="29569"/>
    <cellStyle name="20% - Accent3 3 3 3" xfId="29568"/>
    <cellStyle name="20% - Accent3 3 4" xfId="114"/>
    <cellStyle name="20% - Accent3 3 4 2" xfId="29570"/>
    <cellStyle name="20% - Accent3 3 5" xfId="115"/>
    <cellStyle name="20% - Accent3 4" xfId="116"/>
    <cellStyle name="20% - Accent3 4 2" xfId="117"/>
    <cellStyle name="20% - Accent3 4 2 2" xfId="29572"/>
    <cellStyle name="20% - Accent3 4 3" xfId="118"/>
    <cellStyle name="20% - Accent3 4 3 2" xfId="29573"/>
    <cellStyle name="20% - Accent3 4 4" xfId="29571"/>
    <cellStyle name="20% - Accent3 5" xfId="119"/>
    <cellStyle name="20% - Accent3 6" xfId="120"/>
    <cellStyle name="20% - Accent3 7" xfId="121"/>
    <cellStyle name="20% - Accent4" xfId="31" builtinId="42" customBuiltin="1"/>
    <cellStyle name="20% - Accent4 2" xfId="122"/>
    <cellStyle name="20% - Accent4 2 2" xfId="123"/>
    <cellStyle name="20% - Accent4 2 2 2" xfId="124"/>
    <cellStyle name="20% - Accent4 2 2 2 2" xfId="125"/>
    <cellStyle name="20% - Accent4 2 2 2 2 2" xfId="29576"/>
    <cellStyle name="20% - Accent4 2 2 2 3" xfId="29575"/>
    <cellStyle name="20% - Accent4 2 2 3" xfId="126"/>
    <cellStyle name="20% - Accent4 2 2 3 2" xfId="29577"/>
    <cellStyle name="20% - Accent4 2 2 4" xfId="29574"/>
    <cellStyle name="20% - Accent4 2 3" xfId="127"/>
    <cellStyle name="20% - Accent4 2 3 2" xfId="128"/>
    <cellStyle name="20% - Accent4 2 3 2 2" xfId="29579"/>
    <cellStyle name="20% - Accent4 2 3 3" xfId="29578"/>
    <cellStyle name="20% - Accent4 2 4" xfId="129"/>
    <cellStyle name="20% - Accent4 2 4 2" xfId="29580"/>
    <cellStyle name="20% - Accent4 2 5" xfId="130"/>
    <cellStyle name="20% - Accent4 3" xfId="131"/>
    <cellStyle name="20% - Accent4 3 2" xfId="132"/>
    <cellStyle name="20% - Accent4 3 2 2" xfId="133"/>
    <cellStyle name="20% - Accent4 3 2 2 2" xfId="134"/>
    <cellStyle name="20% - Accent4 3 2 2 2 2" xfId="29583"/>
    <cellStyle name="20% - Accent4 3 2 2 3" xfId="29582"/>
    <cellStyle name="20% - Accent4 3 2 3" xfId="135"/>
    <cellStyle name="20% - Accent4 3 2 3 2" xfId="29584"/>
    <cellStyle name="20% - Accent4 3 2 4" xfId="29581"/>
    <cellStyle name="20% - Accent4 3 3" xfId="136"/>
    <cellStyle name="20% - Accent4 3 3 2" xfId="137"/>
    <cellStyle name="20% - Accent4 3 3 2 2" xfId="29586"/>
    <cellStyle name="20% - Accent4 3 3 3" xfId="29585"/>
    <cellStyle name="20% - Accent4 3 4" xfId="138"/>
    <cellStyle name="20% - Accent4 3 4 2" xfId="29587"/>
    <cellStyle name="20% - Accent4 3 5" xfId="139"/>
    <cellStyle name="20% - Accent4 4" xfId="140"/>
    <cellStyle name="20% - Accent4 4 2" xfId="141"/>
    <cellStyle name="20% - Accent4 4 2 2" xfId="29589"/>
    <cellStyle name="20% - Accent4 4 3" xfId="142"/>
    <cellStyle name="20% - Accent4 4 3 2" xfId="29590"/>
    <cellStyle name="20% - Accent4 4 4" xfId="29588"/>
    <cellStyle name="20% - Accent4 5" xfId="143"/>
    <cellStyle name="20% - Accent4 6" xfId="144"/>
    <cellStyle name="20% - Accent4 7" xfId="145"/>
    <cellStyle name="20% - Accent5" xfId="35" builtinId="46" customBuiltin="1"/>
    <cellStyle name="20% - Accent5 2" xfId="146"/>
    <cellStyle name="20% - Accent5 2 2" xfId="147"/>
    <cellStyle name="20% - Accent5 2 2 2" xfId="148"/>
    <cellStyle name="20% - Accent5 2 2 2 2" xfId="149"/>
    <cellStyle name="20% - Accent5 2 2 2 2 2" xfId="29593"/>
    <cellStyle name="20% - Accent5 2 2 2 3" xfId="29592"/>
    <cellStyle name="20% - Accent5 2 2 3" xfId="150"/>
    <cellStyle name="20% - Accent5 2 2 3 2" xfId="29594"/>
    <cellStyle name="20% - Accent5 2 2 4" xfId="29591"/>
    <cellStyle name="20% - Accent5 2 3" xfId="151"/>
    <cellStyle name="20% - Accent5 2 3 2" xfId="152"/>
    <cellStyle name="20% - Accent5 2 3 2 2" xfId="29596"/>
    <cellStyle name="20% - Accent5 2 3 3" xfId="29595"/>
    <cellStyle name="20% - Accent5 2 4" xfId="153"/>
    <cellStyle name="20% - Accent5 2 4 2" xfId="29597"/>
    <cellStyle name="20% - Accent5 2 5" xfId="154"/>
    <cellStyle name="20% - Accent5 3" xfId="155"/>
    <cellStyle name="20% - Accent5 3 2" xfId="156"/>
    <cellStyle name="20% - Accent5 3 2 2" xfId="157"/>
    <cellStyle name="20% - Accent5 3 2 2 2" xfId="158"/>
    <cellStyle name="20% - Accent5 3 2 2 2 2" xfId="29600"/>
    <cellStyle name="20% - Accent5 3 2 2 3" xfId="29599"/>
    <cellStyle name="20% - Accent5 3 2 3" xfId="159"/>
    <cellStyle name="20% - Accent5 3 2 3 2" xfId="29601"/>
    <cellStyle name="20% - Accent5 3 2 4" xfId="29598"/>
    <cellStyle name="20% - Accent5 3 3" xfId="160"/>
    <cellStyle name="20% - Accent5 3 3 2" xfId="161"/>
    <cellStyle name="20% - Accent5 3 3 2 2" xfId="29603"/>
    <cellStyle name="20% - Accent5 3 3 3" xfId="29602"/>
    <cellStyle name="20% - Accent5 3 4" xfId="162"/>
    <cellStyle name="20% - Accent5 3 4 2" xfId="29604"/>
    <cellStyle name="20% - Accent5 3 5" xfId="163"/>
    <cellStyle name="20% - Accent5 4" xfId="164"/>
    <cellStyle name="20% - Accent5 4 2" xfId="165"/>
    <cellStyle name="20% - Accent5 4 2 2" xfId="29606"/>
    <cellStyle name="20% - Accent5 4 3" xfId="166"/>
    <cellStyle name="20% - Accent5 4 3 2" xfId="29607"/>
    <cellStyle name="20% - Accent5 4 4" xfId="29605"/>
    <cellStyle name="20% - Accent5 5" xfId="167"/>
    <cellStyle name="20% - Accent5 6" xfId="168"/>
    <cellStyle name="20% - Accent5 7" xfId="169"/>
    <cellStyle name="20% - Accent6" xfId="39" builtinId="50" customBuiltin="1"/>
    <cellStyle name="20% - Accent6 2" xfId="170"/>
    <cellStyle name="20% - Accent6 2 2" xfId="171"/>
    <cellStyle name="20% - Accent6 2 2 2" xfId="172"/>
    <cellStyle name="20% - Accent6 2 2 2 2" xfId="173"/>
    <cellStyle name="20% - Accent6 2 2 2 2 2" xfId="29610"/>
    <cellStyle name="20% - Accent6 2 2 2 3" xfId="29609"/>
    <cellStyle name="20% - Accent6 2 2 3" xfId="174"/>
    <cellStyle name="20% - Accent6 2 2 3 2" xfId="29611"/>
    <cellStyle name="20% - Accent6 2 2 4" xfId="29608"/>
    <cellStyle name="20% - Accent6 2 3" xfId="175"/>
    <cellStyle name="20% - Accent6 2 3 2" xfId="176"/>
    <cellStyle name="20% - Accent6 2 3 2 2" xfId="29613"/>
    <cellStyle name="20% - Accent6 2 3 3" xfId="29612"/>
    <cellStyle name="20% - Accent6 2 4" xfId="177"/>
    <cellStyle name="20% - Accent6 2 4 2" xfId="29614"/>
    <cellStyle name="20% - Accent6 2 5" xfId="178"/>
    <cellStyle name="20% - Accent6 3" xfId="179"/>
    <cellStyle name="20% - Accent6 3 2" xfId="180"/>
    <cellStyle name="20% - Accent6 3 2 2" xfId="181"/>
    <cellStyle name="20% - Accent6 3 2 2 2" xfId="182"/>
    <cellStyle name="20% - Accent6 3 2 2 2 2" xfId="29617"/>
    <cellStyle name="20% - Accent6 3 2 2 3" xfId="29616"/>
    <cellStyle name="20% - Accent6 3 2 3" xfId="183"/>
    <cellStyle name="20% - Accent6 3 2 3 2" xfId="29618"/>
    <cellStyle name="20% - Accent6 3 2 4" xfId="29615"/>
    <cellStyle name="20% - Accent6 3 3" xfId="184"/>
    <cellStyle name="20% - Accent6 3 3 2" xfId="185"/>
    <cellStyle name="20% - Accent6 3 3 2 2" xfId="29620"/>
    <cellStyle name="20% - Accent6 3 3 3" xfId="29619"/>
    <cellStyle name="20% - Accent6 3 4" xfId="186"/>
    <cellStyle name="20% - Accent6 3 4 2" xfId="29621"/>
    <cellStyle name="20% - Accent6 3 5" xfId="187"/>
    <cellStyle name="20% - Accent6 4" xfId="188"/>
    <cellStyle name="20% - Accent6 4 2" xfId="189"/>
    <cellStyle name="20% - Accent6 4 2 2" xfId="29623"/>
    <cellStyle name="20% - Accent6 4 3" xfId="190"/>
    <cellStyle name="20% - Accent6 4 3 2" xfId="29624"/>
    <cellStyle name="20% - Accent6 4 4" xfId="29622"/>
    <cellStyle name="20% - Accent6 5" xfId="191"/>
    <cellStyle name="20% - Accent6 6" xfId="192"/>
    <cellStyle name="20% - Accent6 7" xfId="193"/>
    <cellStyle name="40% - Accent1" xfId="20" builtinId="31" customBuiltin="1"/>
    <cellStyle name="40% - Accent1 2" xfId="194"/>
    <cellStyle name="40% - Accent1 2 2" xfId="195"/>
    <cellStyle name="40% - Accent1 2 2 2" xfId="196"/>
    <cellStyle name="40% - Accent1 2 2 2 2" xfId="197"/>
    <cellStyle name="40% - Accent1 2 2 2 2 2" xfId="29627"/>
    <cellStyle name="40% - Accent1 2 2 2 3" xfId="29626"/>
    <cellStyle name="40% - Accent1 2 2 3" xfId="198"/>
    <cellStyle name="40% - Accent1 2 2 3 2" xfId="29628"/>
    <cellStyle name="40% - Accent1 2 2 4" xfId="29625"/>
    <cellStyle name="40% - Accent1 2 3" xfId="199"/>
    <cellStyle name="40% - Accent1 2 3 2" xfId="200"/>
    <cellStyle name="40% - Accent1 2 3 2 2" xfId="29630"/>
    <cellStyle name="40% - Accent1 2 3 3" xfId="29629"/>
    <cellStyle name="40% - Accent1 2 4" xfId="201"/>
    <cellStyle name="40% - Accent1 2 4 2" xfId="29631"/>
    <cellStyle name="40% - Accent1 2 5" xfId="202"/>
    <cellStyle name="40% - Accent1 3" xfId="203"/>
    <cellStyle name="40% - Accent1 3 2" xfId="204"/>
    <cellStyle name="40% - Accent1 3 2 2" xfId="205"/>
    <cellStyle name="40% - Accent1 3 2 2 2" xfId="206"/>
    <cellStyle name="40% - Accent1 3 2 2 2 2" xfId="29634"/>
    <cellStyle name="40% - Accent1 3 2 2 3" xfId="29633"/>
    <cellStyle name="40% - Accent1 3 2 3" xfId="207"/>
    <cellStyle name="40% - Accent1 3 2 3 2" xfId="29635"/>
    <cellStyle name="40% - Accent1 3 2 4" xfId="29632"/>
    <cellStyle name="40% - Accent1 3 3" xfId="208"/>
    <cellStyle name="40% - Accent1 3 3 2" xfId="209"/>
    <cellStyle name="40% - Accent1 3 3 2 2" xfId="29637"/>
    <cellStyle name="40% - Accent1 3 3 3" xfId="29636"/>
    <cellStyle name="40% - Accent1 3 4" xfId="210"/>
    <cellStyle name="40% - Accent1 3 4 2" xfId="29638"/>
    <cellStyle name="40% - Accent1 3 5" xfId="211"/>
    <cellStyle name="40% - Accent1 4" xfId="212"/>
    <cellStyle name="40% - Accent1 4 2" xfId="213"/>
    <cellStyle name="40% - Accent1 4 2 2" xfId="29640"/>
    <cellStyle name="40% - Accent1 4 3" xfId="214"/>
    <cellStyle name="40% - Accent1 4 3 2" xfId="29641"/>
    <cellStyle name="40% - Accent1 4 4" xfId="29639"/>
    <cellStyle name="40% - Accent1 5" xfId="215"/>
    <cellStyle name="40% - Accent1 6" xfId="216"/>
    <cellStyle name="40% - Accent1 7" xfId="217"/>
    <cellStyle name="40% - Accent2" xfId="24" builtinId="35" customBuiltin="1"/>
    <cellStyle name="40% - Accent2 2" xfId="218"/>
    <cellStyle name="40% - Accent2 2 2" xfId="219"/>
    <cellStyle name="40% - Accent2 2 2 2" xfId="220"/>
    <cellStyle name="40% - Accent2 2 2 2 2" xfId="221"/>
    <cellStyle name="40% - Accent2 2 2 2 2 2" xfId="29644"/>
    <cellStyle name="40% - Accent2 2 2 2 3" xfId="29643"/>
    <cellStyle name="40% - Accent2 2 2 3" xfId="222"/>
    <cellStyle name="40% - Accent2 2 2 3 2" xfId="29645"/>
    <cellStyle name="40% - Accent2 2 2 4" xfId="29642"/>
    <cellStyle name="40% - Accent2 2 3" xfId="223"/>
    <cellStyle name="40% - Accent2 2 3 2" xfId="224"/>
    <cellStyle name="40% - Accent2 2 3 2 2" xfId="29647"/>
    <cellStyle name="40% - Accent2 2 3 3" xfId="29646"/>
    <cellStyle name="40% - Accent2 2 4" xfId="225"/>
    <cellStyle name="40% - Accent2 2 4 2" xfId="29648"/>
    <cellStyle name="40% - Accent2 2 5" xfId="226"/>
    <cellStyle name="40% - Accent2 3" xfId="227"/>
    <cellStyle name="40% - Accent2 3 2" xfId="228"/>
    <cellStyle name="40% - Accent2 3 2 2" xfId="229"/>
    <cellStyle name="40% - Accent2 3 2 2 2" xfId="230"/>
    <cellStyle name="40% - Accent2 3 2 2 2 2" xfId="29651"/>
    <cellStyle name="40% - Accent2 3 2 2 3" xfId="29650"/>
    <cellStyle name="40% - Accent2 3 2 3" xfId="231"/>
    <cellStyle name="40% - Accent2 3 2 3 2" xfId="29652"/>
    <cellStyle name="40% - Accent2 3 2 4" xfId="29649"/>
    <cellStyle name="40% - Accent2 3 3" xfId="232"/>
    <cellStyle name="40% - Accent2 3 3 2" xfId="233"/>
    <cellStyle name="40% - Accent2 3 3 2 2" xfId="29654"/>
    <cellStyle name="40% - Accent2 3 3 3" xfId="29653"/>
    <cellStyle name="40% - Accent2 3 4" xfId="234"/>
    <cellStyle name="40% - Accent2 3 4 2" xfId="29655"/>
    <cellStyle name="40% - Accent2 3 5" xfId="235"/>
    <cellStyle name="40% - Accent2 4" xfId="236"/>
    <cellStyle name="40% - Accent2 4 2" xfId="237"/>
    <cellStyle name="40% - Accent2 4 2 2" xfId="29657"/>
    <cellStyle name="40% - Accent2 4 3" xfId="238"/>
    <cellStyle name="40% - Accent2 4 3 2" xfId="29658"/>
    <cellStyle name="40% - Accent2 4 4" xfId="29656"/>
    <cellStyle name="40% - Accent2 5" xfId="239"/>
    <cellStyle name="40% - Accent2 6" xfId="240"/>
    <cellStyle name="40% - Accent2 7" xfId="241"/>
    <cellStyle name="40% - Accent3" xfId="28" builtinId="39" customBuiltin="1"/>
    <cellStyle name="40% - Accent3 2" xfId="242"/>
    <cellStyle name="40% - Accent3 2 2" xfId="243"/>
    <cellStyle name="40% - Accent3 2 2 2" xfId="244"/>
    <cellStyle name="40% - Accent3 2 2 2 2" xfId="245"/>
    <cellStyle name="40% - Accent3 2 2 2 2 2" xfId="29661"/>
    <cellStyle name="40% - Accent3 2 2 2 3" xfId="29660"/>
    <cellStyle name="40% - Accent3 2 2 3" xfId="246"/>
    <cellStyle name="40% - Accent3 2 2 3 2" xfId="29662"/>
    <cellStyle name="40% - Accent3 2 2 4" xfId="29659"/>
    <cellStyle name="40% - Accent3 2 3" xfId="247"/>
    <cellStyle name="40% - Accent3 2 3 2" xfId="248"/>
    <cellStyle name="40% - Accent3 2 3 2 2" xfId="29664"/>
    <cellStyle name="40% - Accent3 2 3 3" xfId="29663"/>
    <cellStyle name="40% - Accent3 2 4" xfId="249"/>
    <cellStyle name="40% - Accent3 2 4 2" xfId="29665"/>
    <cellStyle name="40% - Accent3 2 5" xfId="250"/>
    <cellStyle name="40% - Accent3 3" xfId="251"/>
    <cellStyle name="40% - Accent3 3 2" xfId="252"/>
    <cellStyle name="40% - Accent3 3 2 2" xfId="253"/>
    <cellStyle name="40% - Accent3 3 2 2 2" xfId="254"/>
    <cellStyle name="40% - Accent3 3 2 2 2 2" xfId="29668"/>
    <cellStyle name="40% - Accent3 3 2 2 3" xfId="29667"/>
    <cellStyle name="40% - Accent3 3 2 3" xfId="255"/>
    <cellStyle name="40% - Accent3 3 2 3 2" xfId="29669"/>
    <cellStyle name="40% - Accent3 3 2 4" xfId="29666"/>
    <cellStyle name="40% - Accent3 3 3" xfId="256"/>
    <cellStyle name="40% - Accent3 3 3 2" xfId="257"/>
    <cellStyle name="40% - Accent3 3 3 2 2" xfId="29671"/>
    <cellStyle name="40% - Accent3 3 3 3" xfId="29670"/>
    <cellStyle name="40% - Accent3 3 4" xfId="258"/>
    <cellStyle name="40% - Accent3 3 4 2" xfId="29672"/>
    <cellStyle name="40% - Accent3 3 5" xfId="259"/>
    <cellStyle name="40% - Accent3 4" xfId="260"/>
    <cellStyle name="40% - Accent3 4 2" xfId="261"/>
    <cellStyle name="40% - Accent3 4 2 2" xfId="29674"/>
    <cellStyle name="40% - Accent3 4 3" xfId="262"/>
    <cellStyle name="40% - Accent3 4 3 2" xfId="29675"/>
    <cellStyle name="40% - Accent3 4 4" xfId="29673"/>
    <cellStyle name="40% - Accent3 5" xfId="263"/>
    <cellStyle name="40% - Accent3 6" xfId="264"/>
    <cellStyle name="40% - Accent3 7" xfId="265"/>
    <cellStyle name="40% - Accent4" xfId="32" builtinId="43" customBuiltin="1"/>
    <cellStyle name="40% - Accent4 2" xfId="266"/>
    <cellStyle name="40% - Accent4 2 2" xfId="267"/>
    <cellStyle name="40% - Accent4 2 2 2" xfId="268"/>
    <cellStyle name="40% - Accent4 2 2 2 2" xfId="269"/>
    <cellStyle name="40% - Accent4 2 2 2 2 2" xfId="29678"/>
    <cellStyle name="40% - Accent4 2 2 2 3" xfId="29677"/>
    <cellStyle name="40% - Accent4 2 2 3" xfId="270"/>
    <cellStyle name="40% - Accent4 2 2 3 2" xfId="29679"/>
    <cellStyle name="40% - Accent4 2 2 4" xfId="29676"/>
    <cellStyle name="40% - Accent4 2 3" xfId="271"/>
    <cellStyle name="40% - Accent4 2 3 2" xfId="272"/>
    <cellStyle name="40% - Accent4 2 3 2 2" xfId="29681"/>
    <cellStyle name="40% - Accent4 2 3 3" xfId="29680"/>
    <cellStyle name="40% - Accent4 2 4" xfId="273"/>
    <cellStyle name="40% - Accent4 2 4 2" xfId="29682"/>
    <cellStyle name="40% - Accent4 2 5" xfId="274"/>
    <cellStyle name="40% - Accent4 3" xfId="275"/>
    <cellStyle name="40% - Accent4 3 2" xfId="276"/>
    <cellStyle name="40% - Accent4 3 2 2" xfId="277"/>
    <cellStyle name="40% - Accent4 3 2 2 2" xfId="278"/>
    <cellStyle name="40% - Accent4 3 2 2 2 2" xfId="29685"/>
    <cellStyle name="40% - Accent4 3 2 2 3" xfId="29684"/>
    <cellStyle name="40% - Accent4 3 2 3" xfId="279"/>
    <cellStyle name="40% - Accent4 3 2 3 2" xfId="29686"/>
    <cellStyle name="40% - Accent4 3 2 4" xfId="29683"/>
    <cellStyle name="40% - Accent4 3 3" xfId="280"/>
    <cellStyle name="40% - Accent4 3 3 2" xfId="281"/>
    <cellStyle name="40% - Accent4 3 3 2 2" xfId="29688"/>
    <cellStyle name="40% - Accent4 3 3 3" xfId="29687"/>
    <cellStyle name="40% - Accent4 3 4" xfId="282"/>
    <cellStyle name="40% - Accent4 3 4 2" xfId="29689"/>
    <cellStyle name="40% - Accent4 3 5" xfId="283"/>
    <cellStyle name="40% - Accent4 4" xfId="284"/>
    <cellStyle name="40% - Accent4 4 2" xfId="285"/>
    <cellStyle name="40% - Accent4 4 2 2" xfId="29691"/>
    <cellStyle name="40% - Accent4 4 3" xfId="286"/>
    <cellStyle name="40% - Accent4 4 3 2" xfId="29692"/>
    <cellStyle name="40% - Accent4 4 4" xfId="29690"/>
    <cellStyle name="40% - Accent4 5" xfId="287"/>
    <cellStyle name="40% - Accent4 6" xfId="288"/>
    <cellStyle name="40% - Accent4 7" xfId="289"/>
    <cellStyle name="40% - Accent5" xfId="36" builtinId="47" customBuiltin="1"/>
    <cellStyle name="40% - Accent5 2" xfId="290"/>
    <cellStyle name="40% - Accent5 2 2" xfId="291"/>
    <cellStyle name="40% - Accent5 2 2 2" xfId="292"/>
    <cellStyle name="40% - Accent5 2 2 2 2" xfId="293"/>
    <cellStyle name="40% - Accent5 2 2 2 2 2" xfId="29695"/>
    <cellStyle name="40% - Accent5 2 2 2 3" xfId="29694"/>
    <cellStyle name="40% - Accent5 2 2 3" xfId="294"/>
    <cellStyle name="40% - Accent5 2 2 3 2" xfId="29696"/>
    <cellStyle name="40% - Accent5 2 2 4" xfId="29693"/>
    <cellStyle name="40% - Accent5 2 3" xfId="295"/>
    <cellStyle name="40% - Accent5 2 3 2" xfId="296"/>
    <cellStyle name="40% - Accent5 2 3 2 2" xfId="29698"/>
    <cellStyle name="40% - Accent5 2 3 3" xfId="29697"/>
    <cellStyle name="40% - Accent5 2 4" xfId="297"/>
    <cellStyle name="40% - Accent5 2 4 2" xfId="29699"/>
    <cellStyle name="40% - Accent5 2 5" xfId="298"/>
    <cellStyle name="40% - Accent5 3" xfId="299"/>
    <cellStyle name="40% - Accent5 3 2" xfId="300"/>
    <cellStyle name="40% - Accent5 3 2 2" xfId="301"/>
    <cellStyle name="40% - Accent5 3 2 2 2" xfId="302"/>
    <cellStyle name="40% - Accent5 3 2 2 2 2" xfId="29702"/>
    <cellStyle name="40% - Accent5 3 2 2 3" xfId="29701"/>
    <cellStyle name="40% - Accent5 3 2 3" xfId="303"/>
    <cellStyle name="40% - Accent5 3 2 3 2" xfId="29703"/>
    <cellStyle name="40% - Accent5 3 2 4" xfId="29700"/>
    <cellStyle name="40% - Accent5 3 3" xfId="304"/>
    <cellStyle name="40% - Accent5 3 3 2" xfId="305"/>
    <cellStyle name="40% - Accent5 3 3 2 2" xfId="29705"/>
    <cellStyle name="40% - Accent5 3 3 3" xfId="29704"/>
    <cellStyle name="40% - Accent5 3 4" xfId="306"/>
    <cellStyle name="40% - Accent5 3 4 2" xfId="29706"/>
    <cellStyle name="40% - Accent5 3 5" xfId="307"/>
    <cellStyle name="40% - Accent5 4" xfId="308"/>
    <cellStyle name="40% - Accent5 4 2" xfId="309"/>
    <cellStyle name="40% - Accent5 4 2 2" xfId="29708"/>
    <cellStyle name="40% - Accent5 4 3" xfId="310"/>
    <cellStyle name="40% - Accent5 4 3 2" xfId="29709"/>
    <cellStyle name="40% - Accent5 4 4" xfId="29707"/>
    <cellStyle name="40% - Accent5 5" xfId="311"/>
    <cellStyle name="40% - Accent5 6" xfId="312"/>
    <cellStyle name="40% - Accent5 7" xfId="313"/>
    <cellStyle name="40% - Accent6" xfId="40" builtinId="51" customBuiltin="1"/>
    <cellStyle name="40% - Accent6 2" xfId="314"/>
    <cellStyle name="40% - Accent6 2 2" xfId="315"/>
    <cellStyle name="40% - Accent6 2 2 2" xfId="316"/>
    <cellStyle name="40% - Accent6 2 2 2 2" xfId="317"/>
    <cellStyle name="40% - Accent6 2 2 2 2 2" xfId="29712"/>
    <cellStyle name="40% - Accent6 2 2 2 3" xfId="29711"/>
    <cellStyle name="40% - Accent6 2 2 3" xfId="318"/>
    <cellStyle name="40% - Accent6 2 2 3 2" xfId="29713"/>
    <cellStyle name="40% - Accent6 2 2 4" xfId="29710"/>
    <cellStyle name="40% - Accent6 2 3" xfId="319"/>
    <cellStyle name="40% - Accent6 2 3 2" xfId="320"/>
    <cellStyle name="40% - Accent6 2 3 2 2" xfId="29715"/>
    <cellStyle name="40% - Accent6 2 3 3" xfId="29714"/>
    <cellStyle name="40% - Accent6 2 4" xfId="321"/>
    <cellStyle name="40% - Accent6 2 4 2" xfId="29716"/>
    <cellStyle name="40% - Accent6 2 5" xfId="322"/>
    <cellStyle name="40% - Accent6 3" xfId="323"/>
    <cellStyle name="40% - Accent6 3 2" xfId="324"/>
    <cellStyle name="40% - Accent6 3 2 2" xfId="325"/>
    <cellStyle name="40% - Accent6 3 2 2 2" xfId="326"/>
    <cellStyle name="40% - Accent6 3 2 2 2 2" xfId="29719"/>
    <cellStyle name="40% - Accent6 3 2 2 3" xfId="29718"/>
    <cellStyle name="40% - Accent6 3 2 3" xfId="327"/>
    <cellStyle name="40% - Accent6 3 2 3 2" xfId="29720"/>
    <cellStyle name="40% - Accent6 3 2 4" xfId="29717"/>
    <cellStyle name="40% - Accent6 3 3" xfId="328"/>
    <cellStyle name="40% - Accent6 3 3 2" xfId="329"/>
    <cellStyle name="40% - Accent6 3 3 2 2" xfId="29722"/>
    <cellStyle name="40% - Accent6 3 3 3" xfId="29721"/>
    <cellStyle name="40% - Accent6 3 4" xfId="330"/>
    <cellStyle name="40% - Accent6 3 4 2" xfId="29723"/>
    <cellStyle name="40% - Accent6 3 5" xfId="331"/>
    <cellStyle name="40% - Accent6 4" xfId="332"/>
    <cellStyle name="40% - Accent6 4 2" xfId="333"/>
    <cellStyle name="40% - Accent6 4 2 2" xfId="29725"/>
    <cellStyle name="40% - Accent6 4 3" xfId="334"/>
    <cellStyle name="40% - Accent6 4 3 2" xfId="29726"/>
    <cellStyle name="40% - Accent6 4 4" xfId="29724"/>
    <cellStyle name="40% - Accent6 5" xfId="335"/>
    <cellStyle name="40% - Accent6 6" xfId="336"/>
    <cellStyle name="40% - Accent6 7" xfId="337"/>
    <cellStyle name="60% - Accent1" xfId="21" builtinId="32" customBuiltin="1"/>
    <cellStyle name="60% - Accent1 2" xfId="338"/>
    <cellStyle name="60% - Accent1 2 2" xfId="339"/>
    <cellStyle name="60% - Accent1 3" xfId="340"/>
    <cellStyle name="60% - Accent1 3 2" xfId="341"/>
    <cellStyle name="60% - Accent1 4" xfId="342"/>
    <cellStyle name="60% - Accent2" xfId="25" builtinId="36" customBuiltin="1"/>
    <cellStyle name="60% - Accent2 2" xfId="343"/>
    <cellStyle name="60% - Accent2 2 2" xfId="344"/>
    <cellStyle name="60% - Accent2 3" xfId="345"/>
    <cellStyle name="60% - Accent2 3 2" xfId="346"/>
    <cellStyle name="60% - Accent2 4" xfId="347"/>
    <cellStyle name="60% - Accent3" xfId="29" builtinId="40" customBuiltin="1"/>
    <cellStyle name="60% - Accent3 2" xfId="348"/>
    <cellStyle name="60% - Accent3 2 2" xfId="349"/>
    <cellStyle name="60% - Accent3 3" xfId="350"/>
    <cellStyle name="60% - Accent3 3 2" xfId="351"/>
    <cellStyle name="60% - Accent3 4" xfId="352"/>
    <cellStyle name="60% - Accent4" xfId="33" builtinId="44" customBuiltin="1"/>
    <cellStyle name="60% - Accent4 2" xfId="353"/>
    <cellStyle name="60% - Accent4 2 2" xfId="354"/>
    <cellStyle name="60% - Accent4 3" xfId="355"/>
    <cellStyle name="60% - Accent4 3 2" xfId="356"/>
    <cellStyle name="60% - Accent4 4" xfId="357"/>
    <cellStyle name="60% - Accent5" xfId="37" builtinId="48" customBuiltin="1"/>
    <cellStyle name="60% - Accent5 2" xfId="358"/>
    <cellStyle name="60% - Accent5 2 2" xfId="359"/>
    <cellStyle name="60% - Accent5 3" xfId="360"/>
    <cellStyle name="60% - Accent5 3 2" xfId="361"/>
    <cellStyle name="60% - Accent5 4" xfId="362"/>
    <cellStyle name="60% - Accent6" xfId="41" builtinId="52" customBuiltin="1"/>
    <cellStyle name="60% - Accent6 2" xfId="363"/>
    <cellStyle name="60% - Accent6 2 2" xfId="364"/>
    <cellStyle name="60% - Accent6 3" xfId="365"/>
    <cellStyle name="60% - Accent6 3 2" xfId="366"/>
    <cellStyle name="60% - Accent6 4" xfId="367"/>
    <cellStyle name="Accent1" xfId="18" builtinId="29" customBuiltin="1"/>
    <cellStyle name="Accent1 2" xfId="368"/>
    <cellStyle name="Accent1 2 2" xfId="369"/>
    <cellStyle name="Accent1 3" xfId="370"/>
    <cellStyle name="Accent1 3 2" xfId="371"/>
    <cellStyle name="Accent1 4" xfId="372"/>
    <cellStyle name="Accent2" xfId="22" builtinId="33" customBuiltin="1"/>
    <cellStyle name="Accent2 2" xfId="373"/>
    <cellStyle name="Accent2 2 2" xfId="374"/>
    <cellStyle name="Accent2 3" xfId="375"/>
    <cellStyle name="Accent2 3 2" xfId="376"/>
    <cellStyle name="Accent2 4" xfId="377"/>
    <cellStyle name="Accent3" xfId="26" builtinId="37" customBuiltin="1"/>
    <cellStyle name="Accent3 2" xfId="378"/>
    <cellStyle name="Accent3 2 2" xfId="379"/>
    <cellStyle name="Accent3 3" xfId="380"/>
    <cellStyle name="Accent3 3 2" xfId="381"/>
    <cellStyle name="Accent3 4" xfId="382"/>
    <cellStyle name="Accent4" xfId="30" builtinId="41" customBuiltin="1"/>
    <cellStyle name="Accent4 2" xfId="383"/>
    <cellStyle name="Accent4 2 2" xfId="384"/>
    <cellStyle name="Accent4 3" xfId="385"/>
    <cellStyle name="Accent4 3 2" xfId="386"/>
    <cellStyle name="Accent4 4" xfId="387"/>
    <cellStyle name="Accent5" xfId="34" builtinId="45" customBuiltin="1"/>
    <cellStyle name="Accent5 2" xfId="388"/>
    <cellStyle name="Accent5 2 2" xfId="389"/>
    <cellStyle name="Accent5 3" xfId="390"/>
    <cellStyle name="Accent5 3 2" xfId="391"/>
    <cellStyle name="Accent5 4" xfId="392"/>
    <cellStyle name="Accent6" xfId="38" builtinId="49" customBuiltin="1"/>
    <cellStyle name="Accent6 2" xfId="393"/>
    <cellStyle name="Accent6 2 2" xfId="394"/>
    <cellStyle name="Accent6 3" xfId="395"/>
    <cellStyle name="Accent6 3 2" xfId="396"/>
    <cellStyle name="Accent6 4" xfId="397"/>
    <cellStyle name="Bad" xfId="8" builtinId="27" customBuiltin="1"/>
    <cellStyle name="Bad 2" xfId="398"/>
    <cellStyle name="Bad 2 2" xfId="399"/>
    <cellStyle name="Bad 3" xfId="400"/>
    <cellStyle name="Bad 3 2" xfId="401"/>
    <cellStyle name="Bad 4" xfId="402"/>
    <cellStyle name="Calculation" xfId="12" builtinId="22" customBuiltin="1"/>
    <cellStyle name="Calculation 2" xfId="403"/>
    <cellStyle name="Calculation 2 2" xfId="404"/>
    <cellStyle name="Calculation 3" xfId="405"/>
    <cellStyle name="Calculation 3 2" xfId="406"/>
    <cellStyle name="Calculation 4" xfId="407"/>
    <cellStyle name="Check Cell" xfId="14" builtinId="23" customBuiltin="1"/>
    <cellStyle name="Check Cell 2" xfId="408"/>
    <cellStyle name="Check Cell 2 2" xfId="409"/>
    <cellStyle name="Check Cell 3" xfId="410"/>
    <cellStyle name="Check Cell 3 2" xfId="411"/>
    <cellStyle name="Check Cell 4" xfId="412"/>
    <cellStyle name="Comma" xfId="35383" builtinId="3"/>
    <cellStyle name="Comma 10" xfId="413"/>
    <cellStyle name="Comma 11" xfId="414"/>
    <cellStyle name="Comma 12" xfId="415"/>
    <cellStyle name="Comma 13" xfId="42"/>
    <cellStyle name="Comma 2" xfId="416"/>
    <cellStyle name="Comma 2 10" xfId="417"/>
    <cellStyle name="Comma 2 10 2" xfId="418"/>
    <cellStyle name="Comma 2 10 2 2" xfId="35372"/>
    <cellStyle name="Comma 2 10 3" xfId="419"/>
    <cellStyle name="Comma 2 10 3 2" xfId="420"/>
    <cellStyle name="Comma 2 10 3 3" xfId="421"/>
    <cellStyle name="Comma 2 10 4" xfId="29727"/>
    <cellStyle name="Comma 2 11" xfId="422"/>
    <cellStyle name="Comma 2 11 2" xfId="29728"/>
    <cellStyle name="Comma 2 12" xfId="423"/>
    <cellStyle name="Comma 2 12 2" xfId="29729"/>
    <cellStyle name="Comma 2 13" xfId="424"/>
    <cellStyle name="Comma 2 13 2" xfId="29730"/>
    <cellStyle name="Comma 2 14" xfId="425"/>
    <cellStyle name="Comma 2 14 2" xfId="426"/>
    <cellStyle name="Comma 2 14 2 2" xfId="35358"/>
    <cellStyle name="Comma 2 14 3" xfId="427"/>
    <cellStyle name="Comma 2 14 4" xfId="29731"/>
    <cellStyle name="Comma 2 15" xfId="428"/>
    <cellStyle name="Comma 2 2" xfId="46"/>
    <cellStyle name="Comma 2 2 10" xfId="429"/>
    <cellStyle name="Comma 2 2 10 2" xfId="430"/>
    <cellStyle name="Comma 2 2 10 2 2" xfId="431"/>
    <cellStyle name="Comma 2 2 10 2 2 2" xfId="29734"/>
    <cellStyle name="Comma 2 2 10 2 3" xfId="29733"/>
    <cellStyle name="Comma 2 2 10 3" xfId="432"/>
    <cellStyle name="Comma 2 2 10 3 2" xfId="29735"/>
    <cellStyle name="Comma 2 2 10 4" xfId="29732"/>
    <cellStyle name="Comma 2 2 11" xfId="433"/>
    <cellStyle name="Comma 2 2 11 2" xfId="434"/>
    <cellStyle name="Comma 2 2 11 2 2" xfId="435"/>
    <cellStyle name="Comma 2 2 11 2 2 2" xfId="29738"/>
    <cellStyle name="Comma 2 2 11 2 3" xfId="29737"/>
    <cellStyle name="Comma 2 2 11 3" xfId="436"/>
    <cellStyle name="Comma 2 2 11 3 2" xfId="29739"/>
    <cellStyle name="Comma 2 2 11 4" xfId="29736"/>
    <cellStyle name="Comma 2 2 12" xfId="437"/>
    <cellStyle name="Comma 2 2 12 2" xfId="438"/>
    <cellStyle name="Comma 2 2 12 2 2" xfId="439"/>
    <cellStyle name="Comma 2 2 12 2 2 2" xfId="29742"/>
    <cellStyle name="Comma 2 2 12 2 3" xfId="29741"/>
    <cellStyle name="Comma 2 2 12 3" xfId="440"/>
    <cellStyle name="Comma 2 2 12 3 2" xfId="29743"/>
    <cellStyle name="Comma 2 2 12 4" xfId="29740"/>
    <cellStyle name="Comma 2 2 13" xfId="441"/>
    <cellStyle name="Comma 2 2 13 2" xfId="442"/>
    <cellStyle name="Comma 2 2 13 2 2" xfId="443"/>
    <cellStyle name="Comma 2 2 13 2 2 2" xfId="29746"/>
    <cellStyle name="Comma 2 2 13 2 3" xfId="29745"/>
    <cellStyle name="Comma 2 2 13 3" xfId="444"/>
    <cellStyle name="Comma 2 2 13 3 2" xfId="29747"/>
    <cellStyle name="Comma 2 2 13 4" xfId="29744"/>
    <cellStyle name="Comma 2 2 14" xfId="445"/>
    <cellStyle name="Comma 2 2 14 2" xfId="446"/>
    <cellStyle name="Comma 2 2 14 2 2" xfId="447"/>
    <cellStyle name="Comma 2 2 14 2 2 2" xfId="29750"/>
    <cellStyle name="Comma 2 2 14 2 3" xfId="29749"/>
    <cellStyle name="Comma 2 2 14 3" xfId="448"/>
    <cellStyle name="Comma 2 2 14 3 2" xfId="29751"/>
    <cellStyle name="Comma 2 2 14 4" xfId="29748"/>
    <cellStyle name="Comma 2 2 15" xfId="449"/>
    <cellStyle name="Comma 2 2 15 2" xfId="450"/>
    <cellStyle name="Comma 2 2 15 2 2" xfId="451"/>
    <cellStyle name="Comma 2 2 15 2 2 2" xfId="29754"/>
    <cellStyle name="Comma 2 2 15 2 3" xfId="29753"/>
    <cellStyle name="Comma 2 2 15 3" xfId="452"/>
    <cellStyle name="Comma 2 2 15 3 2" xfId="29755"/>
    <cellStyle name="Comma 2 2 15 4" xfId="29752"/>
    <cellStyle name="Comma 2 2 16" xfId="453"/>
    <cellStyle name="Comma 2 2 16 2" xfId="454"/>
    <cellStyle name="Comma 2 2 16 2 2" xfId="29757"/>
    <cellStyle name="Comma 2 2 16 3" xfId="29756"/>
    <cellStyle name="Comma 2 2 17" xfId="455"/>
    <cellStyle name="Comma 2 2 17 2" xfId="456"/>
    <cellStyle name="Comma 2 2 17 2 2" xfId="29759"/>
    <cellStyle name="Comma 2 2 17 3" xfId="29758"/>
    <cellStyle name="Comma 2 2 18" xfId="457"/>
    <cellStyle name="Comma 2 2 18 2" xfId="458"/>
    <cellStyle name="Comma 2 2 18 2 2" xfId="29761"/>
    <cellStyle name="Comma 2 2 18 3" xfId="29760"/>
    <cellStyle name="Comma 2 2 19" xfId="459"/>
    <cellStyle name="Comma 2 2 19 2" xfId="460"/>
    <cellStyle name="Comma 2 2 19 2 2" xfId="29763"/>
    <cellStyle name="Comma 2 2 19 3" xfId="29762"/>
    <cellStyle name="Comma 2 2 2" xfId="461"/>
    <cellStyle name="Comma 2 2 2 2" xfId="462"/>
    <cellStyle name="Comma 2 2 2 2 2" xfId="463"/>
    <cellStyle name="Comma 2 2 2 2 2 2" xfId="29766"/>
    <cellStyle name="Comma 2 2 2 2 3" xfId="29765"/>
    <cellStyle name="Comma 2 2 2 3" xfId="464"/>
    <cellStyle name="Comma 2 2 2 3 2" xfId="29767"/>
    <cellStyle name="Comma 2 2 2 4" xfId="29764"/>
    <cellStyle name="Comma 2 2 20" xfId="465"/>
    <cellStyle name="Comma 2 2 20 2" xfId="466"/>
    <cellStyle name="Comma 2 2 20 2 2" xfId="29769"/>
    <cellStyle name="Comma 2 2 20 3" xfId="29768"/>
    <cellStyle name="Comma 2 2 21" xfId="467"/>
    <cellStyle name="Comma 2 2 21 2" xfId="468"/>
    <cellStyle name="Comma 2 2 21 2 2" xfId="29771"/>
    <cellStyle name="Comma 2 2 21 3" xfId="29770"/>
    <cellStyle name="Comma 2 2 22" xfId="469"/>
    <cellStyle name="Comma 2 2 22 2" xfId="470"/>
    <cellStyle name="Comma 2 2 22 2 2" xfId="29773"/>
    <cellStyle name="Comma 2 2 22 3" xfId="29772"/>
    <cellStyle name="Comma 2 2 23" xfId="471"/>
    <cellStyle name="Comma 2 2 23 2" xfId="29774"/>
    <cellStyle name="Comma 2 2 24" xfId="472"/>
    <cellStyle name="Comma 2 2 24 2" xfId="29775"/>
    <cellStyle name="Comma 2 2 25" xfId="473"/>
    <cellStyle name="Comma 2 2 25 2" xfId="29776"/>
    <cellStyle name="Comma 2 2 26" xfId="474"/>
    <cellStyle name="Comma 2 2 3" xfId="475"/>
    <cellStyle name="Comma 2 2 3 2" xfId="476"/>
    <cellStyle name="Comma 2 2 3 2 2" xfId="477"/>
    <cellStyle name="Comma 2 2 3 2 2 2" xfId="29779"/>
    <cellStyle name="Comma 2 2 3 2 3" xfId="29778"/>
    <cellStyle name="Comma 2 2 3 3" xfId="478"/>
    <cellStyle name="Comma 2 2 3 3 2" xfId="29780"/>
    <cellStyle name="Comma 2 2 3 4" xfId="29777"/>
    <cellStyle name="Comma 2 2 4" xfId="479"/>
    <cellStyle name="Comma 2 2 4 2" xfId="480"/>
    <cellStyle name="Comma 2 2 4 2 2" xfId="481"/>
    <cellStyle name="Comma 2 2 4 2 2 2" xfId="29781"/>
    <cellStyle name="Comma 2 2 4 2 3" xfId="482"/>
    <cellStyle name="Comma 2 2 4 2 3 2" xfId="29782"/>
    <cellStyle name="Comma 2 2 4 2 4" xfId="483"/>
    <cellStyle name="Comma 2 2 4 3" xfId="484"/>
    <cellStyle name="Comma 2 2 4 3 2" xfId="485"/>
    <cellStyle name="Comma 2 2 4 3 2 2" xfId="29783"/>
    <cellStyle name="Comma 2 2 4 3 3" xfId="486"/>
    <cellStyle name="Comma 2 2 4 4" xfId="487"/>
    <cellStyle name="Comma 2 2 4 4 2" xfId="29784"/>
    <cellStyle name="Comma 2 2 4 5" xfId="488"/>
    <cellStyle name="Comma 2 2 4 5 2" xfId="29785"/>
    <cellStyle name="Comma 2 2 4 6" xfId="489"/>
    <cellStyle name="Comma 2 2 4 6 2" xfId="29786"/>
    <cellStyle name="Comma 2 2 4 7" xfId="490"/>
    <cellStyle name="Comma 2 2 5" xfId="491"/>
    <cellStyle name="Comma 2 2 5 2" xfId="492"/>
    <cellStyle name="Comma 2 2 5 2 2" xfId="493"/>
    <cellStyle name="Comma 2 2 5 2 2 2" xfId="29789"/>
    <cellStyle name="Comma 2 2 5 2 3" xfId="29788"/>
    <cellStyle name="Comma 2 2 5 3" xfId="494"/>
    <cellStyle name="Comma 2 2 5 3 2" xfId="29790"/>
    <cellStyle name="Comma 2 2 5 4" xfId="29787"/>
    <cellStyle name="Comma 2 2 6" xfId="495"/>
    <cellStyle name="Comma 2 2 6 2" xfId="496"/>
    <cellStyle name="Comma 2 2 6 2 2" xfId="497"/>
    <cellStyle name="Comma 2 2 6 2 2 2" xfId="29793"/>
    <cellStyle name="Comma 2 2 6 2 3" xfId="498"/>
    <cellStyle name="Comma 2 2 6 2 3 2" xfId="499"/>
    <cellStyle name="Comma 2 2 6 2 3 3" xfId="500"/>
    <cellStyle name="Comma 2 2 6 2 3 4" xfId="501"/>
    <cellStyle name="Comma 2 2 6 2 4" xfId="502"/>
    <cellStyle name="Comma 2 2 6 2 4 2" xfId="503"/>
    <cellStyle name="Comma 2 2 6 2 4 3" xfId="504"/>
    <cellStyle name="Comma 2 2 6 2 5" xfId="29792"/>
    <cellStyle name="Comma 2 2 6 3" xfId="505"/>
    <cellStyle name="Comma 2 2 6 3 2" xfId="29794"/>
    <cellStyle name="Comma 2 2 6 4" xfId="506"/>
    <cellStyle name="Comma 2 2 6 4 2" xfId="507"/>
    <cellStyle name="Comma 2 2 6 4 3" xfId="508"/>
    <cellStyle name="Comma 2 2 6 5" xfId="29791"/>
    <cellStyle name="Comma 2 2 7" xfId="509"/>
    <cellStyle name="Comma 2 2 7 2" xfId="510"/>
    <cellStyle name="Comma 2 2 7 2 2" xfId="511"/>
    <cellStyle name="Comma 2 2 7 2 2 2" xfId="29796"/>
    <cellStyle name="Comma 2 2 7 2 3" xfId="29795"/>
    <cellStyle name="Comma 2 2 7 3" xfId="512"/>
    <cellStyle name="Comma 2 2 7 3 2" xfId="29797"/>
    <cellStyle name="Comma 2 2 7 4" xfId="513"/>
    <cellStyle name="Comma 2 2 8" xfId="514"/>
    <cellStyle name="Comma 2 2 8 2" xfId="515"/>
    <cellStyle name="Comma 2 2 8 2 2" xfId="516"/>
    <cellStyle name="Comma 2 2 8 2 2 2" xfId="29800"/>
    <cellStyle name="Comma 2 2 8 2 3" xfId="29799"/>
    <cellStyle name="Comma 2 2 8 3" xfId="517"/>
    <cellStyle name="Comma 2 2 8 3 2" xfId="29801"/>
    <cellStyle name="Comma 2 2 8 4" xfId="29798"/>
    <cellStyle name="Comma 2 2 9" xfId="518"/>
    <cellStyle name="Comma 2 2 9 2" xfId="519"/>
    <cellStyle name="Comma 2 2 9 2 2" xfId="520"/>
    <cellStyle name="Comma 2 2 9 2 2 2" xfId="29804"/>
    <cellStyle name="Comma 2 2 9 2 3" xfId="29803"/>
    <cellStyle name="Comma 2 2 9 3" xfId="521"/>
    <cellStyle name="Comma 2 2 9 3 2" xfId="29805"/>
    <cellStyle name="Comma 2 2 9 4" xfId="29802"/>
    <cellStyle name="Comma 2 3" xfId="522"/>
    <cellStyle name="Comma 2 3 10" xfId="523"/>
    <cellStyle name="Comma 2 3 10 2" xfId="524"/>
    <cellStyle name="Comma 2 3 10 2 2" xfId="525"/>
    <cellStyle name="Comma 2 3 10 2 2 2" xfId="29808"/>
    <cellStyle name="Comma 2 3 10 2 3" xfId="29807"/>
    <cellStyle name="Comma 2 3 10 3" xfId="526"/>
    <cellStyle name="Comma 2 3 10 3 2" xfId="29809"/>
    <cellStyle name="Comma 2 3 10 4" xfId="29806"/>
    <cellStyle name="Comma 2 3 11" xfId="527"/>
    <cellStyle name="Comma 2 3 11 2" xfId="528"/>
    <cellStyle name="Comma 2 3 11 2 2" xfId="529"/>
    <cellStyle name="Comma 2 3 11 2 2 2" xfId="29812"/>
    <cellStyle name="Comma 2 3 11 2 3" xfId="29811"/>
    <cellStyle name="Comma 2 3 11 3" xfId="530"/>
    <cellStyle name="Comma 2 3 11 3 2" xfId="29813"/>
    <cellStyle name="Comma 2 3 11 4" xfId="29810"/>
    <cellStyle name="Comma 2 3 12" xfId="531"/>
    <cellStyle name="Comma 2 3 12 2" xfId="532"/>
    <cellStyle name="Comma 2 3 12 2 2" xfId="533"/>
    <cellStyle name="Comma 2 3 12 2 2 2" xfId="29816"/>
    <cellStyle name="Comma 2 3 12 2 3" xfId="29815"/>
    <cellStyle name="Comma 2 3 12 3" xfId="534"/>
    <cellStyle name="Comma 2 3 12 3 2" xfId="29817"/>
    <cellStyle name="Comma 2 3 12 4" xfId="29814"/>
    <cellStyle name="Comma 2 3 13" xfId="535"/>
    <cellStyle name="Comma 2 3 13 2" xfId="536"/>
    <cellStyle name="Comma 2 3 13 2 2" xfId="537"/>
    <cellStyle name="Comma 2 3 13 2 2 2" xfId="29820"/>
    <cellStyle name="Comma 2 3 13 2 3" xfId="29819"/>
    <cellStyle name="Comma 2 3 13 3" xfId="538"/>
    <cellStyle name="Comma 2 3 13 3 2" xfId="29821"/>
    <cellStyle name="Comma 2 3 13 4" xfId="29818"/>
    <cellStyle name="Comma 2 3 14" xfId="539"/>
    <cellStyle name="Comma 2 3 14 2" xfId="540"/>
    <cellStyle name="Comma 2 3 14 2 2" xfId="541"/>
    <cellStyle name="Comma 2 3 14 2 2 2" xfId="29824"/>
    <cellStyle name="Comma 2 3 14 2 3" xfId="29823"/>
    <cellStyle name="Comma 2 3 14 3" xfId="542"/>
    <cellStyle name="Comma 2 3 14 3 2" xfId="29825"/>
    <cellStyle name="Comma 2 3 14 4" xfId="29822"/>
    <cellStyle name="Comma 2 3 15" xfId="543"/>
    <cellStyle name="Comma 2 3 15 2" xfId="544"/>
    <cellStyle name="Comma 2 3 15 2 2" xfId="545"/>
    <cellStyle name="Comma 2 3 15 2 2 2" xfId="29828"/>
    <cellStyle name="Comma 2 3 15 2 3" xfId="29827"/>
    <cellStyle name="Comma 2 3 15 3" xfId="546"/>
    <cellStyle name="Comma 2 3 15 3 2" xfId="29829"/>
    <cellStyle name="Comma 2 3 15 4" xfId="29826"/>
    <cellStyle name="Comma 2 3 16" xfId="547"/>
    <cellStyle name="Comma 2 3 16 2" xfId="548"/>
    <cellStyle name="Comma 2 3 16 2 2" xfId="29831"/>
    <cellStyle name="Comma 2 3 16 3" xfId="29830"/>
    <cellStyle name="Comma 2 3 17" xfId="549"/>
    <cellStyle name="Comma 2 3 17 2" xfId="550"/>
    <cellStyle name="Comma 2 3 17 2 2" xfId="29833"/>
    <cellStyle name="Comma 2 3 17 3" xfId="29832"/>
    <cellStyle name="Comma 2 3 18" xfId="551"/>
    <cellStyle name="Comma 2 3 18 2" xfId="552"/>
    <cellStyle name="Comma 2 3 18 2 2" xfId="29835"/>
    <cellStyle name="Comma 2 3 18 3" xfId="29834"/>
    <cellStyle name="Comma 2 3 19" xfId="553"/>
    <cellStyle name="Comma 2 3 19 2" xfId="554"/>
    <cellStyle name="Comma 2 3 19 2 2" xfId="29837"/>
    <cellStyle name="Comma 2 3 19 3" xfId="29836"/>
    <cellStyle name="Comma 2 3 2" xfId="555"/>
    <cellStyle name="Comma 2 3 2 2" xfId="556"/>
    <cellStyle name="Comma 2 3 2 2 2" xfId="557"/>
    <cellStyle name="Comma 2 3 2 2 2 2" xfId="29839"/>
    <cellStyle name="Comma 2 3 2 2 3" xfId="29838"/>
    <cellStyle name="Comma 2 3 2 3" xfId="558"/>
    <cellStyle name="Comma 2 3 2 3 2" xfId="29840"/>
    <cellStyle name="Comma 2 3 2 4" xfId="559"/>
    <cellStyle name="Comma 2 3 2 4 2" xfId="560"/>
    <cellStyle name="Comma 2 3 2 4 2 2" xfId="35380"/>
    <cellStyle name="Comma 2 3 2 4 3" xfId="561"/>
    <cellStyle name="Comma 2 3 2 4 3 2" xfId="562"/>
    <cellStyle name="Comma 2 3 2 4 3 3" xfId="563"/>
    <cellStyle name="Comma 2 3 2 4 4" xfId="29841"/>
    <cellStyle name="Comma 2 3 2 5" xfId="564"/>
    <cellStyle name="Comma 2 3 20" xfId="565"/>
    <cellStyle name="Comma 2 3 20 2" xfId="566"/>
    <cellStyle name="Comma 2 3 20 2 2" xfId="29843"/>
    <cellStyle name="Comma 2 3 20 3" xfId="29842"/>
    <cellStyle name="Comma 2 3 21" xfId="567"/>
    <cellStyle name="Comma 2 3 21 2" xfId="568"/>
    <cellStyle name="Comma 2 3 21 2 2" xfId="29845"/>
    <cellStyle name="Comma 2 3 21 3" xfId="29844"/>
    <cellStyle name="Comma 2 3 22" xfId="569"/>
    <cellStyle name="Comma 2 3 22 2" xfId="570"/>
    <cellStyle name="Comma 2 3 22 2 2" xfId="29847"/>
    <cellStyle name="Comma 2 3 22 3" xfId="29846"/>
    <cellStyle name="Comma 2 3 23" xfId="571"/>
    <cellStyle name="Comma 2 3 23 2" xfId="572"/>
    <cellStyle name="Comma 2 3 23 3" xfId="573"/>
    <cellStyle name="Comma 2 3 23 3 2" xfId="29848"/>
    <cellStyle name="Comma 2 3 24" xfId="574"/>
    <cellStyle name="Comma 2 3 24 2" xfId="29849"/>
    <cellStyle name="Comma 2 3 25" xfId="575"/>
    <cellStyle name="Comma 2 3 25 2" xfId="576"/>
    <cellStyle name="Comma 2 3 25 2 2" xfId="35359"/>
    <cellStyle name="Comma 2 3 25 3" xfId="577"/>
    <cellStyle name="Comma 2 3 25 3 2" xfId="578"/>
    <cellStyle name="Comma 2 3 25 3 3" xfId="579"/>
    <cellStyle name="Comma 2 3 25 4" xfId="29850"/>
    <cellStyle name="Comma 2 3 26" xfId="580"/>
    <cellStyle name="Comma 2 3 3" xfId="581"/>
    <cellStyle name="Comma 2 3 3 2" xfId="582"/>
    <cellStyle name="Comma 2 3 3 2 2" xfId="583"/>
    <cellStyle name="Comma 2 3 3 2 2 2" xfId="29852"/>
    <cellStyle name="Comma 2 3 3 2 3" xfId="29851"/>
    <cellStyle name="Comma 2 3 3 3" xfId="584"/>
    <cellStyle name="Comma 2 3 3 3 2" xfId="29853"/>
    <cellStyle name="Comma 2 3 3 4" xfId="585"/>
    <cellStyle name="Comma 2 3 3 4 2" xfId="586"/>
    <cellStyle name="Comma 2 3 3 4 3" xfId="587"/>
    <cellStyle name="Comma 2 3 3 5" xfId="588"/>
    <cellStyle name="Comma 2 3 4" xfId="589"/>
    <cellStyle name="Comma 2 3 4 2" xfId="590"/>
    <cellStyle name="Comma 2 3 4 2 2" xfId="591"/>
    <cellStyle name="Comma 2 3 4 2 2 2" xfId="29856"/>
    <cellStyle name="Comma 2 3 4 2 3" xfId="29855"/>
    <cellStyle name="Comma 2 3 4 3" xfId="592"/>
    <cellStyle name="Comma 2 3 4 3 2" xfId="29857"/>
    <cellStyle name="Comma 2 3 4 4" xfId="29854"/>
    <cellStyle name="Comma 2 3 5" xfId="593"/>
    <cellStyle name="Comma 2 3 5 2" xfId="594"/>
    <cellStyle name="Comma 2 3 5 2 2" xfId="595"/>
    <cellStyle name="Comma 2 3 5 2 2 2" xfId="29859"/>
    <cellStyle name="Comma 2 3 5 2 3" xfId="29858"/>
    <cellStyle name="Comma 2 3 5 3" xfId="596"/>
    <cellStyle name="Comma 2 3 5 3 2" xfId="29860"/>
    <cellStyle name="Comma 2 3 5 4" xfId="597"/>
    <cellStyle name="Comma 2 3 5 4 2" xfId="598"/>
    <cellStyle name="Comma 2 3 5 4 2 2" xfId="35373"/>
    <cellStyle name="Comma 2 3 5 4 3" xfId="599"/>
    <cellStyle name="Comma 2 3 5 4 3 2" xfId="600"/>
    <cellStyle name="Comma 2 3 5 4 3 3" xfId="601"/>
    <cellStyle name="Comma 2 3 5 4 4" xfId="29861"/>
    <cellStyle name="Comma 2 3 5 5" xfId="602"/>
    <cellStyle name="Comma 2 3 6" xfId="603"/>
    <cellStyle name="Comma 2 3 6 2" xfId="604"/>
    <cellStyle name="Comma 2 3 6 2 2" xfId="605"/>
    <cellStyle name="Comma 2 3 6 2 2 2" xfId="29863"/>
    <cellStyle name="Comma 2 3 6 2 3" xfId="29862"/>
    <cellStyle name="Comma 2 3 6 3" xfId="606"/>
    <cellStyle name="Comma 2 3 6 3 2" xfId="29864"/>
    <cellStyle name="Comma 2 3 6 4" xfId="607"/>
    <cellStyle name="Comma 2 3 7" xfId="608"/>
    <cellStyle name="Comma 2 3 7 2" xfId="609"/>
    <cellStyle name="Comma 2 3 7 2 2" xfId="610"/>
    <cellStyle name="Comma 2 3 7 2 2 2" xfId="29867"/>
    <cellStyle name="Comma 2 3 7 2 3" xfId="29866"/>
    <cellStyle name="Comma 2 3 7 3" xfId="611"/>
    <cellStyle name="Comma 2 3 7 3 2" xfId="29868"/>
    <cellStyle name="Comma 2 3 7 4" xfId="29865"/>
    <cellStyle name="Comma 2 3 8" xfId="612"/>
    <cellStyle name="Comma 2 3 8 2" xfId="613"/>
    <cellStyle name="Comma 2 3 8 2 2" xfId="614"/>
    <cellStyle name="Comma 2 3 8 2 2 2" xfId="29871"/>
    <cellStyle name="Comma 2 3 8 2 3" xfId="29870"/>
    <cellStyle name="Comma 2 3 8 3" xfId="615"/>
    <cellStyle name="Comma 2 3 8 3 2" xfId="29872"/>
    <cellStyle name="Comma 2 3 8 4" xfId="29869"/>
    <cellStyle name="Comma 2 3 9" xfId="616"/>
    <cellStyle name="Comma 2 3 9 2" xfId="617"/>
    <cellStyle name="Comma 2 3 9 2 2" xfId="618"/>
    <cellStyle name="Comma 2 3 9 2 2 2" xfId="29875"/>
    <cellStyle name="Comma 2 3 9 2 3" xfId="29874"/>
    <cellStyle name="Comma 2 3 9 3" xfId="619"/>
    <cellStyle name="Comma 2 3 9 3 2" xfId="29876"/>
    <cellStyle name="Comma 2 3 9 4" xfId="29873"/>
    <cellStyle name="Comma 2 4" xfId="620"/>
    <cellStyle name="Comma 2 4 10" xfId="621"/>
    <cellStyle name="Comma 2 4 10 2" xfId="622"/>
    <cellStyle name="Comma 2 4 10 2 2" xfId="623"/>
    <cellStyle name="Comma 2 4 10 2 2 2" xfId="29879"/>
    <cellStyle name="Comma 2 4 10 2 3" xfId="29878"/>
    <cellStyle name="Comma 2 4 10 3" xfId="624"/>
    <cellStyle name="Comma 2 4 10 3 2" xfId="29880"/>
    <cellStyle name="Comma 2 4 10 4" xfId="29877"/>
    <cellStyle name="Comma 2 4 11" xfId="625"/>
    <cellStyle name="Comma 2 4 11 2" xfId="626"/>
    <cellStyle name="Comma 2 4 11 2 2" xfId="627"/>
    <cellStyle name="Comma 2 4 11 2 2 2" xfId="29883"/>
    <cellStyle name="Comma 2 4 11 2 3" xfId="29882"/>
    <cellStyle name="Comma 2 4 11 3" xfId="628"/>
    <cellStyle name="Comma 2 4 11 3 2" xfId="29884"/>
    <cellStyle name="Comma 2 4 11 4" xfId="29881"/>
    <cellStyle name="Comma 2 4 12" xfId="629"/>
    <cellStyle name="Comma 2 4 12 2" xfId="630"/>
    <cellStyle name="Comma 2 4 12 2 2" xfId="631"/>
    <cellStyle name="Comma 2 4 12 2 2 2" xfId="29887"/>
    <cellStyle name="Comma 2 4 12 2 3" xfId="29886"/>
    <cellStyle name="Comma 2 4 12 3" xfId="632"/>
    <cellStyle name="Comma 2 4 12 3 2" xfId="29888"/>
    <cellStyle name="Comma 2 4 12 4" xfId="29885"/>
    <cellStyle name="Comma 2 4 13" xfId="633"/>
    <cellStyle name="Comma 2 4 13 2" xfId="634"/>
    <cellStyle name="Comma 2 4 13 2 2" xfId="635"/>
    <cellStyle name="Comma 2 4 13 2 2 2" xfId="29891"/>
    <cellStyle name="Comma 2 4 13 2 3" xfId="29890"/>
    <cellStyle name="Comma 2 4 13 3" xfId="636"/>
    <cellStyle name="Comma 2 4 13 3 2" xfId="29892"/>
    <cellStyle name="Comma 2 4 13 4" xfId="29889"/>
    <cellStyle name="Comma 2 4 14" xfId="637"/>
    <cellStyle name="Comma 2 4 14 2" xfId="638"/>
    <cellStyle name="Comma 2 4 14 2 2" xfId="639"/>
    <cellStyle name="Comma 2 4 14 2 2 2" xfId="29895"/>
    <cellStyle name="Comma 2 4 14 2 3" xfId="29894"/>
    <cellStyle name="Comma 2 4 14 3" xfId="640"/>
    <cellStyle name="Comma 2 4 14 3 2" xfId="29896"/>
    <cellStyle name="Comma 2 4 14 4" xfId="29893"/>
    <cellStyle name="Comma 2 4 15" xfId="641"/>
    <cellStyle name="Comma 2 4 15 2" xfId="642"/>
    <cellStyle name="Comma 2 4 15 2 2" xfId="643"/>
    <cellStyle name="Comma 2 4 15 2 2 2" xfId="29899"/>
    <cellStyle name="Comma 2 4 15 2 3" xfId="29898"/>
    <cellStyle name="Comma 2 4 15 3" xfId="644"/>
    <cellStyle name="Comma 2 4 15 3 2" xfId="29900"/>
    <cellStyle name="Comma 2 4 15 4" xfId="29897"/>
    <cellStyle name="Comma 2 4 16" xfId="645"/>
    <cellStyle name="Comma 2 4 16 2" xfId="646"/>
    <cellStyle name="Comma 2 4 16 2 2" xfId="29902"/>
    <cellStyle name="Comma 2 4 16 3" xfId="29901"/>
    <cellStyle name="Comma 2 4 17" xfId="647"/>
    <cellStyle name="Comma 2 4 17 2" xfId="648"/>
    <cellStyle name="Comma 2 4 17 2 2" xfId="29904"/>
    <cellStyle name="Comma 2 4 17 3" xfId="29903"/>
    <cellStyle name="Comma 2 4 18" xfId="649"/>
    <cellStyle name="Comma 2 4 18 2" xfId="650"/>
    <cellStyle name="Comma 2 4 18 2 2" xfId="29906"/>
    <cellStyle name="Comma 2 4 18 3" xfId="29905"/>
    <cellStyle name="Comma 2 4 19" xfId="651"/>
    <cellStyle name="Comma 2 4 19 2" xfId="652"/>
    <cellStyle name="Comma 2 4 19 2 2" xfId="29908"/>
    <cellStyle name="Comma 2 4 19 3" xfId="29907"/>
    <cellStyle name="Comma 2 4 2" xfId="653"/>
    <cellStyle name="Comma 2 4 2 2" xfId="654"/>
    <cellStyle name="Comma 2 4 2 2 2" xfId="655"/>
    <cellStyle name="Comma 2 4 2 2 2 2" xfId="29911"/>
    <cellStyle name="Comma 2 4 2 2 3" xfId="29910"/>
    <cellStyle name="Comma 2 4 2 3" xfId="656"/>
    <cellStyle name="Comma 2 4 2 3 2" xfId="29912"/>
    <cellStyle name="Comma 2 4 2 4" xfId="29909"/>
    <cellStyle name="Comma 2 4 20" xfId="657"/>
    <cellStyle name="Comma 2 4 20 2" xfId="658"/>
    <cellStyle name="Comma 2 4 20 2 2" xfId="29914"/>
    <cellStyle name="Comma 2 4 20 3" xfId="29913"/>
    <cellStyle name="Comma 2 4 21" xfId="659"/>
    <cellStyle name="Comma 2 4 21 2" xfId="660"/>
    <cellStyle name="Comma 2 4 21 2 2" xfId="29916"/>
    <cellStyle name="Comma 2 4 21 3" xfId="29915"/>
    <cellStyle name="Comma 2 4 22" xfId="661"/>
    <cellStyle name="Comma 2 4 22 2" xfId="662"/>
    <cellStyle name="Comma 2 4 22 2 2" xfId="29918"/>
    <cellStyle name="Comma 2 4 22 3" xfId="29917"/>
    <cellStyle name="Comma 2 4 23" xfId="663"/>
    <cellStyle name="Comma 2 4 23 2" xfId="29919"/>
    <cellStyle name="Comma 2 4 24" xfId="664"/>
    <cellStyle name="Comma 2 4 24 2" xfId="665"/>
    <cellStyle name="Comma 2 4 24 2 2" xfId="35357"/>
    <cellStyle name="Comma 2 4 24 3" xfId="666"/>
    <cellStyle name="Comma 2 4 24 4" xfId="29920"/>
    <cellStyle name="Comma 2 4 25" xfId="667"/>
    <cellStyle name="Comma 2 4 3" xfId="668"/>
    <cellStyle name="Comma 2 4 3 2" xfId="669"/>
    <cellStyle name="Comma 2 4 3 2 2" xfId="670"/>
    <cellStyle name="Comma 2 4 3 2 2 2" xfId="29922"/>
    <cellStyle name="Comma 2 4 3 2 3" xfId="29921"/>
    <cellStyle name="Comma 2 4 3 3" xfId="671"/>
    <cellStyle name="Comma 2 4 3 3 2" xfId="29923"/>
    <cellStyle name="Comma 2 4 3 4" xfId="672"/>
    <cellStyle name="Comma 2 4 3 4 2" xfId="673"/>
    <cellStyle name="Comma 2 4 3 4 2 2" xfId="35370"/>
    <cellStyle name="Comma 2 4 3 4 3" xfId="674"/>
    <cellStyle name="Comma 2 4 3 4 4" xfId="29924"/>
    <cellStyle name="Comma 2 4 3 5" xfId="675"/>
    <cellStyle name="Comma 2 4 4" xfId="676"/>
    <cellStyle name="Comma 2 4 4 2" xfId="677"/>
    <cellStyle name="Comma 2 4 4 2 2" xfId="678"/>
    <cellStyle name="Comma 2 4 4 2 2 2" xfId="29926"/>
    <cellStyle name="Comma 2 4 4 2 3" xfId="29925"/>
    <cellStyle name="Comma 2 4 4 3" xfId="679"/>
    <cellStyle name="Comma 2 4 4 3 2" xfId="29927"/>
    <cellStyle name="Comma 2 4 4 4" xfId="680"/>
    <cellStyle name="Comma 2 4 4 4 2" xfId="681"/>
    <cellStyle name="Comma 2 4 4 4 3" xfId="682"/>
    <cellStyle name="Comma 2 4 4 5" xfId="683"/>
    <cellStyle name="Comma 2 4 5" xfId="684"/>
    <cellStyle name="Comma 2 4 5 2" xfId="685"/>
    <cellStyle name="Comma 2 4 5 2 2" xfId="686"/>
    <cellStyle name="Comma 2 4 5 2 2 2" xfId="29929"/>
    <cellStyle name="Comma 2 4 5 2 3" xfId="29928"/>
    <cellStyle name="Comma 2 4 5 3" xfId="687"/>
    <cellStyle name="Comma 2 4 5 3 2" xfId="29930"/>
    <cellStyle name="Comma 2 4 5 4" xfId="688"/>
    <cellStyle name="Comma 2 4 6" xfId="689"/>
    <cellStyle name="Comma 2 4 6 2" xfId="690"/>
    <cellStyle name="Comma 2 4 6 2 2" xfId="691"/>
    <cellStyle name="Comma 2 4 6 2 2 2" xfId="29933"/>
    <cellStyle name="Comma 2 4 6 2 3" xfId="29932"/>
    <cellStyle name="Comma 2 4 6 3" xfId="692"/>
    <cellStyle name="Comma 2 4 6 3 2" xfId="29934"/>
    <cellStyle name="Comma 2 4 6 4" xfId="29931"/>
    <cellStyle name="Comma 2 4 7" xfId="693"/>
    <cellStyle name="Comma 2 4 7 2" xfId="694"/>
    <cellStyle name="Comma 2 4 7 2 2" xfId="695"/>
    <cellStyle name="Comma 2 4 7 2 2 2" xfId="29937"/>
    <cellStyle name="Comma 2 4 7 2 3" xfId="29936"/>
    <cellStyle name="Comma 2 4 7 3" xfId="696"/>
    <cellStyle name="Comma 2 4 7 3 2" xfId="29938"/>
    <cellStyle name="Comma 2 4 7 4" xfId="29935"/>
    <cellStyle name="Comma 2 4 8" xfId="697"/>
    <cellStyle name="Comma 2 4 8 2" xfId="698"/>
    <cellStyle name="Comma 2 4 8 2 2" xfId="699"/>
    <cellStyle name="Comma 2 4 8 2 2 2" xfId="29941"/>
    <cellStyle name="Comma 2 4 8 2 3" xfId="29940"/>
    <cellStyle name="Comma 2 4 8 3" xfId="700"/>
    <cellStyle name="Comma 2 4 8 3 2" xfId="29942"/>
    <cellStyle name="Comma 2 4 8 4" xfId="29939"/>
    <cellStyle name="Comma 2 4 9" xfId="701"/>
    <cellStyle name="Comma 2 4 9 2" xfId="702"/>
    <cellStyle name="Comma 2 4 9 2 2" xfId="703"/>
    <cellStyle name="Comma 2 4 9 2 2 2" xfId="29945"/>
    <cellStyle name="Comma 2 4 9 2 3" xfId="29944"/>
    <cellStyle name="Comma 2 4 9 3" xfId="704"/>
    <cellStyle name="Comma 2 4 9 3 2" xfId="29946"/>
    <cellStyle name="Comma 2 4 9 4" xfId="29943"/>
    <cellStyle name="Comma 2 5" xfId="705"/>
    <cellStyle name="Comma 2 5 2" xfId="706"/>
    <cellStyle name="Comma 2 5 2 2" xfId="707"/>
    <cellStyle name="Comma 2 5 2 2 2" xfId="708"/>
    <cellStyle name="Comma 2 5 2 2 2 2" xfId="35346"/>
    <cellStyle name="Comma 2 5 2 2 3" xfId="709"/>
    <cellStyle name="Comma 2 5 2 2 4" xfId="710"/>
    <cellStyle name="Comma 2 5 2 3" xfId="29947"/>
    <cellStyle name="Comma 2 5 3" xfId="711"/>
    <cellStyle name="Comma 2 5 3 2" xfId="29948"/>
    <cellStyle name="Comma 2 5 4" xfId="712"/>
    <cellStyle name="Comma 2 5 4 2" xfId="713"/>
    <cellStyle name="Comma 2 5 4 2 2" xfId="35345"/>
    <cellStyle name="Comma 2 5 4 3" xfId="714"/>
    <cellStyle name="Comma 2 5 4 4" xfId="715"/>
    <cellStyle name="Comma 2 5 5" xfId="716"/>
    <cellStyle name="Comma 2 5 5 2" xfId="717"/>
    <cellStyle name="Comma 2 5 5 2 2" xfId="35344"/>
    <cellStyle name="Comma 2 5 5 3" xfId="718"/>
    <cellStyle name="Comma 2 5 5 4" xfId="719"/>
    <cellStyle name="Comma 2 5 6" xfId="720"/>
    <cellStyle name="Comma 2 5 6 2" xfId="721"/>
    <cellStyle name="Comma 2 6" xfId="722"/>
    <cellStyle name="Comma 2 6 2" xfId="723"/>
    <cellStyle name="Comma 2 6 2 2" xfId="724"/>
    <cellStyle name="Comma 2 6 2 2 2" xfId="29950"/>
    <cellStyle name="Comma 2 6 2 3" xfId="29949"/>
    <cellStyle name="Comma 2 6 3" xfId="725"/>
    <cellStyle name="Comma 2 6 3 2" xfId="29951"/>
    <cellStyle name="Comma 2 6 4" xfId="726"/>
    <cellStyle name="Comma 2 6 4 2" xfId="727"/>
    <cellStyle name="Comma 2 6 4 3" xfId="728"/>
    <cellStyle name="Comma 2 6 5" xfId="729"/>
    <cellStyle name="Comma 2 7" xfId="730"/>
    <cellStyle name="Comma 2 7 2" xfId="731"/>
    <cellStyle name="Comma 2 7 2 2" xfId="732"/>
    <cellStyle name="Comma 2 7 3" xfId="733"/>
    <cellStyle name="Comma 2 7 3 2" xfId="734"/>
    <cellStyle name="Comma 2 7 3 2 2" xfId="35356"/>
    <cellStyle name="Comma 2 7 3 3" xfId="29952"/>
    <cellStyle name="Comma 2 7 4" xfId="735"/>
    <cellStyle name="Comma 2 8" xfId="736"/>
    <cellStyle name="Comma 2 8 2" xfId="737"/>
    <cellStyle name="Comma 2 8 2 2" xfId="29954"/>
    <cellStyle name="Comma 2 8 3" xfId="29953"/>
    <cellStyle name="Comma 2 9" xfId="738"/>
    <cellStyle name="Comma 2 9 2" xfId="29955"/>
    <cellStyle name="Comma 3" xfId="739"/>
    <cellStyle name="Comma 3 10" xfId="740"/>
    <cellStyle name="Comma 3 2" xfId="741"/>
    <cellStyle name="Comma 3 2 2" xfId="742"/>
    <cellStyle name="Comma 3 2 2 2" xfId="743"/>
    <cellStyle name="Comma 3 2 2 3" xfId="744"/>
    <cellStyle name="Comma 3 2 2 4" xfId="745"/>
    <cellStyle name="Comma 3 2 3" xfId="746"/>
    <cellStyle name="Comma 3 2 3 2" xfId="747"/>
    <cellStyle name="Comma 3 2 3 2 2" xfId="35343"/>
    <cellStyle name="Comma 3 2 3 3" xfId="748"/>
    <cellStyle name="Comma 3 2 3 3 2" xfId="749"/>
    <cellStyle name="Comma 3 2 3 3 3" xfId="750"/>
    <cellStyle name="Comma 3 2 3 4" xfId="751"/>
    <cellStyle name="Comma 3 2 4" xfId="752"/>
    <cellStyle name="Comma 3 2 4 2" xfId="753"/>
    <cellStyle name="Comma 3 2 4 3" xfId="754"/>
    <cellStyle name="Comma 3 2 4 4" xfId="755"/>
    <cellStyle name="Comma 3 2 5" xfId="756"/>
    <cellStyle name="Comma 3 2 5 2" xfId="29957"/>
    <cellStyle name="Comma 3 2 6" xfId="757"/>
    <cellStyle name="Comma 3 2 6 2" xfId="758"/>
    <cellStyle name="Comma 3 2 6 3" xfId="759"/>
    <cellStyle name="Comma 3 2 6 4" xfId="760"/>
    <cellStyle name="Comma 3 2 7" xfId="29956"/>
    <cellStyle name="Comma 3 3" xfId="761"/>
    <cellStyle name="Comma 3 3 2" xfId="29958"/>
    <cellStyle name="Comma 3 4" xfId="762"/>
    <cellStyle name="Comma 3 4 2" xfId="763"/>
    <cellStyle name="Comma 3 4 2 2" xfId="764"/>
    <cellStyle name="Comma 3 4 2 3" xfId="765"/>
    <cellStyle name="Comma 3 4 3" xfId="766"/>
    <cellStyle name="Comma 3 5" xfId="767"/>
    <cellStyle name="Comma 3 5 2" xfId="29959"/>
    <cellStyle name="Comma 3 6" xfId="768"/>
    <cellStyle name="Comma 3 6 2" xfId="769"/>
    <cellStyle name="Comma 3 6 3" xfId="770"/>
    <cellStyle name="Comma 3 6 4" xfId="771"/>
    <cellStyle name="Comma 3 7" xfId="772"/>
    <cellStyle name="Comma 3 7 2" xfId="773"/>
    <cellStyle name="Comma 3 7 2 2" xfId="35342"/>
    <cellStyle name="Comma 3 7 3" xfId="774"/>
    <cellStyle name="Comma 3 7 3 2" xfId="775"/>
    <cellStyle name="Comma 3 7 3 3" xfId="776"/>
    <cellStyle name="Comma 3 7 4" xfId="777"/>
    <cellStyle name="Comma 3 8" xfId="778"/>
    <cellStyle name="Comma 3 8 2" xfId="779"/>
    <cellStyle name="Comma 3 8 3" xfId="780"/>
    <cellStyle name="Comma 3 8 4" xfId="781"/>
    <cellStyle name="Comma 3 9" xfId="782"/>
    <cellStyle name="Comma 3 9 2" xfId="783"/>
    <cellStyle name="Comma 3 9 2 2" xfId="35341"/>
    <cellStyle name="Comma 3 9 3" xfId="784"/>
    <cellStyle name="Comma 3 9 3 2" xfId="785"/>
    <cellStyle name="Comma 3 9 3 3" xfId="786"/>
    <cellStyle name="Comma 3 9 4" xfId="787"/>
    <cellStyle name="Comma 34" xfId="788"/>
    <cellStyle name="Comma 34 2" xfId="789"/>
    <cellStyle name="Comma 34 2 2" xfId="790"/>
    <cellStyle name="Comma 34 2 2 2" xfId="29962"/>
    <cellStyle name="Comma 34 2 3" xfId="29961"/>
    <cellStyle name="Comma 34 3" xfId="791"/>
    <cellStyle name="Comma 34 3 2" xfId="29963"/>
    <cellStyle name="Comma 34 4" xfId="29960"/>
    <cellStyle name="Comma 4" xfId="792"/>
    <cellStyle name="Comma 4 2" xfId="793"/>
    <cellStyle name="Comma 4 2 2" xfId="794"/>
    <cellStyle name="Comma 4 2 2 2" xfId="795"/>
    <cellStyle name="Comma 4 2 2 3" xfId="796"/>
    <cellStyle name="Comma 4 2 3" xfId="797"/>
    <cellStyle name="Comma 4 2 3 2" xfId="29964"/>
    <cellStyle name="Comma 4 2 4" xfId="798"/>
    <cellStyle name="Comma 4 2 5" xfId="799"/>
    <cellStyle name="Comma 4 2 6" xfId="800"/>
    <cellStyle name="Comma 4 3" xfId="801"/>
    <cellStyle name="Comma 4 3 2" xfId="29965"/>
    <cellStyle name="Comma 4 4" xfId="802"/>
    <cellStyle name="Comma 5" xfId="803"/>
    <cellStyle name="Comma 5 10" xfId="804"/>
    <cellStyle name="Comma 5 10 2" xfId="805"/>
    <cellStyle name="Comma 5 10 2 2" xfId="29967"/>
    <cellStyle name="Comma 5 10 3" xfId="29966"/>
    <cellStyle name="Comma 5 11" xfId="806"/>
    <cellStyle name="Comma 5 11 2" xfId="807"/>
    <cellStyle name="Comma 5 11 2 2" xfId="29969"/>
    <cellStyle name="Comma 5 11 3" xfId="29968"/>
    <cellStyle name="Comma 5 12" xfId="808"/>
    <cellStyle name="Comma 5 12 2" xfId="809"/>
    <cellStyle name="Comma 5 12 2 2" xfId="29971"/>
    <cellStyle name="Comma 5 12 3" xfId="29970"/>
    <cellStyle name="Comma 5 13" xfId="810"/>
    <cellStyle name="Comma 5 13 2" xfId="811"/>
    <cellStyle name="Comma 5 13 2 2" xfId="29973"/>
    <cellStyle name="Comma 5 13 3" xfId="29972"/>
    <cellStyle name="Comma 5 14" xfId="812"/>
    <cellStyle name="Comma 5 14 2" xfId="813"/>
    <cellStyle name="Comma 5 14 2 2" xfId="29975"/>
    <cellStyle name="Comma 5 14 3" xfId="29974"/>
    <cellStyle name="Comma 5 15" xfId="814"/>
    <cellStyle name="Comma 5 15 2" xfId="815"/>
    <cellStyle name="Comma 5 15 2 2" xfId="29977"/>
    <cellStyle name="Comma 5 15 3" xfId="29976"/>
    <cellStyle name="Comma 5 16" xfId="816"/>
    <cellStyle name="Comma 5 16 2" xfId="817"/>
    <cellStyle name="Comma 5 16 2 2" xfId="29979"/>
    <cellStyle name="Comma 5 16 3" xfId="29978"/>
    <cellStyle name="Comma 5 17" xfId="818"/>
    <cellStyle name="Comma 5 17 2" xfId="819"/>
    <cellStyle name="Comma 5 17 2 2" xfId="29981"/>
    <cellStyle name="Comma 5 17 3" xfId="29980"/>
    <cellStyle name="Comma 5 18" xfId="820"/>
    <cellStyle name="Comma 5 18 2" xfId="821"/>
    <cellStyle name="Comma 5 18 2 2" xfId="29983"/>
    <cellStyle name="Comma 5 18 3" xfId="29982"/>
    <cellStyle name="Comma 5 19" xfId="822"/>
    <cellStyle name="Comma 5 19 2" xfId="823"/>
    <cellStyle name="Comma 5 19 2 2" xfId="29985"/>
    <cellStyle name="Comma 5 19 3" xfId="29984"/>
    <cellStyle name="Comma 5 2" xfId="824"/>
    <cellStyle name="Comma 5 2 2" xfId="825"/>
    <cellStyle name="Comma 5 2 2 2" xfId="826"/>
    <cellStyle name="Comma 5 2 2 2 2" xfId="29986"/>
    <cellStyle name="Comma 5 2 2 3" xfId="827"/>
    <cellStyle name="Comma 5 2 3" xfId="828"/>
    <cellStyle name="Comma 5 2 3 2" xfId="829"/>
    <cellStyle name="Comma 5 2 3 2 2" xfId="29988"/>
    <cellStyle name="Comma 5 2 3 3" xfId="830"/>
    <cellStyle name="Comma 5 2 3 3 2" xfId="29989"/>
    <cellStyle name="Comma 5 2 3 4" xfId="29987"/>
    <cellStyle name="Comma 5 2 4" xfId="831"/>
    <cellStyle name="Comma 5 2 4 2" xfId="29990"/>
    <cellStyle name="Comma 5 2 5" xfId="832"/>
    <cellStyle name="Comma 5 20" xfId="833"/>
    <cellStyle name="Comma 5 20 2" xfId="834"/>
    <cellStyle name="Comma 5 20 2 2" xfId="29992"/>
    <cellStyle name="Comma 5 20 3" xfId="29991"/>
    <cellStyle name="Comma 5 21" xfId="835"/>
    <cellStyle name="Comma 5 21 2" xfId="836"/>
    <cellStyle name="Comma 5 21 2 2" xfId="29994"/>
    <cellStyle name="Comma 5 21 3" xfId="29993"/>
    <cellStyle name="Comma 5 22" xfId="837"/>
    <cellStyle name="Comma 5 22 2" xfId="838"/>
    <cellStyle name="Comma 5 22 2 2" xfId="29996"/>
    <cellStyle name="Comma 5 22 3" xfId="29995"/>
    <cellStyle name="Comma 5 23" xfId="839"/>
    <cellStyle name="Comma 5 23 2" xfId="840"/>
    <cellStyle name="Comma 5 23 2 2" xfId="29998"/>
    <cellStyle name="Comma 5 23 3" xfId="841"/>
    <cellStyle name="Comma 5 23 3 2" xfId="29999"/>
    <cellStyle name="Comma 5 23 4" xfId="29997"/>
    <cellStyle name="Comma 5 24" xfId="842"/>
    <cellStyle name="Comma 5 24 2" xfId="30000"/>
    <cellStyle name="Comma 5 25" xfId="843"/>
    <cellStyle name="Comma 5 3" xfId="844"/>
    <cellStyle name="Comma 5 3 2" xfId="845"/>
    <cellStyle name="Comma 5 3 2 2" xfId="846"/>
    <cellStyle name="Comma 5 3 2 2 2" xfId="30002"/>
    <cellStyle name="Comma 5 3 2 3" xfId="30001"/>
    <cellStyle name="Comma 5 3 3" xfId="847"/>
    <cellStyle name="Comma 5 3 3 2" xfId="848"/>
    <cellStyle name="Comma 5 3 3 2 2" xfId="849"/>
    <cellStyle name="Comma 5 3 3 2 3" xfId="850"/>
    <cellStyle name="Comma 5 3 3 3" xfId="851"/>
    <cellStyle name="Comma 5 3 3 3 2" xfId="30003"/>
    <cellStyle name="Comma 5 3 3 4" xfId="852"/>
    <cellStyle name="Comma 5 3 3 5" xfId="853"/>
    <cellStyle name="Comma 5 3 4" xfId="854"/>
    <cellStyle name="Comma 5 3 4 2" xfId="30004"/>
    <cellStyle name="Comma 5 3 5" xfId="855"/>
    <cellStyle name="Comma 5 4" xfId="856"/>
    <cellStyle name="Comma 5 4 2" xfId="857"/>
    <cellStyle name="Comma 5 4 2 2" xfId="858"/>
    <cellStyle name="Comma 5 4 2 2 2" xfId="30007"/>
    <cellStyle name="Comma 5 4 2 3" xfId="30006"/>
    <cellStyle name="Comma 5 4 3" xfId="859"/>
    <cellStyle name="Comma 5 4 3 2" xfId="30008"/>
    <cellStyle name="Comma 5 4 4" xfId="30005"/>
    <cellStyle name="Comma 5 5" xfId="860"/>
    <cellStyle name="Comma 5 5 2" xfId="861"/>
    <cellStyle name="Comma 5 5 2 2" xfId="862"/>
    <cellStyle name="Comma 5 5 2 2 2" xfId="30010"/>
    <cellStyle name="Comma 5 5 2 3" xfId="30009"/>
    <cellStyle name="Comma 5 5 3" xfId="863"/>
    <cellStyle name="Comma 5 5 3 2" xfId="30011"/>
    <cellStyle name="Comma 5 5 4" xfId="864"/>
    <cellStyle name="Comma 5 6" xfId="865"/>
    <cellStyle name="Comma 5 6 2" xfId="866"/>
    <cellStyle name="Comma 5 6 2 2" xfId="867"/>
    <cellStyle name="Comma 5 6 2 2 2" xfId="30014"/>
    <cellStyle name="Comma 5 6 2 3" xfId="30013"/>
    <cellStyle name="Comma 5 6 3" xfId="868"/>
    <cellStyle name="Comma 5 6 3 2" xfId="30015"/>
    <cellStyle name="Comma 5 6 4" xfId="30012"/>
    <cellStyle name="Comma 5 7" xfId="869"/>
    <cellStyle name="Comma 5 7 2" xfId="870"/>
    <cellStyle name="Comma 5 7 2 2" xfId="871"/>
    <cellStyle name="Comma 5 7 2 2 2" xfId="30018"/>
    <cellStyle name="Comma 5 7 2 3" xfId="30017"/>
    <cellStyle name="Comma 5 7 3" xfId="872"/>
    <cellStyle name="Comma 5 7 3 2" xfId="30019"/>
    <cellStyle name="Comma 5 7 4" xfId="30016"/>
    <cellStyle name="Comma 5 8" xfId="873"/>
    <cellStyle name="Comma 5 8 2" xfId="874"/>
    <cellStyle name="Comma 5 8 2 2" xfId="30021"/>
    <cellStyle name="Comma 5 8 3" xfId="30020"/>
    <cellStyle name="Comma 5 9" xfId="875"/>
    <cellStyle name="Comma 5 9 2" xfId="876"/>
    <cellStyle name="Comma 5 9 2 2" xfId="30023"/>
    <cellStyle name="Comma 5 9 3" xfId="30022"/>
    <cellStyle name="Comma 6" xfId="877"/>
    <cellStyle name="Comma 6 2" xfId="878"/>
    <cellStyle name="Comma 6 2 2" xfId="879"/>
    <cellStyle name="Comma 6 2 2 2" xfId="30024"/>
    <cellStyle name="Comma 6 2 3" xfId="880"/>
    <cellStyle name="Comma 6 2 3 2" xfId="30025"/>
    <cellStyle name="Comma 6 2 4" xfId="881"/>
    <cellStyle name="Comma 6 2 4 2" xfId="882"/>
    <cellStyle name="Comma 6 2 4 2 2" xfId="35379"/>
    <cellStyle name="Comma 6 2 4 3" xfId="883"/>
    <cellStyle name="Comma 6 2 4 3 2" xfId="884"/>
    <cellStyle name="Comma 6 2 4 3 3" xfId="885"/>
    <cellStyle name="Comma 6 2 4 4" xfId="30026"/>
    <cellStyle name="Comma 6 2 5" xfId="886"/>
    <cellStyle name="Comma 6 2 5 2" xfId="887"/>
    <cellStyle name="Comma 6 2 5 3" xfId="888"/>
    <cellStyle name="Comma 6 2 6" xfId="889"/>
    <cellStyle name="Comma 6 3" xfId="890"/>
    <cellStyle name="Comma 6 3 2" xfId="891"/>
    <cellStyle name="Comma 6 3 2 2" xfId="30027"/>
    <cellStyle name="Comma 6 3 3" xfId="892"/>
    <cellStyle name="Comma 6 4" xfId="893"/>
    <cellStyle name="Comma 6 4 2" xfId="894"/>
    <cellStyle name="Comma 6 4 2 2" xfId="30029"/>
    <cellStyle name="Comma 6 4 3" xfId="30028"/>
    <cellStyle name="Comma 6 5" xfId="895"/>
    <cellStyle name="Comma 7" xfId="896"/>
    <cellStyle name="Comma 7 2" xfId="897"/>
    <cellStyle name="Comma 7 2 2" xfId="35355"/>
    <cellStyle name="Comma 7 3" xfId="898"/>
    <cellStyle name="Comma 7 4" xfId="899"/>
    <cellStyle name="Comma 8" xfId="900"/>
    <cellStyle name="Comma 8 2" xfId="901"/>
    <cellStyle name="Comma 8 2 2" xfId="35382"/>
    <cellStyle name="Comma 8 3" xfId="902"/>
    <cellStyle name="Comma 8 4" xfId="903"/>
    <cellStyle name="Comma 9" xfId="904"/>
    <cellStyle name="Currency" xfId="1" builtinId="4"/>
    <cellStyle name="Currency 10" xfId="905"/>
    <cellStyle name="Currency 10 2" xfId="906"/>
    <cellStyle name="Currency 10 2 2" xfId="35378"/>
    <cellStyle name="Currency 10 3" xfId="907"/>
    <cellStyle name="Currency 10 4" xfId="908"/>
    <cellStyle name="Currency 11" xfId="909"/>
    <cellStyle name="Currency 11 2" xfId="910"/>
    <cellStyle name="Currency 11 2 2" xfId="35377"/>
    <cellStyle name="Currency 11 3" xfId="911"/>
    <cellStyle name="Currency 11 4" xfId="912"/>
    <cellStyle name="Currency 12" xfId="913"/>
    <cellStyle name="Currency 13" xfId="914"/>
    <cellStyle name="Currency 14" xfId="915"/>
    <cellStyle name="Currency 15" xfId="916"/>
    <cellStyle name="Currency 16" xfId="43"/>
    <cellStyle name="Currency 2" xfId="917"/>
    <cellStyle name="Currency 2 10" xfId="918"/>
    <cellStyle name="Currency 2 2" xfId="919"/>
    <cellStyle name="Currency 2 2 2" xfId="920"/>
    <cellStyle name="Currency 2 2 2 2" xfId="921"/>
    <cellStyle name="Currency 2 2 2 2 2" xfId="30031"/>
    <cellStyle name="Currency 2 2 2 3" xfId="922"/>
    <cellStyle name="Currency 2 2 2 3 2" xfId="30032"/>
    <cellStyle name="Currency 2 2 2 4" xfId="923"/>
    <cellStyle name="Currency 2 2 2 4 2" xfId="30033"/>
    <cellStyle name="Currency 2 2 2 5" xfId="30030"/>
    <cellStyle name="Currency 2 2 3" xfId="924"/>
    <cellStyle name="Currency 2 2 3 2" xfId="925"/>
    <cellStyle name="Currency 2 2 3 2 2" xfId="926"/>
    <cellStyle name="Currency 2 2 3 2 3" xfId="927"/>
    <cellStyle name="Currency 2 2 3 3" xfId="928"/>
    <cellStyle name="Currency 2 2 4" xfId="929"/>
    <cellStyle name="Currency 2 2 4 2" xfId="30034"/>
    <cellStyle name="Currency 2 2 5" xfId="930"/>
    <cellStyle name="Currency 2 2 5 2" xfId="30035"/>
    <cellStyle name="Currency 2 2 6" xfId="931"/>
    <cellStyle name="Currency 2 2 6 2" xfId="30036"/>
    <cellStyle name="Currency 2 2 7" xfId="932"/>
    <cellStyle name="Currency 2 2 7 2" xfId="30037"/>
    <cellStyle name="Currency 2 2 8" xfId="933"/>
    <cellStyle name="Currency 2 2 8 2" xfId="30038"/>
    <cellStyle name="Currency 2 2 9" xfId="934"/>
    <cellStyle name="Currency 2 2 9 2" xfId="935"/>
    <cellStyle name="Currency 2 3" xfId="936"/>
    <cellStyle name="Currency 2 3 2" xfId="937"/>
    <cellStyle name="Currency 2 3 2 2" xfId="30040"/>
    <cellStyle name="Currency 2 3 3" xfId="30039"/>
    <cellStyle name="Currency 2 4" xfId="45"/>
    <cellStyle name="Currency 2 4 2" xfId="938"/>
    <cellStyle name="Currency 2 4 2 2" xfId="939"/>
    <cellStyle name="Currency 2 4 2 2 2" xfId="940"/>
    <cellStyle name="Currency 2 4 2 2 3" xfId="941"/>
    <cellStyle name="Currency 2 4 2 3" xfId="942"/>
    <cellStyle name="Currency 2 4 2 3 2" xfId="35369"/>
    <cellStyle name="Currency 2 4 2 4" xfId="943"/>
    <cellStyle name="Currency 2 4 2 4 2" xfId="944"/>
    <cellStyle name="Currency 2 4 2 4 3" xfId="945"/>
    <cellStyle name="Currency 2 4 2 5" xfId="946"/>
    <cellStyle name="Currency 2 4 3" xfId="947"/>
    <cellStyle name="Currency 2 4 3 2" xfId="948"/>
    <cellStyle name="Currency 2 4 3 2 2" xfId="949"/>
    <cellStyle name="Currency 2 4 3 2 2 2" xfId="35368"/>
    <cellStyle name="Currency 2 4 3 2 3" xfId="950"/>
    <cellStyle name="Currency 2 4 3 2 4" xfId="951"/>
    <cellStyle name="Currency 2 4 3 3" xfId="952"/>
    <cellStyle name="Currency 2 4 3 3 2" xfId="953"/>
    <cellStyle name="Currency 2 4 3 3 2 2" xfId="35367"/>
    <cellStyle name="Currency 2 4 3 3 3" xfId="954"/>
    <cellStyle name="Currency 2 4 3 3 3 2" xfId="955"/>
    <cellStyle name="Currency 2 4 3 3 3 3" xfId="956"/>
    <cellStyle name="Currency 2 4 3 3 4" xfId="957"/>
    <cellStyle name="Currency 2 4 3 4" xfId="958"/>
    <cellStyle name="Currency 2 4 3 4 2" xfId="35354"/>
    <cellStyle name="Currency 2 4 3 5" xfId="959"/>
    <cellStyle name="Currency 2 4 3 6" xfId="960"/>
    <cellStyle name="Currency 2 4 4" xfId="961"/>
    <cellStyle name="Currency 2 4 4 2" xfId="962"/>
    <cellStyle name="Currency 2 4 4 3" xfId="963"/>
    <cellStyle name="Currency 2 4 4 4" xfId="964"/>
    <cellStyle name="Currency 2 4 5" xfId="965"/>
    <cellStyle name="Currency 2 4 5 2" xfId="966"/>
    <cellStyle name="Currency 2 4 5 2 2" xfId="35353"/>
    <cellStyle name="Currency 2 4 5 3" xfId="967"/>
    <cellStyle name="Currency 2 4 5 4" xfId="968"/>
    <cellStyle name="Currency 2 4 6" xfId="969"/>
    <cellStyle name="Currency 2 4 6 2" xfId="970"/>
    <cellStyle name="Currency 2 4 6 2 2" xfId="35376"/>
    <cellStyle name="Currency 2 4 6 3" xfId="971"/>
    <cellStyle name="Currency 2 4 6 3 2" xfId="972"/>
    <cellStyle name="Currency 2 4 6 3 3" xfId="973"/>
    <cellStyle name="Currency 2 4 6 4" xfId="974"/>
    <cellStyle name="Currency 2 4 7" xfId="975"/>
    <cellStyle name="Currency 2 5" xfId="976"/>
    <cellStyle name="Currency 2 5 2" xfId="977"/>
    <cellStyle name="Currency 2 5 2 2" xfId="978"/>
    <cellStyle name="Currency 2 5 2 2 2" xfId="979"/>
    <cellStyle name="Currency 2 5 2 2 2 2" xfId="35352"/>
    <cellStyle name="Currency 2 5 2 2 3" xfId="980"/>
    <cellStyle name="Currency 2 5 2 2 3 2" xfId="981"/>
    <cellStyle name="Currency 2 5 2 2 3 3" xfId="982"/>
    <cellStyle name="Currency 2 5 2 2 4" xfId="30041"/>
    <cellStyle name="Currency 2 5 2 3" xfId="983"/>
    <cellStyle name="Currency 2 5 2 4" xfId="984"/>
    <cellStyle name="Currency 2 5 2 5" xfId="985"/>
    <cellStyle name="Currency 2 5 3" xfId="986"/>
    <cellStyle name="Currency 2 5 3 2" xfId="987"/>
    <cellStyle name="Currency 2 5 3 3" xfId="988"/>
    <cellStyle name="Currency 2 5 3 4" xfId="989"/>
    <cellStyle name="Currency 2 5 4" xfId="990"/>
    <cellStyle name="Currency 2 5 4 2" xfId="991"/>
    <cellStyle name="Currency 2 5 4 3" xfId="992"/>
    <cellStyle name="Currency 2 5 4 4" xfId="993"/>
    <cellStyle name="Currency 2 5 5" xfId="994"/>
    <cellStyle name="Currency 2 5 5 2" xfId="995"/>
    <cellStyle name="Currency 2 5 5 2 2" xfId="35351"/>
    <cellStyle name="Currency 2 5 5 3" xfId="996"/>
    <cellStyle name="Currency 2 5 5 3 2" xfId="997"/>
    <cellStyle name="Currency 2 5 5 3 3" xfId="998"/>
    <cellStyle name="Currency 2 5 5 4" xfId="999"/>
    <cellStyle name="Currency 2 5 6" xfId="1000"/>
    <cellStyle name="Currency 2 5 6 2" xfId="35366"/>
    <cellStyle name="Currency 2 5 7" xfId="1001"/>
    <cellStyle name="Currency 2 5 7 2" xfId="1002"/>
    <cellStyle name="Currency 2 5 7 3" xfId="1003"/>
    <cellStyle name="Currency 2 5 8" xfId="1004"/>
    <cellStyle name="Currency 2 6" xfId="1005"/>
    <cellStyle name="Currency 2 6 2" xfId="1006"/>
    <cellStyle name="Currency 2 6 2 2" xfId="1007"/>
    <cellStyle name="Currency 2 6 2 3" xfId="1008"/>
    <cellStyle name="Currency 2 6 2 4" xfId="1009"/>
    <cellStyle name="Currency 2 6 3" xfId="1010"/>
    <cellStyle name="Currency 2 6 3 2" xfId="1011"/>
    <cellStyle name="Currency 2 6 3 3" xfId="1012"/>
    <cellStyle name="Currency 2 6 3 4" xfId="1013"/>
    <cellStyle name="Currency 2 6 4" xfId="1014"/>
    <cellStyle name="Currency 2 6 4 2" xfId="1015"/>
    <cellStyle name="Currency 2 6 4 3" xfId="1016"/>
    <cellStyle name="Currency 2 6 5" xfId="1017"/>
    <cellStyle name="Currency 2 6 5 2" xfId="35350"/>
    <cellStyle name="Currency 2 6 6" xfId="1018"/>
    <cellStyle name="Currency 2 6 7" xfId="1019"/>
    <cellStyle name="Currency 2 7" xfId="1020"/>
    <cellStyle name="Currency 2 7 2" xfId="1021"/>
    <cellStyle name="Currency 2 7 3" xfId="1022"/>
    <cellStyle name="Currency 2 7 4" xfId="1023"/>
    <cellStyle name="Currency 2 8" xfId="1024"/>
    <cellStyle name="Currency 2 8 2" xfId="1025"/>
    <cellStyle name="Currency 2 8 2 2" xfId="1026"/>
    <cellStyle name="Currency 2 8 2 2 2" xfId="1027"/>
    <cellStyle name="Currency 2 8 2 2 2 2" xfId="35371"/>
    <cellStyle name="Currency 2 8 2 2 3" xfId="1028"/>
    <cellStyle name="Currency 2 8 2 2 4" xfId="1029"/>
    <cellStyle name="Currency 2 8 2 3" xfId="1030"/>
    <cellStyle name="Currency 2 8 2 4" xfId="1031"/>
    <cellStyle name="Currency 2 8 2 5" xfId="1032"/>
    <cellStyle name="Currency 2 8 3" xfId="1033"/>
    <cellStyle name="Currency 2 8 3 2" xfId="1034"/>
    <cellStyle name="Currency 2 8 3 3" xfId="1035"/>
    <cellStyle name="Currency 2 8 3 4" xfId="1036"/>
    <cellStyle name="Currency 2 8 4" xfId="1037"/>
    <cellStyle name="Currency 2 8 4 2" xfId="1038"/>
    <cellStyle name="Currency 2 8 4 2 2" xfId="35365"/>
    <cellStyle name="Currency 2 8 4 3" xfId="1039"/>
    <cellStyle name="Currency 2 8 4 4" xfId="1040"/>
    <cellStyle name="Currency 2 8 5" xfId="1041"/>
    <cellStyle name="Currency 2 8 5 2" xfId="1042"/>
    <cellStyle name="Currency 2 8 6" xfId="1043"/>
    <cellStyle name="Currency 2 8 7" xfId="1044"/>
    <cellStyle name="Currency 2 9" xfId="1045"/>
    <cellStyle name="Currency 2 9 2" xfId="1046"/>
    <cellStyle name="Currency 2 9 3" xfId="1047"/>
    <cellStyle name="Currency 2 9 4" xfId="1048"/>
    <cellStyle name="Currency 3" xfId="49"/>
    <cellStyle name="Currency 3 2" xfId="1049"/>
    <cellStyle name="Currency 3 2 10" xfId="30042"/>
    <cellStyle name="Currency 3 2 2" xfId="1050"/>
    <cellStyle name="Currency 3 2 2 2" xfId="1051"/>
    <cellStyle name="Currency 3 2 2 2 2" xfId="30044"/>
    <cellStyle name="Currency 3 2 2 3" xfId="30043"/>
    <cellStyle name="Currency 3 2 3" xfId="1052"/>
    <cellStyle name="Currency 3 2 3 2" xfId="1053"/>
    <cellStyle name="Currency 3 2 3 3" xfId="1054"/>
    <cellStyle name="Currency 3 2 3 4" xfId="1055"/>
    <cellStyle name="Currency 3 2 4" xfId="1056"/>
    <cellStyle name="Currency 3 2 5" xfId="1057"/>
    <cellStyle name="Currency 3 2 5 2" xfId="30045"/>
    <cellStyle name="Currency 3 2 6" xfId="1058"/>
    <cellStyle name="Currency 3 2 6 2" xfId="1059"/>
    <cellStyle name="Currency 3 2 6 3" xfId="1060"/>
    <cellStyle name="Currency 3 2 6 4" xfId="1061"/>
    <cellStyle name="Currency 3 2 7" xfId="1062"/>
    <cellStyle name="Currency 3 2 8" xfId="1063"/>
    <cellStyle name="Currency 3 2 8 2" xfId="1064"/>
    <cellStyle name="Currency 3 2 8 3" xfId="1065"/>
    <cellStyle name="Currency 3 2 8 4" xfId="1066"/>
    <cellStyle name="Currency 3 2 9" xfId="1067"/>
    <cellStyle name="Currency 3 2 9 2" xfId="1068"/>
    <cellStyle name="Currency 3 2 9 3" xfId="1069"/>
    <cellStyle name="Currency 3 3" xfId="1070"/>
    <cellStyle name="Currency 3 3 2" xfId="1071"/>
    <cellStyle name="Currency 3 3 2 2" xfId="30047"/>
    <cellStyle name="Currency 3 3 3" xfId="1072"/>
    <cellStyle name="Currency 3 3 3 2" xfId="1073"/>
    <cellStyle name="Currency 3 3 3 2 2" xfId="35349"/>
    <cellStyle name="Currency 3 3 3 3" xfId="1074"/>
    <cellStyle name="Currency 3 3 3 3 2" xfId="1075"/>
    <cellStyle name="Currency 3 3 3 3 3" xfId="1076"/>
    <cellStyle name="Currency 3 3 3 4" xfId="1077"/>
    <cellStyle name="Currency 3 3 4" xfId="1078"/>
    <cellStyle name="Currency 3 3 4 2" xfId="1079"/>
    <cellStyle name="Currency 3 3 4 2 2" xfId="35364"/>
    <cellStyle name="Currency 3 3 4 3" xfId="1080"/>
    <cellStyle name="Currency 3 3 4 3 2" xfId="1081"/>
    <cellStyle name="Currency 3 3 4 3 3" xfId="1082"/>
    <cellStyle name="Currency 3 3 4 4" xfId="1083"/>
    <cellStyle name="Currency 3 3 5" xfId="1084"/>
    <cellStyle name="Currency 3 3 5 2" xfId="1085"/>
    <cellStyle name="Currency 3 3 5 2 2" xfId="35363"/>
    <cellStyle name="Currency 3 3 5 3" xfId="1086"/>
    <cellStyle name="Currency 3 3 5 3 2" xfId="1087"/>
    <cellStyle name="Currency 3 3 5 3 3" xfId="1088"/>
    <cellStyle name="Currency 3 3 5 4" xfId="1089"/>
    <cellStyle name="Currency 3 3 6" xfId="30046"/>
    <cellStyle name="Currency 3 4" xfId="1090"/>
    <cellStyle name="Currency 3 4 2" xfId="30048"/>
    <cellStyle name="Currency 3 5" xfId="1091"/>
    <cellStyle name="Currency 3 5 2" xfId="1092"/>
    <cellStyle name="Currency 3 5 2 2" xfId="30049"/>
    <cellStyle name="Currency 3 5 3" xfId="1093"/>
    <cellStyle name="Currency 3 5 3 2" xfId="35348"/>
    <cellStyle name="Currency 3 5 4" xfId="1094"/>
    <cellStyle name="Currency 3 5 4 2" xfId="1095"/>
    <cellStyle name="Currency 3 5 4 3" xfId="1096"/>
    <cellStyle name="Currency 3 5 5" xfId="1097"/>
    <cellStyle name="Currency 3 6" xfId="1098"/>
    <cellStyle name="Currency 3 6 2" xfId="30050"/>
    <cellStyle name="Currency 3 7" xfId="1099"/>
    <cellStyle name="Currency 3 7 2" xfId="1100"/>
    <cellStyle name="Currency 3 7 2 2" xfId="35362"/>
    <cellStyle name="Currency 3 7 3" xfId="1101"/>
    <cellStyle name="Currency 3 7 3 2" xfId="1102"/>
    <cellStyle name="Currency 3 7 3 3" xfId="1103"/>
    <cellStyle name="Currency 3 7 4" xfId="30051"/>
    <cellStyle name="Currency 3 8" xfId="1104"/>
    <cellStyle name="Currency 4" xfId="1105"/>
    <cellStyle name="Currency 4 2" xfId="1106"/>
    <cellStyle name="Currency 4 2 2" xfId="1107"/>
    <cellStyle name="Currency 4 2 2 2" xfId="30053"/>
    <cellStyle name="Currency 4 2 3" xfId="1108"/>
    <cellStyle name="Currency 4 2 3 2" xfId="30054"/>
    <cellStyle name="Currency 4 2 4" xfId="30052"/>
    <cellStyle name="Currency 4 3" xfId="1109"/>
    <cellStyle name="Currency 4 3 2" xfId="30055"/>
    <cellStyle name="Currency 4 4" xfId="1110"/>
    <cellStyle name="Currency 4 4 2" xfId="1111"/>
    <cellStyle name="Currency 4 5" xfId="1112"/>
    <cellStyle name="Currency 4 5 2" xfId="1113"/>
    <cellStyle name="Currency 4 6" xfId="1114"/>
    <cellStyle name="Currency 5" xfId="1115"/>
    <cellStyle name="Currency 5 10" xfId="1116"/>
    <cellStyle name="Currency 5 10 2" xfId="1117"/>
    <cellStyle name="Currency 5 10 2 2" xfId="30058"/>
    <cellStyle name="Currency 5 10 3" xfId="30057"/>
    <cellStyle name="Currency 5 11" xfId="1118"/>
    <cellStyle name="Currency 5 11 2" xfId="1119"/>
    <cellStyle name="Currency 5 11 2 2" xfId="30060"/>
    <cellStyle name="Currency 5 11 3" xfId="30059"/>
    <cellStyle name="Currency 5 12" xfId="1120"/>
    <cellStyle name="Currency 5 12 2" xfId="1121"/>
    <cellStyle name="Currency 5 12 2 2" xfId="30062"/>
    <cellStyle name="Currency 5 12 3" xfId="30061"/>
    <cellStyle name="Currency 5 13" xfId="1122"/>
    <cellStyle name="Currency 5 13 2" xfId="1123"/>
    <cellStyle name="Currency 5 13 2 2" xfId="30064"/>
    <cellStyle name="Currency 5 13 3" xfId="30063"/>
    <cellStyle name="Currency 5 14" xfId="1124"/>
    <cellStyle name="Currency 5 14 2" xfId="1125"/>
    <cellStyle name="Currency 5 14 2 2" xfId="30066"/>
    <cellStyle name="Currency 5 14 3" xfId="30065"/>
    <cellStyle name="Currency 5 15" xfId="1126"/>
    <cellStyle name="Currency 5 15 2" xfId="1127"/>
    <cellStyle name="Currency 5 15 2 2" xfId="30068"/>
    <cellStyle name="Currency 5 15 3" xfId="30067"/>
    <cellStyle name="Currency 5 16" xfId="1128"/>
    <cellStyle name="Currency 5 16 2" xfId="1129"/>
    <cellStyle name="Currency 5 16 2 2" xfId="30070"/>
    <cellStyle name="Currency 5 16 3" xfId="30069"/>
    <cellStyle name="Currency 5 17" xfId="1130"/>
    <cellStyle name="Currency 5 17 2" xfId="1131"/>
    <cellStyle name="Currency 5 17 2 2" xfId="30072"/>
    <cellStyle name="Currency 5 17 3" xfId="30071"/>
    <cellStyle name="Currency 5 18" xfId="1132"/>
    <cellStyle name="Currency 5 18 2" xfId="1133"/>
    <cellStyle name="Currency 5 18 2 2" xfId="30074"/>
    <cellStyle name="Currency 5 18 3" xfId="30073"/>
    <cellStyle name="Currency 5 19" xfId="1134"/>
    <cellStyle name="Currency 5 19 2" xfId="1135"/>
    <cellStyle name="Currency 5 19 2 2" xfId="30076"/>
    <cellStyle name="Currency 5 19 3" xfId="30075"/>
    <cellStyle name="Currency 5 2" xfId="1136"/>
    <cellStyle name="Currency 5 2 2" xfId="1137"/>
    <cellStyle name="Currency 5 2 2 2" xfId="1138"/>
    <cellStyle name="Currency 5 2 2 2 2" xfId="30078"/>
    <cellStyle name="Currency 5 2 2 3" xfId="30077"/>
    <cellStyle name="Currency 5 2 3" xfId="1139"/>
    <cellStyle name="Currency 5 2 3 2" xfId="1140"/>
    <cellStyle name="Currency 5 2 3 2 2" xfId="1141"/>
    <cellStyle name="Currency 5 2 3 2 2 2" xfId="35340"/>
    <cellStyle name="Currency 5 2 3 2 3" xfId="1142"/>
    <cellStyle name="Currency 5 2 3 2 4" xfId="30080"/>
    <cellStyle name="Currency 5 2 3 3" xfId="1143"/>
    <cellStyle name="Currency 5 2 3 3 2" xfId="30081"/>
    <cellStyle name="Currency 5 2 3 4" xfId="1144"/>
    <cellStyle name="Currency 5 2 3 5" xfId="30079"/>
    <cellStyle name="Currency 5 2 4" xfId="1145"/>
    <cellStyle name="Currency 5 20" xfId="1146"/>
    <cellStyle name="Currency 5 20 2" xfId="1147"/>
    <cellStyle name="Currency 5 20 2 2" xfId="30083"/>
    <cellStyle name="Currency 5 20 3" xfId="30082"/>
    <cellStyle name="Currency 5 21" xfId="1148"/>
    <cellStyle name="Currency 5 21 2" xfId="1149"/>
    <cellStyle name="Currency 5 21 2 2" xfId="30085"/>
    <cellStyle name="Currency 5 21 3" xfId="30084"/>
    <cellStyle name="Currency 5 22" xfId="1150"/>
    <cellStyle name="Currency 5 22 2" xfId="1151"/>
    <cellStyle name="Currency 5 22 2 2" xfId="30087"/>
    <cellStyle name="Currency 5 22 3" xfId="30086"/>
    <cellStyle name="Currency 5 23" xfId="1152"/>
    <cellStyle name="Currency 5 23 2" xfId="1153"/>
    <cellStyle name="Currency 5 23 2 2" xfId="1154"/>
    <cellStyle name="Currency 5 23 2 2 2" xfId="35338"/>
    <cellStyle name="Currency 5 23 2 3" xfId="1155"/>
    <cellStyle name="Currency 5 23 2 3 2" xfId="1156"/>
    <cellStyle name="Currency 5 23 2 3 3" xfId="1157"/>
    <cellStyle name="Currency 5 23 2 4" xfId="30089"/>
    <cellStyle name="Currency 5 23 3" xfId="1158"/>
    <cellStyle name="Currency 5 23 3 2" xfId="30090"/>
    <cellStyle name="Currency 5 23 4" xfId="1159"/>
    <cellStyle name="Currency 5 23 4 2" xfId="35339"/>
    <cellStyle name="Currency 5 23 5" xfId="1160"/>
    <cellStyle name="Currency 5 23 5 2" xfId="1161"/>
    <cellStyle name="Currency 5 23 5 3" xfId="1162"/>
    <cellStyle name="Currency 5 23 6" xfId="30088"/>
    <cellStyle name="Currency 5 24" xfId="1163"/>
    <cellStyle name="Currency 5 24 2" xfId="30091"/>
    <cellStyle name="Currency 5 25" xfId="1164"/>
    <cellStyle name="Currency 5 25 2" xfId="30092"/>
    <cellStyle name="Currency 5 26" xfId="30056"/>
    <cellStyle name="Currency 5 3" xfId="1165"/>
    <cellStyle name="Currency 5 3 2" xfId="1166"/>
    <cellStyle name="Currency 5 3 2 2" xfId="1167"/>
    <cellStyle name="Currency 5 3 2 2 2" xfId="30095"/>
    <cellStyle name="Currency 5 3 2 3" xfId="30094"/>
    <cellStyle name="Currency 5 3 3" xfId="1168"/>
    <cellStyle name="Currency 5 3 3 2" xfId="30096"/>
    <cellStyle name="Currency 5 3 4" xfId="30093"/>
    <cellStyle name="Currency 5 4" xfId="1169"/>
    <cellStyle name="Currency 5 4 2" xfId="1170"/>
    <cellStyle name="Currency 5 4 2 2" xfId="1171"/>
    <cellStyle name="Currency 5 4 2 2 2" xfId="30098"/>
    <cellStyle name="Currency 5 4 2 3" xfId="30097"/>
    <cellStyle name="Currency 5 4 3" xfId="1172"/>
    <cellStyle name="Currency 5 4 3 2" xfId="30099"/>
    <cellStyle name="Currency 5 4 4" xfId="1173"/>
    <cellStyle name="Currency 5 4 4 2" xfId="30100"/>
    <cellStyle name="Currency 5 4 5" xfId="1174"/>
    <cellStyle name="Currency 5 5" xfId="1175"/>
    <cellStyle name="Currency 5 5 2" xfId="1176"/>
    <cellStyle name="Currency 5 5 2 2" xfId="1177"/>
    <cellStyle name="Currency 5 5 2 2 2" xfId="30103"/>
    <cellStyle name="Currency 5 5 2 3" xfId="30102"/>
    <cellStyle name="Currency 5 5 3" xfId="1178"/>
    <cellStyle name="Currency 5 5 3 2" xfId="30104"/>
    <cellStyle name="Currency 5 5 4" xfId="30101"/>
    <cellStyle name="Currency 5 6" xfId="1179"/>
    <cellStyle name="Currency 5 6 2" xfId="1180"/>
    <cellStyle name="Currency 5 6 2 2" xfId="1181"/>
    <cellStyle name="Currency 5 6 2 2 2" xfId="30107"/>
    <cellStyle name="Currency 5 6 2 3" xfId="30106"/>
    <cellStyle name="Currency 5 6 3" xfId="1182"/>
    <cellStyle name="Currency 5 6 3 2" xfId="30108"/>
    <cellStyle name="Currency 5 6 4" xfId="30105"/>
    <cellStyle name="Currency 5 7" xfId="1183"/>
    <cellStyle name="Currency 5 7 2" xfId="1184"/>
    <cellStyle name="Currency 5 7 2 2" xfId="1185"/>
    <cellStyle name="Currency 5 7 2 2 2" xfId="30111"/>
    <cellStyle name="Currency 5 7 2 3" xfId="30110"/>
    <cellStyle name="Currency 5 7 3" xfId="1186"/>
    <cellStyle name="Currency 5 7 3 2" xfId="30112"/>
    <cellStyle name="Currency 5 7 4" xfId="30109"/>
    <cellStyle name="Currency 5 8" xfId="1187"/>
    <cellStyle name="Currency 5 8 2" xfId="1188"/>
    <cellStyle name="Currency 5 8 2 2" xfId="30114"/>
    <cellStyle name="Currency 5 8 3" xfId="30113"/>
    <cellStyle name="Currency 5 9" xfId="1189"/>
    <cellStyle name="Currency 5 9 2" xfId="1190"/>
    <cellStyle name="Currency 5 9 2 2" xfId="30116"/>
    <cellStyle name="Currency 5 9 3" xfId="30115"/>
    <cellStyle name="Currency 6" xfId="1191"/>
    <cellStyle name="Currency 6 2" xfId="1192"/>
    <cellStyle name="Currency 6 2 2" xfId="1193"/>
    <cellStyle name="Currency 6 2 2 2" xfId="30117"/>
    <cellStyle name="Currency 6 2 3" xfId="1194"/>
    <cellStyle name="Currency 6 2 3 2" xfId="30118"/>
    <cellStyle name="Currency 6 2 4" xfId="1195"/>
    <cellStyle name="Currency 6 2 4 2" xfId="30119"/>
    <cellStyle name="Currency 6 2 5" xfId="1196"/>
    <cellStyle name="Currency 6 2 5 2" xfId="1197"/>
    <cellStyle name="Currency 6 2 5 2 2" xfId="35337"/>
    <cellStyle name="Currency 6 2 5 3" xfId="1198"/>
    <cellStyle name="Currency 6 2 5 4" xfId="30120"/>
    <cellStyle name="Currency 6 2 6" xfId="1199"/>
    <cellStyle name="Currency 6 3" xfId="1200"/>
    <cellStyle name="Currency 6 3 2" xfId="1201"/>
    <cellStyle name="Currency 6 3 2 2" xfId="30121"/>
    <cellStyle name="Currency 6 3 3" xfId="1202"/>
    <cellStyle name="Currency 6 3 3 2" xfId="30122"/>
    <cellStyle name="Currency 6 3 4" xfId="1203"/>
    <cellStyle name="Currency 6 3 4 2" xfId="30123"/>
    <cellStyle name="Currency 6 3 5" xfId="1204"/>
    <cellStyle name="Currency 6 3 5 2" xfId="1205"/>
    <cellStyle name="Currency 6 3 5 2 2" xfId="35336"/>
    <cellStyle name="Currency 6 3 5 3" xfId="1206"/>
    <cellStyle name="Currency 6 3 5 3 2" xfId="1207"/>
    <cellStyle name="Currency 6 3 5 3 3" xfId="1208"/>
    <cellStyle name="Currency 6 3 5 4" xfId="30124"/>
    <cellStyle name="Currency 6 3 6" xfId="1209"/>
    <cellStyle name="Currency 6 4" xfId="1210"/>
    <cellStyle name="Currency 6 4 2" xfId="1211"/>
    <cellStyle name="Currency 6 4 2 2" xfId="30125"/>
    <cellStyle name="Currency 6 4 3" xfId="1212"/>
    <cellStyle name="Currency 6 4 3 2" xfId="30126"/>
    <cellStyle name="Currency 6 4 4" xfId="1213"/>
    <cellStyle name="Currency 6 5" xfId="1214"/>
    <cellStyle name="Currency 6 5 2" xfId="1215"/>
    <cellStyle name="Currency 6 5 2 2" xfId="35360"/>
    <cellStyle name="Currency 6 5 3" xfId="1216"/>
    <cellStyle name="Currency 6 5 3 2" xfId="1217"/>
    <cellStyle name="Currency 6 5 3 3" xfId="1218"/>
    <cellStyle name="Currency 6 5 4" xfId="30127"/>
    <cellStyle name="Currency 6 6" xfId="1219"/>
    <cellStyle name="Currency 7" xfId="1220"/>
    <cellStyle name="Currency 7 2" xfId="1221"/>
    <cellStyle name="Currency 7 2 2" xfId="1222"/>
    <cellStyle name="Currency 7 2 2 2" xfId="1223"/>
    <cellStyle name="Currency 7 2 2 3" xfId="1224"/>
    <cellStyle name="Currency 7 2 3" xfId="1225"/>
    <cellStyle name="Currency 7 2 4" xfId="1226"/>
    <cellStyle name="Currency 7 2 5" xfId="1227"/>
    <cellStyle name="Currency 7 3" xfId="1228"/>
    <cellStyle name="Currency 7 3 2" xfId="1229"/>
    <cellStyle name="Currency 7 3 3" xfId="1230"/>
    <cellStyle name="Currency 7 3 4" xfId="1231"/>
    <cellStyle name="Currency 7 4" xfId="1232"/>
    <cellStyle name="Currency 7 4 2" xfId="1233"/>
    <cellStyle name="Currency 7 4 2 2" xfId="35375"/>
    <cellStyle name="Currency 7 4 3" xfId="1234"/>
    <cellStyle name="Currency 7 4 4" xfId="1235"/>
    <cellStyle name="Currency 7 5" xfId="1236"/>
    <cellStyle name="Currency 7 5 2" xfId="1237"/>
    <cellStyle name="Currency 7 5 3" xfId="1238"/>
    <cellStyle name="Currency 7 5 4" xfId="1239"/>
    <cellStyle name="Currency 7 6" xfId="1240"/>
    <cellStyle name="Currency 7 6 2" xfId="1241"/>
    <cellStyle name="Currency 7 6 3" xfId="1242"/>
    <cellStyle name="Currency 7 7" xfId="1243"/>
    <cellStyle name="Currency 8" xfId="1244"/>
    <cellStyle name="Currency 8 2" xfId="1245"/>
    <cellStyle name="Currency 8 3" xfId="1246"/>
    <cellStyle name="Currency 8 4" xfId="1247"/>
    <cellStyle name="Currency 9" xfId="1248"/>
    <cellStyle name="Currency 9 2" xfId="1249"/>
    <cellStyle name="Currency 9 2 2" xfId="35374"/>
    <cellStyle name="Currency 9 3" xfId="1250"/>
    <cellStyle name="Currency 9 4" xfId="1251"/>
    <cellStyle name="Explanatory Text" xfId="16" builtinId="53" customBuiltin="1"/>
    <cellStyle name="Explanatory Text 2" xfId="1252"/>
    <cellStyle name="Explanatory Text 2 2" xfId="1253"/>
    <cellStyle name="Explanatory Text 3" xfId="1254"/>
    <cellStyle name="Explanatory Text 3 2" xfId="1255"/>
    <cellStyle name="Explanatory Text 4" xfId="1256"/>
    <cellStyle name="Explanatory Text 4 2" xfId="1257"/>
    <cellStyle name="Explanatory Text 4 3" xfId="1258"/>
    <cellStyle name="Good" xfId="7" builtinId="26" customBuiltin="1"/>
    <cellStyle name="Good 2" xfId="1259"/>
    <cellStyle name="Good 2 2" xfId="1260"/>
    <cellStyle name="Good 3" xfId="1261"/>
    <cellStyle name="Good 3 2" xfId="1262"/>
    <cellStyle name="Good 4" xfId="1263"/>
    <cellStyle name="Heading 1" xfId="3" builtinId="16" customBuiltin="1"/>
    <cellStyle name="Heading 1 2" xfId="1264"/>
    <cellStyle name="Heading 1 2 2" xfId="1265"/>
    <cellStyle name="Heading 1 3" xfId="1266"/>
    <cellStyle name="Heading 1 3 2" xfId="1267"/>
    <cellStyle name="Heading 1 4" xfId="1268"/>
    <cellStyle name="Heading 1 4 2" xfId="1269"/>
    <cellStyle name="Heading 1 4 3" xfId="1270"/>
    <cellStyle name="Heading 2" xfId="4" builtinId="17" customBuiltin="1"/>
    <cellStyle name="Heading 2 2" xfId="1271"/>
    <cellStyle name="Heading 2 2 2" xfId="1272"/>
    <cellStyle name="Heading 2 3" xfId="1273"/>
    <cellStyle name="Heading 2 3 2" xfId="1274"/>
    <cellStyle name="Heading 2 4" xfId="1275"/>
    <cellStyle name="Heading 2 4 2" xfId="1276"/>
    <cellStyle name="Heading 2 4 3" xfId="1277"/>
    <cellStyle name="Heading 3" xfId="5" builtinId="18" customBuiltin="1"/>
    <cellStyle name="Heading 3 2" xfId="1278"/>
    <cellStyle name="Heading 3 2 2" xfId="1279"/>
    <cellStyle name="Heading 3 3" xfId="1280"/>
    <cellStyle name="Heading 3 3 2" xfId="1281"/>
    <cellStyle name="Heading 3 4" xfId="1282"/>
    <cellStyle name="Heading 3 4 2" xfId="1283"/>
    <cellStyle name="Heading 3 4 3" xfId="1284"/>
    <cellStyle name="Heading 4" xfId="6" builtinId="19" customBuiltin="1"/>
    <cellStyle name="Heading 4 2" xfId="1285"/>
    <cellStyle name="Heading 4 2 2" xfId="1286"/>
    <cellStyle name="Heading 4 3" xfId="1287"/>
    <cellStyle name="Heading 4 3 2" xfId="1288"/>
    <cellStyle name="Heading 4 4" xfId="1289"/>
    <cellStyle name="Heading 4 4 2" xfId="1290"/>
    <cellStyle name="Heading 4 4 3" xfId="1291"/>
    <cellStyle name="Input" xfId="10" builtinId="20" customBuiltin="1"/>
    <cellStyle name="Input 2" xfId="1292"/>
    <cellStyle name="Input 2 2" xfId="1293"/>
    <cellStyle name="Input 3" xfId="1294"/>
    <cellStyle name="Input 3 2" xfId="1295"/>
    <cellStyle name="Input 4" xfId="1296"/>
    <cellStyle name="Linked Cell" xfId="13" builtinId="24" customBuiltin="1"/>
    <cellStyle name="Linked Cell 2" xfId="1297"/>
    <cellStyle name="Linked Cell 2 2" xfId="1298"/>
    <cellStyle name="Linked Cell 3" xfId="1299"/>
    <cellStyle name="Linked Cell 3 2" xfId="1300"/>
    <cellStyle name="Linked Cell 4" xfId="1301"/>
    <cellStyle name="Linked Cell 4 2" xfId="1302"/>
    <cellStyle name="Linked Cell 4 3" xfId="1303"/>
    <cellStyle name="Neutral" xfId="9" builtinId="28" customBuiltin="1"/>
    <cellStyle name="Neutral 2" xfId="1304"/>
    <cellStyle name="Neutral 2 2" xfId="1305"/>
    <cellStyle name="Neutral 3" xfId="1306"/>
    <cellStyle name="Neutral 3 2" xfId="1307"/>
    <cellStyle name="Neutral 4" xfId="1308"/>
    <cellStyle name="Normal" xfId="0" builtinId="0"/>
    <cellStyle name="Normal 10" xfId="1309"/>
    <cellStyle name="Normal 10 10" xfId="1310"/>
    <cellStyle name="Normal 10 10 2" xfId="1311"/>
    <cellStyle name="Normal 10 10 2 2" xfId="1312"/>
    <cellStyle name="Normal 10 10 2 2 2" xfId="1313"/>
    <cellStyle name="Normal 10 10 2 2 2 2" xfId="30132"/>
    <cellStyle name="Normal 10 10 2 2 3" xfId="30131"/>
    <cellStyle name="Normal 10 10 2 3" xfId="1314"/>
    <cellStyle name="Normal 10 10 2 3 2" xfId="30133"/>
    <cellStyle name="Normal 10 10 2 4" xfId="30130"/>
    <cellStyle name="Normal 10 10 3" xfId="1315"/>
    <cellStyle name="Normal 10 10 3 2" xfId="1316"/>
    <cellStyle name="Normal 10 10 3 2 2" xfId="30135"/>
    <cellStyle name="Normal 10 10 3 3" xfId="30134"/>
    <cellStyle name="Normal 10 10 4" xfId="1317"/>
    <cellStyle name="Normal 10 10 4 2" xfId="30136"/>
    <cellStyle name="Normal 10 10 5" xfId="30129"/>
    <cellStyle name="Normal 10 11" xfId="1318"/>
    <cellStyle name="Normal 10 11 2" xfId="1319"/>
    <cellStyle name="Normal 10 11 2 2" xfId="1320"/>
    <cellStyle name="Normal 10 11 2 2 2" xfId="30139"/>
    <cellStyle name="Normal 10 11 2 3" xfId="30138"/>
    <cellStyle name="Normal 10 11 3" xfId="1321"/>
    <cellStyle name="Normal 10 11 3 2" xfId="1322"/>
    <cellStyle name="Normal 10 11 3 2 2" xfId="30141"/>
    <cellStyle name="Normal 10 11 3 3" xfId="30140"/>
    <cellStyle name="Normal 10 11 4" xfId="1323"/>
    <cellStyle name="Normal 10 11 4 2" xfId="30142"/>
    <cellStyle name="Normal 10 11 5" xfId="30137"/>
    <cellStyle name="Normal 10 12" xfId="1324"/>
    <cellStyle name="Normal 10 13" xfId="1325"/>
    <cellStyle name="Normal 10 14" xfId="1326"/>
    <cellStyle name="Normal 10 15" xfId="1327"/>
    <cellStyle name="Normal 10 15 2" xfId="1328"/>
    <cellStyle name="Normal 10 15 2 2" xfId="30144"/>
    <cellStyle name="Normal 10 15 3" xfId="30143"/>
    <cellStyle name="Normal 10 16" xfId="1329"/>
    <cellStyle name="Normal 10 16 2" xfId="30145"/>
    <cellStyle name="Normal 10 17" xfId="1330"/>
    <cellStyle name="Normal 10 2" xfId="1331"/>
    <cellStyle name="Normal 10 2 10" xfId="1332"/>
    <cellStyle name="Normal 10 2 10 2" xfId="1333"/>
    <cellStyle name="Normal 10 2 10 2 2" xfId="1334"/>
    <cellStyle name="Normal 10 2 10 2 2 2" xfId="30148"/>
    <cellStyle name="Normal 10 2 10 2 3" xfId="1335"/>
    <cellStyle name="Normal 10 2 10 2 3 2" xfId="30149"/>
    <cellStyle name="Normal 10 2 10 2 4" xfId="30147"/>
    <cellStyle name="Normal 10 2 10 3" xfId="1336"/>
    <cellStyle name="Normal 10 2 10 3 2" xfId="30150"/>
    <cellStyle name="Normal 10 2 10 4" xfId="1337"/>
    <cellStyle name="Normal 10 2 10 4 2" xfId="30151"/>
    <cellStyle name="Normal 10 2 10 5" xfId="30146"/>
    <cellStyle name="Normal 10 2 11" xfId="1338"/>
    <cellStyle name="Normal 10 2 11 2" xfId="1339"/>
    <cellStyle name="Normal 10 2 11 2 2" xfId="1340"/>
    <cellStyle name="Normal 10 2 11 2 2 2" xfId="30154"/>
    <cellStyle name="Normal 10 2 11 2 3" xfId="1341"/>
    <cellStyle name="Normal 10 2 11 2 3 2" xfId="30155"/>
    <cellStyle name="Normal 10 2 11 2 4" xfId="30153"/>
    <cellStyle name="Normal 10 2 11 3" xfId="1342"/>
    <cellStyle name="Normal 10 2 11 3 2" xfId="30156"/>
    <cellStyle name="Normal 10 2 11 4" xfId="1343"/>
    <cellStyle name="Normal 10 2 11 4 2" xfId="30157"/>
    <cellStyle name="Normal 10 2 11 5" xfId="30152"/>
    <cellStyle name="Normal 10 2 12" xfId="1344"/>
    <cellStyle name="Normal 10 2 12 2" xfId="1345"/>
    <cellStyle name="Normal 10 2 12 2 2" xfId="1346"/>
    <cellStyle name="Normal 10 2 12 2 2 2" xfId="30160"/>
    <cellStyle name="Normal 10 2 12 2 3" xfId="1347"/>
    <cellStyle name="Normal 10 2 12 2 3 2" xfId="30161"/>
    <cellStyle name="Normal 10 2 12 2 4" xfId="30159"/>
    <cellStyle name="Normal 10 2 12 3" xfId="1348"/>
    <cellStyle name="Normal 10 2 12 3 2" xfId="30162"/>
    <cellStyle name="Normal 10 2 12 4" xfId="1349"/>
    <cellStyle name="Normal 10 2 12 4 2" xfId="30163"/>
    <cellStyle name="Normal 10 2 12 5" xfId="30158"/>
    <cellStyle name="Normal 10 2 13" xfId="1350"/>
    <cellStyle name="Normal 10 2 13 2" xfId="1351"/>
    <cellStyle name="Normal 10 2 13 2 2" xfId="1352"/>
    <cellStyle name="Normal 10 2 13 2 2 2" xfId="30166"/>
    <cellStyle name="Normal 10 2 13 2 3" xfId="1353"/>
    <cellStyle name="Normal 10 2 13 2 3 2" xfId="30167"/>
    <cellStyle name="Normal 10 2 13 2 4" xfId="30165"/>
    <cellStyle name="Normal 10 2 13 3" xfId="1354"/>
    <cellStyle name="Normal 10 2 13 3 2" xfId="30168"/>
    <cellStyle name="Normal 10 2 13 4" xfId="1355"/>
    <cellStyle name="Normal 10 2 13 4 2" xfId="30169"/>
    <cellStyle name="Normal 10 2 13 5" xfId="30164"/>
    <cellStyle name="Normal 10 2 14" xfId="1356"/>
    <cellStyle name="Normal 10 2 14 2" xfId="1357"/>
    <cellStyle name="Normal 10 2 14 2 2" xfId="1358"/>
    <cellStyle name="Normal 10 2 14 2 2 2" xfId="30172"/>
    <cellStyle name="Normal 10 2 14 2 3" xfId="1359"/>
    <cellStyle name="Normal 10 2 14 2 3 2" xfId="30173"/>
    <cellStyle name="Normal 10 2 14 2 4" xfId="30171"/>
    <cellStyle name="Normal 10 2 14 3" xfId="1360"/>
    <cellStyle name="Normal 10 2 14 3 2" xfId="30174"/>
    <cellStyle name="Normal 10 2 14 4" xfId="1361"/>
    <cellStyle name="Normal 10 2 14 4 2" xfId="30175"/>
    <cellStyle name="Normal 10 2 14 5" xfId="30170"/>
    <cellStyle name="Normal 10 2 15" xfId="1362"/>
    <cellStyle name="Normal 10 2 15 2" xfId="1363"/>
    <cellStyle name="Normal 10 2 15 2 2" xfId="1364"/>
    <cellStyle name="Normal 10 2 15 2 2 2" xfId="30178"/>
    <cellStyle name="Normal 10 2 15 2 3" xfId="1365"/>
    <cellStyle name="Normal 10 2 15 2 3 2" xfId="30179"/>
    <cellStyle name="Normal 10 2 15 2 4" xfId="30177"/>
    <cellStyle name="Normal 10 2 15 3" xfId="1366"/>
    <cellStyle name="Normal 10 2 15 3 2" xfId="30180"/>
    <cellStyle name="Normal 10 2 15 4" xfId="1367"/>
    <cellStyle name="Normal 10 2 15 4 2" xfId="30181"/>
    <cellStyle name="Normal 10 2 15 5" xfId="30176"/>
    <cellStyle name="Normal 10 2 16" xfId="1368"/>
    <cellStyle name="Normal 10 2 16 2" xfId="1369"/>
    <cellStyle name="Normal 10 2 16 2 2" xfId="1370"/>
    <cellStyle name="Normal 10 2 16 2 2 2" xfId="30184"/>
    <cellStyle name="Normal 10 2 16 2 3" xfId="1371"/>
    <cellStyle name="Normal 10 2 16 2 3 2" xfId="30185"/>
    <cellStyle name="Normal 10 2 16 2 4" xfId="30183"/>
    <cellStyle name="Normal 10 2 16 3" xfId="1372"/>
    <cellStyle name="Normal 10 2 16 3 2" xfId="30186"/>
    <cellStyle name="Normal 10 2 16 4" xfId="1373"/>
    <cellStyle name="Normal 10 2 16 4 2" xfId="30187"/>
    <cellStyle name="Normal 10 2 16 5" xfId="30182"/>
    <cellStyle name="Normal 10 2 17" xfId="1374"/>
    <cellStyle name="Normal 10 2 17 2" xfId="1375"/>
    <cellStyle name="Normal 10 2 17 2 2" xfId="1376"/>
    <cellStyle name="Normal 10 2 17 2 2 2" xfId="30190"/>
    <cellStyle name="Normal 10 2 17 2 3" xfId="1377"/>
    <cellStyle name="Normal 10 2 17 2 3 2" xfId="30191"/>
    <cellStyle name="Normal 10 2 17 2 4" xfId="30189"/>
    <cellStyle name="Normal 10 2 17 3" xfId="1378"/>
    <cellStyle name="Normal 10 2 17 3 2" xfId="30192"/>
    <cellStyle name="Normal 10 2 17 4" xfId="1379"/>
    <cellStyle name="Normal 10 2 17 4 2" xfId="30193"/>
    <cellStyle name="Normal 10 2 17 5" xfId="30188"/>
    <cellStyle name="Normal 10 2 18" xfId="1380"/>
    <cellStyle name="Normal 10 2 18 2" xfId="1381"/>
    <cellStyle name="Normal 10 2 18 2 2" xfId="1382"/>
    <cellStyle name="Normal 10 2 18 2 2 2" xfId="30196"/>
    <cellStyle name="Normal 10 2 18 2 3" xfId="1383"/>
    <cellStyle name="Normal 10 2 18 2 3 2" xfId="30197"/>
    <cellStyle name="Normal 10 2 18 2 4" xfId="30195"/>
    <cellStyle name="Normal 10 2 18 3" xfId="1384"/>
    <cellStyle name="Normal 10 2 18 3 2" xfId="30198"/>
    <cellStyle name="Normal 10 2 18 4" xfId="1385"/>
    <cellStyle name="Normal 10 2 18 4 2" xfId="30199"/>
    <cellStyle name="Normal 10 2 18 5" xfId="30194"/>
    <cellStyle name="Normal 10 2 19" xfId="1386"/>
    <cellStyle name="Normal 10 2 19 2" xfId="1387"/>
    <cellStyle name="Normal 10 2 19 2 2" xfId="1388"/>
    <cellStyle name="Normal 10 2 19 2 2 2" xfId="30202"/>
    <cellStyle name="Normal 10 2 19 2 3" xfId="1389"/>
    <cellStyle name="Normal 10 2 19 2 3 2" xfId="30203"/>
    <cellStyle name="Normal 10 2 19 2 4" xfId="30201"/>
    <cellStyle name="Normal 10 2 19 3" xfId="1390"/>
    <cellStyle name="Normal 10 2 19 3 2" xfId="30204"/>
    <cellStyle name="Normal 10 2 19 4" xfId="1391"/>
    <cellStyle name="Normal 10 2 19 4 2" xfId="30205"/>
    <cellStyle name="Normal 10 2 19 5" xfId="30200"/>
    <cellStyle name="Normal 10 2 2" xfId="1392"/>
    <cellStyle name="Normal 10 2 2 10" xfId="1393"/>
    <cellStyle name="Normal 10 2 2 10 2" xfId="30207"/>
    <cellStyle name="Normal 10 2 2 11" xfId="1394"/>
    <cellStyle name="Normal 10 2 2 11 2" xfId="30208"/>
    <cellStyle name="Normal 10 2 2 12" xfId="1395"/>
    <cellStyle name="Normal 10 2 2 12 2" xfId="30209"/>
    <cellStyle name="Normal 10 2 2 13" xfId="1396"/>
    <cellStyle name="Normal 10 2 2 13 2" xfId="30210"/>
    <cellStyle name="Normal 10 2 2 14" xfId="1397"/>
    <cellStyle name="Normal 10 2 2 14 2" xfId="30211"/>
    <cellStyle name="Normal 10 2 2 15" xfId="1398"/>
    <cellStyle name="Normal 10 2 2 15 2" xfId="30212"/>
    <cellStyle name="Normal 10 2 2 16" xfId="1399"/>
    <cellStyle name="Normal 10 2 2 16 2" xfId="30213"/>
    <cellStyle name="Normal 10 2 2 17" xfId="1400"/>
    <cellStyle name="Normal 10 2 2 17 2" xfId="30214"/>
    <cellStyle name="Normal 10 2 2 18" xfId="1401"/>
    <cellStyle name="Normal 10 2 2 18 2" xfId="30215"/>
    <cellStyle name="Normal 10 2 2 19" xfId="1402"/>
    <cellStyle name="Normal 10 2 2 19 2" xfId="30216"/>
    <cellStyle name="Normal 10 2 2 2" xfId="1403"/>
    <cellStyle name="Normal 10 2 2 2 2" xfId="1404"/>
    <cellStyle name="Normal 10 2 2 2 2 2" xfId="1405"/>
    <cellStyle name="Normal 10 2 2 2 2 2 2" xfId="30219"/>
    <cellStyle name="Normal 10 2 2 2 2 3" xfId="30218"/>
    <cellStyle name="Normal 10 2 2 2 3" xfId="1406"/>
    <cellStyle name="Normal 10 2 2 2 3 2" xfId="30220"/>
    <cellStyle name="Normal 10 2 2 2 4" xfId="30217"/>
    <cellStyle name="Normal 10 2 2 20" xfId="30206"/>
    <cellStyle name="Normal 10 2 2 3" xfId="1407"/>
    <cellStyle name="Normal 10 2 2 3 2" xfId="1408"/>
    <cellStyle name="Normal 10 2 2 3 2 2" xfId="30222"/>
    <cellStyle name="Normal 10 2 2 3 3" xfId="1409"/>
    <cellStyle name="Normal 10 2 2 3 3 2" xfId="30223"/>
    <cellStyle name="Normal 10 2 2 3 4" xfId="30221"/>
    <cellStyle name="Normal 10 2 2 4" xfId="1410"/>
    <cellStyle name="Normal 10 2 2 4 2" xfId="30224"/>
    <cellStyle name="Normal 10 2 2 5" xfId="1411"/>
    <cellStyle name="Normal 10 2 2 5 2" xfId="30225"/>
    <cellStyle name="Normal 10 2 2 6" xfId="1412"/>
    <cellStyle name="Normal 10 2 2 6 2" xfId="30226"/>
    <cellStyle name="Normal 10 2 2 7" xfId="1413"/>
    <cellStyle name="Normal 10 2 2 7 2" xfId="30227"/>
    <cellStyle name="Normal 10 2 2 8" xfId="1414"/>
    <cellStyle name="Normal 10 2 2 8 2" xfId="30228"/>
    <cellStyle name="Normal 10 2 2 9" xfId="1415"/>
    <cellStyle name="Normal 10 2 2 9 2" xfId="30229"/>
    <cellStyle name="Normal 10 2 20" xfId="1416"/>
    <cellStyle name="Normal 10 2 20 2" xfId="1417"/>
    <cellStyle name="Normal 10 2 20 2 2" xfId="1418"/>
    <cellStyle name="Normal 10 2 20 2 2 2" xfId="30232"/>
    <cellStyle name="Normal 10 2 20 2 3" xfId="1419"/>
    <cellStyle name="Normal 10 2 20 2 3 2" xfId="30233"/>
    <cellStyle name="Normal 10 2 20 2 4" xfId="30231"/>
    <cellStyle name="Normal 10 2 20 3" xfId="1420"/>
    <cellStyle name="Normal 10 2 20 3 2" xfId="30234"/>
    <cellStyle name="Normal 10 2 20 4" xfId="1421"/>
    <cellStyle name="Normal 10 2 20 4 2" xfId="30235"/>
    <cellStyle name="Normal 10 2 20 5" xfId="30230"/>
    <cellStyle name="Normal 10 2 21" xfId="1422"/>
    <cellStyle name="Normal 10 2 21 2" xfId="1423"/>
    <cellStyle name="Normal 10 2 21 2 2" xfId="1424"/>
    <cellStyle name="Normal 10 2 21 2 2 2" xfId="30238"/>
    <cellStyle name="Normal 10 2 21 2 3" xfId="1425"/>
    <cellStyle name="Normal 10 2 21 2 3 2" xfId="30239"/>
    <cellStyle name="Normal 10 2 21 2 4" xfId="30237"/>
    <cellStyle name="Normal 10 2 21 3" xfId="1426"/>
    <cellStyle name="Normal 10 2 21 3 2" xfId="30240"/>
    <cellStyle name="Normal 10 2 21 4" xfId="1427"/>
    <cellStyle name="Normal 10 2 21 4 2" xfId="30241"/>
    <cellStyle name="Normal 10 2 21 5" xfId="30236"/>
    <cellStyle name="Normal 10 2 22" xfId="1428"/>
    <cellStyle name="Normal 10 2 22 2" xfId="1429"/>
    <cellStyle name="Normal 10 2 22 2 2" xfId="1430"/>
    <cellStyle name="Normal 10 2 22 2 2 2" xfId="30244"/>
    <cellStyle name="Normal 10 2 22 2 3" xfId="1431"/>
    <cellStyle name="Normal 10 2 22 2 3 2" xfId="30245"/>
    <cellStyle name="Normal 10 2 22 2 4" xfId="30243"/>
    <cellStyle name="Normal 10 2 22 3" xfId="1432"/>
    <cellStyle name="Normal 10 2 22 3 2" xfId="30246"/>
    <cellStyle name="Normal 10 2 22 4" xfId="1433"/>
    <cellStyle name="Normal 10 2 22 4 2" xfId="30247"/>
    <cellStyle name="Normal 10 2 22 5" xfId="30242"/>
    <cellStyle name="Normal 10 2 23" xfId="1434"/>
    <cellStyle name="Normal 10 2 24" xfId="1435"/>
    <cellStyle name="Normal 10 2 24 2" xfId="30248"/>
    <cellStyle name="Normal 10 2 25" xfId="1436"/>
    <cellStyle name="Normal 10 2 3" xfId="1437"/>
    <cellStyle name="Normal 10 2 3 2" xfId="1438"/>
    <cellStyle name="Normal 10 2 3 2 2" xfId="1439"/>
    <cellStyle name="Normal 10 2 3 2 2 2" xfId="1440"/>
    <cellStyle name="Normal 10 2 3 2 2 2 2" xfId="30252"/>
    <cellStyle name="Normal 10 2 3 2 2 3" xfId="30251"/>
    <cellStyle name="Normal 10 2 3 2 3" xfId="1441"/>
    <cellStyle name="Normal 10 2 3 2 3 2" xfId="30253"/>
    <cellStyle name="Normal 10 2 3 2 4" xfId="30250"/>
    <cellStyle name="Normal 10 2 3 3" xfId="1442"/>
    <cellStyle name="Normal 10 2 3 3 2" xfId="1443"/>
    <cellStyle name="Normal 10 2 3 3 2 2" xfId="30255"/>
    <cellStyle name="Normal 10 2 3 3 3" xfId="30254"/>
    <cellStyle name="Normal 10 2 3 4" xfId="1444"/>
    <cellStyle name="Normal 10 2 3 4 2" xfId="30256"/>
    <cellStyle name="Normal 10 2 3 5" xfId="30249"/>
    <cellStyle name="Normal 10 2 4" xfId="1445"/>
    <cellStyle name="Normal 10 2 4 2" xfId="1446"/>
    <cellStyle name="Normal 10 2 4 2 2" xfId="1447"/>
    <cellStyle name="Normal 10 2 4 2 2 2" xfId="1448"/>
    <cellStyle name="Normal 10 2 4 2 2 2 2" xfId="30260"/>
    <cellStyle name="Normal 10 2 4 2 2 3" xfId="30259"/>
    <cellStyle name="Normal 10 2 4 2 3" xfId="1449"/>
    <cellStyle name="Normal 10 2 4 2 3 2" xfId="30261"/>
    <cellStyle name="Normal 10 2 4 2 4" xfId="30258"/>
    <cellStyle name="Normal 10 2 4 3" xfId="1450"/>
    <cellStyle name="Normal 10 2 4 3 2" xfId="1451"/>
    <cellStyle name="Normal 10 2 4 3 2 2" xfId="30263"/>
    <cellStyle name="Normal 10 2 4 3 3" xfId="30262"/>
    <cellStyle name="Normal 10 2 4 4" xfId="1452"/>
    <cellStyle name="Normal 10 2 4 4 2" xfId="30264"/>
    <cellStyle name="Normal 10 2 4 5" xfId="30257"/>
    <cellStyle name="Normal 10 2 5" xfId="1453"/>
    <cellStyle name="Normal 10 2 5 2" xfId="1454"/>
    <cellStyle name="Normal 10 2 5 2 2" xfId="1455"/>
    <cellStyle name="Normal 10 2 5 2 2 2" xfId="1456"/>
    <cellStyle name="Normal 10 2 5 2 2 2 2" xfId="30268"/>
    <cellStyle name="Normal 10 2 5 2 2 3" xfId="30267"/>
    <cellStyle name="Normal 10 2 5 2 3" xfId="1457"/>
    <cellStyle name="Normal 10 2 5 2 3 2" xfId="30269"/>
    <cellStyle name="Normal 10 2 5 2 4" xfId="30266"/>
    <cellStyle name="Normal 10 2 5 3" xfId="1458"/>
    <cellStyle name="Normal 10 2 5 3 2" xfId="1459"/>
    <cellStyle name="Normal 10 2 5 3 2 2" xfId="30271"/>
    <cellStyle name="Normal 10 2 5 3 3" xfId="30270"/>
    <cellStyle name="Normal 10 2 5 4" xfId="1460"/>
    <cellStyle name="Normal 10 2 5 4 2" xfId="30272"/>
    <cellStyle name="Normal 10 2 5 5" xfId="30265"/>
    <cellStyle name="Normal 10 2 6" xfId="1461"/>
    <cellStyle name="Normal 10 2 6 2" xfId="1462"/>
    <cellStyle name="Normal 10 2 6 2 2" xfId="1463"/>
    <cellStyle name="Normal 10 2 6 2 2 2" xfId="30275"/>
    <cellStyle name="Normal 10 2 6 2 3" xfId="30274"/>
    <cellStyle name="Normal 10 2 6 3" xfId="1464"/>
    <cellStyle name="Normal 10 2 6 3 2" xfId="1465"/>
    <cellStyle name="Normal 10 2 6 3 2 2" xfId="30277"/>
    <cellStyle name="Normal 10 2 6 3 3" xfId="30276"/>
    <cellStyle name="Normal 10 2 6 4" xfId="1466"/>
    <cellStyle name="Normal 10 2 6 4 2" xfId="30278"/>
    <cellStyle name="Normal 10 2 6 5" xfId="30273"/>
    <cellStyle name="Normal 10 2 7" xfId="1467"/>
    <cellStyle name="Normal 10 2 7 2" xfId="1468"/>
    <cellStyle name="Normal 10 2 7 2 2" xfId="1469"/>
    <cellStyle name="Normal 10 2 7 2 2 2" xfId="30281"/>
    <cellStyle name="Normal 10 2 7 2 3" xfId="30280"/>
    <cellStyle name="Normal 10 2 7 3" xfId="1470"/>
    <cellStyle name="Normal 10 2 7 3 2" xfId="30282"/>
    <cellStyle name="Normal 10 2 7 4" xfId="1471"/>
    <cellStyle name="Normal 10 2 7 4 2" xfId="30283"/>
    <cellStyle name="Normal 10 2 7 5" xfId="30279"/>
    <cellStyle name="Normal 10 2 8" xfId="1472"/>
    <cellStyle name="Normal 10 2 8 2" xfId="1473"/>
    <cellStyle name="Normal 10 2 8 2 2" xfId="1474"/>
    <cellStyle name="Normal 10 2 8 2 2 2" xfId="30286"/>
    <cellStyle name="Normal 10 2 8 2 3" xfId="1475"/>
    <cellStyle name="Normal 10 2 8 2 3 2" xfId="30287"/>
    <cellStyle name="Normal 10 2 8 2 4" xfId="30285"/>
    <cellStyle name="Normal 10 2 8 3" xfId="1476"/>
    <cellStyle name="Normal 10 2 8 3 2" xfId="30288"/>
    <cellStyle name="Normal 10 2 8 4" xfId="1477"/>
    <cellStyle name="Normal 10 2 8 4 2" xfId="30289"/>
    <cellStyle name="Normal 10 2 8 5" xfId="30284"/>
    <cellStyle name="Normal 10 2 9" xfId="1478"/>
    <cellStyle name="Normal 10 2 9 2" xfId="1479"/>
    <cellStyle name="Normal 10 2 9 2 2" xfId="1480"/>
    <cellStyle name="Normal 10 2 9 2 2 2" xfId="30292"/>
    <cellStyle name="Normal 10 2 9 2 3" xfId="1481"/>
    <cellStyle name="Normal 10 2 9 2 3 2" xfId="30293"/>
    <cellStyle name="Normal 10 2 9 2 4" xfId="30291"/>
    <cellStyle name="Normal 10 2 9 3" xfId="1482"/>
    <cellStyle name="Normal 10 2 9 3 2" xfId="30294"/>
    <cellStyle name="Normal 10 2 9 4" xfId="1483"/>
    <cellStyle name="Normal 10 2 9 4 2" xfId="30295"/>
    <cellStyle name="Normal 10 2 9 5" xfId="30290"/>
    <cellStyle name="Normal 10 3" xfId="1484"/>
    <cellStyle name="Normal 10 3 2" xfId="1485"/>
    <cellStyle name="Normal 10 3 2 2" xfId="1486"/>
    <cellStyle name="Normal 10 3 2 2 2" xfId="30297"/>
    <cellStyle name="Normal 10 3 2 3" xfId="30296"/>
    <cellStyle name="Normal 10 3 3" xfId="1487"/>
    <cellStyle name="Normal 10 3 3 2" xfId="1488"/>
    <cellStyle name="Normal 10 3 3 2 2" xfId="30299"/>
    <cellStyle name="Normal 10 3 3 3" xfId="30298"/>
    <cellStyle name="Normal 10 3 4" xfId="1489"/>
    <cellStyle name="Normal 10 3 5" xfId="1490"/>
    <cellStyle name="Normal 10 3 6" xfId="1491"/>
    <cellStyle name="Normal 10 4" xfId="1492"/>
    <cellStyle name="Normal 10 4 2" xfId="1493"/>
    <cellStyle name="Normal 10 4 2 2" xfId="1494"/>
    <cellStyle name="Normal 10 4 2 2 2" xfId="30301"/>
    <cellStyle name="Normal 10 4 2 3" xfId="30300"/>
    <cellStyle name="Normal 10 4 3" xfId="1495"/>
    <cellStyle name="Normal 10 4 4" xfId="1496"/>
    <cellStyle name="Normal 10 4 4 2" xfId="30302"/>
    <cellStyle name="Normal 10 4 5" xfId="1497"/>
    <cellStyle name="Normal 10 4 5 2" xfId="30303"/>
    <cellStyle name="Normal 10 4 6" xfId="1498"/>
    <cellStyle name="Normal 10 5" xfId="1499"/>
    <cellStyle name="Normal 10 5 2" xfId="1500"/>
    <cellStyle name="Normal 10 5 2 2" xfId="1501"/>
    <cellStyle name="Normal 10 5 2 2 2" xfId="30306"/>
    <cellStyle name="Normal 10 5 2 3" xfId="30305"/>
    <cellStyle name="Normal 10 5 3" xfId="1502"/>
    <cellStyle name="Normal 10 5 4" xfId="1503"/>
    <cellStyle name="Normal 10 5 4 2" xfId="30307"/>
    <cellStyle name="Normal 10 5 5" xfId="30304"/>
    <cellStyle name="Normal 10 6" xfId="1504"/>
    <cellStyle name="Normal 10 6 2" xfId="1505"/>
    <cellStyle name="Normal 10 6 3" xfId="1506"/>
    <cellStyle name="Normal 10 6 4" xfId="1507"/>
    <cellStyle name="Normal 10 7" xfId="1508"/>
    <cellStyle name="Normal 10 7 2" xfId="1509"/>
    <cellStyle name="Normal 10 7 3" xfId="1510"/>
    <cellStyle name="Normal 10 7 4" xfId="1511"/>
    <cellStyle name="Normal 10 8" xfId="1512"/>
    <cellStyle name="Normal 10 8 2" xfId="1513"/>
    <cellStyle name="Normal 10 8 3" xfId="1514"/>
    <cellStyle name="Normal 10 8 4" xfId="1515"/>
    <cellStyle name="Normal 10 9" xfId="1516"/>
    <cellStyle name="Normal 10 9 2" xfId="1517"/>
    <cellStyle name="Normal 10 9 2 2" xfId="1518"/>
    <cellStyle name="Normal 10 9 2 2 2" xfId="30310"/>
    <cellStyle name="Normal 10 9 2 3" xfId="30309"/>
    <cellStyle name="Normal 10 9 3" xfId="1519"/>
    <cellStyle name="Normal 10 9 4" xfId="1520"/>
    <cellStyle name="Normal 10 9 4 2" xfId="30311"/>
    <cellStyle name="Normal 10 9 5" xfId="30308"/>
    <cellStyle name="Normal 11" xfId="1521"/>
    <cellStyle name="Normal 11 10" xfId="1522"/>
    <cellStyle name="Normal 11 10 2" xfId="1523"/>
    <cellStyle name="Normal 11 10 2 2" xfId="1524"/>
    <cellStyle name="Normal 11 10 2 2 2" xfId="1525"/>
    <cellStyle name="Normal 11 10 2 2 2 2" xfId="30315"/>
    <cellStyle name="Normal 11 10 2 2 3" xfId="30314"/>
    <cellStyle name="Normal 11 10 2 3" xfId="1526"/>
    <cellStyle name="Normal 11 10 2 3 2" xfId="30316"/>
    <cellStyle name="Normal 11 10 2 4" xfId="30313"/>
    <cellStyle name="Normal 11 10 3" xfId="1527"/>
    <cellStyle name="Normal 11 10 3 2" xfId="1528"/>
    <cellStyle name="Normal 11 10 3 2 2" xfId="30318"/>
    <cellStyle name="Normal 11 10 3 3" xfId="30317"/>
    <cellStyle name="Normal 11 10 4" xfId="1529"/>
    <cellStyle name="Normal 11 10 4 2" xfId="30319"/>
    <cellStyle name="Normal 11 10 5" xfId="30312"/>
    <cellStyle name="Normal 11 11" xfId="1530"/>
    <cellStyle name="Normal 11 11 2" xfId="1531"/>
    <cellStyle name="Normal 11 11 2 2" xfId="1532"/>
    <cellStyle name="Normal 11 11 2 2 2" xfId="1533"/>
    <cellStyle name="Normal 11 11 2 2 2 2" xfId="30323"/>
    <cellStyle name="Normal 11 11 2 2 3" xfId="30322"/>
    <cellStyle name="Normal 11 11 2 3" xfId="1534"/>
    <cellStyle name="Normal 11 11 2 3 2" xfId="30324"/>
    <cellStyle name="Normal 11 11 2 4" xfId="30321"/>
    <cellStyle name="Normal 11 11 3" xfId="1535"/>
    <cellStyle name="Normal 11 11 3 2" xfId="1536"/>
    <cellStyle name="Normal 11 11 3 2 2" xfId="30326"/>
    <cellStyle name="Normal 11 11 3 3" xfId="30325"/>
    <cellStyle name="Normal 11 11 4" xfId="1537"/>
    <cellStyle name="Normal 11 11 4 2" xfId="30327"/>
    <cellStyle name="Normal 11 11 5" xfId="30320"/>
    <cellStyle name="Normal 11 12" xfId="1538"/>
    <cellStyle name="Normal 11 12 2" xfId="1539"/>
    <cellStyle name="Normal 11 12 2 2" xfId="1540"/>
    <cellStyle name="Normal 11 12 2 2 2" xfId="30330"/>
    <cellStyle name="Normal 11 12 2 3" xfId="30329"/>
    <cellStyle name="Normal 11 12 3" xfId="1541"/>
    <cellStyle name="Normal 11 12 3 2" xfId="30331"/>
    <cellStyle name="Normal 11 12 4" xfId="30328"/>
    <cellStyle name="Normal 11 13" xfId="1542"/>
    <cellStyle name="Normal 11 13 2" xfId="1543"/>
    <cellStyle name="Normal 11 13 2 2" xfId="1544"/>
    <cellStyle name="Normal 11 13 2 2 2" xfId="30334"/>
    <cellStyle name="Normal 11 13 2 3" xfId="30333"/>
    <cellStyle name="Normal 11 13 3" xfId="1545"/>
    <cellStyle name="Normal 11 13 3 2" xfId="30335"/>
    <cellStyle name="Normal 11 13 4" xfId="30332"/>
    <cellStyle name="Normal 11 14" xfId="1546"/>
    <cellStyle name="Normal 11 14 2" xfId="1547"/>
    <cellStyle name="Normal 11 14 2 2" xfId="1548"/>
    <cellStyle name="Normal 11 14 2 2 2" xfId="30338"/>
    <cellStyle name="Normal 11 14 2 3" xfId="30337"/>
    <cellStyle name="Normal 11 14 3" xfId="1549"/>
    <cellStyle name="Normal 11 14 3 2" xfId="30339"/>
    <cellStyle name="Normal 11 14 4" xfId="30336"/>
    <cellStyle name="Normal 11 15" xfId="1550"/>
    <cellStyle name="Normal 11 15 2" xfId="1551"/>
    <cellStyle name="Normal 11 15 2 2" xfId="1552"/>
    <cellStyle name="Normal 11 15 2 2 2" xfId="30342"/>
    <cellStyle name="Normal 11 15 2 3" xfId="30341"/>
    <cellStyle name="Normal 11 15 3" xfId="1553"/>
    <cellStyle name="Normal 11 15 3 2" xfId="30343"/>
    <cellStyle name="Normal 11 15 4" xfId="30340"/>
    <cellStyle name="Normal 11 16" xfId="1554"/>
    <cellStyle name="Normal 11 16 2" xfId="1555"/>
    <cellStyle name="Normal 11 16 2 2" xfId="30345"/>
    <cellStyle name="Normal 11 16 3" xfId="30344"/>
    <cellStyle name="Normal 11 17" xfId="1556"/>
    <cellStyle name="Normal 11 17 2" xfId="1557"/>
    <cellStyle name="Normal 11 17 2 2" xfId="30347"/>
    <cellStyle name="Normal 11 17 3" xfId="30346"/>
    <cellStyle name="Normal 11 18" xfId="1558"/>
    <cellStyle name="Normal 11 18 2" xfId="1559"/>
    <cellStyle name="Normal 11 18 2 2" xfId="30349"/>
    <cellStyle name="Normal 11 18 3" xfId="30348"/>
    <cellStyle name="Normal 11 19" xfId="1560"/>
    <cellStyle name="Normal 11 19 2" xfId="1561"/>
    <cellStyle name="Normal 11 19 2 2" xfId="30351"/>
    <cellStyle name="Normal 11 19 3" xfId="30350"/>
    <cellStyle name="Normal 11 2" xfId="1562"/>
    <cellStyle name="Normal 11 2 2" xfId="1563"/>
    <cellStyle name="Normal 11 2 2 2" xfId="1564"/>
    <cellStyle name="Normal 11 2 2 2 2" xfId="1565"/>
    <cellStyle name="Normal 11 2 2 2 2 2" xfId="30353"/>
    <cellStyle name="Normal 11 2 2 2 3" xfId="30352"/>
    <cellStyle name="Normal 11 2 2 3" xfId="1566"/>
    <cellStyle name="Normal 11 2 2 3 2" xfId="1567"/>
    <cellStyle name="Normal 11 2 2 3 2 2" xfId="30355"/>
    <cellStyle name="Normal 11 2 2 3 3" xfId="30354"/>
    <cellStyle name="Normal 11 2 2 4" xfId="1568"/>
    <cellStyle name="Normal 11 2 2 4 2" xfId="30356"/>
    <cellStyle name="Normal 11 2 2 5" xfId="1569"/>
    <cellStyle name="Normal 11 2 3" xfId="1570"/>
    <cellStyle name="Normal 11 2 3 2" xfId="1571"/>
    <cellStyle name="Normal 11 2 3 2 2" xfId="1572"/>
    <cellStyle name="Normal 11 2 3 2 2 2" xfId="30358"/>
    <cellStyle name="Normal 11 2 3 2 3" xfId="30357"/>
    <cellStyle name="Normal 11 2 3 3" xfId="1573"/>
    <cellStyle name="Normal 11 2 3 3 2" xfId="30359"/>
    <cellStyle name="Normal 11 2 3 4" xfId="1574"/>
    <cellStyle name="Normal 11 2 3 5" xfId="1575"/>
    <cellStyle name="Normal 11 2 4" xfId="1576"/>
    <cellStyle name="Normal 11 2 4 2" xfId="1577"/>
    <cellStyle name="Normal 11 2 4 2 2" xfId="1578"/>
    <cellStyle name="Normal 11 2 4 2 2 2" xfId="30362"/>
    <cellStyle name="Normal 11 2 4 2 3" xfId="30361"/>
    <cellStyle name="Normal 11 2 4 3" xfId="1579"/>
    <cellStyle name="Normal 11 2 4 3 2" xfId="30363"/>
    <cellStyle name="Normal 11 2 4 4" xfId="30360"/>
    <cellStyle name="Normal 11 2 5" xfId="1580"/>
    <cellStyle name="Normal 11 2 5 2" xfId="1581"/>
    <cellStyle name="Normal 11 2 5 2 2" xfId="1582"/>
    <cellStyle name="Normal 11 2 5 2 2 2" xfId="30366"/>
    <cellStyle name="Normal 11 2 5 2 3" xfId="30365"/>
    <cellStyle name="Normal 11 2 5 3" xfId="1583"/>
    <cellStyle name="Normal 11 2 5 3 2" xfId="30367"/>
    <cellStyle name="Normal 11 2 5 4" xfId="30364"/>
    <cellStyle name="Normal 11 2 6" xfId="1584"/>
    <cellStyle name="Normal 11 2 6 2" xfId="1585"/>
    <cellStyle name="Normal 11 2 6 2 2" xfId="30369"/>
    <cellStyle name="Normal 11 2 6 3" xfId="30368"/>
    <cellStyle name="Normal 11 2 7" xfId="1586"/>
    <cellStyle name="Normal 11 2 7 2" xfId="30370"/>
    <cellStyle name="Normal 11 2 8" xfId="1587"/>
    <cellStyle name="Normal 11 2 9" xfId="1588"/>
    <cellStyle name="Normal 11 20" xfId="1589"/>
    <cellStyle name="Normal 11 20 2" xfId="1590"/>
    <cellStyle name="Normal 11 20 2 2" xfId="30372"/>
    <cellStyle name="Normal 11 20 3" xfId="30371"/>
    <cellStyle name="Normal 11 21" xfId="1591"/>
    <cellStyle name="Normal 11 21 2" xfId="1592"/>
    <cellStyle name="Normal 11 21 2 2" xfId="30374"/>
    <cellStyle name="Normal 11 21 3" xfId="30373"/>
    <cellStyle name="Normal 11 22" xfId="1593"/>
    <cellStyle name="Normal 11 22 2" xfId="1594"/>
    <cellStyle name="Normal 11 22 2 2" xfId="30376"/>
    <cellStyle name="Normal 11 22 3" xfId="30375"/>
    <cellStyle name="Normal 11 23" xfId="1595"/>
    <cellStyle name="Normal 11 23 2" xfId="1596"/>
    <cellStyle name="Normal 11 23 2 2" xfId="30378"/>
    <cellStyle name="Normal 11 23 3" xfId="30377"/>
    <cellStyle name="Normal 11 24" xfId="1597"/>
    <cellStyle name="Normal 11 24 2" xfId="30379"/>
    <cellStyle name="Normal 11 25" xfId="1598"/>
    <cellStyle name="Normal 11 3" xfId="1599"/>
    <cellStyle name="Normal 11 3 10" xfId="1600"/>
    <cellStyle name="Normal 11 3 10 2" xfId="1601"/>
    <cellStyle name="Normal 11 3 10 2 2" xfId="30381"/>
    <cellStyle name="Normal 11 3 10 3" xfId="30380"/>
    <cellStyle name="Normal 11 3 11" xfId="1602"/>
    <cellStyle name="Normal 11 3 11 2" xfId="1603"/>
    <cellStyle name="Normal 11 3 11 2 2" xfId="30383"/>
    <cellStyle name="Normal 11 3 11 3" xfId="30382"/>
    <cellStyle name="Normal 11 3 12" xfId="1604"/>
    <cellStyle name="Normal 11 3 12 2" xfId="1605"/>
    <cellStyle name="Normal 11 3 12 2 2" xfId="30385"/>
    <cellStyle name="Normal 11 3 12 3" xfId="30384"/>
    <cellStyle name="Normal 11 3 13" xfId="1606"/>
    <cellStyle name="Normal 11 3 13 2" xfId="1607"/>
    <cellStyle name="Normal 11 3 13 2 2" xfId="30387"/>
    <cellStyle name="Normal 11 3 13 3" xfId="30386"/>
    <cellStyle name="Normal 11 3 14" xfId="1608"/>
    <cellStyle name="Normal 11 3 14 2" xfId="1609"/>
    <cellStyle name="Normal 11 3 14 2 2" xfId="30389"/>
    <cellStyle name="Normal 11 3 14 3" xfId="30388"/>
    <cellStyle name="Normal 11 3 15" xfId="1610"/>
    <cellStyle name="Normal 11 3 15 2" xfId="1611"/>
    <cellStyle name="Normal 11 3 15 2 2" xfId="30391"/>
    <cellStyle name="Normal 11 3 15 3" xfId="30390"/>
    <cellStyle name="Normal 11 3 16" xfId="1612"/>
    <cellStyle name="Normal 11 3 16 2" xfId="1613"/>
    <cellStyle name="Normal 11 3 16 2 2" xfId="30393"/>
    <cellStyle name="Normal 11 3 16 3" xfId="30392"/>
    <cellStyle name="Normal 11 3 17" xfId="1614"/>
    <cellStyle name="Normal 11 3 17 2" xfId="1615"/>
    <cellStyle name="Normal 11 3 17 2 2" xfId="30395"/>
    <cellStyle name="Normal 11 3 17 3" xfId="30394"/>
    <cellStyle name="Normal 11 3 18" xfId="1616"/>
    <cellStyle name="Normal 11 3 18 2" xfId="1617"/>
    <cellStyle name="Normal 11 3 18 2 2" xfId="30397"/>
    <cellStyle name="Normal 11 3 18 3" xfId="30396"/>
    <cellStyle name="Normal 11 3 19" xfId="1618"/>
    <cellStyle name="Normal 11 3 19 2" xfId="1619"/>
    <cellStyle name="Normal 11 3 19 2 2" xfId="30399"/>
    <cellStyle name="Normal 11 3 19 3" xfId="30398"/>
    <cellStyle name="Normal 11 3 2" xfId="1620"/>
    <cellStyle name="Normal 11 3 2 10" xfId="1621"/>
    <cellStyle name="Normal 11 3 2 10 2" xfId="30400"/>
    <cellStyle name="Normal 11 3 2 11" xfId="1622"/>
    <cellStyle name="Normal 11 3 2 11 2" xfId="30401"/>
    <cellStyle name="Normal 11 3 2 12" xfId="1623"/>
    <cellStyle name="Normal 11 3 2 12 2" xfId="30402"/>
    <cellStyle name="Normal 11 3 2 13" xfId="1624"/>
    <cellStyle name="Normal 11 3 2 13 2" xfId="30403"/>
    <cellStyle name="Normal 11 3 2 14" xfId="1625"/>
    <cellStyle name="Normal 11 3 2 14 2" xfId="30404"/>
    <cellStyle name="Normal 11 3 2 15" xfId="1626"/>
    <cellStyle name="Normal 11 3 2 15 2" xfId="30405"/>
    <cellStyle name="Normal 11 3 2 16" xfId="1627"/>
    <cellStyle name="Normal 11 3 2 16 2" xfId="30406"/>
    <cellStyle name="Normal 11 3 2 17" xfId="1628"/>
    <cellStyle name="Normal 11 3 2 17 2" xfId="30407"/>
    <cellStyle name="Normal 11 3 2 18" xfId="1629"/>
    <cellStyle name="Normal 11 3 2 18 2" xfId="30408"/>
    <cellStyle name="Normal 11 3 2 19" xfId="1630"/>
    <cellStyle name="Normal 11 3 2 19 2" xfId="30409"/>
    <cellStyle name="Normal 11 3 2 2" xfId="1631"/>
    <cellStyle name="Normal 11 3 2 2 2" xfId="1632"/>
    <cellStyle name="Normal 11 3 2 2 2 2" xfId="30411"/>
    <cellStyle name="Normal 11 3 2 2 3" xfId="1633"/>
    <cellStyle name="Normal 11 3 2 2 3 2" xfId="30412"/>
    <cellStyle name="Normal 11 3 2 2 4" xfId="30410"/>
    <cellStyle name="Normal 11 3 2 20" xfId="1634"/>
    <cellStyle name="Normal 11 3 2 20 2" xfId="30413"/>
    <cellStyle name="Normal 11 3 2 21" xfId="1635"/>
    <cellStyle name="Normal 11 3 2 3" xfId="1636"/>
    <cellStyle name="Normal 11 3 2 3 2" xfId="30414"/>
    <cellStyle name="Normal 11 3 2 4" xfId="1637"/>
    <cellStyle name="Normal 11 3 2 4 2" xfId="30415"/>
    <cellStyle name="Normal 11 3 2 5" xfId="1638"/>
    <cellStyle name="Normal 11 3 2 5 2" xfId="30416"/>
    <cellStyle name="Normal 11 3 2 6" xfId="1639"/>
    <cellStyle name="Normal 11 3 2 6 2" xfId="30417"/>
    <cellStyle name="Normal 11 3 2 7" xfId="1640"/>
    <cellStyle name="Normal 11 3 2 7 2" xfId="30418"/>
    <cellStyle name="Normal 11 3 2 8" xfId="1641"/>
    <cellStyle name="Normal 11 3 2 8 2" xfId="30419"/>
    <cellStyle name="Normal 11 3 2 9" xfId="1642"/>
    <cellStyle name="Normal 11 3 2 9 2" xfId="30420"/>
    <cellStyle name="Normal 11 3 20" xfId="1643"/>
    <cellStyle name="Normal 11 3 20 2" xfId="1644"/>
    <cellStyle name="Normal 11 3 20 2 2" xfId="30422"/>
    <cellStyle name="Normal 11 3 20 3" xfId="30421"/>
    <cellStyle name="Normal 11 3 21" xfId="1645"/>
    <cellStyle name="Normal 11 3 21 2" xfId="1646"/>
    <cellStyle name="Normal 11 3 21 2 2" xfId="30424"/>
    <cellStyle name="Normal 11 3 21 3" xfId="30423"/>
    <cellStyle name="Normal 11 3 22" xfId="1647"/>
    <cellStyle name="Normal 11 3 22 2" xfId="1648"/>
    <cellStyle name="Normal 11 3 22 2 2" xfId="30426"/>
    <cellStyle name="Normal 11 3 22 3" xfId="30425"/>
    <cellStyle name="Normal 11 3 23" xfId="1649"/>
    <cellStyle name="Normal 11 3 23 2" xfId="30427"/>
    <cellStyle name="Normal 11 3 24" xfId="1650"/>
    <cellStyle name="Normal 11 3 24 2" xfId="30428"/>
    <cellStyle name="Normal 11 3 25" xfId="1651"/>
    <cellStyle name="Normal 11 3 3" xfId="1652"/>
    <cellStyle name="Normal 11 3 3 2" xfId="1653"/>
    <cellStyle name="Normal 11 3 3 2 2" xfId="30429"/>
    <cellStyle name="Normal 11 3 3 3" xfId="1654"/>
    <cellStyle name="Normal 11 3 3 3 2" xfId="30430"/>
    <cellStyle name="Normal 11 3 3 4" xfId="1655"/>
    <cellStyle name="Normal 11 3 3 4 2" xfId="30431"/>
    <cellStyle name="Normal 11 3 3 5" xfId="1656"/>
    <cellStyle name="Normal 11 3 4" xfId="1657"/>
    <cellStyle name="Normal 11 3 4 2" xfId="1658"/>
    <cellStyle name="Normal 11 3 4 2 2" xfId="30432"/>
    <cellStyle name="Normal 11 3 4 3" xfId="1659"/>
    <cellStyle name="Normal 11 3 5" xfId="1660"/>
    <cellStyle name="Normal 11 3 5 2" xfId="1661"/>
    <cellStyle name="Normal 11 3 5 2 2" xfId="30433"/>
    <cellStyle name="Normal 11 3 5 3" xfId="1662"/>
    <cellStyle name="Normal 11 3 6" xfId="1663"/>
    <cellStyle name="Normal 11 3 6 2" xfId="1664"/>
    <cellStyle name="Normal 11 3 6 2 2" xfId="30434"/>
    <cellStyle name="Normal 11 3 6 3" xfId="1665"/>
    <cellStyle name="Normal 11 3 7" xfId="1666"/>
    <cellStyle name="Normal 11 3 7 2" xfId="30435"/>
    <cellStyle name="Normal 11 3 8" xfId="1667"/>
    <cellStyle name="Normal 11 3 8 2" xfId="1668"/>
    <cellStyle name="Normal 11 3 8 2 2" xfId="30437"/>
    <cellStyle name="Normal 11 3 8 3" xfId="30436"/>
    <cellStyle name="Normal 11 3 9" xfId="1669"/>
    <cellStyle name="Normal 11 3 9 2" xfId="1670"/>
    <cellStyle name="Normal 11 3 9 2 2" xfId="30439"/>
    <cellStyle name="Normal 11 3 9 3" xfId="30438"/>
    <cellStyle name="Normal 11 4" xfId="1671"/>
    <cellStyle name="Normal 11 4 2" xfId="1672"/>
    <cellStyle name="Normal 11 4 2 2" xfId="1673"/>
    <cellStyle name="Normal 11 4 2 2 2" xfId="1674"/>
    <cellStyle name="Normal 11 4 2 2 2 2" xfId="30441"/>
    <cellStyle name="Normal 11 4 2 2 3" xfId="30440"/>
    <cellStyle name="Normal 11 4 2 3" xfId="1675"/>
    <cellStyle name="Normal 11 4 2 3 2" xfId="30442"/>
    <cellStyle name="Normal 11 4 2 4" xfId="1676"/>
    <cellStyle name="Normal 11 4 2 4 2" xfId="30443"/>
    <cellStyle name="Normal 11 4 2 5" xfId="1677"/>
    <cellStyle name="Normal 11 4 3" xfId="1678"/>
    <cellStyle name="Normal 11 4 3 2" xfId="1679"/>
    <cellStyle name="Normal 11 4 3 2 2" xfId="30444"/>
    <cellStyle name="Normal 11 4 3 3" xfId="1680"/>
    <cellStyle name="Normal 11 4 3 3 2" xfId="30445"/>
    <cellStyle name="Normal 11 4 3 4" xfId="1681"/>
    <cellStyle name="Normal 11 4 4" xfId="1682"/>
    <cellStyle name="Normal 11 4 4 2" xfId="1683"/>
    <cellStyle name="Normal 11 4 4 2 2" xfId="30447"/>
    <cellStyle name="Normal 11 4 4 3" xfId="1684"/>
    <cellStyle name="Normal 11 4 4 3 2" xfId="30448"/>
    <cellStyle name="Normal 11 4 4 4" xfId="30446"/>
    <cellStyle name="Normal 11 4 5" xfId="1685"/>
    <cellStyle name="Normal 11 4 5 2" xfId="1686"/>
    <cellStyle name="Normal 11 4 5 2 2" xfId="30449"/>
    <cellStyle name="Normal 11 4 5 3" xfId="1687"/>
    <cellStyle name="Normal 11 4 6" xfId="1688"/>
    <cellStyle name="Normal 11 4 6 2" xfId="30450"/>
    <cellStyle name="Normal 11 4 7" xfId="1689"/>
    <cellStyle name="Normal 11 5" xfId="1690"/>
    <cellStyle name="Normal 11 5 2" xfId="1691"/>
    <cellStyle name="Normal 11 5 2 2" xfId="1692"/>
    <cellStyle name="Normal 11 5 2 2 2" xfId="1693"/>
    <cellStyle name="Normal 11 5 2 2 2 2" xfId="30452"/>
    <cellStyle name="Normal 11 5 2 2 3" xfId="30451"/>
    <cellStyle name="Normal 11 5 2 3" xfId="1694"/>
    <cellStyle name="Normal 11 5 2 3 2" xfId="30453"/>
    <cellStyle name="Normal 11 5 2 4" xfId="1695"/>
    <cellStyle name="Normal 11 5 2 4 2" xfId="30454"/>
    <cellStyle name="Normal 11 5 2 5" xfId="1696"/>
    <cellStyle name="Normal 11 5 3" xfId="1697"/>
    <cellStyle name="Normal 11 5 3 2" xfId="1698"/>
    <cellStyle name="Normal 11 5 3 2 2" xfId="30455"/>
    <cellStyle name="Normal 11 5 3 3" xfId="1699"/>
    <cellStyle name="Normal 11 5 3 3 2" xfId="30456"/>
    <cellStyle name="Normal 11 5 3 4" xfId="1700"/>
    <cellStyle name="Normal 11 5 4" xfId="1701"/>
    <cellStyle name="Normal 11 5 4 2" xfId="1702"/>
    <cellStyle name="Normal 11 5 4 2 2" xfId="30458"/>
    <cellStyle name="Normal 11 5 4 3" xfId="1703"/>
    <cellStyle name="Normal 11 5 4 3 2" xfId="30459"/>
    <cellStyle name="Normal 11 5 4 4" xfId="30457"/>
    <cellStyle name="Normal 11 5 5" xfId="1704"/>
    <cellStyle name="Normal 11 5 5 2" xfId="1705"/>
    <cellStyle name="Normal 11 5 5 2 2" xfId="30460"/>
    <cellStyle name="Normal 11 5 5 3" xfId="1706"/>
    <cellStyle name="Normal 11 5 6" xfId="1707"/>
    <cellStyle name="Normal 11 5 6 2" xfId="30461"/>
    <cellStyle name="Normal 11 5 7" xfId="1708"/>
    <cellStyle name="Normal 11 6" xfId="1709"/>
    <cellStyle name="Normal 11 6 2" xfId="1710"/>
    <cellStyle name="Normal 11 6 2 2" xfId="1711"/>
    <cellStyle name="Normal 11 6 2 2 2" xfId="1712"/>
    <cellStyle name="Normal 11 6 2 2 2 2" xfId="30463"/>
    <cellStyle name="Normal 11 6 2 2 3" xfId="30462"/>
    <cellStyle name="Normal 11 6 2 3" xfId="1713"/>
    <cellStyle name="Normal 11 6 2 3 2" xfId="30464"/>
    <cellStyle name="Normal 11 6 2 4" xfId="1714"/>
    <cellStyle name="Normal 11 6 2 4 2" xfId="30465"/>
    <cellStyle name="Normal 11 6 2 5" xfId="1715"/>
    <cellStyle name="Normal 11 6 3" xfId="1716"/>
    <cellStyle name="Normal 11 6 3 2" xfId="1717"/>
    <cellStyle name="Normal 11 6 3 2 2" xfId="30466"/>
    <cellStyle name="Normal 11 6 3 3" xfId="1718"/>
    <cellStyle name="Normal 11 6 3 3 2" xfId="30467"/>
    <cellStyle name="Normal 11 6 3 4" xfId="1719"/>
    <cellStyle name="Normal 11 6 4" xfId="1720"/>
    <cellStyle name="Normal 11 6 4 2" xfId="1721"/>
    <cellStyle name="Normal 11 6 4 2 2" xfId="30469"/>
    <cellStyle name="Normal 11 6 4 3" xfId="1722"/>
    <cellStyle name="Normal 11 6 4 3 2" xfId="30470"/>
    <cellStyle name="Normal 11 6 4 4" xfId="30468"/>
    <cellStyle name="Normal 11 6 5" xfId="1723"/>
    <cellStyle name="Normal 11 6 5 2" xfId="1724"/>
    <cellStyle name="Normal 11 6 5 2 2" xfId="30471"/>
    <cellStyle name="Normal 11 6 5 3" xfId="1725"/>
    <cellStyle name="Normal 11 6 6" xfId="1726"/>
    <cellStyle name="Normal 11 6 6 2" xfId="30472"/>
    <cellStyle name="Normal 11 6 7" xfId="1727"/>
    <cellStyle name="Normal 11 7" xfId="1728"/>
    <cellStyle name="Normal 11 7 2" xfId="1729"/>
    <cellStyle name="Normal 11 7 2 2" xfId="1730"/>
    <cellStyle name="Normal 11 7 2 2 2" xfId="1731"/>
    <cellStyle name="Normal 11 7 2 2 2 2" xfId="30474"/>
    <cellStyle name="Normal 11 7 2 2 3" xfId="30473"/>
    <cellStyle name="Normal 11 7 2 3" xfId="1732"/>
    <cellStyle name="Normal 11 7 2 3 2" xfId="30475"/>
    <cellStyle name="Normal 11 7 2 4" xfId="1733"/>
    <cellStyle name="Normal 11 7 2 4 2" xfId="30476"/>
    <cellStyle name="Normal 11 7 2 5" xfId="1734"/>
    <cellStyle name="Normal 11 7 3" xfId="1735"/>
    <cellStyle name="Normal 11 7 3 2" xfId="1736"/>
    <cellStyle name="Normal 11 7 3 2 2" xfId="30477"/>
    <cellStyle name="Normal 11 7 3 3" xfId="1737"/>
    <cellStyle name="Normal 11 7 3 3 2" xfId="30478"/>
    <cellStyle name="Normal 11 7 3 4" xfId="1738"/>
    <cellStyle name="Normal 11 7 4" xfId="1739"/>
    <cellStyle name="Normal 11 7 4 2" xfId="1740"/>
    <cellStyle name="Normal 11 7 4 2 2" xfId="30480"/>
    <cellStyle name="Normal 11 7 4 3" xfId="1741"/>
    <cellStyle name="Normal 11 7 4 3 2" xfId="30481"/>
    <cellStyle name="Normal 11 7 4 4" xfId="30479"/>
    <cellStyle name="Normal 11 7 5" xfId="1742"/>
    <cellStyle name="Normal 11 7 5 2" xfId="1743"/>
    <cellStyle name="Normal 11 7 5 2 2" xfId="30482"/>
    <cellStyle name="Normal 11 7 5 3" xfId="1744"/>
    <cellStyle name="Normal 11 7 6" xfId="1745"/>
    <cellStyle name="Normal 11 7 6 2" xfId="30483"/>
    <cellStyle name="Normal 11 7 7" xfId="1746"/>
    <cellStyle name="Normal 11 8" xfId="1747"/>
    <cellStyle name="Normal 11 8 2" xfId="1748"/>
    <cellStyle name="Normal 11 8 2 2" xfId="1749"/>
    <cellStyle name="Normal 11 8 2 2 2" xfId="30485"/>
    <cellStyle name="Normal 11 8 2 3" xfId="30484"/>
    <cellStyle name="Normal 11 8 3" xfId="1750"/>
    <cellStyle name="Normal 11 8 3 2" xfId="1751"/>
    <cellStyle name="Normal 11 8 3 2 2" xfId="30487"/>
    <cellStyle name="Normal 11 8 3 3" xfId="30486"/>
    <cellStyle name="Normal 11 8 4" xfId="1752"/>
    <cellStyle name="Normal 11 8 4 2" xfId="30488"/>
    <cellStyle name="Normal 11 8 5" xfId="1753"/>
    <cellStyle name="Normal 11 9" xfId="1754"/>
    <cellStyle name="Normal 11 9 2" xfId="1755"/>
    <cellStyle name="Normal 11 9 2 2" xfId="1756"/>
    <cellStyle name="Normal 11 9 2 2 2" xfId="30491"/>
    <cellStyle name="Normal 11 9 2 3" xfId="30490"/>
    <cellStyle name="Normal 11 9 3" xfId="1757"/>
    <cellStyle name="Normal 11 9 3 2" xfId="1758"/>
    <cellStyle name="Normal 11 9 3 2 2" xfId="30493"/>
    <cellStyle name="Normal 11 9 3 3" xfId="30492"/>
    <cellStyle name="Normal 11 9 4" xfId="1759"/>
    <cellStyle name="Normal 11 9 4 2" xfId="30494"/>
    <cellStyle name="Normal 11 9 5" xfId="30489"/>
    <cellStyle name="Normal 12" xfId="1760"/>
    <cellStyle name="Normal 12 10" xfId="1761"/>
    <cellStyle name="Normal 12 10 2" xfId="1762"/>
    <cellStyle name="Normal 12 10 2 2" xfId="1763"/>
    <cellStyle name="Normal 12 10 2 2 2" xfId="30497"/>
    <cellStyle name="Normal 12 10 2 3" xfId="30496"/>
    <cellStyle name="Normal 12 10 3" xfId="1764"/>
    <cellStyle name="Normal 12 10 3 2" xfId="30498"/>
    <cellStyle name="Normal 12 10 4" xfId="30495"/>
    <cellStyle name="Normal 12 11" xfId="1765"/>
    <cellStyle name="Normal 12 11 2" xfId="1766"/>
    <cellStyle name="Normal 12 11 2 2" xfId="1767"/>
    <cellStyle name="Normal 12 11 2 2 2" xfId="30501"/>
    <cellStyle name="Normal 12 11 2 3" xfId="30500"/>
    <cellStyle name="Normal 12 11 3" xfId="1768"/>
    <cellStyle name="Normal 12 11 3 2" xfId="30502"/>
    <cellStyle name="Normal 12 11 4" xfId="30499"/>
    <cellStyle name="Normal 12 12" xfId="1769"/>
    <cellStyle name="Normal 12 12 2" xfId="1770"/>
    <cellStyle name="Normal 12 12 3" xfId="1771"/>
    <cellStyle name="Normal 12 12 3 2" xfId="30503"/>
    <cellStyle name="Normal 12 13" xfId="1772"/>
    <cellStyle name="Normal 12 13 2" xfId="30504"/>
    <cellStyle name="Normal 12 14" xfId="1773"/>
    <cellStyle name="Normal 12 14 2" xfId="1774"/>
    <cellStyle name="Normal 12 14 3" xfId="1775"/>
    <cellStyle name="Normal 12 15" xfId="1776"/>
    <cellStyle name="Normal 12 2" xfId="1777"/>
    <cellStyle name="Normal 12 2 2" xfId="1778"/>
    <cellStyle name="Normal 12 2 2 2" xfId="1779"/>
    <cellStyle name="Normal 12 2 2 2 2" xfId="1780"/>
    <cellStyle name="Normal 12 2 2 2 2 2" xfId="30507"/>
    <cellStyle name="Normal 12 2 2 2 3" xfId="30506"/>
    <cellStyle name="Normal 12 2 2 3" xfId="1781"/>
    <cellStyle name="Normal 12 2 2 3 2" xfId="30508"/>
    <cellStyle name="Normal 12 2 2 4" xfId="30505"/>
    <cellStyle name="Normal 12 2 3" xfId="1782"/>
    <cellStyle name="Normal 12 2 3 2" xfId="1783"/>
    <cellStyle name="Normal 12 2 3 2 2" xfId="1784"/>
    <cellStyle name="Normal 12 2 3 2 2 2" xfId="30511"/>
    <cellStyle name="Normal 12 2 3 2 3" xfId="30510"/>
    <cellStyle name="Normal 12 2 3 3" xfId="1785"/>
    <cellStyle name="Normal 12 2 3 3 2" xfId="30512"/>
    <cellStyle name="Normal 12 2 3 4" xfId="30509"/>
    <cellStyle name="Normal 12 2 4" xfId="1786"/>
    <cellStyle name="Normal 12 2 4 2" xfId="1787"/>
    <cellStyle name="Normal 12 2 4 2 2" xfId="1788"/>
    <cellStyle name="Normal 12 2 4 2 2 2" xfId="30515"/>
    <cellStyle name="Normal 12 2 4 2 3" xfId="30514"/>
    <cellStyle name="Normal 12 2 4 3" xfId="1789"/>
    <cellStyle name="Normal 12 2 4 3 2" xfId="30516"/>
    <cellStyle name="Normal 12 2 4 4" xfId="30513"/>
    <cellStyle name="Normal 12 2 5" xfId="1790"/>
    <cellStyle name="Normal 12 2 5 2" xfId="1791"/>
    <cellStyle name="Normal 12 2 5 2 2" xfId="1792"/>
    <cellStyle name="Normal 12 2 5 2 2 2" xfId="30519"/>
    <cellStyle name="Normal 12 2 5 2 3" xfId="30518"/>
    <cellStyle name="Normal 12 2 5 3" xfId="1793"/>
    <cellStyle name="Normal 12 2 5 3 2" xfId="30520"/>
    <cellStyle name="Normal 12 2 5 4" xfId="30517"/>
    <cellStyle name="Normal 12 2 6" xfId="1794"/>
    <cellStyle name="Normal 12 2 7" xfId="1795"/>
    <cellStyle name="Normal 12 2 7 2" xfId="30521"/>
    <cellStyle name="Normal 12 2 8" xfId="1796"/>
    <cellStyle name="Normal 12 3" xfId="1797"/>
    <cellStyle name="Normal 12 3 10" xfId="1798"/>
    <cellStyle name="Normal 12 3 10 2" xfId="1799"/>
    <cellStyle name="Normal 12 3 10 2 2" xfId="30523"/>
    <cellStyle name="Normal 12 3 10 3" xfId="30522"/>
    <cellStyle name="Normal 12 3 11" xfId="1800"/>
    <cellStyle name="Normal 12 3 11 2" xfId="1801"/>
    <cellStyle name="Normal 12 3 11 2 2" xfId="30525"/>
    <cellStyle name="Normal 12 3 11 3" xfId="30524"/>
    <cellStyle name="Normal 12 3 12" xfId="1802"/>
    <cellStyle name="Normal 12 3 12 2" xfId="1803"/>
    <cellStyle name="Normal 12 3 12 2 2" xfId="30527"/>
    <cellStyle name="Normal 12 3 12 3" xfId="30526"/>
    <cellStyle name="Normal 12 3 13" xfId="1804"/>
    <cellStyle name="Normal 12 3 13 2" xfId="1805"/>
    <cellStyle name="Normal 12 3 13 2 2" xfId="30529"/>
    <cellStyle name="Normal 12 3 13 3" xfId="30528"/>
    <cellStyle name="Normal 12 3 14" xfId="1806"/>
    <cellStyle name="Normal 12 3 14 2" xfId="1807"/>
    <cellStyle name="Normal 12 3 14 2 2" xfId="30531"/>
    <cellStyle name="Normal 12 3 14 3" xfId="30530"/>
    <cellStyle name="Normal 12 3 15" xfId="1808"/>
    <cellStyle name="Normal 12 3 15 2" xfId="1809"/>
    <cellStyle name="Normal 12 3 15 2 2" xfId="30533"/>
    <cellStyle name="Normal 12 3 15 3" xfId="30532"/>
    <cellStyle name="Normal 12 3 16" xfId="1810"/>
    <cellStyle name="Normal 12 3 16 2" xfId="1811"/>
    <cellStyle name="Normal 12 3 16 2 2" xfId="30535"/>
    <cellStyle name="Normal 12 3 16 3" xfId="30534"/>
    <cellStyle name="Normal 12 3 17" xfId="1812"/>
    <cellStyle name="Normal 12 3 17 2" xfId="1813"/>
    <cellStyle name="Normal 12 3 17 2 2" xfId="30537"/>
    <cellStyle name="Normal 12 3 17 3" xfId="30536"/>
    <cellStyle name="Normal 12 3 18" xfId="1814"/>
    <cellStyle name="Normal 12 3 18 2" xfId="1815"/>
    <cellStyle name="Normal 12 3 18 2 2" xfId="30539"/>
    <cellStyle name="Normal 12 3 18 3" xfId="30538"/>
    <cellStyle name="Normal 12 3 19" xfId="1816"/>
    <cellStyle name="Normal 12 3 19 2" xfId="1817"/>
    <cellStyle name="Normal 12 3 19 2 2" xfId="30541"/>
    <cellStyle name="Normal 12 3 19 3" xfId="30540"/>
    <cellStyle name="Normal 12 3 2" xfId="1818"/>
    <cellStyle name="Normal 12 3 2 10" xfId="1819"/>
    <cellStyle name="Normal 12 3 2 10 2" xfId="30543"/>
    <cellStyle name="Normal 12 3 2 11" xfId="1820"/>
    <cellStyle name="Normal 12 3 2 11 2" xfId="30544"/>
    <cellStyle name="Normal 12 3 2 12" xfId="1821"/>
    <cellStyle name="Normal 12 3 2 12 2" xfId="30545"/>
    <cellStyle name="Normal 12 3 2 13" xfId="1822"/>
    <cellStyle name="Normal 12 3 2 13 2" xfId="30546"/>
    <cellStyle name="Normal 12 3 2 14" xfId="1823"/>
    <cellStyle name="Normal 12 3 2 14 2" xfId="30547"/>
    <cellStyle name="Normal 12 3 2 15" xfId="1824"/>
    <cellStyle name="Normal 12 3 2 15 2" xfId="30548"/>
    <cellStyle name="Normal 12 3 2 16" xfId="1825"/>
    <cellStyle name="Normal 12 3 2 16 2" xfId="30549"/>
    <cellStyle name="Normal 12 3 2 17" xfId="1826"/>
    <cellStyle name="Normal 12 3 2 17 2" xfId="30550"/>
    <cellStyle name="Normal 12 3 2 18" xfId="1827"/>
    <cellStyle name="Normal 12 3 2 18 2" xfId="30551"/>
    <cellStyle name="Normal 12 3 2 19" xfId="1828"/>
    <cellStyle name="Normal 12 3 2 19 2" xfId="30552"/>
    <cellStyle name="Normal 12 3 2 2" xfId="1829"/>
    <cellStyle name="Normal 12 3 2 2 2" xfId="30553"/>
    <cellStyle name="Normal 12 3 2 20" xfId="30542"/>
    <cellStyle name="Normal 12 3 2 3" xfId="1830"/>
    <cellStyle name="Normal 12 3 2 3 2" xfId="30554"/>
    <cellStyle name="Normal 12 3 2 4" xfId="1831"/>
    <cellStyle name="Normal 12 3 2 4 2" xfId="30555"/>
    <cellStyle name="Normal 12 3 2 5" xfId="1832"/>
    <cellStyle name="Normal 12 3 2 5 2" xfId="30556"/>
    <cellStyle name="Normal 12 3 2 6" xfId="1833"/>
    <cellStyle name="Normal 12 3 2 6 2" xfId="30557"/>
    <cellStyle name="Normal 12 3 2 7" xfId="1834"/>
    <cellStyle name="Normal 12 3 2 7 2" xfId="30558"/>
    <cellStyle name="Normal 12 3 2 8" xfId="1835"/>
    <cellStyle name="Normal 12 3 2 8 2" xfId="30559"/>
    <cellStyle name="Normal 12 3 2 9" xfId="1836"/>
    <cellStyle name="Normal 12 3 2 9 2" xfId="30560"/>
    <cellStyle name="Normal 12 3 20" xfId="1837"/>
    <cellStyle name="Normal 12 3 20 2" xfId="1838"/>
    <cellStyle name="Normal 12 3 20 2 2" xfId="30562"/>
    <cellStyle name="Normal 12 3 20 3" xfId="30561"/>
    <cellStyle name="Normal 12 3 21" xfId="1839"/>
    <cellStyle name="Normal 12 3 21 2" xfId="1840"/>
    <cellStyle name="Normal 12 3 21 2 2" xfId="30564"/>
    <cellStyle name="Normal 12 3 21 3" xfId="30563"/>
    <cellStyle name="Normal 12 3 22" xfId="1841"/>
    <cellStyle name="Normal 12 3 22 2" xfId="1842"/>
    <cellStyle name="Normal 12 3 22 2 2" xfId="30566"/>
    <cellStyle name="Normal 12 3 22 3" xfId="30565"/>
    <cellStyle name="Normal 12 3 23" xfId="1843"/>
    <cellStyle name="Normal 12 3 24" xfId="1844"/>
    <cellStyle name="Normal 12 3 3" xfId="1845"/>
    <cellStyle name="Normal 12 3 3 2" xfId="1846"/>
    <cellStyle name="Normal 12 3 3 3" xfId="1847"/>
    <cellStyle name="Normal 12 3 3 3 2" xfId="30568"/>
    <cellStyle name="Normal 12 3 3 4" xfId="30567"/>
    <cellStyle name="Normal 12 3 4" xfId="1848"/>
    <cellStyle name="Normal 12 3 4 2" xfId="30569"/>
    <cellStyle name="Normal 12 3 5" xfId="1849"/>
    <cellStyle name="Normal 12 3 5 2" xfId="30570"/>
    <cellStyle name="Normal 12 3 6" xfId="1850"/>
    <cellStyle name="Normal 12 3 6 2" xfId="30571"/>
    <cellStyle name="Normal 12 3 7" xfId="1851"/>
    <cellStyle name="Normal 12 3 7 2" xfId="30572"/>
    <cellStyle name="Normal 12 3 8" xfId="1852"/>
    <cellStyle name="Normal 12 3 8 2" xfId="1853"/>
    <cellStyle name="Normal 12 3 8 2 2" xfId="30574"/>
    <cellStyle name="Normal 12 3 8 3" xfId="30573"/>
    <cellStyle name="Normal 12 3 9" xfId="1854"/>
    <cellStyle name="Normal 12 3 9 2" xfId="1855"/>
    <cellStyle name="Normal 12 3 9 2 2" xfId="30576"/>
    <cellStyle name="Normal 12 3 9 3" xfId="30575"/>
    <cellStyle name="Normal 12 4" xfId="1856"/>
    <cellStyle name="Normal 12 4 2" xfId="1857"/>
    <cellStyle name="Normal 12 4 2 2" xfId="1858"/>
    <cellStyle name="Normal 12 4 2 2 2" xfId="30578"/>
    <cellStyle name="Normal 12 4 2 3" xfId="30577"/>
    <cellStyle name="Normal 12 4 3" xfId="1859"/>
    <cellStyle name="Normal 12 4 4" xfId="1860"/>
    <cellStyle name="Normal 12 4 4 2" xfId="30579"/>
    <cellStyle name="Normal 12 4 5" xfId="1861"/>
    <cellStyle name="Normal 12 4 5 2" xfId="1862"/>
    <cellStyle name="Normal 12 4 5 3" xfId="1863"/>
    <cellStyle name="Normal 12 4 6" xfId="1864"/>
    <cellStyle name="Normal 12 5" xfId="1865"/>
    <cellStyle name="Normal 12 5 2" xfId="1866"/>
    <cellStyle name="Normal 12 5 2 2" xfId="1867"/>
    <cellStyle name="Normal 12 5 2 2 2" xfId="30582"/>
    <cellStyle name="Normal 12 5 2 3" xfId="30581"/>
    <cellStyle name="Normal 12 5 3" xfId="1868"/>
    <cellStyle name="Normal 12 5 3 2" xfId="30583"/>
    <cellStyle name="Normal 12 5 4" xfId="30580"/>
    <cellStyle name="Normal 12 6" xfId="1869"/>
    <cellStyle name="Normal 12 6 2" xfId="1870"/>
    <cellStyle name="Normal 12 6 2 2" xfId="1871"/>
    <cellStyle name="Normal 12 6 2 2 2" xfId="30586"/>
    <cellStyle name="Normal 12 6 2 3" xfId="30585"/>
    <cellStyle name="Normal 12 6 3" xfId="1872"/>
    <cellStyle name="Normal 12 6 3 2" xfId="30587"/>
    <cellStyle name="Normal 12 6 4" xfId="30584"/>
    <cellStyle name="Normal 12 7" xfId="1873"/>
    <cellStyle name="Normal 12 7 2" xfId="1874"/>
    <cellStyle name="Normal 12 7 2 2" xfId="1875"/>
    <cellStyle name="Normal 12 7 2 2 2" xfId="30590"/>
    <cellStyle name="Normal 12 7 2 3" xfId="30589"/>
    <cellStyle name="Normal 12 7 3" xfId="1876"/>
    <cellStyle name="Normal 12 7 3 2" xfId="30591"/>
    <cellStyle name="Normal 12 7 4" xfId="30588"/>
    <cellStyle name="Normal 12 8" xfId="1877"/>
    <cellStyle name="Normal 12 8 2" xfId="1878"/>
    <cellStyle name="Normal 12 8 2 2" xfId="30593"/>
    <cellStyle name="Normal 12 8 3" xfId="30592"/>
    <cellStyle name="Normal 12 9" xfId="1879"/>
    <cellStyle name="Normal 12 9 2" xfId="1880"/>
    <cellStyle name="Normal 12 9 2 2" xfId="30595"/>
    <cellStyle name="Normal 12 9 3" xfId="30594"/>
    <cellStyle name="Normal 13" xfId="1881"/>
    <cellStyle name="Normal 13 10" xfId="1882"/>
    <cellStyle name="Normal 13 10 2" xfId="1883"/>
    <cellStyle name="Normal 13 10 2 2" xfId="30597"/>
    <cellStyle name="Normal 13 10 3" xfId="30596"/>
    <cellStyle name="Normal 13 11" xfId="1884"/>
    <cellStyle name="Normal 13 11 2" xfId="30598"/>
    <cellStyle name="Normal 13 12" xfId="1885"/>
    <cellStyle name="Normal 13 12 2" xfId="30599"/>
    <cellStyle name="Normal 13 13" xfId="1886"/>
    <cellStyle name="Normal 13 13 2" xfId="1887"/>
    <cellStyle name="Normal 13 13 3" xfId="1888"/>
    <cellStyle name="Normal 13 14" xfId="1889"/>
    <cellStyle name="Normal 13 14 2" xfId="1890"/>
    <cellStyle name="Normal 13 14 3" xfId="1891"/>
    <cellStyle name="Normal 13 15" xfId="1892"/>
    <cellStyle name="Normal 13 16" xfId="1893"/>
    <cellStyle name="Normal 13 17" xfId="1894"/>
    <cellStyle name="Normal 13 2" xfId="1895"/>
    <cellStyle name="Normal 13 2 2" xfId="1896"/>
    <cellStyle name="Normal 13 2 2 2" xfId="1897"/>
    <cellStyle name="Normal 13 2 2 2 2" xfId="30600"/>
    <cellStyle name="Normal 13 2 2 3" xfId="1898"/>
    <cellStyle name="Normal 13 2 2 4" xfId="1899"/>
    <cellStyle name="Normal 13 2 3" xfId="1900"/>
    <cellStyle name="Normal 13 2 3 2" xfId="1901"/>
    <cellStyle name="Normal 13 2 3 2 2" xfId="30601"/>
    <cellStyle name="Normal 13 2 3 3" xfId="1902"/>
    <cellStyle name="Normal 13 2 4" xfId="1903"/>
    <cellStyle name="Normal 13 2 4 2" xfId="30602"/>
    <cellStyle name="Normal 13 2 5" xfId="1904"/>
    <cellStyle name="Normal 13 2 5 2" xfId="30603"/>
    <cellStyle name="Normal 13 2 6" xfId="1905"/>
    <cellStyle name="Normal 13 3" xfId="1906"/>
    <cellStyle name="Normal 13 3 2" xfId="1907"/>
    <cellStyle name="Normal 13 3 2 2" xfId="1908"/>
    <cellStyle name="Normal 13 3 2 2 2" xfId="30605"/>
    <cellStyle name="Normal 13 3 2 3" xfId="30604"/>
    <cellStyle name="Normal 13 3 3" xfId="1909"/>
    <cellStyle name="Normal 13 3 3 2" xfId="1910"/>
    <cellStyle name="Normal 13 3 3 2 2" xfId="30607"/>
    <cellStyle name="Normal 13 3 3 3" xfId="1911"/>
    <cellStyle name="Normal 13 3 3 3 2" xfId="30608"/>
    <cellStyle name="Normal 13 3 3 4" xfId="30606"/>
    <cellStyle name="Normal 13 3 4" xfId="1912"/>
    <cellStyle name="Normal 13 4" xfId="1913"/>
    <cellStyle name="Normal 13 4 2" xfId="1914"/>
    <cellStyle name="Normal 13 4 2 2" xfId="1915"/>
    <cellStyle name="Normal 13 4 2 2 2" xfId="30610"/>
    <cellStyle name="Normal 13 4 2 3" xfId="30609"/>
    <cellStyle name="Normal 13 4 3" xfId="1916"/>
    <cellStyle name="Normal 13 4 3 2" xfId="30611"/>
    <cellStyle name="Normal 13 4 4" xfId="1917"/>
    <cellStyle name="Normal 13 4 5" xfId="1918"/>
    <cellStyle name="Normal 13 5" xfId="1919"/>
    <cellStyle name="Normal 13 5 2" xfId="1920"/>
    <cellStyle name="Normal 13 5 2 2" xfId="1921"/>
    <cellStyle name="Normal 13 5 2 2 2" xfId="30613"/>
    <cellStyle name="Normal 13 5 2 3" xfId="30612"/>
    <cellStyle name="Normal 13 5 3" xfId="1922"/>
    <cellStyle name="Normal 13 5 3 2" xfId="30614"/>
    <cellStyle name="Normal 13 5 4" xfId="1923"/>
    <cellStyle name="Normal 13 5 4 2" xfId="30615"/>
    <cellStyle name="Normal 13 5 5" xfId="1924"/>
    <cellStyle name="Normal 13 6" xfId="1925"/>
    <cellStyle name="Normal 13 6 2" xfId="1926"/>
    <cellStyle name="Normal 13 6 2 2" xfId="1927"/>
    <cellStyle name="Normal 13 6 2 2 2" xfId="30617"/>
    <cellStyle name="Normal 13 6 2 3" xfId="30616"/>
    <cellStyle name="Normal 13 6 3" xfId="1928"/>
    <cellStyle name="Normal 13 6 3 2" xfId="30618"/>
    <cellStyle name="Normal 13 6 4" xfId="1929"/>
    <cellStyle name="Normal 13 6 4 2" xfId="30619"/>
    <cellStyle name="Normal 13 6 5" xfId="1930"/>
    <cellStyle name="Normal 13 7" xfId="1931"/>
    <cellStyle name="Normal 13 7 2" xfId="1932"/>
    <cellStyle name="Normal 13 7 2 2" xfId="1933"/>
    <cellStyle name="Normal 13 7 2 2 2" xfId="30621"/>
    <cellStyle name="Normal 13 7 2 3" xfId="30620"/>
    <cellStyle name="Normal 13 7 3" xfId="1934"/>
    <cellStyle name="Normal 13 7 3 2" xfId="30622"/>
    <cellStyle name="Normal 13 7 4" xfId="1935"/>
    <cellStyle name="Normal 13 7 4 2" xfId="30623"/>
    <cellStyle name="Normal 13 7 5" xfId="1936"/>
    <cellStyle name="Normal 13 8" xfId="1937"/>
    <cellStyle name="Normal 13 8 2" xfId="1938"/>
    <cellStyle name="Normal 13 8 2 2" xfId="1939"/>
    <cellStyle name="Normal 13 8 2 2 2" xfId="30625"/>
    <cellStyle name="Normal 13 8 2 3" xfId="30624"/>
    <cellStyle name="Normal 13 8 3" xfId="1940"/>
    <cellStyle name="Normal 13 8 3 2" xfId="30626"/>
    <cellStyle name="Normal 13 8 4" xfId="1941"/>
    <cellStyle name="Normal 13 8 4 2" xfId="30627"/>
    <cellStyle name="Normal 13 8 5" xfId="1942"/>
    <cellStyle name="Normal 13 9" xfId="1943"/>
    <cellStyle name="Normal 13 9 2" xfId="1944"/>
    <cellStyle name="Normal 13 9 2 2" xfId="1945"/>
    <cellStyle name="Normal 13 9 2 2 2" xfId="30630"/>
    <cellStyle name="Normal 13 9 2 3" xfId="30629"/>
    <cellStyle name="Normal 13 9 3" xfId="1946"/>
    <cellStyle name="Normal 13 9 3 2" xfId="30631"/>
    <cellStyle name="Normal 13 9 4" xfId="30628"/>
    <cellStyle name="Normal 14" xfId="1947"/>
    <cellStyle name="Normal 14 10" xfId="1948"/>
    <cellStyle name="Normal 14 10 2" xfId="1949"/>
    <cellStyle name="Normal 14 10 2 2" xfId="30632"/>
    <cellStyle name="Normal 14 10 3" xfId="1950"/>
    <cellStyle name="Normal 14 10 3 2" xfId="30633"/>
    <cellStyle name="Normal 14 10 4" xfId="1951"/>
    <cellStyle name="Normal 14 11" xfId="1952"/>
    <cellStyle name="Normal 14 11 2" xfId="30634"/>
    <cellStyle name="Normal 14 12" xfId="1953"/>
    <cellStyle name="Normal 14 12 2" xfId="30635"/>
    <cellStyle name="Normal 14 13" xfId="1954"/>
    <cellStyle name="Normal 14 13 2" xfId="1955"/>
    <cellStyle name="Normal 14 13 3" xfId="1956"/>
    <cellStyle name="Normal 14 14" xfId="1957"/>
    <cellStyle name="Normal 14 14 2" xfId="1958"/>
    <cellStyle name="Normal 14 14 2 2" xfId="30637"/>
    <cellStyle name="Normal 14 14 3" xfId="30636"/>
    <cellStyle name="Normal 14 15" xfId="1959"/>
    <cellStyle name="Normal 14 16" xfId="1960"/>
    <cellStyle name="Normal 14 17" xfId="1961"/>
    <cellStyle name="Normal 14 2" xfId="1962"/>
    <cellStyle name="Normal 14 2 2" xfId="1963"/>
    <cellStyle name="Normal 14 2 3" xfId="1964"/>
    <cellStyle name="Normal 14 2 3 2" xfId="30638"/>
    <cellStyle name="Normal 14 2 4" xfId="1965"/>
    <cellStyle name="Normal 14 2 4 2" xfId="30639"/>
    <cellStyle name="Normal 14 2 5" xfId="1966"/>
    <cellStyle name="Normal 14 2 6" xfId="1967"/>
    <cellStyle name="Normal 14 2 7" xfId="1968"/>
    <cellStyle name="Normal 14 3" xfId="1969"/>
    <cellStyle name="Normal 14 3 2" xfId="1970"/>
    <cellStyle name="Normal 14 3 2 2" xfId="1971"/>
    <cellStyle name="Normal 14 3 2 2 2" xfId="30641"/>
    <cellStyle name="Normal 14 3 2 3" xfId="30640"/>
    <cellStyle name="Normal 14 3 3" xfId="1972"/>
    <cellStyle name="Normal 14 3 3 2" xfId="1973"/>
    <cellStyle name="Normal 14 3 3 3" xfId="1974"/>
    <cellStyle name="Normal 14 3 3 3 2" xfId="30642"/>
    <cellStyle name="Normal 14 3 4" xfId="1975"/>
    <cellStyle name="Normal 14 4" xfId="1976"/>
    <cellStyle name="Normal 14 4 2" xfId="1977"/>
    <cellStyle name="Normal 14 4 2 2" xfId="1978"/>
    <cellStyle name="Normal 14 4 2 2 2" xfId="30644"/>
    <cellStyle name="Normal 14 4 2 3" xfId="30643"/>
    <cellStyle name="Normal 14 4 3" xfId="1979"/>
    <cellStyle name="Normal 14 4 3 2" xfId="1980"/>
    <cellStyle name="Normal 14 4 3 2 2" xfId="30646"/>
    <cellStyle name="Normal 14 4 3 3" xfId="1981"/>
    <cellStyle name="Normal 14 4 3 3 2" xfId="30647"/>
    <cellStyle name="Normal 14 4 3 4" xfId="30645"/>
    <cellStyle name="Normal 14 4 4" xfId="1982"/>
    <cellStyle name="Normal 14 5" xfId="1983"/>
    <cellStyle name="Normal 14 5 2" xfId="1984"/>
    <cellStyle name="Normal 14 5 2 2" xfId="30648"/>
    <cellStyle name="Normal 14 5 3" xfId="1985"/>
    <cellStyle name="Normal 14 5 4" xfId="1986"/>
    <cellStyle name="Normal 14 5 5" xfId="1987"/>
    <cellStyle name="Normal 14 6" xfId="1988"/>
    <cellStyle name="Normal 14 6 2" xfId="1989"/>
    <cellStyle name="Normal 14 6 2 2" xfId="1990"/>
    <cellStyle name="Normal 14 6 2 2 2" xfId="30650"/>
    <cellStyle name="Normal 14 6 2 3" xfId="30649"/>
    <cellStyle name="Normal 14 6 3" xfId="1991"/>
    <cellStyle name="Normal 14 6 3 2" xfId="30651"/>
    <cellStyle name="Normal 14 6 4" xfId="1992"/>
    <cellStyle name="Normal 14 6 4 2" xfId="30652"/>
    <cellStyle name="Normal 14 6 5" xfId="1993"/>
    <cellStyle name="Normal 14 6 6" xfId="1994"/>
    <cellStyle name="Normal 14 6 7" xfId="1995"/>
    <cellStyle name="Normal 14 7" xfId="1996"/>
    <cellStyle name="Normal 14 7 2" xfId="1997"/>
    <cellStyle name="Normal 14 7 2 2" xfId="30653"/>
    <cellStyle name="Normal 14 7 3" xfId="1998"/>
    <cellStyle name="Normal 14 7 4" xfId="1999"/>
    <cellStyle name="Normal 14 7 5" xfId="2000"/>
    <cellStyle name="Normal 14 8" xfId="2001"/>
    <cellStyle name="Normal 14 8 2" xfId="2002"/>
    <cellStyle name="Normal 14 8 2 2" xfId="2003"/>
    <cellStyle name="Normal 14 8 2 2 2" xfId="30655"/>
    <cellStyle name="Normal 14 8 2 3" xfId="30654"/>
    <cellStyle name="Normal 14 8 3" xfId="2004"/>
    <cellStyle name="Normal 14 8 3 2" xfId="30656"/>
    <cellStyle name="Normal 14 8 4" xfId="2005"/>
    <cellStyle name="Normal 14 8 4 2" xfId="30657"/>
    <cellStyle name="Normal 14 8 5" xfId="2006"/>
    <cellStyle name="Normal 14 9" xfId="2007"/>
    <cellStyle name="Normal 14 9 2" xfId="2008"/>
    <cellStyle name="Normal 14 9 2 2" xfId="2009"/>
    <cellStyle name="Normal 14 9 2 2 2" xfId="30660"/>
    <cellStyle name="Normal 14 9 2 3" xfId="30659"/>
    <cellStyle name="Normal 14 9 3" xfId="2010"/>
    <cellStyle name="Normal 14 9 3 2" xfId="30661"/>
    <cellStyle name="Normal 14 9 4" xfId="2011"/>
    <cellStyle name="Normal 14 9 4 2" xfId="30662"/>
    <cellStyle name="Normal 14 9 5" xfId="30658"/>
    <cellStyle name="Normal 15" xfId="2012"/>
    <cellStyle name="Normal 15 10" xfId="2013"/>
    <cellStyle name="Normal 15 10 2" xfId="2014"/>
    <cellStyle name="Normal 15 10 2 2" xfId="2015"/>
    <cellStyle name="Normal 15 10 2 2 2" xfId="30665"/>
    <cellStyle name="Normal 15 10 2 3" xfId="30664"/>
    <cellStyle name="Normal 15 10 3" xfId="2016"/>
    <cellStyle name="Normal 15 10 3 2" xfId="2017"/>
    <cellStyle name="Normal 15 10 3 2 2" xfId="30667"/>
    <cellStyle name="Normal 15 10 3 3" xfId="30666"/>
    <cellStyle name="Normal 15 10 4" xfId="2018"/>
    <cellStyle name="Normal 15 10 4 2" xfId="30668"/>
    <cellStyle name="Normal 15 10 5" xfId="30663"/>
    <cellStyle name="Normal 15 11" xfId="2019"/>
    <cellStyle name="Normal 15 11 2" xfId="2020"/>
    <cellStyle name="Normal 15 11 2 2" xfId="30670"/>
    <cellStyle name="Normal 15 11 3" xfId="30669"/>
    <cellStyle name="Normal 15 12" xfId="2021"/>
    <cellStyle name="Normal 15 12 2" xfId="30671"/>
    <cellStyle name="Normal 15 13" xfId="2022"/>
    <cellStyle name="Normal 15 13 2" xfId="30672"/>
    <cellStyle name="Normal 15 14" xfId="2023"/>
    <cellStyle name="Normal 15 14 2" xfId="30673"/>
    <cellStyle name="Normal 15 15" xfId="2024"/>
    <cellStyle name="Normal 15 2" xfId="2025"/>
    <cellStyle name="Normal 15 2 2" xfId="2026"/>
    <cellStyle name="Normal 15 2 2 2" xfId="2027"/>
    <cellStyle name="Normal 15 2 2 2 2" xfId="30675"/>
    <cellStyle name="Normal 15 2 2 3" xfId="30674"/>
    <cellStyle name="Normal 15 2 3" xfId="2028"/>
    <cellStyle name="Normal 15 2 3 2" xfId="2029"/>
    <cellStyle name="Normal 15 2 3 2 2" xfId="30677"/>
    <cellStyle name="Normal 15 2 3 3" xfId="30676"/>
    <cellStyle name="Normal 15 2 4" xfId="2030"/>
    <cellStyle name="Normal 15 2 4 2" xfId="2031"/>
    <cellStyle name="Normal 15 2 4 3" xfId="2032"/>
    <cellStyle name="Normal 15 2 5" xfId="2033"/>
    <cellStyle name="Normal 15 2 5 2" xfId="30678"/>
    <cellStyle name="Normal 15 2 6" xfId="2034"/>
    <cellStyle name="Normal 15 3" xfId="2035"/>
    <cellStyle name="Normal 15 3 2" xfId="2036"/>
    <cellStyle name="Normal 15 3 2 2" xfId="2037"/>
    <cellStyle name="Normal 15 3 2 2 2" xfId="2038"/>
    <cellStyle name="Normal 15 3 2 2 2 2" xfId="30681"/>
    <cellStyle name="Normal 15 3 2 2 3" xfId="30680"/>
    <cellStyle name="Normal 15 3 2 3" xfId="2039"/>
    <cellStyle name="Normal 15 3 2 3 2" xfId="30682"/>
    <cellStyle name="Normal 15 3 2 4" xfId="30679"/>
    <cellStyle name="Normal 15 3 3" xfId="2040"/>
    <cellStyle name="Normal 15 3 3 2" xfId="2041"/>
    <cellStyle name="Normal 15 3 3 2 2" xfId="30684"/>
    <cellStyle name="Normal 15 3 3 3" xfId="30683"/>
    <cellStyle name="Normal 15 3 4" xfId="2042"/>
    <cellStyle name="Normal 15 3 4 2" xfId="30685"/>
    <cellStyle name="Normal 15 3 5" xfId="2043"/>
    <cellStyle name="Normal 15 3 5 2" xfId="30686"/>
    <cellStyle name="Normal 15 3 6" xfId="2044"/>
    <cellStyle name="Normal 15 4" xfId="2045"/>
    <cellStyle name="Normal 15 4 2" xfId="2046"/>
    <cellStyle name="Normal 15 4 2 2" xfId="2047"/>
    <cellStyle name="Normal 15 4 2 2 2" xfId="2048"/>
    <cellStyle name="Normal 15 4 2 2 2 2" xfId="30689"/>
    <cellStyle name="Normal 15 4 2 2 3" xfId="30688"/>
    <cellStyle name="Normal 15 4 2 3" xfId="2049"/>
    <cellStyle name="Normal 15 4 2 3 2" xfId="30690"/>
    <cellStyle name="Normal 15 4 2 4" xfId="30687"/>
    <cellStyle name="Normal 15 4 3" xfId="2050"/>
    <cellStyle name="Normal 15 4 3 2" xfId="2051"/>
    <cellStyle name="Normal 15 4 3 2 2" xfId="30692"/>
    <cellStyle name="Normal 15 4 3 3" xfId="30691"/>
    <cellStyle name="Normal 15 4 4" xfId="2052"/>
    <cellStyle name="Normal 15 4 4 2" xfId="30693"/>
    <cellStyle name="Normal 15 4 5" xfId="2053"/>
    <cellStyle name="Normal 15 4 5 2" xfId="30694"/>
    <cellStyle name="Normal 15 4 6" xfId="2054"/>
    <cellStyle name="Normal 15 5" xfId="2055"/>
    <cellStyle name="Normal 15 5 2" xfId="2056"/>
    <cellStyle name="Normal 15 5 2 2" xfId="2057"/>
    <cellStyle name="Normal 15 5 2 2 2" xfId="30696"/>
    <cellStyle name="Normal 15 5 2 3" xfId="30695"/>
    <cellStyle name="Normal 15 5 3" xfId="2058"/>
    <cellStyle name="Normal 15 5 3 2" xfId="2059"/>
    <cellStyle name="Normal 15 5 3 2 2" xfId="30698"/>
    <cellStyle name="Normal 15 5 3 3" xfId="30697"/>
    <cellStyle name="Normal 15 5 4" xfId="2060"/>
    <cellStyle name="Normal 15 5 4 2" xfId="2061"/>
    <cellStyle name="Normal 15 5 4 3" xfId="2062"/>
    <cellStyle name="Normal 15 5 5" xfId="2063"/>
    <cellStyle name="Normal 15 5 5 2" xfId="30699"/>
    <cellStyle name="Normal 15 5 6" xfId="2064"/>
    <cellStyle name="Normal 15 6" xfId="2065"/>
    <cellStyle name="Normal 15 6 2" xfId="2066"/>
    <cellStyle name="Normal 15 6 2 2" xfId="2067"/>
    <cellStyle name="Normal 15 6 2 2 2" xfId="30701"/>
    <cellStyle name="Normal 15 6 2 3" xfId="30700"/>
    <cellStyle name="Normal 15 6 3" xfId="2068"/>
    <cellStyle name="Normal 15 6 3 2" xfId="2069"/>
    <cellStyle name="Normal 15 6 3 2 2" xfId="30703"/>
    <cellStyle name="Normal 15 6 3 3" xfId="30702"/>
    <cellStyle name="Normal 15 6 4" xfId="2070"/>
    <cellStyle name="Normal 15 6 4 2" xfId="2071"/>
    <cellStyle name="Normal 15 6 4 3" xfId="2072"/>
    <cellStyle name="Normal 15 6 5" xfId="2073"/>
    <cellStyle name="Normal 15 6 5 2" xfId="30704"/>
    <cellStyle name="Normal 15 6 6" xfId="2074"/>
    <cellStyle name="Normal 15 7" xfId="2075"/>
    <cellStyle name="Normal 15 7 2" xfId="2076"/>
    <cellStyle name="Normal 15 7 2 2" xfId="2077"/>
    <cellStyle name="Normal 15 7 2 2 2" xfId="30707"/>
    <cellStyle name="Normal 15 7 2 3" xfId="30706"/>
    <cellStyle name="Normal 15 7 3" xfId="2078"/>
    <cellStyle name="Normal 15 7 3 2" xfId="2079"/>
    <cellStyle name="Normal 15 7 3 2 2" xfId="30709"/>
    <cellStyle name="Normal 15 7 3 3" xfId="30708"/>
    <cellStyle name="Normal 15 7 4" xfId="2080"/>
    <cellStyle name="Normal 15 7 4 2" xfId="2081"/>
    <cellStyle name="Normal 15 7 4 3" xfId="2082"/>
    <cellStyle name="Normal 15 7 5" xfId="2083"/>
    <cellStyle name="Normal 15 7 5 2" xfId="30710"/>
    <cellStyle name="Normal 15 7 6" xfId="30705"/>
    <cellStyle name="Normal 15 8" xfId="2084"/>
    <cellStyle name="Normal 15 8 2" xfId="2085"/>
    <cellStyle name="Normal 15 8 2 2" xfId="2086"/>
    <cellStyle name="Normal 15 8 2 2 2" xfId="2087"/>
    <cellStyle name="Normal 15 8 2 2 2 2" xfId="30714"/>
    <cellStyle name="Normal 15 8 2 2 3" xfId="30713"/>
    <cellStyle name="Normal 15 8 2 3" xfId="2088"/>
    <cellStyle name="Normal 15 8 2 3 2" xfId="30715"/>
    <cellStyle name="Normal 15 8 2 4" xfId="30712"/>
    <cellStyle name="Normal 15 8 3" xfId="2089"/>
    <cellStyle name="Normal 15 8 3 2" xfId="2090"/>
    <cellStyle name="Normal 15 8 3 2 2" xfId="30717"/>
    <cellStyle name="Normal 15 8 3 3" xfId="30716"/>
    <cellStyle name="Normal 15 8 4" xfId="2091"/>
    <cellStyle name="Normal 15 8 4 2" xfId="30718"/>
    <cellStyle name="Normal 15 8 5" xfId="2092"/>
    <cellStyle name="Normal 15 8 5 2" xfId="30719"/>
    <cellStyle name="Normal 15 8 6" xfId="30711"/>
    <cellStyle name="Normal 15 9" xfId="2093"/>
    <cellStyle name="Normal 15 9 2" xfId="2094"/>
    <cellStyle name="Normal 15 9 2 2" xfId="2095"/>
    <cellStyle name="Normal 15 9 2 2 2" xfId="2096"/>
    <cellStyle name="Normal 15 9 2 2 2 2" xfId="30723"/>
    <cellStyle name="Normal 15 9 2 2 3" xfId="30722"/>
    <cellStyle name="Normal 15 9 2 3" xfId="2097"/>
    <cellStyle name="Normal 15 9 2 3 2" xfId="30724"/>
    <cellStyle name="Normal 15 9 2 4" xfId="30721"/>
    <cellStyle name="Normal 15 9 3" xfId="2098"/>
    <cellStyle name="Normal 15 9 3 2" xfId="2099"/>
    <cellStyle name="Normal 15 9 3 2 2" xfId="30726"/>
    <cellStyle name="Normal 15 9 3 3" xfId="30725"/>
    <cellStyle name="Normal 15 9 4" xfId="2100"/>
    <cellStyle name="Normal 15 9 4 2" xfId="30727"/>
    <cellStyle name="Normal 15 9 5" xfId="30720"/>
    <cellStyle name="Normal 16" xfId="2101"/>
    <cellStyle name="Normal 16 10" xfId="2102"/>
    <cellStyle name="Normal 16 11" xfId="2103"/>
    <cellStyle name="Normal 16 12" xfId="2104"/>
    <cellStyle name="Normal 16 2" xfId="2105"/>
    <cellStyle name="Normal 16 2 2" xfId="2106"/>
    <cellStyle name="Normal 16 2 2 2" xfId="2107"/>
    <cellStyle name="Normal 16 2 2 2 2" xfId="30728"/>
    <cellStyle name="Normal 16 2 2 3" xfId="2108"/>
    <cellStyle name="Normal 16 2 3" xfId="2109"/>
    <cellStyle name="Normal 16 2 3 2" xfId="30729"/>
    <cellStyle name="Normal 16 2 4" xfId="2110"/>
    <cellStyle name="Normal 16 3" xfId="2111"/>
    <cellStyle name="Normal 16 3 2" xfId="2112"/>
    <cellStyle name="Normal 16 3 2 2" xfId="2113"/>
    <cellStyle name="Normal 16 3 2 2 2" xfId="30730"/>
    <cellStyle name="Normal 16 3 2 3" xfId="2114"/>
    <cellStyle name="Normal 16 3 3" xfId="2115"/>
    <cellStyle name="Normal 16 3 3 2" xfId="30731"/>
    <cellStyle name="Normal 16 3 4" xfId="2116"/>
    <cellStyle name="Normal 16 4" xfId="2117"/>
    <cellStyle name="Normal 16 4 2" xfId="2118"/>
    <cellStyle name="Normal 16 4 2 2" xfId="2119"/>
    <cellStyle name="Normal 16 4 2 2 2" xfId="30732"/>
    <cellStyle name="Normal 16 4 2 3" xfId="2120"/>
    <cellStyle name="Normal 16 4 3" xfId="2121"/>
    <cellStyle name="Normal 16 4 3 2" xfId="30733"/>
    <cellStyle name="Normal 16 4 4" xfId="2122"/>
    <cellStyle name="Normal 16 5" xfId="2123"/>
    <cellStyle name="Normal 16 5 2" xfId="2124"/>
    <cellStyle name="Normal 16 5 2 2" xfId="2125"/>
    <cellStyle name="Normal 16 5 2 2 2" xfId="30734"/>
    <cellStyle name="Normal 16 5 2 3" xfId="2126"/>
    <cellStyle name="Normal 16 5 3" xfId="2127"/>
    <cellStyle name="Normal 16 5 3 2" xfId="30735"/>
    <cellStyle name="Normal 16 5 4" xfId="2128"/>
    <cellStyle name="Normal 16 6" xfId="2129"/>
    <cellStyle name="Normal 16 6 2" xfId="2130"/>
    <cellStyle name="Normal 16 6 2 2" xfId="2131"/>
    <cellStyle name="Normal 16 6 2 3" xfId="2132"/>
    <cellStyle name="Normal 16 6 2 3 2" xfId="30736"/>
    <cellStyle name="Normal 16 6 3" xfId="2133"/>
    <cellStyle name="Normal 16 6 3 2" xfId="30737"/>
    <cellStyle name="Normal 16 6 4" xfId="2134"/>
    <cellStyle name="Normal 16 7" xfId="2135"/>
    <cellStyle name="Normal 16 7 2" xfId="2136"/>
    <cellStyle name="Normal 16 7 3" xfId="2137"/>
    <cellStyle name="Normal 16 7 3 2" xfId="2138"/>
    <cellStyle name="Normal 16 7 3 3" xfId="2139"/>
    <cellStyle name="Normal 16 7 4" xfId="2140"/>
    <cellStyle name="Normal 16 8" xfId="2141"/>
    <cellStyle name="Normal 16 8 2" xfId="2142"/>
    <cellStyle name="Normal 16 8 3" xfId="2143"/>
    <cellStyle name="Normal 16 8 4" xfId="2144"/>
    <cellStyle name="Normal 16 8 4 2" xfId="30738"/>
    <cellStyle name="Normal 16 9" xfId="2145"/>
    <cellStyle name="Normal 16 9 2" xfId="30739"/>
    <cellStyle name="Normal 17" xfId="2146"/>
    <cellStyle name="Normal 17 2" xfId="2147"/>
    <cellStyle name="Normal 17 2 2" xfId="2148"/>
    <cellStyle name="Normal 17 2 2 2" xfId="2149"/>
    <cellStyle name="Normal 17 2 2 2 2" xfId="30741"/>
    <cellStyle name="Normal 17 2 2 3" xfId="30740"/>
    <cellStyle name="Normal 17 2 3" xfId="2150"/>
    <cellStyle name="Normal 17 2 3 2" xfId="30742"/>
    <cellStyle name="Normal 17 2 4" xfId="2151"/>
    <cellStyle name="Normal 17 2 4 2" xfId="30743"/>
    <cellStyle name="Normal 17 2 5" xfId="2152"/>
    <cellStyle name="Normal 17 2 5 2" xfId="2153"/>
    <cellStyle name="Normal 17 2 5 3" xfId="2154"/>
    <cellStyle name="Normal 17 2 6" xfId="2155"/>
    <cellStyle name="Normal 17 2 6 2" xfId="2156"/>
    <cellStyle name="Normal 17 2 6 3" xfId="2157"/>
    <cellStyle name="Normal 17 2 7" xfId="2158"/>
    <cellStyle name="Normal 17 2 8" xfId="2159"/>
    <cellStyle name="Normal 17 2 9" xfId="2160"/>
    <cellStyle name="Normal 17 3" xfId="2161"/>
    <cellStyle name="Normal 17 3 2" xfId="2162"/>
    <cellStyle name="Normal 17 3 2 2" xfId="2163"/>
    <cellStyle name="Normal 17 3 2 2 2" xfId="30745"/>
    <cellStyle name="Normal 17 3 2 3" xfId="30744"/>
    <cellStyle name="Normal 17 3 3" xfId="2164"/>
    <cellStyle name="Normal 17 3 3 2" xfId="30746"/>
    <cellStyle name="Normal 17 3 4" xfId="2165"/>
    <cellStyle name="Normal 17 3 4 2" xfId="2166"/>
    <cellStyle name="Normal 17 3 4 3" xfId="2167"/>
    <cellStyle name="Normal 17 3 5" xfId="2168"/>
    <cellStyle name="Normal 17 3 6" xfId="2169"/>
    <cellStyle name="Normal 17 4" xfId="2170"/>
    <cellStyle name="Normal 17 4 2" xfId="2171"/>
    <cellStyle name="Normal 17 4 2 2" xfId="2172"/>
    <cellStyle name="Normal 17 4 2 2 2" xfId="30748"/>
    <cellStyle name="Normal 17 4 2 3" xfId="30747"/>
    <cellStyle name="Normal 17 4 3" xfId="2173"/>
    <cellStyle name="Normal 17 4 3 2" xfId="30749"/>
    <cellStyle name="Normal 17 4 4" xfId="2174"/>
    <cellStyle name="Normal 17 4 4 2" xfId="2175"/>
    <cellStyle name="Normal 17 4 4 3" xfId="2176"/>
    <cellStyle name="Normal 17 4 5" xfId="2177"/>
    <cellStyle name="Normal 17 4 6" xfId="2178"/>
    <cellStyle name="Normal 17 5" xfId="2179"/>
    <cellStyle name="Normal 17 5 2" xfId="2180"/>
    <cellStyle name="Normal 17 5 2 2" xfId="2181"/>
    <cellStyle name="Normal 17 5 2 2 2" xfId="30751"/>
    <cellStyle name="Normal 17 5 2 3" xfId="30750"/>
    <cellStyle name="Normal 17 5 3" xfId="2182"/>
    <cellStyle name="Normal 17 5 3 2" xfId="30752"/>
    <cellStyle name="Normal 17 5 4" xfId="2183"/>
    <cellStyle name="Normal 17 5 4 2" xfId="2184"/>
    <cellStyle name="Normal 17 5 4 3" xfId="2185"/>
    <cellStyle name="Normal 17 5 5" xfId="2186"/>
    <cellStyle name="Normal 17 5 6" xfId="2187"/>
    <cellStyle name="Normal 17 6" xfId="2188"/>
    <cellStyle name="Normal 17 6 2" xfId="2189"/>
    <cellStyle name="Normal 17 6 2 2" xfId="30754"/>
    <cellStyle name="Normal 17 6 3" xfId="30753"/>
    <cellStyle name="Normal 17 7" xfId="2190"/>
    <cellStyle name="Normal 17 7 2" xfId="2191"/>
    <cellStyle name="Normal 17 7 2 2" xfId="30756"/>
    <cellStyle name="Normal 17 7 3" xfId="2192"/>
    <cellStyle name="Normal 17 7 3 2" xfId="30757"/>
    <cellStyle name="Normal 17 7 4" xfId="30755"/>
    <cellStyle name="Normal 17 8" xfId="2193"/>
    <cellStyle name="Normal 17 8 2" xfId="30758"/>
    <cellStyle name="Normal 17 9" xfId="2194"/>
    <cellStyle name="Normal 18" xfId="2195"/>
    <cellStyle name="Normal 18 10" xfId="2196"/>
    <cellStyle name="Normal 18 11" xfId="2197"/>
    <cellStyle name="Normal 18 2" xfId="2198"/>
    <cellStyle name="Normal 18 2 2" xfId="2199"/>
    <cellStyle name="Normal 18 2 2 2" xfId="2200"/>
    <cellStyle name="Normal 18 2 2 2 2" xfId="2201"/>
    <cellStyle name="Normal 18 2 2 2 2 2" xfId="30759"/>
    <cellStyle name="Normal 18 2 2 2 3" xfId="2202"/>
    <cellStyle name="Normal 18 2 2 3" xfId="2203"/>
    <cellStyle name="Normal 18 2 2 3 2" xfId="2204"/>
    <cellStyle name="Normal 18 2 2 3 3" xfId="2205"/>
    <cellStyle name="Normal 18 2 2 4" xfId="2206"/>
    <cellStyle name="Normal 18 2 2 5" xfId="2207"/>
    <cellStyle name="Normal 18 2 3" xfId="2208"/>
    <cellStyle name="Normal 18 2 3 2" xfId="2209"/>
    <cellStyle name="Normal 18 2 3 2 2" xfId="30760"/>
    <cellStyle name="Normal 18 2 3 3" xfId="2210"/>
    <cellStyle name="Normal 18 2 4" xfId="2211"/>
    <cellStyle name="Normal 18 2 5" xfId="2212"/>
    <cellStyle name="Normal 18 2 6" xfId="2213"/>
    <cellStyle name="Normal 18 3" xfId="2214"/>
    <cellStyle name="Normal 18 3 2" xfId="2215"/>
    <cellStyle name="Normal 18 3 2 2" xfId="2216"/>
    <cellStyle name="Normal 18 3 2 2 2" xfId="30762"/>
    <cellStyle name="Normal 18 3 2 3" xfId="30761"/>
    <cellStyle name="Normal 18 3 3" xfId="2217"/>
    <cellStyle name="Normal 18 3 3 2" xfId="30763"/>
    <cellStyle name="Normal 18 3 4" xfId="2218"/>
    <cellStyle name="Normal 18 4" xfId="2219"/>
    <cellStyle name="Normal 18 4 2" xfId="2220"/>
    <cellStyle name="Normal 18 4 2 2" xfId="2221"/>
    <cellStyle name="Normal 18 4 2 2 2" xfId="30766"/>
    <cellStyle name="Normal 18 4 2 3" xfId="30765"/>
    <cellStyle name="Normal 18 4 3" xfId="2222"/>
    <cellStyle name="Normal 18 4 3 2" xfId="30767"/>
    <cellStyle name="Normal 18 4 4" xfId="30764"/>
    <cellStyle name="Normal 18 5" xfId="2223"/>
    <cellStyle name="Normal 18 5 2" xfId="2224"/>
    <cellStyle name="Normal 18 5 2 2" xfId="2225"/>
    <cellStyle name="Normal 18 5 2 2 2" xfId="30770"/>
    <cellStyle name="Normal 18 5 2 3" xfId="30769"/>
    <cellStyle name="Normal 18 5 3" xfId="2226"/>
    <cellStyle name="Normal 18 5 3 2" xfId="30771"/>
    <cellStyle name="Normal 18 5 4" xfId="30768"/>
    <cellStyle name="Normal 18 6" xfId="2227"/>
    <cellStyle name="Normal 18 6 2" xfId="2228"/>
    <cellStyle name="Normal 18 6 2 2" xfId="30773"/>
    <cellStyle name="Normal 18 6 3" xfId="30772"/>
    <cellStyle name="Normal 18 7" xfId="2229"/>
    <cellStyle name="Normal 18 7 2" xfId="30774"/>
    <cellStyle name="Normal 18 8" xfId="2230"/>
    <cellStyle name="Normal 18 8 2" xfId="30775"/>
    <cellStyle name="Normal 18 9" xfId="2231"/>
    <cellStyle name="Normal 19" xfId="2232"/>
    <cellStyle name="Normal 19 10" xfId="2233"/>
    <cellStyle name="Normal 19 11" xfId="2234"/>
    <cellStyle name="Normal 19 2" xfId="2235"/>
    <cellStyle name="Normal 19 2 2" xfId="2236"/>
    <cellStyle name="Normal 19 2 2 2" xfId="2237"/>
    <cellStyle name="Normal 19 2 2 2 2" xfId="30777"/>
    <cellStyle name="Normal 19 2 2 3" xfId="30776"/>
    <cellStyle name="Normal 19 2 3" xfId="2238"/>
    <cellStyle name="Normal 19 2 3 2" xfId="30778"/>
    <cellStyle name="Normal 19 2 4" xfId="2239"/>
    <cellStyle name="Normal 19 3" xfId="2240"/>
    <cellStyle name="Normal 19 3 2" xfId="2241"/>
    <cellStyle name="Normal 19 3 2 2" xfId="2242"/>
    <cellStyle name="Normal 19 3 2 2 2" xfId="30781"/>
    <cellStyle name="Normal 19 3 2 3" xfId="30780"/>
    <cellStyle name="Normal 19 3 3" xfId="2243"/>
    <cellStyle name="Normal 19 3 3 2" xfId="30782"/>
    <cellStyle name="Normal 19 3 4" xfId="30779"/>
    <cellStyle name="Normal 19 4" xfId="2244"/>
    <cellStyle name="Normal 19 4 2" xfId="2245"/>
    <cellStyle name="Normal 19 4 2 2" xfId="2246"/>
    <cellStyle name="Normal 19 4 2 2 2" xfId="30785"/>
    <cellStyle name="Normal 19 4 2 3" xfId="30784"/>
    <cellStyle name="Normal 19 4 3" xfId="2247"/>
    <cellStyle name="Normal 19 4 3 2" xfId="30786"/>
    <cellStyle name="Normal 19 4 4" xfId="30783"/>
    <cellStyle name="Normal 19 5" xfId="2248"/>
    <cellStyle name="Normal 19 5 2" xfId="2249"/>
    <cellStyle name="Normal 19 5 2 2" xfId="2250"/>
    <cellStyle name="Normal 19 5 2 2 2" xfId="30789"/>
    <cellStyle name="Normal 19 5 2 3" xfId="30788"/>
    <cellStyle name="Normal 19 5 3" xfId="2251"/>
    <cellStyle name="Normal 19 5 3 2" xfId="30790"/>
    <cellStyle name="Normal 19 5 4" xfId="30787"/>
    <cellStyle name="Normal 19 6" xfId="2252"/>
    <cellStyle name="Normal 19 6 2" xfId="2253"/>
    <cellStyle name="Normal 19 6 2 2" xfId="30792"/>
    <cellStyle name="Normal 19 6 3" xfId="30791"/>
    <cellStyle name="Normal 19 7" xfId="2254"/>
    <cellStyle name="Normal 19 7 2" xfId="30793"/>
    <cellStyle name="Normal 19 8" xfId="2255"/>
    <cellStyle name="Normal 19 8 2" xfId="2256"/>
    <cellStyle name="Normal 19 8 3" xfId="2257"/>
    <cellStyle name="Normal 19 9" xfId="2258"/>
    <cellStyle name="Normal 2" xfId="2259"/>
    <cellStyle name="Normal 2 10" xfId="2260"/>
    <cellStyle name="Normal 2 10 10" xfId="2261"/>
    <cellStyle name="Normal 2 10 10 2" xfId="2262"/>
    <cellStyle name="Normal 2 10 10 2 2" xfId="30796"/>
    <cellStyle name="Normal 2 10 10 3" xfId="30795"/>
    <cellStyle name="Normal 2 10 11" xfId="2263"/>
    <cellStyle name="Normal 2 10 11 2" xfId="2264"/>
    <cellStyle name="Normal 2 10 11 2 2" xfId="30798"/>
    <cellStyle name="Normal 2 10 11 3" xfId="30797"/>
    <cellStyle name="Normal 2 10 12" xfId="2265"/>
    <cellStyle name="Normal 2 10 12 2" xfId="2266"/>
    <cellStyle name="Normal 2 10 12 2 2" xfId="30800"/>
    <cellStyle name="Normal 2 10 12 3" xfId="30799"/>
    <cellStyle name="Normal 2 10 13" xfId="2267"/>
    <cellStyle name="Normal 2 10 13 2" xfId="2268"/>
    <cellStyle name="Normal 2 10 13 2 2" xfId="30802"/>
    <cellStyle name="Normal 2 10 13 3" xfId="30801"/>
    <cellStyle name="Normal 2 10 14" xfId="2269"/>
    <cellStyle name="Normal 2 10 14 2" xfId="2270"/>
    <cellStyle name="Normal 2 10 14 2 2" xfId="30804"/>
    <cellStyle name="Normal 2 10 14 3" xfId="30803"/>
    <cellStyle name="Normal 2 10 15" xfId="2271"/>
    <cellStyle name="Normal 2 10 15 2" xfId="2272"/>
    <cellStyle name="Normal 2 10 15 2 2" xfId="30806"/>
    <cellStyle name="Normal 2 10 15 3" xfId="30805"/>
    <cellStyle name="Normal 2 10 16" xfId="2273"/>
    <cellStyle name="Normal 2 10 16 2" xfId="2274"/>
    <cellStyle name="Normal 2 10 16 2 2" xfId="30808"/>
    <cellStyle name="Normal 2 10 16 3" xfId="30807"/>
    <cellStyle name="Normal 2 10 17" xfId="2275"/>
    <cellStyle name="Normal 2 10 17 2" xfId="2276"/>
    <cellStyle name="Normal 2 10 17 2 2" xfId="30810"/>
    <cellStyle name="Normal 2 10 17 3" xfId="30809"/>
    <cellStyle name="Normal 2 10 18" xfId="2277"/>
    <cellStyle name="Normal 2 10 18 2" xfId="2278"/>
    <cellStyle name="Normal 2 10 18 2 2" xfId="30812"/>
    <cellStyle name="Normal 2 10 18 3" xfId="30811"/>
    <cellStyle name="Normal 2 10 19" xfId="2279"/>
    <cellStyle name="Normal 2 10 19 2" xfId="2280"/>
    <cellStyle name="Normal 2 10 19 2 2" xfId="30814"/>
    <cellStyle name="Normal 2 10 19 3" xfId="30813"/>
    <cellStyle name="Normal 2 10 2" xfId="2281"/>
    <cellStyle name="Normal 2 10 2 10" xfId="2282"/>
    <cellStyle name="Normal 2 10 2 10 2" xfId="30815"/>
    <cellStyle name="Normal 2 10 2 11" xfId="2283"/>
    <cellStyle name="Normal 2 10 2 11 2" xfId="30816"/>
    <cellStyle name="Normal 2 10 2 12" xfId="2284"/>
    <cellStyle name="Normal 2 10 2 12 2" xfId="30817"/>
    <cellStyle name="Normal 2 10 2 13" xfId="2285"/>
    <cellStyle name="Normal 2 10 2 13 2" xfId="30818"/>
    <cellStyle name="Normal 2 10 2 14" xfId="2286"/>
    <cellStyle name="Normal 2 10 2 14 2" xfId="30819"/>
    <cellStyle name="Normal 2 10 2 15" xfId="2287"/>
    <cellStyle name="Normal 2 10 2 15 2" xfId="30820"/>
    <cellStyle name="Normal 2 10 2 16" xfId="2288"/>
    <cellStyle name="Normal 2 10 2 16 2" xfId="30821"/>
    <cellStyle name="Normal 2 10 2 17" xfId="2289"/>
    <cellStyle name="Normal 2 10 2 17 2" xfId="30822"/>
    <cellStyle name="Normal 2 10 2 18" xfId="2290"/>
    <cellStyle name="Normal 2 10 2 18 2" xfId="30823"/>
    <cellStyle name="Normal 2 10 2 19" xfId="2291"/>
    <cellStyle name="Normal 2 10 2 19 2" xfId="30824"/>
    <cellStyle name="Normal 2 10 2 2" xfId="2292"/>
    <cellStyle name="Normal 2 10 2 2 2" xfId="30825"/>
    <cellStyle name="Normal 2 10 2 20" xfId="2293"/>
    <cellStyle name="Normal 2 10 2 21" xfId="2294"/>
    <cellStyle name="Normal 2 10 2 22" xfId="2295"/>
    <cellStyle name="Normal 2 10 2 22 2" xfId="30826"/>
    <cellStyle name="Normal 2 10 2 23" xfId="2296"/>
    <cellStyle name="Normal 2 10 2 3" xfId="2297"/>
    <cellStyle name="Normal 2 10 2 3 2" xfId="30827"/>
    <cellStyle name="Normal 2 10 2 4" xfId="2298"/>
    <cellStyle name="Normal 2 10 2 4 2" xfId="30828"/>
    <cellStyle name="Normal 2 10 2 5" xfId="2299"/>
    <cellStyle name="Normal 2 10 2 5 2" xfId="30829"/>
    <cellStyle name="Normal 2 10 2 6" xfId="2300"/>
    <cellStyle name="Normal 2 10 2 6 2" xfId="30830"/>
    <cellStyle name="Normal 2 10 2 7" xfId="2301"/>
    <cellStyle name="Normal 2 10 2 7 2" xfId="30831"/>
    <cellStyle name="Normal 2 10 2 8" xfId="2302"/>
    <cellStyle name="Normal 2 10 2 8 2" xfId="30832"/>
    <cellStyle name="Normal 2 10 2 9" xfId="2303"/>
    <cellStyle name="Normal 2 10 2 9 2" xfId="30833"/>
    <cellStyle name="Normal 2 10 20" xfId="2304"/>
    <cellStyle name="Normal 2 10 20 2" xfId="2305"/>
    <cellStyle name="Normal 2 10 20 2 2" xfId="30835"/>
    <cellStyle name="Normal 2 10 20 3" xfId="30834"/>
    <cellStyle name="Normal 2 10 21" xfId="2306"/>
    <cellStyle name="Normal 2 10 21 2" xfId="2307"/>
    <cellStyle name="Normal 2 10 21 2 2" xfId="30837"/>
    <cellStyle name="Normal 2 10 21 3" xfId="30836"/>
    <cellStyle name="Normal 2 10 22" xfId="2308"/>
    <cellStyle name="Normal 2 10 22 2" xfId="2309"/>
    <cellStyle name="Normal 2 10 22 2 2" xfId="30839"/>
    <cellStyle name="Normal 2 10 22 3" xfId="30838"/>
    <cellStyle name="Normal 2 10 23" xfId="2310"/>
    <cellStyle name="Normal 2 10 24" xfId="2311"/>
    <cellStyle name="Normal 2 10 25" xfId="2312"/>
    <cellStyle name="Normal 2 10 25 2" xfId="30840"/>
    <cellStyle name="Normal 2 10 26" xfId="2313"/>
    <cellStyle name="Normal 2 10 26 2" xfId="30841"/>
    <cellStyle name="Normal 2 10 27" xfId="2314"/>
    <cellStyle name="Normal 2 10 27 2" xfId="2315"/>
    <cellStyle name="Normal 2 10 27 2 2" xfId="30843"/>
    <cellStyle name="Normal 2 10 27 3" xfId="30842"/>
    <cellStyle name="Normal 2 10 28" xfId="2316"/>
    <cellStyle name="Normal 2 10 28 2" xfId="30844"/>
    <cellStyle name="Normal 2 10 29" xfId="2317"/>
    <cellStyle name="Normal 2 10 3" xfId="2318"/>
    <cellStyle name="Normal 2 10 3 2" xfId="2319"/>
    <cellStyle name="Normal 2 10 3 3" xfId="2320"/>
    <cellStyle name="Normal 2 10 3 3 2" xfId="30845"/>
    <cellStyle name="Normal 2 10 3 4" xfId="2321"/>
    <cellStyle name="Normal 2 10 3 4 2" xfId="30846"/>
    <cellStyle name="Normal 2 10 3 5" xfId="2322"/>
    <cellStyle name="Normal 2 10 4" xfId="2323"/>
    <cellStyle name="Normal 2 10 4 2" xfId="2324"/>
    <cellStyle name="Normal 2 10 4 2 2" xfId="2325"/>
    <cellStyle name="Normal 2 10 4 2 2 2" xfId="30847"/>
    <cellStyle name="Normal 2 10 4 2 3" xfId="2326"/>
    <cellStyle name="Normal 2 10 4 2 3 2" xfId="30848"/>
    <cellStyle name="Normal 2 10 4 2 4" xfId="2327"/>
    <cellStyle name="Normal 2 10 4 3" xfId="2328"/>
    <cellStyle name="Normal 2 10 4 3 2" xfId="2329"/>
    <cellStyle name="Normal 2 10 4 3 2 2" xfId="30849"/>
    <cellStyle name="Normal 2 10 4 3 3" xfId="2330"/>
    <cellStyle name="Normal 2 10 4 4" xfId="2331"/>
    <cellStyle name="Normal 2 10 4 4 2" xfId="30850"/>
    <cellStyle name="Normal 2 10 4 5" xfId="2332"/>
    <cellStyle name="Normal 2 10 5" xfId="2333"/>
    <cellStyle name="Normal 2 10 5 2" xfId="2334"/>
    <cellStyle name="Normal 2 10 5 2 2" xfId="2335"/>
    <cellStyle name="Normal 2 10 5 2 2 2" xfId="30851"/>
    <cellStyle name="Normal 2 10 5 2 3" xfId="2336"/>
    <cellStyle name="Normal 2 10 5 3" xfId="2337"/>
    <cellStyle name="Normal 2 10 5 3 2" xfId="30852"/>
    <cellStyle name="Normal 2 10 5 4" xfId="2338"/>
    <cellStyle name="Normal 2 10 5 4 2" xfId="30853"/>
    <cellStyle name="Normal 2 10 5 5" xfId="2339"/>
    <cellStyle name="Normal 2 10 6" xfId="2340"/>
    <cellStyle name="Normal 2 10 6 2" xfId="2341"/>
    <cellStyle name="Normal 2 10 6 3" xfId="2342"/>
    <cellStyle name="Normal 2 10 6 3 2" xfId="30855"/>
    <cellStyle name="Normal 2 10 6 4" xfId="30854"/>
    <cellStyle name="Normal 2 10 7" xfId="2343"/>
    <cellStyle name="Normal 2 10 7 2" xfId="30856"/>
    <cellStyle name="Normal 2 10 8" xfId="2344"/>
    <cellStyle name="Normal 2 10 8 2" xfId="2345"/>
    <cellStyle name="Normal 2 10 8 2 2" xfId="30858"/>
    <cellStyle name="Normal 2 10 8 3" xfId="30857"/>
    <cellStyle name="Normal 2 10 9" xfId="2346"/>
    <cellStyle name="Normal 2 10 9 2" xfId="2347"/>
    <cellStyle name="Normal 2 10 9 2 2" xfId="30860"/>
    <cellStyle name="Normal 2 10 9 3" xfId="30859"/>
    <cellStyle name="Normal 2 11" xfId="2348"/>
    <cellStyle name="Normal 2 11 10" xfId="2349"/>
    <cellStyle name="Normal 2 11 10 2" xfId="2350"/>
    <cellStyle name="Normal 2 11 10 2 2" xfId="30862"/>
    <cellStyle name="Normal 2 11 10 3" xfId="30861"/>
    <cellStyle name="Normal 2 11 11" xfId="2351"/>
    <cellStyle name="Normal 2 11 11 2" xfId="2352"/>
    <cellStyle name="Normal 2 11 11 2 2" xfId="30864"/>
    <cellStyle name="Normal 2 11 11 3" xfId="30863"/>
    <cellStyle name="Normal 2 11 12" xfId="2353"/>
    <cellStyle name="Normal 2 11 12 2" xfId="2354"/>
    <cellStyle name="Normal 2 11 12 2 2" xfId="30866"/>
    <cellStyle name="Normal 2 11 12 3" xfId="30865"/>
    <cellStyle name="Normal 2 11 13" xfId="2355"/>
    <cellStyle name="Normal 2 11 13 2" xfId="2356"/>
    <cellStyle name="Normal 2 11 13 2 2" xfId="30868"/>
    <cellStyle name="Normal 2 11 13 3" xfId="30867"/>
    <cellStyle name="Normal 2 11 14" xfId="2357"/>
    <cellStyle name="Normal 2 11 14 2" xfId="2358"/>
    <cellStyle name="Normal 2 11 14 2 2" xfId="30870"/>
    <cellStyle name="Normal 2 11 14 3" xfId="30869"/>
    <cellStyle name="Normal 2 11 15" xfId="2359"/>
    <cellStyle name="Normal 2 11 15 2" xfId="2360"/>
    <cellStyle name="Normal 2 11 15 2 2" xfId="30872"/>
    <cellStyle name="Normal 2 11 15 3" xfId="30871"/>
    <cellStyle name="Normal 2 11 16" xfId="2361"/>
    <cellStyle name="Normal 2 11 16 2" xfId="2362"/>
    <cellStyle name="Normal 2 11 16 2 2" xfId="30874"/>
    <cellStyle name="Normal 2 11 16 3" xfId="30873"/>
    <cellStyle name="Normal 2 11 17" xfId="2363"/>
    <cellStyle name="Normal 2 11 17 2" xfId="2364"/>
    <cellStyle name="Normal 2 11 17 2 2" xfId="30876"/>
    <cellStyle name="Normal 2 11 17 3" xfId="30875"/>
    <cellStyle name="Normal 2 11 18" xfId="2365"/>
    <cellStyle name="Normal 2 11 18 2" xfId="2366"/>
    <cellStyle name="Normal 2 11 18 2 2" xfId="30878"/>
    <cellStyle name="Normal 2 11 18 3" xfId="30877"/>
    <cellStyle name="Normal 2 11 19" xfId="2367"/>
    <cellStyle name="Normal 2 11 19 2" xfId="2368"/>
    <cellStyle name="Normal 2 11 19 2 2" xfId="30880"/>
    <cellStyle name="Normal 2 11 19 3" xfId="30879"/>
    <cellStyle name="Normal 2 11 2" xfId="2369"/>
    <cellStyle name="Normal 2 11 2 10" xfId="2370"/>
    <cellStyle name="Normal 2 11 2 10 2" xfId="30882"/>
    <cellStyle name="Normal 2 11 2 11" xfId="2371"/>
    <cellStyle name="Normal 2 11 2 11 2" xfId="30883"/>
    <cellStyle name="Normal 2 11 2 12" xfId="2372"/>
    <cellStyle name="Normal 2 11 2 12 2" xfId="30884"/>
    <cellStyle name="Normal 2 11 2 13" xfId="2373"/>
    <cellStyle name="Normal 2 11 2 13 2" xfId="30885"/>
    <cellStyle name="Normal 2 11 2 14" xfId="2374"/>
    <cellStyle name="Normal 2 11 2 14 2" xfId="30886"/>
    <cellStyle name="Normal 2 11 2 15" xfId="2375"/>
    <cellStyle name="Normal 2 11 2 15 2" xfId="30887"/>
    <cellStyle name="Normal 2 11 2 16" xfId="2376"/>
    <cellStyle name="Normal 2 11 2 16 2" xfId="30888"/>
    <cellStyle name="Normal 2 11 2 17" xfId="2377"/>
    <cellStyle name="Normal 2 11 2 17 2" xfId="30889"/>
    <cellStyle name="Normal 2 11 2 18" xfId="2378"/>
    <cellStyle name="Normal 2 11 2 18 2" xfId="30890"/>
    <cellStyle name="Normal 2 11 2 19" xfId="2379"/>
    <cellStyle name="Normal 2 11 2 19 2" xfId="30891"/>
    <cellStyle name="Normal 2 11 2 2" xfId="2380"/>
    <cellStyle name="Normal 2 11 2 2 2" xfId="30892"/>
    <cellStyle name="Normal 2 11 2 20" xfId="2381"/>
    <cellStyle name="Normal 2 11 2 21" xfId="2382"/>
    <cellStyle name="Normal 2 11 2 21 2" xfId="30893"/>
    <cellStyle name="Normal 2 11 2 22" xfId="30881"/>
    <cellStyle name="Normal 2 11 2 3" xfId="2383"/>
    <cellStyle name="Normal 2 11 2 3 2" xfId="30894"/>
    <cellStyle name="Normal 2 11 2 4" xfId="2384"/>
    <cellStyle name="Normal 2 11 2 4 2" xfId="30895"/>
    <cellStyle name="Normal 2 11 2 5" xfId="2385"/>
    <cellStyle name="Normal 2 11 2 5 2" xfId="30896"/>
    <cellStyle name="Normal 2 11 2 6" xfId="2386"/>
    <cellStyle name="Normal 2 11 2 6 2" xfId="30897"/>
    <cellStyle name="Normal 2 11 2 7" xfId="2387"/>
    <cellStyle name="Normal 2 11 2 7 2" xfId="30898"/>
    <cellStyle name="Normal 2 11 2 8" xfId="2388"/>
    <cellStyle name="Normal 2 11 2 8 2" xfId="30899"/>
    <cellStyle name="Normal 2 11 2 9" xfId="2389"/>
    <cellStyle name="Normal 2 11 2 9 2" xfId="30900"/>
    <cellStyle name="Normal 2 11 20" xfId="2390"/>
    <cellStyle name="Normal 2 11 20 2" xfId="2391"/>
    <cellStyle name="Normal 2 11 20 2 2" xfId="30902"/>
    <cellStyle name="Normal 2 11 20 3" xfId="30901"/>
    <cellStyle name="Normal 2 11 21" xfId="2392"/>
    <cellStyle name="Normal 2 11 21 2" xfId="2393"/>
    <cellStyle name="Normal 2 11 21 2 2" xfId="30904"/>
    <cellStyle name="Normal 2 11 21 3" xfId="30903"/>
    <cellStyle name="Normal 2 11 22" xfId="2394"/>
    <cellStyle name="Normal 2 11 22 2" xfId="2395"/>
    <cellStyle name="Normal 2 11 22 2 2" xfId="30906"/>
    <cellStyle name="Normal 2 11 22 3" xfId="30905"/>
    <cellStyle name="Normal 2 11 23" xfId="2396"/>
    <cellStyle name="Normal 2 11 24" xfId="2397"/>
    <cellStyle name="Normal 2 11 25" xfId="2398"/>
    <cellStyle name="Normal 2 11 25 2" xfId="30907"/>
    <cellStyle name="Normal 2 11 26" xfId="2399"/>
    <cellStyle name="Normal 2 11 26 2" xfId="30908"/>
    <cellStyle name="Normal 2 11 27" xfId="2400"/>
    <cellStyle name="Normal 2 11 3" xfId="2401"/>
    <cellStyle name="Normal 2 11 3 2" xfId="2402"/>
    <cellStyle name="Normal 2 11 3 3" xfId="2403"/>
    <cellStyle name="Normal 2 11 3 3 2" xfId="30910"/>
    <cellStyle name="Normal 2 11 3 4" xfId="30909"/>
    <cellStyle name="Normal 2 11 4" xfId="2404"/>
    <cellStyle name="Normal 2 11 4 2" xfId="2405"/>
    <cellStyle name="Normal 2 11 4 3" xfId="2406"/>
    <cellStyle name="Normal 2 11 4 3 2" xfId="30912"/>
    <cellStyle name="Normal 2 11 4 4" xfId="30911"/>
    <cellStyle name="Normal 2 11 5" xfId="2407"/>
    <cellStyle name="Normal 2 11 5 2" xfId="2408"/>
    <cellStyle name="Normal 2 11 5 3" xfId="2409"/>
    <cellStyle name="Normal 2 11 5 3 2" xfId="30914"/>
    <cellStyle name="Normal 2 11 5 4" xfId="30913"/>
    <cellStyle name="Normal 2 11 6" xfId="2410"/>
    <cellStyle name="Normal 2 11 6 2" xfId="2411"/>
    <cellStyle name="Normal 2 11 6 3" xfId="2412"/>
    <cellStyle name="Normal 2 11 6 3 2" xfId="30916"/>
    <cellStyle name="Normal 2 11 6 4" xfId="30915"/>
    <cellStyle name="Normal 2 11 7" xfId="2413"/>
    <cellStyle name="Normal 2 11 7 2" xfId="30917"/>
    <cellStyle name="Normal 2 11 8" xfId="2414"/>
    <cellStyle name="Normal 2 11 8 2" xfId="2415"/>
    <cellStyle name="Normal 2 11 8 2 2" xfId="30919"/>
    <cellStyle name="Normal 2 11 8 3" xfId="30918"/>
    <cellStyle name="Normal 2 11 9" xfId="2416"/>
    <cellStyle name="Normal 2 11 9 2" xfId="2417"/>
    <cellStyle name="Normal 2 11 9 2 2" xfId="30921"/>
    <cellStyle name="Normal 2 11 9 3" xfId="30920"/>
    <cellStyle name="Normal 2 12" xfId="2418"/>
    <cellStyle name="Normal 2 12 10" xfId="2419"/>
    <cellStyle name="Normal 2 12 10 2" xfId="30922"/>
    <cellStyle name="Normal 2 12 11" xfId="2420"/>
    <cellStyle name="Normal 2 12 11 2" xfId="2421"/>
    <cellStyle name="Normal 2 12 11 2 2" xfId="30924"/>
    <cellStyle name="Normal 2 12 11 3" xfId="30923"/>
    <cellStyle name="Normal 2 12 12" xfId="2422"/>
    <cellStyle name="Normal 2 12 12 2" xfId="2423"/>
    <cellStyle name="Normal 2 12 12 2 2" xfId="30926"/>
    <cellStyle name="Normal 2 12 12 3" xfId="30925"/>
    <cellStyle name="Normal 2 12 13" xfId="2424"/>
    <cellStyle name="Normal 2 12 13 2" xfId="2425"/>
    <cellStyle name="Normal 2 12 13 2 2" xfId="30928"/>
    <cellStyle name="Normal 2 12 13 3" xfId="30927"/>
    <cellStyle name="Normal 2 12 14" xfId="2426"/>
    <cellStyle name="Normal 2 12 14 2" xfId="2427"/>
    <cellStyle name="Normal 2 12 14 2 2" xfId="30930"/>
    <cellStyle name="Normal 2 12 14 3" xfId="30929"/>
    <cellStyle name="Normal 2 12 15" xfId="2428"/>
    <cellStyle name="Normal 2 12 15 2" xfId="2429"/>
    <cellStyle name="Normal 2 12 15 2 2" xfId="30932"/>
    <cellStyle name="Normal 2 12 15 3" xfId="30931"/>
    <cellStyle name="Normal 2 12 16" xfId="2430"/>
    <cellStyle name="Normal 2 12 16 2" xfId="2431"/>
    <cellStyle name="Normal 2 12 16 2 2" xfId="30934"/>
    <cellStyle name="Normal 2 12 16 3" xfId="30933"/>
    <cellStyle name="Normal 2 12 17" xfId="2432"/>
    <cellStyle name="Normal 2 12 17 2" xfId="2433"/>
    <cellStyle name="Normal 2 12 17 2 2" xfId="30936"/>
    <cellStyle name="Normal 2 12 17 3" xfId="30935"/>
    <cellStyle name="Normal 2 12 18" xfId="2434"/>
    <cellStyle name="Normal 2 12 18 2" xfId="2435"/>
    <cellStyle name="Normal 2 12 18 2 2" xfId="30938"/>
    <cellStyle name="Normal 2 12 18 3" xfId="30937"/>
    <cellStyle name="Normal 2 12 19" xfId="2436"/>
    <cellStyle name="Normal 2 12 19 2" xfId="2437"/>
    <cellStyle name="Normal 2 12 19 2 2" xfId="30940"/>
    <cellStyle name="Normal 2 12 19 3" xfId="30939"/>
    <cellStyle name="Normal 2 12 2" xfId="2438"/>
    <cellStyle name="Normal 2 12 2 10" xfId="2439"/>
    <cellStyle name="Normal 2 12 2 10 2" xfId="2440"/>
    <cellStyle name="Normal 2 12 2 10 2 2" xfId="30943"/>
    <cellStyle name="Normal 2 12 2 10 3" xfId="30942"/>
    <cellStyle name="Normal 2 12 2 11" xfId="2441"/>
    <cellStyle name="Normal 2 12 2 11 2" xfId="2442"/>
    <cellStyle name="Normal 2 12 2 11 2 2" xfId="30945"/>
    <cellStyle name="Normal 2 12 2 11 3" xfId="30944"/>
    <cellStyle name="Normal 2 12 2 12" xfId="2443"/>
    <cellStyle name="Normal 2 12 2 12 2" xfId="2444"/>
    <cellStyle name="Normal 2 12 2 12 2 2" xfId="30947"/>
    <cellStyle name="Normal 2 12 2 12 3" xfId="30946"/>
    <cellStyle name="Normal 2 12 2 13" xfId="2445"/>
    <cellStyle name="Normal 2 12 2 13 2" xfId="2446"/>
    <cellStyle name="Normal 2 12 2 13 2 2" xfId="30949"/>
    <cellStyle name="Normal 2 12 2 13 3" xfId="30948"/>
    <cellStyle name="Normal 2 12 2 14" xfId="2447"/>
    <cellStyle name="Normal 2 12 2 14 2" xfId="2448"/>
    <cellStyle name="Normal 2 12 2 14 2 2" xfId="30951"/>
    <cellStyle name="Normal 2 12 2 14 3" xfId="30950"/>
    <cellStyle name="Normal 2 12 2 15" xfId="2449"/>
    <cellStyle name="Normal 2 12 2 15 2" xfId="2450"/>
    <cellStyle name="Normal 2 12 2 15 2 2" xfId="30953"/>
    <cellStyle name="Normal 2 12 2 15 3" xfId="30952"/>
    <cellStyle name="Normal 2 12 2 16" xfId="2451"/>
    <cellStyle name="Normal 2 12 2 16 2" xfId="2452"/>
    <cellStyle name="Normal 2 12 2 16 2 2" xfId="30955"/>
    <cellStyle name="Normal 2 12 2 16 3" xfId="30954"/>
    <cellStyle name="Normal 2 12 2 17" xfId="2453"/>
    <cellStyle name="Normal 2 12 2 17 2" xfId="2454"/>
    <cellStyle name="Normal 2 12 2 17 2 2" xfId="30957"/>
    <cellStyle name="Normal 2 12 2 17 3" xfId="30956"/>
    <cellStyle name="Normal 2 12 2 18" xfId="2455"/>
    <cellStyle name="Normal 2 12 2 18 2" xfId="2456"/>
    <cellStyle name="Normal 2 12 2 18 2 2" xfId="30959"/>
    <cellStyle name="Normal 2 12 2 18 3" xfId="30958"/>
    <cellStyle name="Normal 2 12 2 19" xfId="2457"/>
    <cellStyle name="Normal 2 12 2 19 2" xfId="2458"/>
    <cellStyle name="Normal 2 12 2 19 2 2" xfId="30961"/>
    <cellStyle name="Normal 2 12 2 19 3" xfId="30960"/>
    <cellStyle name="Normal 2 12 2 2" xfId="2459"/>
    <cellStyle name="Normal 2 12 2 2 10" xfId="2460"/>
    <cellStyle name="Normal 2 12 2 2 10 2" xfId="30963"/>
    <cellStyle name="Normal 2 12 2 2 11" xfId="2461"/>
    <cellStyle name="Normal 2 12 2 2 11 2" xfId="30964"/>
    <cellStyle name="Normal 2 12 2 2 12" xfId="2462"/>
    <cellStyle name="Normal 2 12 2 2 12 2" xfId="30965"/>
    <cellStyle name="Normal 2 12 2 2 13" xfId="2463"/>
    <cellStyle name="Normal 2 12 2 2 13 2" xfId="30966"/>
    <cellStyle name="Normal 2 12 2 2 14" xfId="2464"/>
    <cellStyle name="Normal 2 12 2 2 14 2" xfId="30967"/>
    <cellStyle name="Normal 2 12 2 2 15" xfId="2465"/>
    <cellStyle name="Normal 2 12 2 2 15 2" xfId="30968"/>
    <cellStyle name="Normal 2 12 2 2 16" xfId="2466"/>
    <cellStyle name="Normal 2 12 2 2 16 2" xfId="30969"/>
    <cellStyle name="Normal 2 12 2 2 17" xfId="2467"/>
    <cellStyle name="Normal 2 12 2 2 17 2" xfId="30970"/>
    <cellStyle name="Normal 2 12 2 2 18" xfId="2468"/>
    <cellStyle name="Normal 2 12 2 2 18 2" xfId="30971"/>
    <cellStyle name="Normal 2 12 2 2 19" xfId="2469"/>
    <cellStyle name="Normal 2 12 2 2 19 2" xfId="30972"/>
    <cellStyle name="Normal 2 12 2 2 2" xfId="2470"/>
    <cellStyle name="Normal 2 12 2 2 2 2" xfId="30973"/>
    <cellStyle name="Normal 2 12 2 2 20" xfId="30962"/>
    <cellStyle name="Normal 2 12 2 2 3" xfId="2471"/>
    <cellStyle name="Normal 2 12 2 2 3 2" xfId="30974"/>
    <cellStyle name="Normal 2 12 2 2 4" xfId="2472"/>
    <cellStyle name="Normal 2 12 2 2 4 2" xfId="30975"/>
    <cellStyle name="Normal 2 12 2 2 5" xfId="2473"/>
    <cellStyle name="Normal 2 12 2 2 5 2" xfId="30976"/>
    <cellStyle name="Normal 2 12 2 2 6" xfId="2474"/>
    <cellStyle name="Normal 2 12 2 2 6 2" xfId="30977"/>
    <cellStyle name="Normal 2 12 2 2 7" xfId="2475"/>
    <cellStyle name="Normal 2 12 2 2 7 2" xfId="30978"/>
    <cellStyle name="Normal 2 12 2 2 8" xfId="2476"/>
    <cellStyle name="Normal 2 12 2 2 8 2" xfId="30979"/>
    <cellStyle name="Normal 2 12 2 2 9" xfId="2477"/>
    <cellStyle name="Normal 2 12 2 2 9 2" xfId="30980"/>
    <cellStyle name="Normal 2 12 2 20" xfId="2478"/>
    <cellStyle name="Normal 2 12 2 20 2" xfId="2479"/>
    <cellStyle name="Normal 2 12 2 20 2 2" xfId="30982"/>
    <cellStyle name="Normal 2 12 2 20 3" xfId="30981"/>
    <cellStyle name="Normal 2 12 2 21" xfId="2480"/>
    <cellStyle name="Normal 2 12 2 21 2" xfId="2481"/>
    <cellStyle name="Normal 2 12 2 21 2 2" xfId="30984"/>
    <cellStyle name="Normal 2 12 2 21 3" xfId="30983"/>
    <cellStyle name="Normal 2 12 2 22" xfId="2482"/>
    <cellStyle name="Normal 2 12 2 22 2" xfId="2483"/>
    <cellStyle name="Normal 2 12 2 22 2 2" xfId="30986"/>
    <cellStyle name="Normal 2 12 2 22 3" xfId="30985"/>
    <cellStyle name="Normal 2 12 2 23" xfId="30941"/>
    <cellStyle name="Normal 2 12 2 3" xfId="2484"/>
    <cellStyle name="Normal 2 12 2 3 2" xfId="30987"/>
    <cellStyle name="Normal 2 12 2 4" xfId="2485"/>
    <cellStyle name="Normal 2 12 2 4 2" xfId="30988"/>
    <cellStyle name="Normal 2 12 2 5" xfId="2486"/>
    <cellStyle name="Normal 2 12 2 5 2" xfId="30989"/>
    <cellStyle name="Normal 2 12 2 6" xfId="2487"/>
    <cellStyle name="Normal 2 12 2 6 2" xfId="30990"/>
    <cellStyle name="Normal 2 12 2 7" xfId="2488"/>
    <cellStyle name="Normal 2 12 2 7 2" xfId="30991"/>
    <cellStyle name="Normal 2 12 2 8" xfId="2489"/>
    <cellStyle name="Normal 2 12 2 8 2" xfId="2490"/>
    <cellStyle name="Normal 2 12 2 8 2 2" xfId="30993"/>
    <cellStyle name="Normal 2 12 2 8 3" xfId="30992"/>
    <cellStyle name="Normal 2 12 2 9" xfId="2491"/>
    <cellStyle name="Normal 2 12 2 9 2" xfId="2492"/>
    <cellStyle name="Normal 2 12 2 9 2 2" xfId="30995"/>
    <cellStyle name="Normal 2 12 2 9 3" xfId="30994"/>
    <cellStyle name="Normal 2 12 20" xfId="2493"/>
    <cellStyle name="Normal 2 12 20 2" xfId="2494"/>
    <cellStyle name="Normal 2 12 20 2 2" xfId="30997"/>
    <cellStyle name="Normal 2 12 20 3" xfId="30996"/>
    <cellStyle name="Normal 2 12 21" xfId="2495"/>
    <cellStyle name="Normal 2 12 21 2" xfId="2496"/>
    <cellStyle name="Normal 2 12 21 2 2" xfId="30999"/>
    <cellStyle name="Normal 2 12 21 3" xfId="30998"/>
    <cellStyle name="Normal 2 12 22" xfId="2497"/>
    <cellStyle name="Normal 2 12 22 2" xfId="2498"/>
    <cellStyle name="Normal 2 12 22 2 2" xfId="31001"/>
    <cellStyle name="Normal 2 12 22 3" xfId="31000"/>
    <cellStyle name="Normal 2 12 23" xfId="2499"/>
    <cellStyle name="Normal 2 12 23 2" xfId="2500"/>
    <cellStyle name="Normal 2 12 23 2 2" xfId="31003"/>
    <cellStyle name="Normal 2 12 23 3" xfId="31002"/>
    <cellStyle name="Normal 2 12 24" xfId="2501"/>
    <cellStyle name="Normal 2 12 24 2" xfId="2502"/>
    <cellStyle name="Normal 2 12 24 2 2" xfId="31005"/>
    <cellStyle name="Normal 2 12 24 3" xfId="31004"/>
    <cellStyle name="Normal 2 12 25" xfId="2503"/>
    <cellStyle name="Normal 2 12 25 2" xfId="2504"/>
    <cellStyle name="Normal 2 12 25 2 2" xfId="31007"/>
    <cellStyle name="Normal 2 12 25 3" xfId="31006"/>
    <cellStyle name="Normal 2 12 26" xfId="2505"/>
    <cellStyle name="Normal 2 12 27" xfId="2506"/>
    <cellStyle name="Normal 2 12 28" xfId="2507"/>
    <cellStyle name="Normal 2 12 28 2" xfId="31008"/>
    <cellStyle name="Normal 2 12 29" xfId="2508"/>
    <cellStyle name="Normal 2 12 29 2" xfId="31009"/>
    <cellStyle name="Normal 2 12 3" xfId="2509"/>
    <cellStyle name="Normal 2 12 3 10" xfId="2510"/>
    <cellStyle name="Normal 2 12 3 10 2" xfId="2511"/>
    <cellStyle name="Normal 2 12 3 10 2 2" xfId="31012"/>
    <cellStyle name="Normal 2 12 3 10 3" xfId="31011"/>
    <cellStyle name="Normal 2 12 3 11" xfId="2512"/>
    <cellStyle name="Normal 2 12 3 11 2" xfId="2513"/>
    <cellStyle name="Normal 2 12 3 11 2 2" xfId="31014"/>
    <cellStyle name="Normal 2 12 3 11 3" xfId="31013"/>
    <cellStyle name="Normal 2 12 3 12" xfId="2514"/>
    <cellStyle name="Normal 2 12 3 12 2" xfId="2515"/>
    <cellStyle name="Normal 2 12 3 12 2 2" xfId="31016"/>
    <cellStyle name="Normal 2 12 3 12 3" xfId="31015"/>
    <cellStyle name="Normal 2 12 3 13" xfId="2516"/>
    <cellStyle name="Normal 2 12 3 13 2" xfId="2517"/>
    <cellStyle name="Normal 2 12 3 13 2 2" xfId="31018"/>
    <cellStyle name="Normal 2 12 3 13 3" xfId="31017"/>
    <cellStyle name="Normal 2 12 3 14" xfId="2518"/>
    <cellStyle name="Normal 2 12 3 14 2" xfId="2519"/>
    <cellStyle name="Normal 2 12 3 14 2 2" xfId="31020"/>
    <cellStyle name="Normal 2 12 3 14 3" xfId="31019"/>
    <cellStyle name="Normal 2 12 3 15" xfId="2520"/>
    <cellStyle name="Normal 2 12 3 15 2" xfId="2521"/>
    <cellStyle name="Normal 2 12 3 15 2 2" xfId="31022"/>
    <cellStyle name="Normal 2 12 3 15 3" xfId="31021"/>
    <cellStyle name="Normal 2 12 3 16" xfId="2522"/>
    <cellStyle name="Normal 2 12 3 16 2" xfId="2523"/>
    <cellStyle name="Normal 2 12 3 16 2 2" xfId="31024"/>
    <cellStyle name="Normal 2 12 3 16 3" xfId="31023"/>
    <cellStyle name="Normal 2 12 3 17" xfId="2524"/>
    <cellStyle name="Normal 2 12 3 17 2" xfId="2525"/>
    <cellStyle name="Normal 2 12 3 17 2 2" xfId="31026"/>
    <cellStyle name="Normal 2 12 3 17 3" xfId="31025"/>
    <cellStyle name="Normal 2 12 3 18" xfId="2526"/>
    <cellStyle name="Normal 2 12 3 18 2" xfId="2527"/>
    <cellStyle name="Normal 2 12 3 18 2 2" xfId="31028"/>
    <cellStyle name="Normal 2 12 3 18 3" xfId="31027"/>
    <cellStyle name="Normal 2 12 3 19" xfId="2528"/>
    <cellStyle name="Normal 2 12 3 19 2" xfId="2529"/>
    <cellStyle name="Normal 2 12 3 19 2 2" xfId="31030"/>
    <cellStyle name="Normal 2 12 3 19 3" xfId="31029"/>
    <cellStyle name="Normal 2 12 3 2" xfId="2530"/>
    <cellStyle name="Normal 2 12 3 2 10" xfId="2531"/>
    <cellStyle name="Normal 2 12 3 2 10 2" xfId="31032"/>
    <cellStyle name="Normal 2 12 3 2 11" xfId="2532"/>
    <cellStyle name="Normal 2 12 3 2 11 2" xfId="31033"/>
    <cellStyle name="Normal 2 12 3 2 12" xfId="2533"/>
    <cellStyle name="Normal 2 12 3 2 12 2" xfId="31034"/>
    <cellStyle name="Normal 2 12 3 2 13" xfId="2534"/>
    <cellStyle name="Normal 2 12 3 2 13 2" xfId="31035"/>
    <cellStyle name="Normal 2 12 3 2 14" xfId="2535"/>
    <cellStyle name="Normal 2 12 3 2 14 2" xfId="31036"/>
    <cellStyle name="Normal 2 12 3 2 15" xfId="2536"/>
    <cellStyle name="Normal 2 12 3 2 15 2" xfId="31037"/>
    <cellStyle name="Normal 2 12 3 2 16" xfId="2537"/>
    <cellStyle name="Normal 2 12 3 2 16 2" xfId="31038"/>
    <cellStyle name="Normal 2 12 3 2 17" xfId="2538"/>
    <cellStyle name="Normal 2 12 3 2 17 2" xfId="31039"/>
    <cellStyle name="Normal 2 12 3 2 18" xfId="2539"/>
    <cellStyle name="Normal 2 12 3 2 18 2" xfId="31040"/>
    <cellStyle name="Normal 2 12 3 2 19" xfId="2540"/>
    <cellStyle name="Normal 2 12 3 2 19 2" xfId="31041"/>
    <cellStyle name="Normal 2 12 3 2 2" xfId="2541"/>
    <cellStyle name="Normal 2 12 3 2 2 2" xfId="31042"/>
    <cellStyle name="Normal 2 12 3 2 20" xfId="31031"/>
    <cellStyle name="Normal 2 12 3 2 3" xfId="2542"/>
    <cellStyle name="Normal 2 12 3 2 3 2" xfId="31043"/>
    <cellStyle name="Normal 2 12 3 2 4" xfId="2543"/>
    <cellStyle name="Normal 2 12 3 2 4 2" xfId="31044"/>
    <cellStyle name="Normal 2 12 3 2 5" xfId="2544"/>
    <cellStyle name="Normal 2 12 3 2 5 2" xfId="31045"/>
    <cellStyle name="Normal 2 12 3 2 6" xfId="2545"/>
    <cellStyle name="Normal 2 12 3 2 6 2" xfId="31046"/>
    <cellStyle name="Normal 2 12 3 2 7" xfId="2546"/>
    <cellStyle name="Normal 2 12 3 2 7 2" xfId="31047"/>
    <cellStyle name="Normal 2 12 3 2 8" xfId="2547"/>
    <cellStyle name="Normal 2 12 3 2 8 2" xfId="31048"/>
    <cellStyle name="Normal 2 12 3 2 9" xfId="2548"/>
    <cellStyle name="Normal 2 12 3 2 9 2" xfId="31049"/>
    <cellStyle name="Normal 2 12 3 20" xfId="2549"/>
    <cellStyle name="Normal 2 12 3 20 2" xfId="2550"/>
    <cellStyle name="Normal 2 12 3 20 2 2" xfId="31051"/>
    <cellStyle name="Normal 2 12 3 20 3" xfId="31050"/>
    <cellStyle name="Normal 2 12 3 21" xfId="2551"/>
    <cellStyle name="Normal 2 12 3 21 2" xfId="2552"/>
    <cellStyle name="Normal 2 12 3 21 2 2" xfId="31053"/>
    <cellStyle name="Normal 2 12 3 21 3" xfId="31052"/>
    <cellStyle name="Normal 2 12 3 22" xfId="2553"/>
    <cellStyle name="Normal 2 12 3 22 2" xfId="2554"/>
    <cellStyle name="Normal 2 12 3 22 2 2" xfId="31055"/>
    <cellStyle name="Normal 2 12 3 22 3" xfId="31054"/>
    <cellStyle name="Normal 2 12 3 23" xfId="31010"/>
    <cellStyle name="Normal 2 12 3 3" xfId="2555"/>
    <cellStyle name="Normal 2 12 3 3 2" xfId="31056"/>
    <cellStyle name="Normal 2 12 3 4" xfId="2556"/>
    <cellStyle name="Normal 2 12 3 4 2" xfId="31057"/>
    <cellStyle name="Normal 2 12 3 5" xfId="2557"/>
    <cellStyle name="Normal 2 12 3 5 2" xfId="31058"/>
    <cellStyle name="Normal 2 12 3 6" xfId="2558"/>
    <cellStyle name="Normal 2 12 3 6 2" xfId="31059"/>
    <cellStyle name="Normal 2 12 3 7" xfId="2559"/>
    <cellStyle name="Normal 2 12 3 7 2" xfId="31060"/>
    <cellStyle name="Normal 2 12 3 8" xfId="2560"/>
    <cellStyle name="Normal 2 12 3 8 2" xfId="2561"/>
    <cellStyle name="Normal 2 12 3 8 2 2" xfId="31062"/>
    <cellStyle name="Normal 2 12 3 8 3" xfId="31061"/>
    <cellStyle name="Normal 2 12 3 9" xfId="2562"/>
    <cellStyle name="Normal 2 12 3 9 2" xfId="2563"/>
    <cellStyle name="Normal 2 12 3 9 2 2" xfId="31064"/>
    <cellStyle name="Normal 2 12 3 9 3" xfId="31063"/>
    <cellStyle name="Normal 2 12 30" xfId="2564"/>
    <cellStyle name="Normal 2 12 4" xfId="2565"/>
    <cellStyle name="Normal 2 12 4 10" xfId="2566"/>
    <cellStyle name="Normal 2 12 4 10 2" xfId="2567"/>
    <cellStyle name="Normal 2 12 4 10 2 2" xfId="31067"/>
    <cellStyle name="Normal 2 12 4 10 3" xfId="31066"/>
    <cellStyle name="Normal 2 12 4 11" xfId="2568"/>
    <cellStyle name="Normal 2 12 4 11 2" xfId="2569"/>
    <cellStyle name="Normal 2 12 4 11 2 2" xfId="31069"/>
    <cellStyle name="Normal 2 12 4 11 3" xfId="31068"/>
    <cellStyle name="Normal 2 12 4 12" xfId="2570"/>
    <cellStyle name="Normal 2 12 4 12 2" xfId="2571"/>
    <cellStyle name="Normal 2 12 4 12 2 2" xfId="31071"/>
    <cellStyle name="Normal 2 12 4 12 3" xfId="31070"/>
    <cellStyle name="Normal 2 12 4 13" xfId="2572"/>
    <cellStyle name="Normal 2 12 4 13 2" xfId="2573"/>
    <cellStyle name="Normal 2 12 4 13 2 2" xfId="31073"/>
    <cellStyle name="Normal 2 12 4 13 3" xfId="31072"/>
    <cellStyle name="Normal 2 12 4 14" xfId="2574"/>
    <cellStyle name="Normal 2 12 4 14 2" xfId="2575"/>
    <cellStyle name="Normal 2 12 4 14 2 2" xfId="31075"/>
    <cellStyle name="Normal 2 12 4 14 3" xfId="31074"/>
    <cellStyle name="Normal 2 12 4 15" xfId="2576"/>
    <cellStyle name="Normal 2 12 4 15 2" xfId="2577"/>
    <cellStyle name="Normal 2 12 4 15 2 2" xfId="31077"/>
    <cellStyle name="Normal 2 12 4 15 3" xfId="31076"/>
    <cellStyle name="Normal 2 12 4 16" xfId="2578"/>
    <cellStyle name="Normal 2 12 4 16 2" xfId="2579"/>
    <cellStyle name="Normal 2 12 4 16 2 2" xfId="31079"/>
    <cellStyle name="Normal 2 12 4 16 3" xfId="31078"/>
    <cellStyle name="Normal 2 12 4 17" xfId="2580"/>
    <cellStyle name="Normal 2 12 4 17 2" xfId="2581"/>
    <cellStyle name="Normal 2 12 4 17 2 2" xfId="31081"/>
    <cellStyle name="Normal 2 12 4 17 3" xfId="31080"/>
    <cellStyle name="Normal 2 12 4 18" xfId="2582"/>
    <cellStyle name="Normal 2 12 4 18 2" xfId="2583"/>
    <cellStyle name="Normal 2 12 4 18 2 2" xfId="31083"/>
    <cellStyle name="Normal 2 12 4 18 3" xfId="31082"/>
    <cellStyle name="Normal 2 12 4 19" xfId="2584"/>
    <cellStyle name="Normal 2 12 4 19 2" xfId="2585"/>
    <cellStyle name="Normal 2 12 4 19 2 2" xfId="31085"/>
    <cellStyle name="Normal 2 12 4 19 3" xfId="31084"/>
    <cellStyle name="Normal 2 12 4 2" xfId="2586"/>
    <cellStyle name="Normal 2 12 4 2 10" xfId="2587"/>
    <cellStyle name="Normal 2 12 4 2 10 2" xfId="31087"/>
    <cellStyle name="Normal 2 12 4 2 11" xfId="2588"/>
    <cellStyle name="Normal 2 12 4 2 11 2" xfId="31088"/>
    <cellStyle name="Normal 2 12 4 2 12" xfId="2589"/>
    <cellStyle name="Normal 2 12 4 2 12 2" xfId="31089"/>
    <cellStyle name="Normal 2 12 4 2 13" xfId="2590"/>
    <cellStyle name="Normal 2 12 4 2 13 2" xfId="31090"/>
    <cellStyle name="Normal 2 12 4 2 14" xfId="2591"/>
    <cellStyle name="Normal 2 12 4 2 14 2" xfId="31091"/>
    <cellStyle name="Normal 2 12 4 2 15" xfId="2592"/>
    <cellStyle name="Normal 2 12 4 2 15 2" xfId="31092"/>
    <cellStyle name="Normal 2 12 4 2 16" xfId="2593"/>
    <cellStyle name="Normal 2 12 4 2 16 2" xfId="31093"/>
    <cellStyle name="Normal 2 12 4 2 17" xfId="2594"/>
    <cellStyle name="Normal 2 12 4 2 17 2" xfId="31094"/>
    <cellStyle name="Normal 2 12 4 2 18" xfId="2595"/>
    <cellStyle name="Normal 2 12 4 2 18 2" xfId="31095"/>
    <cellStyle name="Normal 2 12 4 2 19" xfId="2596"/>
    <cellStyle name="Normal 2 12 4 2 19 2" xfId="31096"/>
    <cellStyle name="Normal 2 12 4 2 2" xfId="2597"/>
    <cellStyle name="Normal 2 12 4 2 2 2" xfId="31097"/>
    <cellStyle name="Normal 2 12 4 2 20" xfId="31086"/>
    <cellStyle name="Normal 2 12 4 2 3" xfId="2598"/>
    <cellStyle name="Normal 2 12 4 2 3 2" xfId="31098"/>
    <cellStyle name="Normal 2 12 4 2 4" xfId="2599"/>
    <cellStyle name="Normal 2 12 4 2 4 2" xfId="31099"/>
    <cellStyle name="Normal 2 12 4 2 5" xfId="2600"/>
    <cellStyle name="Normal 2 12 4 2 5 2" xfId="31100"/>
    <cellStyle name="Normal 2 12 4 2 6" xfId="2601"/>
    <cellStyle name="Normal 2 12 4 2 6 2" xfId="31101"/>
    <cellStyle name="Normal 2 12 4 2 7" xfId="2602"/>
    <cellStyle name="Normal 2 12 4 2 7 2" xfId="31102"/>
    <cellStyle name="Normal 2 12 4 2 8" xfId="2603"/>
    <cellStyle name="Normal 2 12 4 2 8 2" xfId="31103"/>
    <cellStyle name="Normal 2 12 4 2 9" xfId="2604"/>
    <cellStyle name="Normal 2 12 4 2 9 2" xfId="31104"/>
    <cellStyle name="Normal 2 12 4 20" xfId="2605"/>
    <cellStyle name="Normal 2 12 4 20 2" xfId="2606"/>
    <cellStyle name="Normal 2 12 4 20 2 2" xfId="31106"/>
    <cellStyle name="Normal 2 12 4 20 3" xfId="31105"/>
    <cellStyle name="Normal 2 12 4 21" xfId="2607"/>
    <cellStyle name="Normal 2 12 4 21 2" xfId="2608"/>
    <cellStyle name="Normal 2 12 4 21 2 2" xfId="31108"/>
    <cellStyle name="Normal 2 12 4 21 3" xfId="31107"/>
    <cellStyle name="Normal 2 12 4 22" xfId="2609"/>
    <cellStyle name="Normal 2 12 4 22 2" xfId="2610"/>
    <cellStyle name="Normal 2 12 4 22 2 2" xfId="31110"/>
    <cellStyle name="Normal 2 12 4 22 3" xfId="31109"/>
    <cellStyle name="Normal 2 12 4 23" xfId="31065"/>
    <cellStyle name="Normal 2 12 4 3" xfId="2611"/>
    <cellStyle name="Normal 2 12 4 3 2" xfId="31111"/>
    <cellStyle name="Normal 2 12 4 4" xfId="2612"/>
    <cellStyle name="Normal 2 12 4 4 2" xfId="31112"/>
    <cellStyle name="Normal 2 12 4 5" xfId="2613"/>
    <cellStyle name="Normal 2 12 4 5 2" xfId="31113"/>
    <cellStyle name="Normal 2 12 4 6" xfId="2614"/>
    <cellStyle name="Normal 2 12 4 6 2" xfId="31114"/>
    <cellStyle name="Normal 2 12 4 7" xfId="2615"/>
    <cellStyle name="Normal 2 12 4 7 2" xfId="31115"/>
    <cellStyle name="Normal 2 12 4 8" xfId="2616"/>
    <cellStyle name="Normal 2 12 4 8 2" xfId="2617"/>
    <cellStyle name="Normal 2 12 4 8 2 2" xfId="31117"/>
    <cellStyle name="Normal 2 12 4 8 3" xfId="31116"/>
    <cellStyle name="Normal 2 12 4 9" xfId="2618"/>
    <cellStyle name="Normal 2 12 4 9 2" xfId="2619"/>
    <cellStyle name="Normal 2 12 4 9 2 2" xfId="31119"/>
    <cellStyle name="Normal 2 12 4 9 3" xfId="31118"/>
    <cellStyle name="Normal 2 12 5" xfId="2620"/>
    <cellStyle name="Normal 2 12 5 10" xfId="2621"/>
    <cellStyle name="Normal 2 12 5 10 2" xfId="31121"/>
    <cellStyle name="Normal 2 12 5 11" xfId="2622"/>
    <cellStyle name="Normal 2 12 5 11 2" xfId="31122"/>
    <cellStyle name="Normal 2 12 5 12" xfId="2623"/>
    <cellStyle name="Normal 2 12 5 12 2" xfId="31123"/>
    <cellStyle name="Normal 2 12 5 13" xfId="2624"/>
    <cellStyle name="Normal 2 12 5 13 2" xfId="31124"/>
    <cellStyle name="Normal 2 12 5 14" xfId="2625"/>
    <cellStyle name="Normal 2 12 5 14 2" xfId="31125"/>
    <cellStyle name="Normal 2 12 5 15" xfId="2626"/>
    <cellStyle name="Normal 2 12 5 15 2" xfId="31126"/>
    <cellStyle name="Normal 2 12 5 16" xfId="2627"/>
    <cellStyle name="Normal 2 12 5 16 2" xfId="31127"/>
    <cellStyle name="Normal 2 12 5 17" xfId="2628"/>
    <cellStyle name="Normal 2 12 5 17 2" xfId="31128"/>
    <cellStyle name="Normal 2 12 5 18" xfId="2629"/>
    <cellStyle name="Normal 2 12 5 18 2" xfId="31129"/>
    <cellStyle name="Normal 2 12 5 19" xfId="2630"/>
    <cellStyle name="Normal 2 12 5 19 2" xfId="31130"/>
    <cellStyle name="Normal 2 12 5 2" xfId="2631"/>
    <cellStyle name="Normal 2 12 5 2 2" xfId="31131"/>
    <cellStyle name="Normal 2 12 5 20" xfId="31120"/>
    <cellStyle name="Normal 2 12 5 3" xfId="2632"/>
    <cellStyle name="Normal 2 12 5 3 2" xfId="31132"/>
    <cellStyle name="Normal 2 12 5 4" xfId="2633"/>
    <cellStyle name="Normal 2 12 5 4 2" xfId="31133"/>
    <cellStyle name="Normal 2 12 5 5" xfId="2634"/>
    <cellStyle name="Normal 2 12 5 5 2" xfId="31134"/>
    <cellStyle name="Normal 2 12 5 6" xfId="2635"/>
    <cellStyle name="Normal 2 12 5 6 2" xfId="31135"/>
    <cellStyle name="Normal 2 12 5 7" xfId="2636"/>
    <cellStyle name="Normal 2 12 5 7 2" xfId="31136"/>
    <cellStyle name="Normal 2 12 5 8" xfId="2637"/>
    <cellStyle name="Normal 2 12 5 8 2" xfId="31137"/>
    <cellStyle name="Normal 2 12 5 9" xfId="2638"/>
    <cellStyle name="Normal 2 12 5 9 2" xfId="31138"/>
    <cellStyle name="Normal 2 12 6" xfId="2639"/>
    <cellStyle name="Normal 2 12 6 2" xfId="31139"/>
    <cellStyle name="Normal 2 12 7" xfId="2640"/>
    <cellStyle name="Normal 2 12 7 2" xfId="31140"/>
    <cellStyle name="Normal 2 12 8" xfId="2641"/>
    <cellStyle name="Normal 2 12 8 2" xfId="31141"/>
    <cellStyle name="Normal 2 12 9" xfId="2642"/>
    <cellStyle name="Normal 2 12 9 2" xfId="31142"/>
    <cellStyle name="Normal 2 13" xfId="47"/>
    <cellStyle name="Normal 2 13 10" xfId="2643"/>
    <cellStyle name="Normal 2 13 2" xfId="2644"/>
    <cellStyle name="Normal 2 13 2 2" xfId="2645"/>
    <cellStyle name="Normal 2 13 2 2 2" xfId="31143"/>
    <cellStyle name="Normal 2 13 2 3" xfId="2646"/>
    <cellStyle name="Normal 2 13 2 3 2" xfId="31144"/>
    <cellStyle name="Normal 2 13 2 4" xfId="2647"/>
    <cellStyle name="Normal 2 13 2 4 2" xfId="31145"/>
    <cellStyle name="Normal 2 13 2 5" xfId="2648"/>
    <cellStyle name="Normal 2 13 2 5 2" xfId="31146"/>
    <cellStyle name="Normal 2 13 2 6" xfId="2649"/>
    <cellStyle name="Normal 2 13 2 6 2" xfId="31147"/>
    <cellStyle name="Normal 2 13 2 7" xfId="2650"/>
    <cellStyle name="Normal 2 13 3" xfId="2651"/>
    <cellStyle name="Normal 2 13 3 2" xfId="2652"/>
    <cellStyle name="Normal 2 13 3 2 2" xfId="31148"/>
    <cellStyle name="Normal 2 13 3 3" xfId="2653"/>
    <cellStyle name="Normal 2 13 4" xfId="2654"/>
    <cellStyle name="Normal 2 13 4 2" xfId="2655"/>
    <cellStyle name="Normal 2 13 4 2 2" xfId="31149"/>
    <cellStyle name="Normal 2 13 4 3" xfId="2656"/>
    <cellStyle name="Normal 2 13 5" xfId="2657"/>
    <cellStyle name="Normal 2 13 5 2" xfId="2658"/>
    <cellStyle name="Normal 2 13 5 2 2" xfId="31150"/>
    <cellStyle name="Normal 2 13 5 3" xfId="2659"/>
    <cellStyle name="Normal 2 13 6" xfId="2660"/>
    <cellStyle name="Normal 2 13 6 2" xfId="2661"/>
    <cellStyle name="Normal 2 13 6 2 2" xfId="31151"/>
    <cellStyle name="Normal 2 13 6 3" xfId="2662"/>
    <cellStyle name="Normal 2 13 7" xfId="2663"/>
    <cellStyle name="Normal 2 13 7 2" xfId="31152"/>
    <cellStyle name="Normal 2 13 8" xfId="2664"/>
    <cellStyle name="Normal 2 13 8 2" xfId="31153"/>
    <cellStyle name="Normal 2 13 9" xfId="2665"/>
    <cellStyle name="Normal 2 13 9 2" xfId="31154"/>
    <cellStyle name="Normal 2 14" xfId="2666"/>
    <cellStyle name="Normal 2 14 10" xfId="2667"/>
    <cellStyle name="Normal 2 14 10 2" xfId="2668"/>
    <cellStyle name="Normal 2 14 10 2 2" xfId="31156"/>
    <cellStyle name="Normal 2 14 10 3" xfId="31155"/>
    <cellStyle name="Normal 2 14 11" xfId="2669"/>
    <cellStyle name="Normal 2 14 11 2" xfId="2670"/>
    <cellStyle name="Normal 2 14 11 2 2" xfId="31158"/>
    <cellStyle name="Normal 2 14 11 3" xfId="31157"/>
    <cellStyle name="Normal 2 14 12" xfId="2671"/>
    <cellStyle name="Normal 2 14 12 2" xfId="2672"/>
    <cellStyle name="Normal 2 14 12 2 2" xfId="31160"/>
    <cellStyle name="Normal 2 14 12 3" xfId="31159"/>
    <cellStyle name="Normal 2 14 13" xfId="2673"/>
    <cellStyle name="Normal 2 14 13 2" xfId="2674"/>
    <cellStyle name="Normal 2 14 13 2 2" xfId="31162"/>
    <cellStyle name="Normal 2 14 13 3" xfId="31161"/>
    <cellStyle name="Normal 2 14 14" xfId="2675"/>
    <cellStyle name="Normal 2 14 14 2" xfId="2676"/>
    <cellStyle name="Normal 2 14 14 2 2" xfId="31164"/>
    <cellStyle name="Normal 2 14 14 3" xfId="31163"/>
    <cellStyle name="Normal 2 14 15" xfId="2677"/>
    <cellStyle name="Normal 2 14 15 2" xfId="2678"/>
    <cellStyle name="Normal 2 14 15 2 2" xfId="31166"/>
    <cellStyle name="Normal 2 14 15 3" xfId="31165"/>
    <cellStyle name="Normal 2 14 16" xfId="2679"/>
    <cellStyle name="Normal 2 14 16 2" xfId="2680"/>
    <cellStyle name="Normal 2 14 16 2 2" xfId="31168"/>
    <cellStyle name="Normal 2 14 16 3" xfId="31167"/>
    <cellStyle name="Normal 2 14 17" xfId="2681"/>
    <cellStyle name="Normal 2 14 17 2" xfId="2682"/>
    <cellStyle name="Normal 2 14 17 2 2" xfId="31170"/>
    <cellStyle name="Normal 2 14 17 3" xfId="31169"/>
    <cellStyle name="Normal 2 14 18" xfId="2683"/>
    <cellStyle name="Normal 2 14 18 2" xfId="2684"/>
    <cellStyle name="Normal 2 14 18 2 2" xfId="31172"/>
    <cellStyle name="Normal 2 14 18 3" xfId="31171"/>
    <cellStyle name="Normal 2 14 19" xfId="2685"/>
    <cellStyle name="Normal 2 14 19 2" xfId="2686"/>
    <cellStyle name="Normal 2 14 19 2 2" xfId="31174"/>
    <cellStyle name="Normal 2 14 19 3" xfId="31173"/>
    <cellStyle name="Normal 2 14 2" xfId="2687"/>
    <cellStyle name="Normal 2 14 2 10" xfId="2688"/>
    <cellStyle name="Normal 2 14 2 10 2" xfId="31175"/>
    <cellStyle name="Normal 2 14 2 11" xfId="2689"/>
    <cellStyle name="Normal 2 14 2 11 2" xfId="31176"/>
    <cellStyle name="Normal 2 14 2 12" xfId="2690"/>
    <cellStyle name="Normal 2 14 2 12 2" xfId="31177"/>
    <cellStyle name="Normal 2 14 2 13" xfId="2691"/>
    <cellStyle name="Normal 2 14 2 13 2" xfId="31178"/>
    <cellStyle name="Normal 2 14 2 14" xfId="2692"/>
    <cellStyle name="Normal 2 14 2 14 2" xfId="31179"/>
    <cellStyle name="Normal 2 14 2 15" xfId="2693"/>
    <cellStyle name="Normal 2 14 2 15 2" xfId="31180"/>
    <cellStyle name="Normal 2 14 2 16" xfId="2694"/>
    <cellStyle name="Normal 2 14 2 16 2" xfId="31181"/>
    <cellStyle name="Normal 2 14 2 17" xfId="2695"/>
    <cellStyle name="Normal 2 14 2 17 2" xfId="31182"/>
    <cellStyle name="Normal 2 14 2 18" xfId="2696"/>
    <cellStyle name="Normal 2 14 2 18 2" xfId="31183"/>
    <cellStyle name="Normal 2 14 2 19" xfId="2697"/>
    <cellStyle name="Normal 2 14 2 19 2" xfId="31184"/>
    <cellStyle name="Normal 2 14 2 2" xfId="2698"/>
    <cellStyle name="Normal 2 14 2 2 2" xfId="31185"/>
    <cellStyle name="Normal 2 14 2 20" xfId="2699"/>
    <cellStyle name="Normal 2 14 2 21" xfId="2700"/>
    <cellStyle name="Normal 2 14 2 21 2" xfId="31186"/>
    <cellStyle name="Normal 2 14 2 22" xfId="2701"/>
    <cellStyle name="Normal 2 14 2 22 2" xfId="31187"/>
    <cellStyle name="Normal 2 14 2 23" xfId="2702"/>
    <cellStyle name="Normal 2 14 2 3" xfId="2703"/>
    <cellStyle name="Normal 2 14 2 3 2" xfId="31188"/>
    <cellStyle name="Normal 2 14 2 4" xfId="2704"/>
    <cellStyle name="Normal 2 14 2 4 2" xfId="31189"/>
    <cellStyle name="Normal 2 14 2 5" xfId="2705"/>
    <cellStyle name="Normal 2 14 2 5 2" xfId="31190"/>
    <cellStyle name="Normal 2 14 2 6" xfId="2706"/>
    <cellStyle name="Normal 2 14 2 6 2" xfId="31191"/>
    <cellStyle name="Normal 2 14 2 7" xfId="2707"/>
    <cellStyle name="Normal 2 14 2 7 2" xfId="31192"/>
    <cellStyle name="Normal 2 14 2 8" xfId="2708"/>
    <cellStyle name="Normal 2 14 2 8 2" xfId="31193"/>
    <cellStyle name="Normal 2 14 2 9" xfId="2709"/>
    <cellStyle name="Normal 2 14 2 9 2" xfId="31194"/>
    <cellStyle name="Normal 2 14 20" xfId="2710"/>
    <cellStyle name="Normal 2 14 20 2" xfId="2711"/>
    <cellStyle name="Normal 2 14 20 2 2" xfId="31196"/>
    <cellStyle name="Normal 2 14 20 3" xfId="31195"/>
    <cellStyle name="Normal 2 14 21" xfId="2712"/>
    <cellStyle name="Normal 2 14 21 2" xfId="2713"/>
    <cellStyle name="Normal 2 14 21 2 2" xfId="31198"/>
    <cellStyle name="Normal 2 14 21 3" xfId="31197"/>
    <cellStyle name="Normal 2 14 22" xfId="2714"/>
    <cellStyle name="Normal 2 14 22 2" xfId="2715"/>
    <cellStyle name="Normal 2 14 22 2 2" xfId="31200"/>
    <cellStyle name="Normal 2 14 22 3" xfId="31199"/>
    <cellStyle name="Normal 2 14 23" xfId="2716"/>
    <cellStyle name="Normal 2 14 24" xfId="2717"/>
    <cellStyle name="Normal 2 14 24 2" xfId="31201"/>
    <cellStyle name="Normal 2 14 25" xfId="2718"/>
    <cellStyle name="Normal 2 14 25 2" xfId="31202"/>
    <cellStyle name="Normal 2 14 26" xfId="2719"/>
    <cellStyle name="Normal 2 14 26 2" xfId="31203"/>
    <cellStyle name="Normal 2 14 27" xfId="2720"/>
    <cellStyle name="Normal 2 14 3" xfId="2721"/>
    <cellStyle name="Normal 2 14 3 2" xfId="2722"/>
    <cellStyle name="Normal 2 14 3 3" xfId="2723"/>
    <cellStyle name="Normal 2 14 3 3 2" xfId="31204"/>
    <cellStyle name="Normal 2 14 3 4" xfId="2724"/>
    <cellStyle name="Normal 2 14 3 4 2" xfId="31205"/>
    <cellStyle name="Normal 2 14 3 5" xfId="2725"/>
    <cellStyle name="Normal 2 14 4" xfId="2726"/>
    <cellStyle name="Normal 2 14 4 2" xfId="2727"/>
    <cellStyle name="Normal 2 14 4 3" xfId="2728"/>
    <cellStyle name="Normal 2 14 4 3 2" xfId="31206"/>
    <cellStyle name="Normal 2 14 4 4" xfId="2729"/>
    <cellStyle name="Normal 2 14 4 4 2" xfId="31207"/>
    <cellStyle name="Normal 2 14 4 5" xfId="2730"/>
    <cellStyle name="Normal 2 14 5" xfId="2731"/>
    <cellStyle name="Normal 2 14 5 2" xfId="2732"/>
    <cellStyle name="Normal 2 14 5 3" xfId="2733"/>
    <cellStyle name="Normal 2 14 5 3 2" xfId="31208"/>
    <cellStyle name="Normal 2 14 5 4" xfId="2734"/>
    <cellStyle name="Normal 2 14 5 4 2" xfId="31209"/>
    <cellStyle name="Normal 2 14 5 5" xfId="2735"/>
    <cellStyle name="Normal 2 14 6" xfId="2736"/>
    <cellStyle name="Normal 2 14 6 2" xfId="2737"/>
    <cellStyle name="Normal 2 14 6 2 2" xfId="31210"/>
    <cellStyle name="Normal 2 14 6 3" xfId="2738"/>
    <cellStyle name="Normal 2 14 7" xfId="2739"/>
    <cellStyle name="Normal 2 14 7 2" xfId="31211"/>
    <cellStyle name="Normal 2 14 8" xfId="2740"/>
    <cellStyle name="Normal 2 14 8 2" xfId="2741"/>
    <cellStyle name="Normal 2 14 8 2 2" xfId="31213"/>
    <cellStyle name="Normal 2 14 8 3" xfId="31212"/>
    <cellStyle name="Normal 2 14 9" xfId="2742"/>
    <cellStyle name="Normal 2 14 9 2" xfId="2743"/>
    <cellStyle name="Normal 2 14 9 2 2" xfId="31215"/>
    <cellStyle name="Normal 2 14 9 3" xfId="31214"/>
    <cellStyle name="Normal 2 15" xfId="2744"/>
    <cellStyle name="Normal 2 15 10" xfId="2745"/>
    <cellStyle name="Normal 2 15 10 2" xfId="2746"/>
    <cellStyle name="Normal 2 15 10 2 2" xfId="31217"/>
    <cellStyle name="Normal 2 15 10 3" xfId="31216"/>
    <cellStyle name="Normal 2 15 11" xfId="2747"/>
    <cellStyle name="Normal 2 15 11 2" xfId="2748"/>
    <cellStyle name="Normal 2 15 11 2 2" xfId="31219"/>
    <cellStyle name="Normal 2 15 11 3" xfId="31218"/>
    <cellStyle name="Normal 2 15 12" xfId="2749"/>
    <cellStyle name="Normal 2 15 12 2" xfId="2750"/>
    <cellStyle name="Normal 2 15 12 2 2" xfId="31221"/>
    <cellStyle name="Normal 2 15 12 3" xfId="31220"/>
    <cellStyle name="Normal 2 15 13" xfId="2751"/>
    <cellStyle name="Normal 2 15 13 2" xfId="2752"/>
    <cellStyle name="Normal 2 15 13 2 2" xfId="31223"/>
    <cellStyle name="Normal 2 15 13 3" xfId="31222"/>
    <cellStyle name="Normal 2 15 14" xfId="2753"/>
    <cellStyle name="Normal 2 15 14 2" xfId="2754"/>
    <cellStyle name="Normal 2 15 14 2 2" xfId="31225"/>
    <cellStyle name="Normal 2 15 14 3" xfId="31224"/>
    <cellStyle name="Normal 2 15 15" xfId="2755"/>
    <cellStyle name="Normal 2 15 15 2" xfId="2756"/>
    <cellStyle name="Normal 2 15 15 2 2" xfId="31227"/>
    <cellStyle name="Normal 2 15 15 3" xfId="31226"/>
    <cellStyle name="Normal 2 15 16" xfId="2757"/>
    <cellStyle name="Normal 2 15 16 2" xfId="2758"/>
    <cellStyle name="Normal 2 15 16 2 2" xfId="31229"/>
    <cellStyle name="Normal 2 15 16 3" xfId="31228"/>
    <cellStyle name="Normal 2 15 17" xfId="2759"/>
    <cellStyle name="Normal 2 15 17 2" xfId="2760"/>
    <cellStyle name="Normal 2 15 17 2 2" xfId="31231"/>
    <cellStyle name="Normal 2 15 17 3" xfId="31230"/>
    <cellStyle name="Normal 2 15 18" xfId="2761"/>
    <cellStyle name="Normal 2 15 18 2" xfId="2762"/>
    <cellStyle name="Normal 2 15 18 2 2" xfId="31233"/>
    <cellStyle name="Normal 2 15 18 3" xfId="31232"/>
    <cellStyle name="Normal 2 15 19" xfId="2763"/>
    <cellStyle name="Normal 2 15 19 2" xfId="2764"/>
    <cellStyle name="Normal 2 15 19 2 2" xfId="31235"/>
    <cellStyle name="Normal 2 15 19 3" xfId="31234"/>
    <cellStyle name="Normal 2 15 2" xfId="2765"/>
    <cellStyle name="Normal 2 15 2 10" xfId="2766"/>
    <cellStyle name="Normal 2 15 2 10 2" xfId="31236"/>
    <cellStyle name="Normal 2 15 2 11" xfId="2767"/>
    <cellStyle name="Normal 2 15 2 11 2" xfId="31237"/>
    <cellStyle name="Normal 2 15 2 12" xfId="2768"/>
    <cellStyle name="Normal 2 15 2 12 2" xfId="31238"/>
    <cellStyle name="Normal 2 15 2 13" xfId="2769"/>
    <cellStyle name="Normal 2 15 2 13 2" xfId="31239"/>
    <cellStyle name="Normal 2 15 2 14" xfId="2770"/>
    <cellStyle name="Normal 2 15 2 14 2" xfId="31240"/>
    <cellStyle name="Normal 2 15 2 15" xfId="2771"/>
    <cellStyle name="Normal 2 15 2 15 2" xfId="31241"/>
    <cellStyle name="Normal 2 15 2 16" xfId="2772"/>
    <cellStyle name="Normal 2 15 2 16 2" xfId="31242"/>
    <cellStyle name="Normal 2 15 2 17" xfId="2773"/>
    <cellStyle name="Normal 2 15 2 17 2" xfId="31243"/>
    <cellStyle name="Normal 2 15 2 18" xfId="2774"/>
    <cellStyle name="Normal 2 15 2 18 2" xfId="31244"/>
    <cellStyle name="Normal 2 15 2 19" xfId="2775"/>
    <cellStyle name="Normal 2 15 2 19 2" xfId="31245"/>
    <cellStyle name="Normal 2 15 2 2" xfId="2776"/>
    <cellStyle name="Normal 2 15 2 2 2" xfId="2777"/>
    <cellStyle name="Normal 2 15 2 2 2 2" xfId="2778"/>
    <cellStyle name="Normal 2 15 2 2 3" xfId="2779"/>
    <cellStyle name="Normal 2 15 2 2 4" xfId="2780"/>
    <cellStyle name="Normal 2 15 2 2 5" xfId="2781"/>
    <cellStyle name="Normal 2 15 2 2 5 2" xfId="31247"/>
    <cellStyle name="Normal 2 15 2 2 6" xfId="31246"/>
    <cellStyle name="Normal 2 15 2 20" xfId="2782"/>
    <cellStyle name="Normal 2 15 2 21" xfId="2783"/>
    <cellStyle name="Normal 2 15 2 21 2" xfId="31248"/>
    <cellStyle name="Normal 2 15 2 22" xfId="2784"/>
    <cellStyle name="Normal 2 15 2 22 2" xfId="31249"/>
    <cellStyle name="Normal 2 15 2 23" xfId="2785"/>
    <cellStyle name="Normal 2 15 2 3" xfId="2786"/>
    <cellStyle name="Normal 2 15 2 3 2" xfId="2787"/>
    <cellStyle name="Normal 2 15 2 3 3" xfId="2788"/>
    <cellStyle name="Normal 2 15 2 3 3 2" xfId="31251"/>
    <cellStyle name="Normal 2 15 2 3 4" xfId="31250"/>
    <cellStyle name="Normal 2 15 2 4" xfId="2789"/>
    <cellStyle name="Normal 2 15 2 4 2" xfId="2790"/>
    <cellStyle name="Normal 2 15 2 4 3" xfId="2791"/>
    <cellStyle name="Normal 2 15 2 4 4" xfId="2792"/>
    <cellStyle name="Normal 2 15 2 4 4 2" xfId="31253"/>
    <cellStyle name="Normal 2 15 2 4 5" xfId="31252"/>
    <cellStyle name="Normal 2 15 2 5" xfId="2793"/>
    <cellStyle name="Normal 2 15 2 5 2" xfId="2794"/>
    <cellStyle name="Normal 2 15 2 5 3" xfId="2795"/>
    <cellStyle name="Normal 2 15 2 5 3 2" xfId="31255"/>
    <cellStyle name="Normal 2 15 2 5 4" xfId="31254"/>
    <cellStyle name="Normal 2 15 2 6" xfId="2796"/>
    <cellStyle name="Normal 2 15 2 6 2" xfId="31256"/>
    <cellStyle name="Normal 2 15 2 7" xfId="2797"/>
    <cellStyle name="Normal 2 15 2 7 2" xfId="31257"/>
    <cellStyle name="Normal 2 15 2 8" xfId="2798"/>
    <cellStyle name="Normal 2 15 2 8 2" xfId="31258"/>
    <cellStyle name="Normal 2 15 2 9" xfId="2799"/>
    <cellStyle name="Normal 2 15 2 9 2" xfId="31259"/>
    <cellStyle name="Normal 2 15 20" xfId="2800"/>
    <cellStyle name="Normal 2 15 20 2" xfId="2801"/>
    <cellStyle name="Normal 2 15 20 2 2" xfId="31261"/>
    <cellStyle name="Normal 2 15 20 3" xfId="31260"/>
    <cellStyle name="Normal 2 15 21" xfId="2802"/>
    <cellStyle name="Normal 2 15 21 2" xfId="2803"/>
    <cellStyle name="Normal 2 15 21 2 2" xfId="31263"/>
    <cellStyle name="Normal 2 15 21 3" xfId="31262"/>
    <cellStyle name="Normal 2 15 22" xfId="2804"/>
    <cellStyle name="Normal 2 15 22 2" xfId="2805"/>
    <cellStyle name="Normal 2 15 22 2 2" xfId="31265"/>
    <cellStyle name="Normal 2 15 22 3" xfId="31264"/>
    <cellStyle name="Normal 2 15 23" xfId="2806"/>
    <cellStyle name="Normal 2 15 24" xfId="2807"/>
    <cellStyle name="Normal 2 15 24 2" xfId="31266"/>
    <cellStyle name="Normal 2 15 25" xfId="2808"/>
    <cellStyle name="Normal 2 15 25 2" xfId="31267"/>
    <cellStyle name="Normal 2 15 26" xfId="2809"/>
    <cellStyle name="Normal 2 15 26 2" xfId="31268"/>
    <cellStyle name="Normal 2 15 27" xfId="2810"/>
    <cellStyle name="Normal 2 15 3" xfId="2811"/>
    <cellStyle name="Normal 2 15 3 2" xfId="2812"/>
    <cellStyle name="Normal 2 15 3 3" xfId="2813"/>
    <cellStyle name="Normal 2 15 3 4" xfId="2814"/>
    <cellStyle name="Normal 2 15 3 4 2" xfId="31269"/>
    <cellStyle name="Normal 2 15 3 5" xfId="2815"/>
    <cellStyle name="Normal 2 15 3 5 2" xfId="31270"/>
    <cellStyle name="Normal 2 15 3 6" xfId="2816"/>
    <cellStyle name="Normal 2 15 4" xfId="2817"/>
    <cellStyle name="Normal 2 15 4 2" xfId="2818"/>
    <cellStyle name="Normal 2 15 4 3" xfId="2819"/>
    <cellStyle name="Normal 2 15 4 3 2" xfId="31271"/>
    <cellStyle name="Normal 2 15 4 4" xfId="2820"/>
    <cellStyle name="Normal 2 15 4 4 2" xfId="31272"/>
    <cellStyle name="Normal 2 15 4 5" xfId="2821"/>
    <cellStyle name="Normal 2 15 5" xfId="2822"/>
    <cellStyle name="Normal 2 15 5 2" xfId="2823"/>
    <cellStyle name="Normal 2 15 5 2 2" xfId="2824"/>
    <cellStyle name="Normal 2 15 5 3" xfId="2825"/>
    <cellStyle name="Normal 2 15 5 4" xfId="2826"/>
    <cellStyle name="Normal 2 15 5 5" xfId="2827"/>
    <cellStyle name="Normal 2 15 5 5 2" xfId="31273"/>
    <cellStyle name="Normal 2 15 5 6" xfId="2828"/>
    <cellStyle name="Normal 2 15 5 6 2" xfId="31274"/>
    <cellStyle name="Normal 2 15 5 7" xfId="2829"/>
    <cellStyle name="Normal 2 15 6" xfId="2830"/>
    <cellStyle name="Normal 2 15 6 2" xfId="2831"/>
    <cellStyle name="Normal 2 15 6 3" xfId="2832"/>
    <cellStyle name="Normal 2 15 6 4" xfId="2833"/>
    <cellStyle name="Normal 2 15 6 4 2" xfId="31275"/>
    <cellStyle name="Normal 2 15 6 5" xfId="2834"/>
    <cellStyle name="Normal 2 15 6 5 2" xfId="31276"/>
    <cellStyle name="Normal 2 15 6 6" xfId="2835"/>
    <cellStyle name="Normal 2 15 7" xfId="2836"/>
    <cellStyle name="Normal 2 15 7 2" xfId="31277"/>
    <cellStyle name="Normal 2 15 8" xfId="2837"/>
    <cellStyle name="Normal 2 15 8 2" xfId="2838"/>
    <cellStyle name="Normal 2 15 8 2 2" xfId="31279"/>
    <cellStyle name="Normal 2 15 8 3" xfId="31278"/>
    <cellStyle name="Normal 2 15 9" xfId="2839"/>
    <cellStyle name="Normal 2 15 9 2" xfId="2840"/>
    <cellStyle name="Normal 2 15 9 2 2" xfId="31281"/>
    <cellStyle name="Normal 2 15 9 3" xfId="31280"/>
    <cellStyle name="Normal 2 16" xfId="2841"/>
    <cellStyle name="Normal 2 16 10" xfId="2842"/>
    <cellStyle name="Normal 2 16 10 2" xfId="31282"/>
    <cellStyle name="Normal 2 16 11" xfId="2843"/>
    <cellStyle name="Normal 2 16 11 2" xfId="31283"/>
    <cellStyle name="Normal 2 16 12" xfId="2844"/>
    <cellStyle name="Normal 2 16 12 2" xfId="31284"/>
    <cellStyle name="Normal 2 16 13" xfId="2845"/>
    <cellStyle name="Normal 2 16 13 2" xfId="31285"/>
    <cellStyle name="Normal 2 16 14" xfId="2846"/>
    <cellStyle name="Normal 2 16 14 2" xfId="31286"/>
    <cellStyle name="Normal 2 16 15" xfId="2847"/>
    <cellStyle name="Normal 2 16 15 2" xfId="31287"/>
    <cellStyle name="Normal 2 16 16" xfId="2848"/>
    <cellStyle name="Normal 2 16 16 2" xfId="31288"/>
    <cellStyle name="Normal 2 16 17" xfId="2849"/>
    <cellStyle name="Normal 2 16 17 2" xfId="31289"/>
    <cellStyle name="Normal 2 16 18" xfId="2850"/>
    <cellStyle name="Normal 2 16 18 2" xfId="31290"/>
    <cellStyle name="Normal 2 16 19" xfId="2851"/>
    <cellStyle name="Normal 2 16 19 2" xfId="31291"/>
    <cellStyle name="Normal 2 16 2" xfId="2852"/>
    <cellStyle name="Normal 2 16 2 2" xfId="2853"/>
    <cellStyle name="Normal 2 16 2 3" xfId="2854"/>
    <cellStyle name="Normal 2 16 2 3 2" xfId="31292"/>
    <cellStyle name="Normal 2 16 2 4" xfId="2855"/>
    <cellStyle name="Normal 2 16 2 4 2" xfId="31293"/>
    <cellStyle name="Normal 2 16 2 5" xfId="2856"/>
    <cellStyle name="Normal 2 16 20" xfId="2857"/>
    <cellStyle name="Normal 2 16 20 2" xfId="31294"/>
    <cellStyle name="Normal 2 16 21" xfId="2858"/>
    <cellStyle name="Normal 2 16 22" xfId="2859"/>
    <cellStyle name="Normal 2 16 22 2" xfId="31295"/>
    <cellStyle name="Normal 2 16 23" xfId="2860"/>
    <cellStyle name="Normal 2 16 23 2" xfId="31296"/>
    <cellStyle name="Normal 2 16 24" xfId="2861"/>
    <cellStyle name="Normal 2 16 24 2" xfId="31297"/>
    <cellStyle name="Normal 2 16 25" xfId="2862"/>
    <cellStyle name="Normal 2 16 3" xfId="2863"/>
    <cellStyle name="Normal 2 16 3 2" xfId="2864"/>
    <cellStyle name="Normal 2 16 3 3" xfId="2865"/>
    <cellStyle name="Normal 2 16 3 3 2" xfId="31298"/>
    <cellStyle name="Normal 2 16 3 4" xfId="2866"/>
    <cellStyle name="Normal 2 16 3 4 2" xfId="31299"/>
    <cellStyle name="Normal 2 16 3 5" xfId="2867"/>
    <cellStyle name="Normal 2 16 4" xfId="2868"/>
    <cellStyle name="Normal 2 16 4 2" xfId="2869"/>
    <cellStyle name="Normal 2 16 4 3" xfId="2870"/>
    <cellStyle name="Normal 2 16 4 3 2" xfId="31300"/>
    <cellStyle name="Normal 2 16 4 4" xfId="2871"/>
    <cellStyle name="Normal 2 16 4 4 2" xfId="31301"/>
    <cellStyle name="Normal 2 16 4 5" xfId="2872"/>
    <cellStyle name="Normal 2 16 5" xfId="2873"/>
    <cellStyle name="Normal 2 16 5 2" xfId="2874"/>
    <cellStyle name="Normal 2 16 5 3" xfId="2875"/>
    <cellStyle name="Normal 2 16 5 3 2" xfId="31302"/>
    <cellStyle name="Normal 2 16 5 4" xfId="2876"/>
    <cellStyle name="Normal 2 16 5 4 2" xfId="31303"/>
    <cellStyle name="Normal 2 16 5 5" xfId="2877"/>
    <cellStyle name="Normal 2 16 6" xfId="2878"/>
    <cellStyle name="Normal 2 16 6 2" xfId="2879"/>
    <cellStyle name="Normal 2 16 6 2 2" xfId="31304"/>
    <cellStyle name="Normal 2 16 6 3" xfId="2880"/>
    <cellStyle name="Normal 2 16 7" xfId="2881"/>
    <cellStyle name="Normal 2 16 7 2" xfId="31305"/>
    <cellStyle name="Normal 2 16 8" xfId="2882"/>
    <cellStyle name="Normal 2 16 8 2" xfId="31306"/>
    <cellStyle name="Normal 2 16 9" xfId="2883"/>
    <cellStyle name="Normal 2 16 9 2" xfId="31307"/>
    <cellStyle name="Normal 2 17" xfId="2884"/>
    <cellStyle name="Normal 2 17 10" xfId="2885"/>
    <cellStyle name="Normal 2 17 2" xfId="2886"/>
    <cellStyle name="Normal 2 17 2 2" xfId="2887"/>
    <cellStyle name="Normal 2 17 2 2 2" xfId="31308"/>
    <cellStyle name="Normal 2 17 2 3" xfId="2888"/>
    <cellStyle name="Normal 2 17 3" xfId="2889"/>
    <cellStyle name="Normal 2 17 3 2" xfId="2890"/>
    <cellStyle name="Normal 2 17 3 2 2" xfId="31309"/>
    <cellStyle name="Normal 2 17 3 3" xfId="2891"/>
    <cellStyle name="Normal 2 17 4" xfId="2892"/>
    <cellStyle name="Normal 2 17 4 2" xfId="2893"/>
    <cellStyle name="Normal 2 17 4 2 2" xfId="31310"/>
    <cellStyle name="Normal 2 17 4 3" xfId="2894"/>
    <cellStyle name="Normal 2 17 5" xfId="2895"/>
    <cellStyle name="Normal 2 17 5 2" xfId="2896"/>
    <cellStyle name="Normal 2 17 5 2 2" xfId="31311"/>
    <cellStyle name="Normal 2 17 5 3" xfId="2897"/>
    <cellStyle name="Normal 2 17 6" xfId="2898"/>
    <cellStyle name="Normal 2 17 6 2" xfId="2899"/>
    <cellStyle name="Normal 2 17 6 2 2" xfId="31312"/>
    <cellStyle name="Normal 2 17 6 3" xfId="2900"/>
    <cellStyle name="Normal 2 17 7" xfId="2901"/>
    <cellStyle name="Normal 2 17 7 2" xfId="31313"/>
    <cellStyle name="Normal 2 17 8" xfId="2902"/>
    <cellStyle name="Normal 2 17 8 2" xfId="31314"/>
    <cellStyle name="Normal 2 17 9" xfId="2903"/>
    <cellStyle name="Normal 2 17 9 2" xfId="31315"/>
    <cellStyle name="Normal 2 18" xfId="2904"/>
    <cellStyle name="Normal 2 18 10" xfId="2905"/>
    <cellStyle name="Normal 2 18 2" xfId="2906"/>
    <cellStyle name="Normal 2 18 2 2" xfId="2907"/>
    <cellStyle name="Normal 2 18 2 2 2" xfId="31316"/>
    <cellStyle name="Normal 2 18 2 3" xfId="2908"/>
    <cellStyle name="Normal 2 18 3" xfId="2909"/>
    <cellStyle name="Normal 2 18 3 2" xfId="2910"/>
    <cellStyle name="Normal 2 18 3 2 2" xfId="31317"/>
    <cellStyle name="Normal 2 18 3 3" xfId="2911"/>
    <cellStyle name="Normal 2 18 4" xfId="2912"/>
    <cellStyle name="Normal 2 18 4 2" xfId="2913"/>
    <cellStyle name="Normal 2 18 4 2 2" xfId="31318"/>
    <cellStyle name="Normal 2 18 4 3" xfId="2914"/>
    <cellStyle name="Normal 2 18 5" xfId="2915"/>
    <cellStyle name="Normal 2 18 5 2" xfId="2916"/>
    <cellStyle name="Normal 2 18 5 2 2" xfId="31319"/>
    <cellStyle name="Normal 2 18 5 3" xfId="2917"/>
    <cellStyle name="Normal 2 18 6" xfId="2918"/>
    <cellStyle name="Normal 2 18 6 2" xfId="2919"/>
    <cellStyle name="Normal 2 18 6 2 2" xfId="31320"/>
    <cellStyle name="Normal 2 18 6 3" xfId="2920"/>
    <cellStyle name="Normal 2 18 7" xfId="2921"/>
    <cellStyle name="Normal 2 18 7 2" xfId="31321"/>
    <cellStyle name="Normal 2 18 8" xfId="2922"/>
    <cellStyle name="Normal 2 18 8 2" xfId="31322"/>
    <cellStyle name="Normal 2 18 9" xfId="2923"/>
    <cellStyle name="Normal 2 18 9 2" xfId="31323"/>
    <cellStyle name="Normal 2 19" xfId="2924"/>
    <cellStyle name="Normal 2 19 10" xfId="2925"/>
    <cellStyle name="Normal 2 19 2" xfId="2926"/>
    <cellStyle name="Normal 2 19 2 2" xfId="2927"/>
    <cellStyle name="Normal 2 19 2 2 2" xfId="31324"/>
    <cellStyle name="Normal 2 19 2 3" xfId="2928"/>
    <cellStyle name="Normal 2 19 3" xfId="2929"/>
    <cellStyle name="Normal 2 19 3 2" xfId="2930"/>
    <cellStyle name="Normal 2 19 3 2 2" xfId="31325"/>
    <cellStyle name="Normal 2 19 3 3" xfId="2931"/>
    <cellStyle name="Normal 2 19 4" xfId="2932"/>
    <cellStyle name="Normal 2 19 4 2" xfId="2933"/>
    <cellStyle name="Normal 2 19 4 2 2" xfId="31326"/>
    <cellStyle name="Normal 2 19 4 3" xfId="2934"/>
    <cellStyle name="Normal 2 19 5" xfId="2935"/>
    <cellStyle name="Normal 2 19 5 2" xfId="2936"/>
    <cellStyle name="Normal 2 19 5 2 2" xfId="31327"/>
    <cellStyle name="Normal 2 19 5 3" xfId="2937"/>
    <cellStyle name="Normal 2 19 6" xfId="2938"/>
    <cellStyle name="Normal 2 19 6 2" xfId="2939"/>
    <cellStyle name="Normal 2 19 6 2 2" xfId="31328"/>
    <cellStyle name="Normal 2 19 6 3" xfId="2940"/>
    <cellStyle name="Normal 2 19 7" xfId="2941"/>
    <cellStyle name="Normal 2 19 7 2" xfId="31329"/>
    <cellStyle name="Normal 2 19 8" xfId="2942"/>
    <cellStyle name="Normal 2 19 8 2" xfId="31330"/>
    <cellStyle name="Normal 2 19 9" xfId="2943"/>
    <cellStyle name="Normal 2 19 9 2" xfId="31331"/>
    <cellStyle name="Normal 2 2" xfId="2944"/>
    <cellStyle name="Normal 2 2 10" xfId="2945"/>
    <cellStyle name="Normal 2 2 10 10" xfId="2946"/>
    <cellStyle name="Normal 2 2 10 2" xfId="2947"/>
    <cellStyle name="Normal 2 2 10 3" xfId="2948"/>
    <cellStyle name="Normal 2 2 10 4" xfId="2949"/>
    <cellStyle name="Normal 2 2 10 5" xfId="2950"/>
    <cellStyle name="Normal 2 2 10 6" xfId="2951"/>
    <cellStyle name="Normal 2 2 10 7" xfId="2952"/>
    <cellStyle name="Normal 2 2 10 8" xfId="2953"/>
    <cellStyle name="Normal 2 2 10 8 2" xfId="31332"/>
    <cellStyle name="Normal 2 2 10 9" xfId="2954"/>
    <cellStyle name="Normal 2 2 10 9 2" xfId="31333"/>
    <cellStyle name="Normal 2 2 11" xfId="2955"/>
    <cellStyle name="Normal 2 2 11 10" xfId="2956"/>
    <cellStyle name="Normal 2 2 11 2" xfId="2957"/>
    <cellStyle name="Normal 2 2 11 3" xfId="2958"/>
    <cellStyle name="Normal 2 2 11 4" xfId="2959"/>
    <cellStyle name="Normal 2 2 11 5" xfId="2960"/>
    <cellStyle name="Normal 2 2 11 6" xfId="2961"/>
    <cellStyle name="Normal 2 2 11 7" xfId="2962"/>
    <cellStyle name="Normal 2 2 11 8" xfId="2963"/>
    <cellStyle name="Normal 2 2 11 8 2" xfId="31334"/>
    <cellStyle name="Normal 2 2 11 9" xfId="2964"/>
    <cellStyle name="Normal 2 2 11 9 2" xfId="31335"/>
    <cellStyle name="Normal 2 2 12" xfId="2965"/>
    <cellStyle name="Normal 2 2 12 10" xfId="2966"/>
    <cellStyle name="Normal 2 2 12 2" xfId="2967"/>
    <cellStyle name="Normal 2 2 12 3" xfId="2968"/>
    <cellStyle name="Normal 2 2 12 4" xfId="2969"/>
    <cellStyle name="Normal 2 2 12 5" xfId="2970"/>
    <cellStyle name="Normal 2 2 12 6" xfId="2971"/>
    <cellStyle name="Normal 2 2 12 7" xfId="2972"/>
    <cellStyle name="Normal 2 2 12 8" xfId="2973"/>
    <cellStyle name="Normal 2 2 12 8 2" xfId="31336"/>
    <cellStyle name="Normal 2 2 12 9" xfId="2974"/>
    <cellStyle name="Normal 2 2 12 9 2" xfId="31337"/>
    <cellStyle name="Normal 2 2 13" xfId="2975"/>
    <cellStyle name="Normal 2 2 13 2" xfId="2976"/>
    <cellStyle name="Normal 2 2 13 2 2" xfId="2977"/>
    <cellStyle name="Normal 2 2 13 2 2 2" xfId="31339"/>
    <cellStyle name="Normal 2 2 13 2 3" xfId="31338"/>
    <cellStyle name="Normal 2 2 13 3" xfId="2978"/>
    <cellStyle name="Normal 2 2 13 3 2" xfId="31340"/>
    <cellStyle name="Normal 2 2 13 4" xfId="2979"/>
    <cellStyle name="Normal 2 2 13 5" xfId="2980"/>
    <cellStyle name="Normal 2 2 13 5 2" xfId="31341"/>
    <cellStyle name="Normal 2 2 13 6" xfId="2981"/>
    <cellStyle name="Normal 2 2 13 6 2" xfId="31342"/>
    <cellStyle name="Normal 2 2 13 7" xfId="2982"/>
    <cellStyle name="Normal 2 2 14" xfId="2983"/>
    <cellStyle name="Normal 2 2 14 2" xfId="2984"/>
    <cellStyle name="Normal 2 2 14 2 2" xfId="2985"/>
    <cellStyle name="Normal 2 2 14 2 2 2" xfId="31343"/>
    <cellStyle name="Normal 2 2 14 2 3" xfId="2986"/>
    <cellStyle name="Normal 2 2 14 2 4" xfId="2987"/>
    <cellStyle name="Normal 2 2 14 3" xfId="2988"/>
    <cellStyle name="Normal 2 2 14 3 2" xfId="2989"/>
    <cellStyle name="Normal 2 2 14 3 3" xfId="2990"/>
    <cellStyle name="Normal 2 2 14 4" xfId="2991"/>
    <cellStyle name="Normal 2 2 14 5" xfId="2992"/>
    <cellStyle name="Normal 2 2 14 5 2" xfId="31344"/>
    <cellStyle name="Normal 2 2 14 6" xfId="2993"/>
    <cellStyle name="Normal 2 2 14 6 2" xfId="31345"/>
    <cellStyle name="Normal 2 2 14 7" xfId="2994"/>
    <cellStyle name="Normal 2 2 15" xfId="2995"/>
    <cellStyle name="Normal 2 2 15 2" xfId="2996"/>
    <cellStyle name="Normal 2 2 15 3" xfId="2997"/>
    <cellStyle name="Normal 2 2 15 3 2" xfId="31346"/>
    <cellStyle name="Normal 2 2 15 4" xfId="2998"/>
    <cellStyle name="Normal 2 2 15 4 2" xfId="31347"/>
    <cellStyle name="Normal 2 2 15 5" xfId="2999"/>
    <cellStyle name="Normal 2 2 15 5 2" xfId="31348"/>
    <cellStyle name="Normal 2 2 15 6" xfId="3000"/>
    <cellStyle name="Normal 2 2 15 7" xfId="3001"/>
    <cellStyle name="Normal 2 2 16" xfId="3002"/>
    <cellStyle name="Normal 2 2 16 2" xfId="3003"/>
    <cellStyle name="Normal 2 2 16 3" xfId="3004"/>
    <cellStyle name="Normal 2 2 16 3 2" xfId="31349"/>
    <cellStyle name="Normal 2 2 16 4" xfId="3005"/>
    <cellStyle name="Normal 2 2 16 5" xfId="3006"/>
    <cellStyle name="Normal 2 2 17" xfId="3007"/>
    <cellStyle name="Normal 2 2 17 2" xfId="3008"/>
    <cellStyle name="Normal 2 2 17 2 2" xfId="3009"/>
    <cellStyle name="Normal 2 2 17 2 2 2" xfId="31351"/>
    <cellStyle name="Normal 2 2 17 2 3" xfId="3010"/>
    <cellStyle name="Normal 2 2 17 2 3 2" xfId="31352"/>
    <cellStyle name="Normal 2 2 17 2 4" xfId="3011"/>
    <cellStyle name="Normal 2 2 17 2 5" xfId="3012"/>
    <cellStyle name="Normal 2 2 17 2 6" xfId="3013"/>
    <cellStyle name="Normal 2 2 17 3" xfId="3014"/>
    <cellStyle name="Normal 2 2 17 3 2" xfId="3015"/>
    <cellStyle name="Normal 2 2 17 3 2 2" xfId="31353"/>
    <cellStyle name="Normal 2 2 17 3 3" xfId="3016"/>
    <cellStyle name="Normal 2 2 17 3 4" xfId="3017"/>
    <cellStyle name="Normal 2 2 17 3 5" xfId="3018"/>
    <cellStyle name="Normal 2 2 17 4" xfId="3019"/>
    <cellStyle name="Normal 2 2 17 4 2" xfId="3020"/>
    <cellStyle name="Normal 2 2 17 4 3" xfId="3021"/>
    <cellStyle name="Normal 2 2 17 5" xfId="3022"/>
    <cellStyle name="Normal 2 2 17 5 2" xfId="3023"/>
    <cellStyle name="Normal 2 2 17 5 3" xfId="3024"/>
    <cellStyle name="Normal 2 2 17 6" xfId="3025"/>
    <cellStyle name="Normal 2 2 17 7" xfId="3026"/>
    <cellStyle name="Normal 2 2 17 7 2" xfId="31354"/>
    <cellStyle name="Normal 2 2 17 8" xfId="31350"/>
    <cellStyle name="Normal 2 2 18" xfId="3027"/>
    <cellStyle name="Normal 2 2 18 2" xfId="3028"/>
    <cellStyle name="Normal 2 2 18 2 2" xfId="3029"/>
    <cellStyle name="Normal 2 2 18 2 2 2" xfId="31356"/>
    <cellStyle name="Normal 2 2 18 2 3" xfId="3030"/>
    <cellStyle name="Normal 2 2 18 3" xfId="3031"/>
    <cellStyle name="Normal 2 2 18 3 2" xfId="31357"/>
    <cellStyle name="Normal 2 2 18 4" xfId="3032"/>
    <cellStyle name="Normal 2 2 18 5" xfId="31355"/>
    <cellStyle name="Normal 2 2 19" xfId="3033"/>
    <cellStyle name="Normal 2 2 19 2" xfId="3034"/>
    <cellStyle name="Normal 2 2 19 3" xfId="3035"/>
    <cellStyle name="Normal 2 2 19 3 2" xfId="31358"/>
    <cellStyle name="Normal 2 2 19 4" xfId="3036"/>
    <cellStyle name="Normal 2 2 19 4 2" xfId="31359"/>
    <cellStyle name="Normal 2 2 19 5" xfId="3037"/>
    <cellStyle name="Normal 2 2 2" xfId="3038"/>
    <cellStyle name="Normal 2 2 2 10" xfId="3039"/>
    <cellStyle name="Normal 2 2 2 10 10" xfId="3040"/>
    <cellStyle name="Normal 2 2 2 10 10 2" xfId="3041"/>
    <cellStyle name="Normal 2 2 2 10 10 3" xfId="3042"/>
    <cellStyle name="Normal 2 2 2 10 11" xfId="3043"/>
    <cellStyle name="Normal 2 2 2 10 12" xfId="3044"/>
    <cellStyle name="Normal 2 2 2 10 13" xfId="3045"/>
    <cellStyle name="Normal 2 2 2 10 2" xfId="48"/>
    <cellStyle name="Normal 2 2 2 10 2 2" xfId="3046"/>
    <cellStyle name="Normal 2 2 2 10 2 2 2" xfId="3047"/>
    <cellStyle name="Normal 2 2 2 10 2 2 2 2" xfId="3048"/>
    <cellStyle name="Normal 2 2 2 10 2 2 2 3" xfId="3049"/>
    <cellStyle name="Normal 2 2 2 10 2 2 2 3 2" xfId="31362"/>
    <cellStyle name="Normal 2 2 2 10 2 2 2 4" xfId="31361"/>
    <cellStyle name="Normal 2 2 2 10 2 2 3" xfId="3050"/>
    <cellStyle name="Normal 2 2 2 10 2 3" xfId="3051"/>
    <cellStyle name="Normal 2 2 2 10 2 4" xfId="3052"/>
    <cellStyle name="Normal 2 2 2 10 2 4 2" xfId="3053"/>
    <cellStyle name="Normal 2 2 2 10 2 4 2 2" xfId="3054"/>
    <cellStyle name="Normal 2 2 2 10 2 4 2 2 2" xfId="31364"/>
    <cellStyle name="Normal 2 2 2 10 2 4 2 3" xfId="31363"/>
    <cellStyle name="Normal 2 2 2 10 2 5" xfId="3055"/>
    <cellStyle name="Normal 2 2 2 10 2 5 2" xfId="3056"/>
    <cellStyle name="Normal 2 2 2 10 2 5 2 2" xfId="31366"/>
    <cellStyle name="Normal 2 2 2 10 2 5 3" xfId="31365"/>
    <cellStyle name="Normal 2 2 2 10 2 6" xfId="3057"/>
    <cellStyle name="Normal 2 2 2 10 2 6 2" xfId="31367"/>
    <cellStyle name="Normal 2 2 2 10 2 7" xfId="3058"/>
    <cellStyle name="Normal 2 2 2 10 3" xfId="3059"/>
    <cellStyle name="Normal 2 2 2 10 3 2" xfId="3060"/>
    <cellStyle name="Normal 2 2 2 10 3 2 2" xfId="31368"/>
    <cellStyle name="Normal 2 2 2 10 3 3" xfId="3061"/>
    <cellStyle name="Normal 2 2 2 10 4" xfId="3062"/>
    <cellStyle name="Normal 2 2 2 10 4 2" xfId="3063"/>
    <cellStyle name="Normal 2 2 2 10 4 2 2" xfId="31369"/>
    <cellStyle name="Normal 2 2 2 10 4 3" xfId="3064"/>
    <cellStyle name="Normal 2 2 2 10 5" xfId="3065"/>
    <cellStyle name="Normal 2 2 2 10 5 2" xfId="3066"/>
    <cellStyle name="Normal 2 2 2 10 5 2 2" xfId="3067"/>
    <cellStyle name="Normal 2 2 2 10 5 2 2 2" xfId="3068"/>
    <cellStyle name="Normal 2 2 2 10 5 2 2 2 2" xfId="31371"/>
    <cellStyle name="Normal 2 2 2 10 5 2 2 3" xfId="31370"/>
    <cellStyle name="Normal 2 2 2 10 5 3" xfId="3069"/>
    <cellStyle name="Normal 2 2 2 10 5 3 2" xfId="3070"/>
    <cellStyle name="Normal 2 2 2 10 5 3 2 2" xfId="31373"/>
    <cellStyle name="Normal 2 2 2 10 5 3 3" xfId="31372"/>
    <cellStyle name="Normal 2 2 2 10 5 4" xfId="3071"/>
    <cellStyle name="Normal 2 2 2 10 5 4 2" xfId="3072"/>
    <cellStyle name="Normal 2 2 2 10 5 4 2 2" xfId="31375"/>
    <cellStyle name="Normal 2 2 2 10 5 4 3" xfId="31374"/>
    <cellStyle name="Normal 2 2 2 10 5 5" xfId="3073"/>
    <cellStyle name="Normal 2 2 2 10 5 5 2" xfId="31376"/>
    <cellStyle name="Normal 2 2 2 10 5 6" xfId="3074"/>
    <cellStyle name="Normal 2 2 2 10 6" xfId="3075"/>
    <cellStyle name="Normal 2 2 2 10 6 2" xfId="3076"/>
    <cellStyle name="Normal 2 2 2 10 6 3" xfId="3077"/>
    <cellStyle name="Normal 2 2 2 10 6 3 2" xfId="31377"/>
    <cellStyle name="Normal 2 2 2 10 6 4" xfId="3078"/>
    <cellStyle name="Normal 2 2 2 10 6 4 2" xfId="31378"/>
    <cellStyle name="Normal 2 2 2 10 6 5" xfId="3079"/>
    <cellStyle name="Normal 2 2 2 10 7" xfId="3080"/>
    <cellStyle name="Normal 2 2 2 10 8" xfId="3081"/>
    <cellStyle name="Normal 2 2 2 10 8 2" xfId="31379"/>
    <cellStyle name="Normal 2 2 2 10 9" xfId="3082"/>
    <cellStyle name="Normal 2 2 2 10 9 2" xfId="3083"/>
    <cellStyle name="Normal 2 2 2 10 9 3" xfId="3084"/>
    <cellStyle name="Normal 2 2 2 11" xfId="3085"/>
    <cellStyle name="Normal 2 2 2 11 10" xfId="3086"/>
    <cellStyle name="Normal 2 2 2 11 2" xfId="3087"/>
    <cellStyle name="Normal 2 2 2 11 2 2" xfId="3088"/>
    <cellStyle name="Normal 2 2 2 11 2 2 2" xfId="3089"/>
    <cellStyle name="Normal 2 2 2 11 2 2 2 2" xfId="3090"/>
    <cellStyle name="Normal 2 2 2 11 2 2 2 3" xfId="3091"/>
    <cellStyle name="Normal 2 2 2 11 2 2 2 3 2" xfId="31381"/>
    <cellStyle name="Normal 2 2 2 11 2 2 2 4" xfId="31380"/>
    <cellStyle name="Normal 2 2 2 11 2 2 3" xfId="3092"/>
    <cellStyle name="Normal 2 2 2 11 2 3" xfId="3093"/>
    <cellStyle name="Normal 2 2 2 11 2 4" xfId="3094"/>
    <cellStyle name="Normal 2 2 2 11 2 4 2" xfId="3095"/>
    <cellStyle name="Normal 2 2 2 11 2 4 2 2" xfId="3096"/>
    <cellStyle name="Normal 2 2 2 11 2 4 2 2 2" xfId="31383"/>
    <cellStyle name="Normal 2 2 2 11 2 4 2 3" xfId="31382"/>
    <cellStyle name="Normal 2 2 2 11 2 5" xfId="3097"/>
    <cellStyle name="Normal 2 2 2 11 2 5 2" xfId="3098"/>
    <cellStyle name="Normal 2 2 2 11 2 5 2 2" xfId="31385"/>
    <cellStyle name="Normal 2 2 2 11 2 5 3" xfId="31384"/>
    <cellStyle name="Normal 2 2 2 11 2 6" xfId="3099"/>
    <cellStyle name="Normal 2 2 2 11 2 6 2" xfId="31386"/>
    <cellStyle name="Normal 2 2 2 11 2 7" xfId="3100"/>
    <cellStyle name="Normal 2 2 2 11 3" xfId="3101"/>
    <cellStyle name="Normal 2 2 2 11 3 2" xfId="3102"/>
    <cellStyle name="Normal 2 2 2 11 3 2 2" xfId="31387"/>
    <cellStyle name="Normal 2 2 2 11 3 3" xfId="3103"/>
    <cellStyle name="Normal 2 2 2 11 4" xfId="3104"/>
    <cellStyle name="Normal 2 2 2 11 4 2" xfId="3105"/>
    <cellStyle name="Normal 2 2 2 11 4 2 2" xfId="31388"/>
    <cellStyle name="Normal 2 2 2 11 4 3" xfId="3106"/>
    <cellStyle name="Normal 2 2 2 11 5" xfId="3107"/>
    <cellStyle name="Normal 2 2 2 11 5 2" xfId="3108"/>
    <cellStyle name="Normal 2 2 2 11 5 2 2" xfId="3109"/>
    <cellStyle name="Normal 2 2 2 11 5 2 2 2" xfId="3110"/>
    <cellStyle name="Normal 2 2 2 11 5 2 2 2 2" xfId="31390"/>
    <cellStyle name="Normal 2 2 2 11 5 2 2 3" xfId="31389"/>
    <cellStyle name="Normal 2 2 2 11 5 3" xfId="3111"/>
    <cellStyle name="Normal 2 2 2 11 5 3 2" xfId="3112"/>
    <cellStyle name="Normal 2 2 2 11 5 3 2 2" xfId="31392"/>
    <cellStyle name="Normal 2 2 2 11 5 3 3" xfId="31391"/>
    <cellStyle name="Normal 2 2 2 11 5 4" xfId="3113"/>
    <cellStyle name="Normal 2 2 2 11 5 4 2" xfId="3114"/>
    <cellStyle name="Normal 2 2 2 11 5 4 2 2" xfId="31394"/>
    <cellStyle name="Normal 2 2 2 11 5 4 3" xfId="31393"/>
    <cellStyle name="Normal 2 2 2 11 5 5" xfId="3115"/>
    <cellStyle name="Normal 2 2 2 11 5 5 2" xfId="31395"/>
    <cellStyle name="Normal 2 2 2 11 5 6" xfId="3116"/>
    <cellStyle name="Normal 2 2 2 11 6" xfId="3117"/>
    <cellStyle name="Normal 2 2 2 11 6 2" xfId="3118"/>
    <cellStyle name="Normal 2 2 2 11 6 3" xfId="3119"/>
    <cellStyle name="Normal 2 2 2 11 6 3 2" xfId="31396"/>
    <cellStyle name="Normal 2 2 2 11 6 4" xfId="3120"/>
    <cellStyle name="Normal 2 2 2 11 6 4 2" xfId="31397"/>
    <cellStyle name="Normal 2 2 2 11 6 5" xfId="3121"/>
    <cellStyle name="Normal 2 2 2 11 7" xfId="3122"/>
    <cellStyle name="Normal 2 2 2 11 8" xfId="3123"/>
    <cellStyle name="Normal 2 2 2 11 8 2" xfId="31398"/>
    <cellStyle name="Normal 2 2 2 11 9" xfId="3124"/>
    <cellStyle name="Normal 2 2 2 11 9 2" xfId="31399"/>
    <cellStyle name="Normal 2 2 2 12" xfId="3125"/>
    <cellStyle name="Normal 2 2 2 12 10" xfId="3126"/>
    <cellStyle name="Normal 2 2 2 12 10 2" xfId="3127"/>
    <cellStyle name="Normal 2 2 2 12 10 3" xfId="3128"/>
    <cellStyle name="Normal 2 2 2 12 11" xfId="3129"/>
    <cellStyle name="Normal 2 2 2 12 12" xfId="3130"/>
    <cellStyle name="Normal 2 2 2 12 13" xfId="3131"/>
    <cellStyle name="Normal 2 2 2 12 2" xfId="3132"/>
    <cellStyle name="Normal 2 2 2 12 2 2" xfId="3133"/>
    <cellStyle name="Normal 2 2 2 12 2 2 2" xfId="3134"/>
    <cellStyle name="Normal 2 2 2 12 2 2 2 2" xfId="3135"/>
    <cellStyle name="Normal 2 2 2 12 2 2 2 3" xfId="3136"/>
    <cellStyle name="Normal 2 2 2 12 2 2 2 3 2" xfId="31401"/>
    <cellStyle name="Normal 2 2 2 12 2 2 2 4" xfId="31400"/>
    <cellStyle name="Normal 2 2 2 12 2 2 3" xfId="3137"/>
    <cellStyle name="Normal 2 2 2 12 2 3" xfId="3138"/>
    <cellStyle name="Normal 2 2 2 12 2 4" xfId="3139"/>
    <cellStyle name="Normal 2 2 2 12 2 4 2" xfId="3140"/>
    <cellStyle name="Normal 2 2 2 12 2 4 2 2" xfId="3141"/>
    <cellStyle name="Normal 2 2 2 12 2 4 2 2 2" xfId="31403"/>
    <cellStyle name="Normal 2 2 2 12 2 4 2 3" xfId="31402"/>
    <cellStyle name="Normal 2 2 2 12 2 5" xfId="3142"/>
    <cellStyle name="Normal 2 2 2 12 2 5 2" xfId="3143"/>
    <cellStyle name="Normal 2 2 2 12 2 5 2 2" xfId="31405"/>
    <cellStyle name="Normal 2 2 2 12 2 5 3" xfId="31404"/>
    <cellStyle name="Normal 2 2 2 12 2 6" xfId="3144"/>
    <cellStyle name="Normal 2 2 2 12 2 6 2" xfId="31406"/>
    <cellStyle name="Normal 2 2 2 12 2 7" xfId="3145"/>
    <cellStyle name="Normal 2 2 2 12 3" xfId="3146"/>
    <cellStyle name="Normal 2 2 2 12 3 2" xfId="3147"/>
    <cellStyle name="Normal 2 2 2 12 3 2 2" xfId="31407"/>
    <cellStyle name="Normal 2 2 2 12 3 3" xfId="3148"/>
    <cellStyle name="Normal 2 2 2 12 4" xfId="3149"/>
    <cellStyle name="Normal 2 2 2 12 4 2" xfId="3150"/>
    <cellStyle name="Normal 2 2 2 12 4 2 2" xfId="31408"/>
    <cellStyle name="Normal 2 2 2 12 4 3" xfId="3151"/>
    <cellStyle name="Normal 2 2 2 12 5" xfId="3152"/>
    <cellStyle name="Normal 2 2 2 12 5 2" xfId="3153"/>
    <cellStyle name="Normal 2 2 2 12 5 2 2" xfId="3154"/>
    <cellStyle name="Normal 2 2 2 12 5 2 2 2" xfId="3155"/>
    <cellStyle name="Normal 2 2 2 12 5 2 2 2 2" xfId="31410"/>
    <cellStyle name="Normal 2 2 2 12 5 2 2 3" xfId="31409"/>
    <cellStyle name="Normal 2 2 2 12 5 3" xfId="3156"/>
    <cellStyle name="Normal 2 2 2 12 5 3 2" xfId="3157"/>
    <cellStyle name="Normal 2 2 2 12 5 3 2 2" xfId="31412"/>
    <cellStyle name="Normal 2 2 2 12 5 3 3" xfId="31411"/>
    <cellStyle name="Normal 2 2 2 12 5 4" xfId="3158"/>
    <cellStyle name="Normal 2 2 2 12 5 4 2" xfId="3159"/>
    <cellStyle name="Normal 2 2 2 12 5 4 2 2" xfId="31414"/>
    <cellStyle name="Normal 2 2 2 12 5 4 3" xfId="31413"/>
    <cellStyle name="Normal 2 2 2 12 5 5" xfId="3160"/>
    <cellStyle name="Normal 2 2 2 12 5 5 2" xfId="31415"/>
    <cellStyle name="Normal 2 2 2 12 5 6" xfId="3161"/>
    <cellStyle name="Normal 2 2 2 12 6" xfId="3162"/>
    <cellStyle name="Normal 2 2 2 12 6 2" xfId="3163"/>
    <cellStyle name="Normal 2 2 2 12 6 3" xfId="3164"/>
    <cellStyle name="Normal 2 2 2 12 6 3 2" xfId="31416"/>
    <cellStyle name="Normal 2 2 2 12 6 4" xfId="3165"/>
    <cellStyle name="Normal 2 2 2 12 6 4 2" xfId="31417"/>
    <cellStyle name="Normal 2 2 2 12 6 5" xfId="3166"/>
    <cellStyle name="Normal 2 2 2 12 7" xfId="3167"/>
    <cellStyle name="Normal 2 2 2 12 8" xfId="3168"/>
    <cellStyle name="Normal 2 2 2 12 8 2" xfId="31418"/>
    <cellStyle name="Normal 2 2 2 12 9" xfId="3169"/>
    <cellStyle name="Normal 2 2 2 12 9 2" xfId="3170"/>
    <cellStyle name="Normal 2 2 2 12 9 3" xfId="3171"/>
    <cellStyle name="Normal 2 2 2 13" xfId="3172"/>
    <cellStyle name="Normal 2 2 2 13 2" xfId="3173"/>
    <cellStyle name="Normal 2 2 2 13 2 2" xfId="3174"/>
    <cellStyle name="Normal 2 2 2 13 2 2 2" xfId="31419"/>
    <cellStyle name="Normal 2 2 2 13 2 3" xfId="3175"/>
    <cellStyle name="Normal 2 2 2 13 2 3 2" xfId="31420"/>
    <cellStyle name="Normal 2 2 2 13 2 4" xfId="3176"/>
    <cellStyle name="Normal 2 2 2 13 3" xfId="3177"/>
    <cellStyle name="Normal 2 2 2 13 3 2" xfId="3178"/>
    <cellStyle name="Normal 2 2 2 13 3 2 2" xfId="31421"/>
    <cellStyle name="Normal 2 2 2 13 3 3" xfId="3179"/>
    <cellStyle name="Normal 2 2 2 13 4" xfId="3180"/>
    <cellStyle name="Normal 2 2 2 13 4 2" xfId="31422"/>
    <cellStyle name="Normal 2 2 2 13 5" xfId="3181"/>
    <cellStyle name="Normal 2 2 2 13 5 2" xfId="3182"/>
    <cellStyle name="Normal 2 2 2 13 5 2 2" xfId="31423"/>
    <cellStyle name="Normal 2 2 2 13 5 3" xfId="3183"/>
    <cellStyle name="Normal 2 2 2 13 5 4" xfId="3184"/>
    <cellStyle name="Normal 2 2 2 13 5 5" xfId="3185"/>
    <cellStyle name="Normal 2 2 2 13 6" xfId="3186"/>
    <cellStyle name="Normal 2 2 2 13 6 2" xfId="3187"/>
    <cellStyle name="Normal 2 2 2 13 6 2 2" xfId="31424"/>
    <cellStyle name="Normal 2 2 2 13 6 3" xfId="3188"/>
    <cellStyle name="Normal 2 2 2 13 6 4" xfId="3189"/>
    <cellStyle name="Normal 2 2 2 13 6 5" xfId="3190"/>
    <cellStyle name="Normal 2 2 2 13 7" xfId="3191"/>
    <cellStyle name="Normal 2 2 2 13 8" xfId="3192"/>
    <cellStyle name="Normal 2 2 2 13 9" xfId="3193"/>
    <cellStyle name="Normal 2 2 2 14" xfId="3194"/>
    <cellStyle name="Normal 2 2 2 14 2" xfId="3195"/>
    <cellStyle name="Normal 2 2 2 14 2 2" xfId="3196"/>
    <cellStyle name="Normal 2 2 2 14 2 2 2" xfId="31425"/>
    <cellStyle name="Normal 2 2 2 14 2 3" xfId="3197"/>
    <cellStyle name="Normal 2 2 2 14 2 3 2" xfId="3198"/>
    <cellStyle name="Normal 2 2 2 14 2 3 3" xfId="3199"/>
    <cellStyle name="Normal 2 2 2 14 2 4" xfId="3200"/>
    <cellStyle name="Normal 2 2 2 14 3" xfId="3201"/>
    <cellStyle name="Normal 2 2 2 14 3 2" xfId="3202"/>
    <cellStyle name="Normal 2 2 2 14 3 2 2" xfId="3203"/>
    <cellStyle name="Normal 2 2 2 14 3 2 3" xfId="3204"/>
    <cellStyle name="Normal 2 2 2 14 3 3" xfId="3205"/>
    <cellStyle name="Normal 2 2 2 14 3 3 2" xfId="31426"/>
    <cellStyle name="Normal 2 2 2 14 3 4" xfId="3206"/>
    <cellStyle name="Normal 2 2 2 14 3 5" xfId="3207"/>
    <cellStyle name="Normal 2 2 2 14 3 6" xfId="3208"/>
    <cellStyle name="Normal 2 2 2 14 3 7" xfId="3209"/>
    <cellStyle name="Normal 2 2 2 14 4" xfId="3210"/>
    <cellStyle name="Normal 2 2 2 14 4 2" xfId="31427"/>
    <cellStyle name="Normal 2 2 2 14 5" xfId="3211"/>
    <cellStyle name="Normal 2 2 2 15" xfId="3212"/>
    <cellStyle name="Normal 2 2 2 15 2" xfId="3213"/>
    <cellStyle name="Normal 2 2 2 15 2 2" xfId="3214"/>
    <cellStyle name="Normal 2 2 2 15 2 2 2" xfId="3215"/>
    <cellStyle name="Normal 2 2 2 15 2 2 2 2" xfId="3216"/>
    <cellStyle name="Normal 2 2 2 15 2 2 2 3" xfId="3217"/>
    <cellStyle name="Normal 2 2 2 15 2 2 3" xfId="3218"/>
    <cellStyle name="Normal 2 2 2 15 2 3" xfId="3219"/>
    <cellStyle name="Normal 2 2 2 15 2 4" xfId="3220"/>
    <cellStyle name="Normal 2 2 2 15 2 5" xfId="3221"/>
    <cellStyle name="Normal 2 2 2 15 3" xfId="3222"/>
    <cellStyle name="Normal 2 2 2 15 3 2" xfId="31428"/>
    <cellStyle name="Normal 2 2 2 15 4" xfId="3223"/>
    <cellStyle name="Normal 2 2 2 15 4 2" xfId="3224"/>
    <cellStyle name="Normal 2 2 2 15 4 3" xfId="3225"/>
    <cellStyle name="Normal 2 2 2 15 5" xfId="3226"/>
    <cellStyle name="Normal 2 2 2 16" xfId="3227"/>
    <cellStyle name="Normal 2 2 2 16 2" xfId="3228"/>
    <cellStyle name="Normal 2 2 2 16 2 2" xfId="3229"/>
    <cellStyle name="Normal 2 2 2 16 2 2 2" xfId="31430"/>
    <cellStyle name="Normal 2 2 2 16 2 3" xfId="31429"/>
    <cellStyle name="Normal 2 2 2 16 3" xfId="3230"/>
    <cellStyle name="Normal 2 2 2 16 3 2" xfId="31431"/>
    <cellStyle name="Normal 2 2 2 16 4" xfId="3231"/>
    <cellStyle name="Normal 2 2 2 16 5" xfId="3232"/>
    <cellStyle name="Normal 2 2 2 17" xfId="3233"/>
    <cellStyle name="Normal 2 2 2 17 2" xfId="3234"/>
    <cellStyle name="Normal 2 2 2 17 2 2" xfId="3235"/>
    <cellStyle name="Normal 2 2 2 17 2 2 2" xfId="31433"/>
    <cellStyle name="Normal 2 2 2 17 2 3" xfId="31432"/>
    <cellStyle name="Normal 2 2 2 17 3" xfId="3236"/>
    <cellStyle name="Normal 2 2 2 17 3 2" xfId="31434"/>
    <cellStyle name="Normal 2 2 2 17 4" xfId="3237"/>
    <cellStyle name="Normal 2 2 2 17 4 2" xfId="3238"/>
    <cellStyle name="Normal 2 2 2 17 4 3" xfId="3239"/>
    <cellStyle name="Normal 2 2 2 17 5" xfId="3240"/>
    <cellStyle name="Normal 2 2 2 18" xfId="3241"/>
    <cellStyle name="Normal 2 2 2 18 2" xfId="3242"/>
    <cellStyle name="Normal 2 2 2 18 2 2" xfId="3243"/>
    <cellStyle name="Normal 2 2 2 18 2 2 2" xfId="31436"/>
    <cellStyle name="Normal 2 2 2 18 2 3" xfId="31435"/>
    <cellStyle name="Normal 2 2 2 18 3" xfId="3244"/>
    <cellStyle name="Normal 2 2 2 18 3 2" xfId="31437"/>
    <cellStyle name="Normal 2 2 2 18 4" xfId="3245"/>
    <cellStyle name="Normal 2 2 2 19" xfId="3246"/>
    <cellStyle name="Normal 2 2 2 19 2" xfId="3247"/>
    <cellStyle name="Normal 2 2 2 19 2 2" xfId="31439"/>
    <cellStyle name="Normal 2 2 2 19 3" xfId="31438"/>
    <cellStyle name="Normal 2 2 2 2" xfId="3248"/>
    <cellStyle name="Normal 2 2 2 2 10" xfId="3249"/>
    <cellStyle name="Normal 2 2 2 2 10 2" xfId="3250"/>
    <cellStyle name="Normal 2 2 2 2 10 2 2" xfId="31440"/>
    <cellStyle name="Normal 2 2 2 2 10 3" xfId="3251"/>
    <cellStyle name="Normal 2 2 2 2 11" xfId="3252"/>
    <cellStyle name="Normal 2 2 2 2 11 2" xfId="3253"/>
    <cellStyle name="Normal 2 2 2 2 11 2 2" xfId="31441"/>
    <cellStyle name="Normal 2 2 2 2 11 3" xfId="3254"/>
    <cellStyle name="Normal 2 2 2 2 11 3 2" xfId="31442"/>
    <cellStyle name="Normal 2 2 2 2 11 4" xfId="3255"/>
    <cellStyle name="Normal 2 2 2 2 12" xfId="3256"/>
    <cellStyle name="Normal 2 2 2 2 12 2" xfId="3257"/>
    <cellStyle name="Normal 2 2 2 2 12 2 2" xfId="31443"/>
    <cellStyle name="Normal 2 2 2 2 12 3" xfId="3258"/>
    <cellStyle name="Normal 2 2 2 2 13" xfId="3259"/>
    <cellStyle name="Normal 2 2 2 2 13 2" xfId="3260"/>
    <cellStyle name="Normal 2 2 2 2 13 2 2" xfId="31444"/>
    <cellStyle name="Normal 2 2 2 2 13 3" xfId="3261"/>
    <cellStyle name="Normal 2 2 2 2 14" xfId="3262"/>
    <cellStyle name="Normal 2 2 2 2 15" xfId="3263"/>
    <cellStyle name="Normal 2 2 2 2 15 2" xfId="3264"/>
    <cellStyle name="Normal 2 2 2 2 15 2 2" xfId="31446"/>
    <cellStyle name="Normal 2 2 2 2 15 3" xfId="3265"/>
    <cellStyle name="Normal 2 2 2 2 15 3 2" xfId="31447"/>
    <cellStyle name="Normal 2 2 2 2 15 4" xfId="31445"/>
    <cellStyle name="Normal 2 2 2 2 16" xfId="3266"/>
    <cellStyle name="Normal 2 2 2 2 16 2" xfId="31448"/>
    <cellStyle name="Normal 2 2 2 2 17" xfId="3267"/>
    <cellStyle name="Normal 2 2 2 2 2" xfId="3268"/>
    <cellStyle name="Normal 2 2 2 2 2 10" xfId="3269"/>
    <cellStyle name="Normal 2 2 2 2 2 10 2" xfId="3270"/>
    <cellStyle name="Normal 2 2 2 2 2 10 2 2" xfId="3271"/>
    <cellStyle name="Normal 2 2 2 2 2 10 2 2 2" xfId="31451"/>
    <cellStyle name="Normal 2 2 2 2 2 10 2 3" xfId="31450"/>
    <cellStyle name="Normal 2 2 2 2 2 10 3" xfId="3272"/>
    <cellStyle name="Normal 2 2 2 2 2 10 3 2" xfId="31452"/>
    <cellStyle name="Normal 2 2 2 2 2 10 4" xfId="31449"/>
    <cellStyle name="Normal 2 2 2 2 2 11" xfId="3273"/>
    <cellStyle name="Normal 2 2 2 2 2 11 2" xfId="3274"/>
    <cellStyle name="Normal 2 2 2 2 2 11 2 2" xfId="31454"/>
    <cellStyle name="Normal 2 2 2 2 2 11 3" xfId="31453"/>
    <cellStyle name="Normal 2 2 2 2 2 12" xfId="3275"/>
    <cellStyle name="Normal 2 2 2 2 2 12 2" xfId="3276"/>
    <cellStyle name="Normal 2 2 2 2 2 12 2 2" xfId="31456"/>
    <cellStyle name="Normal 2 2 2 2 2 12 3" xfId="31455"/>
    <cellStyle name="Normal 2 2 2 2 2 13" xfId="3277"/>
    <cellStyle name="Normal 2 2 2 2 2 13 2" xfId="3278"/>
    <cellStyle name="Normal 2 2 2 2 2 13 2 2" xfId="31458"/>
    <cellStyle name="Normal 2 2 2 2 2 13 3" xfId="31457"/>
    <cellStyle name="Normal 2 2 2 2 2 14" xfId="3279"/>
    <cellStyle name="Normal 2 2 2 2 2 15" xfId="3280"/>
    <cellStyle name="Normal 2 2 2 2 2 15 2" xfId="3281"/>
    <cellStyle name="Normal 2 2 2 2 2 15 3" xfId="3282"/>
    <cellStyle name="Normal 2 2 2 2 2 15 3 2" xfId="31459"/>
    <cellStyle name="Normal 2 2 2 2 2 16" xfId="3283"/>
    <cellStyle name="Normal 2 2 2 2 2 16 2" xfId="31460"/>
    <cellStyle name="Normal 2 2 2 2 2 17" xfId="3284"/>
    <cellStyle name="Normal 2 2 2 2 2 17 2" xfId="31461"/>
    <cellStyle name="Normal 2 2 2 2 2 18" xfId="3285"/>
    <cellStyle name="Normal 2 2 2 2 2 2" xfId="3286"/>
    <cellStyle name="Normal 2 2 2 2 2 2 10" xfId="3287"/>
    <cellStyle name="Normal 2 2 2 2 2 2 10 2" xfId="3288"/>
    <cellStyle name="Normal 2 2 2 2 2 2 10 2 2" xfId="31462"/>
    <cellStyle name="Normal 2 2 2 2 2 2 10 3" xfId="3289"/>
    <cellStyle name="Normal 2 2 2 2 2 2 11" xfId="3290"/>
    <cellStyle name="Normal 2 2 2 2 2 2 11 2" xfId="3291"/>
    <cellStyle name="Normal 2 2 2 2 2 2 11 2 2" xfId="31463"/>
    <cellStyle name="Normal 2 2 2 2 2 2 11 3" xfId="3292"/>
    <cellStyle name="Normal 2 2 2 2 2 2 12" xfId="3293"/>
    <cellStyle name="Normal 2 2 2 2 2 2 12 2" xfId="3294"/>
    <cellStyle name="Normal 2 2 2 2 2 2 12 2 2" xfId="31464"/>
    <cellStyle name="Normal 2 2 2 2 2 2 12 3" xfId="3295"/>
    <cellStyle name="Normal 2 2 2 2 2 2 13" xfId="3296"/>
    <cellStyle name="Normal 2 2 2 2 2 2 13 2" xfId="3297"/>
    <cellStyle name="Normal 2 2 2 2 2 2 13 2 2" xfId="31466"/>
    <cellStyle name="Normal 2 2 2 2 2 2 13 3" xfId="3298"/>
    <cellStyle name="Normal 2 2 2 2 2 2 13 3 2" xfId="31467"/>
    <cellStyle name="Normal 2 2 2 2 2 2 13 4" xfId="31465"/>
    <cellStyle name="Normal 2 2 2 2 2 2 14" xfId="3299"/>
    <cellStyle name="Normal 2 2 2 2 2 2 14 2" xfId="31468"/>
    <cellStyle name="Normal 2 2 2 2 2 2 15" xfId="3300"/>
    <cellStyle name="Normal 2 2 2 2 2 2 2" xfId="3301"/>
    <cellStyle name="Normal 2 2 2 2 2 2 2 2" xfId="3302"/>
    <cellStyle name="Normal 2 2 2 2 2 2 2 2 2" xfId="3303"/>
    <cellStyle name="Normal 2 2 2 2 2 2 2 2 3" xfId="3304"/>
    <cellStyle name="Normal 2 2 2 2 2 2 2 2 4" xfId="3305"/>
    <cellStyle name="Normal 2 2 2 2 2 2 2 2 4 2" xfId="31470"/>
    <cellStyle name="Normal 2 2 2 2 2 2 2 2 5" xfId="3306"/>
    <cellStyle name="Normal 2 2 2 2 2 2 2 2 5 2" xfId="31471"/>
    <cellStyle name="Normal 2 2 2 2 2 2 2 2 6" xfId="3307"/>
    <cellStyle name="Normal 2 2 2 2 2 2 2 2 6 2" xfId="31472"/>
    <cellStyle name="Normal 2 2 2 2 2 2 2 2 7" xfId="3308"/>
    <cellStyle name="Normal 2 2 2 2 2 2 2 2 7 2" xfId="31473"/>
    <cellStyle name="Normal 2 2 2 2 2 2 2 2 8" xfId="3309"/>
    <cellStyle name="Normal 2 2 2 2 2 2 2 2 8 2" xfId="31474"/>
    <cellStyle name="Normal 2 2 2 2 2 2 2 2 9" xfId="31469"/>
    <cellStyle name="Normal 2 2 2 2 2 2 2 3" xfId="3310"/>
    <cellStyle name="Normal 2 2 2 2 2 2 2 3 2" xfId="3311"/>
    <cellStyle name="Normal 2 2 2 2 2 2 2 3 2 2" xfId="31476"/>
    <cellStyle name="Normal 2 2 2 2 2 2 2 3 3" xfId="3312"/>
    <cellStyle name="Normal 2 2 2 2 2 2 2 3 3 2" xfId="31477"/>
    <cellStyle name="Normal 2 2 2 2 2 2 2 3 4" xfId="3313"/>
    <cellStyle name="Normal 2 2 2 2 2 2 2 3 4 2" xfId="31478"/>
    <cellStyle name="Normal 2 2 2 2 2 2 2 3 5" xfId="3314"/>
    <cellStyle name="Normal 2 2 2 2 2 2 2 3 5 2" xfId="31479"/>
    <cellStyle name="Normal 2 2 2 2 2 2 2 3 6" xfId="3315"/>
    <cellStyle name="Normal 2 2 2 2 2 2 2 3 6 2" xfId="31480"/>
    <cellStyle name="Normal 2 2 2 2 2 2 2 3 7" xfId="31475"/>
    <cellStyle name="Normal 2 2 2 2 2 2 2 4" xfId="3316"/>
    <cellStyle name="Normal 2 2 2 2 2 2 2 5" xfId="3317"/>
    <cellStyle name="Normal 2 2 2 2 2 2 2 6" xfId="3318"/>
    <cellStyle name="Normal 2 2 2 2 2 2 3" xfId="3319"/>
    <cellStyle name="Normal 2 2 2 2 2 2 3 2" xfId="3320"/>
    <cellStyle name="Normal 2 2 2 2 2 2 3 3" xfId="3321"/>
    <cellStyle name="Normal 2 2 2 2 2 2 3 4" xfId="3322"/>
    <cellStyle name="Normal 2 2 2 2 2 2 4" xfId="3323"/>
    <cellStyle name="Normal 2 2 2 2 2 2 4 2" xfId="3324"/>
    <cellStyle name="Normal 2 2 2 2 2 2 4 3" xfId="3325"/>
    <cellStyle name="Normal 2 2 2 2 2 2 4 4" xfId="3326"/>
    <cellStyle name="Normal 2 2 2 2 2 2 5" xfId="3327"/>
    <cellStyle name="Normal 2 2 2 2 2 2 5 2" xfId="3328"/>
    <cellStyle name="Normal 2 2 2 2 2 2 5 3" xfId="3329"/>
    <cellStyle name="Normal 2 2 2 2 2 2 5 4" xfId="3330"/>
    <cellStyle name="Normal 2 2 2 2 2 2 6" xfId="3331"/>
    <cellStyle name="Normal 2 2 2 2 2 2 6 2" xfId="3332"/>
    <cellStyle name="Normal 2 2 2 2 2 2 6 3" xfId="3333"/>
    <cellStyle name="Normal 2 2 2 2 2 2 6 4" xfId="3334"/>
    <cellStyle name="Normal 2 2 2 2 2 2 7" xfId="3335"/>
    <cellStyle name="Normal 2 2 2 2 2 2 7 2" xfId="3336"/>
    <cellStyle name="Normal 2 2 2 2 2 2 7 3" xfId="3337"/>
    <cellStyle name="Normal 2 2 2 2 2 2 7 4" xfId="3338"/>
    <cellStyle name="Normal 2 2 2 2 2 2 8" xfId="3339"/>
    <cellStyle name="Normal 2 2 2 2 2 2 8 2" xfId="3340"/>
    <cellStyle name="Normal 2 2 2 2 2 2 8 2 2" xfId="31481"/>
    <cellStyle name="Normal 2 2 2 2 2 2 8 3" xfId="3341"/>
    <cellStyle name="Normal 2 2 2 2 2 2 9" xfId="3342"/>
    <cellStyle name="Normal 2 2 2 2 2 2 9 2" xfId="3343"/>
    <cellStyle name="Normal 2 2 2 2 2 2 9 2 2" xfId="31482"/>
    <cellStyle name="Normal 2 2 2 2 2 2 9 3" xfId="3344"/>
    <cellStyle name="Normal 2 2 2 2 2 2 9 3 2" xfId="31483"/>
    <cellStyle name="Normal 2 2 2 2 2 2 9 4" xfId="3345"/>
    <cellStyle name="Normal 2 2 2 2 2 3" xfId="3346"/>
    <cellStyle name="Normal 2 2 2 2 2 3 2" xfId="3347"/>
    <cellStyle name="Normal 2 2 2 2 2 3 3" xfId="3348"/>
    <cellStyle name="Normal 2 2 2 2 2 3 4" xfId="3349"/>
    <cellStyle name="Normal 2 2 2 2 2 4" xfId="3350"/>
    <cellStyle name="Normal 2 2 2 2 2 4 2" xfId="3351"/>
    <cellStyle name="Normal 2 2 2 2 2 4 2 2" xfId="31484"/>
    <cellStyle name="Normal 2 2 2 2 2 4 3" xfId="3352"/>
    <cellStyle name="Normal 2 2 2 2 2 4 3 2" xfId="3353"/>
    <cellStyle name="Normal 2 2 2 2 2 4 3 2 2" xfId="31485"/>
    <cellStyle name="Normal 2 2 2 2 2 4 3 3" xfId="3354"/>
    <cellStyle name="Normal 2 2 2 2 2 4 4" xfId="3355"/>
    <cellStyle name="Normal 2 2 2 2 2 4 4 2" xfId="31486"/>
    <cellStyle name="Normal 2 2 2 2 2 4 5" xfId="3356"/>
    <cellStyle name="Normal 2 2 2 2 2 4 5 2" xfId="31487"/>
    <cellStyle name="Normal 2 2 2 2 2 4 6" xfId="3357"/>
    <cellStyle name="Normal 2 2 2 2 2 4 6 2" xfId="31488"/>
    <cellStyle name="Normal 2 2 2 2 2 4 7" xfId="3358"/>
    <cellStyle name="Normal 2 2 2 2 2 5" xfId="3359"/>
    <cellStyle name="Normal 2 2 2 2 2 5 2" xfId="3360"/>
    <cellStyle name="Normal 2 2 2 2 2 5 2 2" xfId="3361"/>
    <cellStyle name="Normal 2 2 2 2 2 5 2 2 2" xfId="31489"/>
    <cellStyle name="Normal 2 2 2 2 2 5 2 3" xfId="3362"/>
    <cellStyle name="Normal 2 2 2 2 2 5 2 3 2" xfId="31490"/>
    <cellStyle name="Normal 2 2 2 2 2 5 2 4" xfId="3363"/>
    <cellStyle name="Normal 2 2 2 2 2 5 3" xfId="3364"/>
    <cellStyle name="Normal 2 2 2 2 2 5 3 2" xfId="3365"/>
    <cellStyle name="Normal 2 2 2 2 2 5 3 2 2" xfId="31492"/>
    <cellStyle name="Normal 2 2 2 2 2 5 3 3" xfId="3366"/>
    <cellStyle name="Normal 2 2 2 2 2 5 3 3 2" xfId="31493"/>
    <cellStyle name="Normal 2 2 2 2 2 5 3 4" xfId="31491"/>
    <cellStyle name="Normal 2 2 2 2 2 5 4" xfId="3367"/>
    <cellStyle name="Normal 2 2 2 2 2 5 4 2" xfId="3368"/>
    <cellStyle name="Normal 2 2 2 2 2 5 4 2 2" xfId="31494"/>
    <cellStyle name="Normal 2 2 2 2 2 5 4 3" xfId="3369"/>
    <cellStyle name="Normal 2 2 2 2 2 5 5" xfId="3370"/>
    <cellStyle name="Normal 2 2 2 2 2 5 5 2" xfId="31495"/>
    <cellStyle name="Normal 2 2 2 2 2 5 6" xfId="3371"/>
    <cellStyle name="Normal 2 2 2 2 2 5 6 2" xfId="31496"/>
    <cellStyle name="Normal 2 2 2 2 2 5 7" xfId="3372"/>
    <cellStyle name="Normal 2 2 2 2 2 6" xfId="3373"/>
    <cellStyle name="Normal 2 2 2 2 2 6 2" xfId="3374"/>
    <cellStyle name="Normal 2 2 2 2 2 6 2 2" xfId="3375"/>
    <cellStyle name="Normal 2 2 2 2 2 6 2 2 2" xfId="31497"/>
    <cellStyle name="Normal 2 2 2 2 2 6 2 3" xfId="3376"/>
    <cellStyle name="Normal 2 2 2 2 2 6 2 3 2" xfId="31498"/>
    <cellStyle name="Normal 2 2 2 2 2 6 2 4" xfId="3377"/>
    <cellStyle name="Normal 2 2 2 2 2 6 3" xfId="3378"/>
    <cellStyle name="Normal 2 2 2 2 2 6 3 2" xfId="3379"/>
    <cellStyle name="Normal 2 2 2 2 2 6 3 2 2" xfId="31500"/>
    <cellStyle name="Normal 2 2 2 2 2 6 3 3" xfId="3380"/>
    <cellStyle name="Normal 2 2 2 2 2 6 3 3 2" xfId="31501"/>
    <cellStyle name="Normal 2 2 2 2 2 6 3 4" xfId="31499"/>
    <cellStyle name="Normal 2 2 2 2 2 6 4" xfId="3381"/>
    <cellStyle name="Normal 2 2 2 2 2 6 4 2" xfId="3382"/>
    <cellStyle name="Normal 2 2 2 2 2 6 4 2 2" xfId="31502"/>
    <cellStyle name="Normal 2 2 2 2 2 6 4 3" xfId="3383"/>
    <cellStyle name="Normal 2 2 2 2 2 6 5" xfId="3384"/>
    <cellStyle name="Normal 2 2 2 2 2 6 5 2" xfId="31503"/>
    <cellStyle name="Normal 2 2 2 2 2 6 6" xfId="3385"/>
    <cellStyle name="Normal 2 2 2 2 2 6 6 2" xfId="31504"/>
    <cellStyle name="Normal 2 2 2 2 2 6 7" xfId="3386"/>
    <cellStyle name="Normal 2 2 2 2 2 7" xfId="3387"/>
    <cellStyle name="Normal 2 2 2 2 2 7 2" xfId="3388"/>
    <cellStyle name="Normal 2 2 2 2 2 7 2 2" xfId="3389"/>
    <cellStyle name="Normal 2 2 2 2 2 7 2 2 2" xfId="31505"/>
    <cellStyle name="Normal 2 2 2 2 2 7 2 3" xfId="3390"/>
    <cellStyle name="Normal 2 2 2 2 2 7 2 3 2" xfId="31506"/>
    <cellStyle name="Normal 2 2 2 2 2 7 2 4" xfId="3391"/>
    <cellStyle name="Normal 2 2 2 2 2 7 3" xfId="3392"/>
    <cellStyle name="Normal 2 2 2 2 2 7 3 2" xfId="3393"/>
    <cellStyle name="Normal 2 2 2 2 2 7 3 2 2" xfId="31508"/>
    <cellStyle name="Normal 2 2 2 2 2 7 3 3" xfId="3394"/>
    <cellStyle name="Normal 2 2 2 2 2 7 3 3 2" xfId="31509"/>
    <cellStyle name="Normal 2 2 2 2 2 7 3 4" xfId="31507"/>
    <cellStyle name="Normal 2 2 2 2 2 7 4" xfId="3395"/>
    <cellStyle name="Normal 2 2 2 2 2 7 4 2" xfId="3396"/>
    <cellStyle name="Normal 2 2 2 2 2 7 4 2 2" xfId="31510"/>
    <cellStyle name="Normal 2 2 2 2 2 7 4 3" xfId="3397"/>
    <cellStyle name="Normal 2 2 2 2 2 7 5" xfId="3398"/>
    <cellStyle name="Normal 2 2 2 2 2 7 5 2" xfId="31511"/>
    <cellStyle name="Normal 2 2 2 2 2 7 6" xfId="3399"/>
    <cellStyle name="Normal 2 2 2 2 2 7 6 2" xfId="31512"/>
    <cellStyle name="Normal 2 2 2 2 2 7 7" xfId="3400"/>
    <cellStyle name="Normal 2 2 2 2 2 8" xfId="3401"/>
    <cellStyle name="Normal 2 2 2 2 2 8 2" xfId="3402"/>
    <cellStyle name="Normal 2 2 2 2 2 8 2 2" xfId="3403"/>
    <cellStyle name="Normal 2 2 2 2 2 8 2 2 2" xfId="31513"/>
    <cellStyle name="Normal 2 2 2 2 2 8 2 3" xfId="3404"/>
    <cellStyle name="Normal 2 2 2 2 2 8 2 3 2" xfId="31514"/>
    <cellStyle name="Normal 2 2 2 2 2 8 2 4" xfId="3405"/>
    <cellStyle name="Normal 2 2 2 2 2 8 3" xfId="3406"/>
    <cellStyle name="Normal 2 2 2 2 2 8 3 2" xfId="3407"/>
    <cellStyle name="Normal 2 2 2 2 2 8 3 2 2" xfId="31516"/>
    <cellStyle name="Normal 2 2 2 2 2 8 3 3" xfId="3408"/>
    <cellStyle name="Normal 2 2 2 2 2 8 3 3 2" xfId="31517"/>
    <cellStyle name="Normal 2 2 2 2 2 8 3 4" xfId="31515"/>
    <cellStyle name="Normal 2 2 2 2 2 8 4" xfId="3409"/>
    <cellStyle name="Normal 2 2 2 2 2 8 4 2" xfId="3410"/>
    <cellStyle name="Normal 2 2 2 2 2 8 4 2 2" xfId="31518"/>
    <cellStyle name="Normal 2 2 2 2 2 8 4 3" xfId="3411"/>
    <cellStyle name="Normal 2 2 2 2 2 8 5" xfId="3412"/>
    <cellStyle name="Normal 2 2 2 2 2 8 5 2" xfId="31519"/>
    <cellStyle name="Normal 2 2 2 2 2 8 6" xfId="3413"/>
    <cellStyle name="Normal 2 2 2 2 2 8 6 2" xfId="31520"/>
    <cellStyle name="Normal 2 2 2 2 2 8 7" xfId="3414"/>
    <cellStyle name="Normal 2 2 2 2 2 9" xfId="3415"/>
    <cellStyle name="Normal 2 2 2 2 2 9 2" xfId="3416"/>
    <cellStyle name="Normal 2 2 2 2 2 9 2 2" xfId="3417"/>
    <cellStyle name="Normal 2 2 2 2 2 9 2 2 2" xfId="31523"/>
    <cellStyle name="Normal 2 2 2 2 2 9 2 3" xfId="31522"/>
    <cellStyle name="Normal 2 2 2 2 2 9 3" xfId="3418"/>
    <cellStyle name="Normal 2 2 2 2 2 9 3 2" xfId="31524"/>
    <cellStyle name="Normal 2 2 2 2 2 9 4" xfId="31521"/>
    <cellStyle name="Normal 2 2 2 2 3" xfId="3419"/>
    <cellStyle name="Normal 2 2 2 2 3 2" xfId="3420"/>
    <cellStyle name="Normal 2 2 2 2 3 2 2" xfId="3421"/>
    <cellStyle name="Normal 2 2 2 2 3 2 2 2" xfId="3422"/>
    <cellStyle name="Normal 2 2 2 2 3 2 2 2 2" xfId="31526"/>
    <cellStyle name="Normal 2 2 2 2 3 2 2 3" xfId="3423"/>
    <cellStyle name="Normal 2 2 2 2 3 2 2 3 2" xfId="31527"/>
    <cellStyle name="Normal 2 2 2 2 3 2 2 4" xfId="31525"/>
    <cellStyle name="Normal 2 2 2 2 3 2 3" xfId="3424"/>
    <cellStyle name="Normal 2 2 2 2 3 2 3 2" xfId="3425"/>
    <cellStyle name="Normal 2 2 2 2 3 2 3 2 2" xfId="31528"/>
    <cellStyle name="Normal 2 2 2 2 3 2 3 3" xfId="3426"/>
    <cellStyle name="Normal 2 2 2 2 3 2 4" xfId="3427"/>
    <cellStyle name="Normal 2 2 2 2 3 2 4 2" xfId="31529"/>
    <cellStyle name="Normal 2 2 2 2 3 2 5" xfId="3428"/>
    <cellStyle name="Normal 2 2 2 2 3 2 5 2" xfId="31530"/>
    <cellStyle name="Normal 2 2 2 2 3 2 6" xfId="3429"/>
    <cellStyle name="Normal 2 2 2 2 3 2 6 2" xfId="31531"/>
    <cellStyle name="Normal 2 2 2 2 3 2 7" xfId="3430"/>
    <cellStyle name="Normal 2 2 2 2 3 3" xfId="3431"/>
    <cellStyle name="Normal 2 2 2 2 3 3 2" xfId="3432"/>
    <cellStyle name="Normal 2 2 2 2 3 3 2 2" xfId="3433"/>
    <cellStyle name="Normal 2 2 2 2 3 3 2 2 2" xfId="31533"/>
    <cellStyle name="Normal 2 2 2 2 3 3 2 3" xfId="3434"/>
    <cellStyle name="Normal 2 2 2 2 3 3 2 3 2" xfId="31534"/>
    <cellStyle name="Normal 2 2 2 2 3 3 2 4" xfId="31532"/>
    <cellStyle name="Normal 2 2 2 2 3 3 3" xfId="3435"/>
    <cellStyle name="Normal 2 2 2 2 3 3 3 2" xfId="3436"/>
    <cellStyle name="Normal 2 2 2 2 3 3 3 2 2" xfId="31535"/>
    <cellStyle name="Normal 2 2 2 2 3 3 3 3" xfId="3437"/>
    <cellStyle name="Normal 2 2 2 2 3 3 4" xfId="3438"/>
    <cellStyle name="Normal 2 2 2 2 3 3 4 2" xfId="31536"/>
    <cellStyle name="Normal 2 2 2 2 3 3 5" xfId="3439"/>
    <cellStyle name="Normal 2 2 2 2 3 3 5 2" xfId="31537"/>
    <cellStyle name="Normal 2 2 2 2 3 3 6" xfId="3440"/>
    <cellStyle name="Normal 2 2 2 2 3 3 6 2" xfId="31538"/>
    <cellStyle name="Normal 2 2 2 2 3 3 7" xfId="3441"/>
    <cellStyle name="Normal 2 2 2 2 3 4" xfId="3442"/>
    <cellStyle name="Normal 2 2 2 2 3 4 2" xfId="3443"/>
    <cellStyle name="Normal 2 2 2 2 3 4 2 2" xfId="3444"/>
    <cellStyle name="Normal 2 2 2 2 3 4 2 2 2" xfId="31540"/>
    <cellStyle name="Normal 2 2 2 2 3 4 2 3" xfId="3445"/>
    <cellStyle name="Normal 2 2 2 2 3 4 2 3 2" xfId="31541"/>
    <cellStyle name="Normal 2 2 2 2 3 4 2 4" xfId="31539"/>
    <cellStyle name="Normal 2 2 2 2 3 4 3" xfId="3446"/>
    <cellStyle name="Normal 2 2 2 2 3 4 3 2" xfId="3447"/>
    <cellStyle name="Normal 2 2 2 2 3 4 3 2 2" xfId="31542"/>
    <cellStyle name="Normal 2 2 2 2 3 4 3 3" xfId="3448"/>
    <cellStyle name="Normal 2 2 2 2 3 4 4" xfId="3449"/>
    <cellStyle name="Normal 2 2 2 2 3 4 4 2" xfId="31543"/>
    <cellStyle name="Normal 2 2 2 2 3 4 5" xfId="3450"/>
    <cellStyle name="Normal 2 2 2 2 3 4 5 2" xfId="31544"/>
    <cellStyle name="Normal 2 2 2 2 3 4 6" xfId="3451"/>
    <cellStyle name="Normal 2 2 2 2 3 4 6 2" xfId="31545"/>
    <cellStyle name="Normal 2 2 2 2 3 4 7" xfId="3452"/>
    <cellStyle name="Normal 2 2 2 2 3 5" xfId="3453"/>
    <cellStyle name="Normal 2 2 2 2 3 5 2" xfId="3454"/>
    <cellStyle name="Normal 2 2 2 2 3 5 2 2" xfId="3455"/>
    <cellStyle name="Normal 2 2 2 2 3 5 2 2 2" xfId="31547"/>
    <cellStyle name="Normal 2 2 2 2 3 5 2 3" xfId="3456"/>
    <cellStyle name="Normal 2 2 2 2 3 5 2 3 2" xfId="31548"/>
    <cellStyle name="Normal 2 2 2 2 3 5 2 4" xfId="31546"/>
    <cellStyle name="Normal 2 2 2 2 3 5 3" xfId="3457"/>
    <cellStyle name="Normal 2 2 2 2 3 5 3 2" xfId="3458"/>
    <cellStyle name="Normal 2 2 2 2 3 5 3 2 2" xfId="31549"/>
    <cellStyle name="Normal 2 2 2 2 3 5 3 3" xfId="3459"/>
    <cellStyle name="Normal 2 2 2 2 3 5 4" xfId="3460"/>
    <cellStyle name="Normal 2 2 2 2 3 5 4 2" xfId="31550"/>
    <cellStyle name="Normal 2 2 2 2 3 5 5" xfId="3461"/>
    <cellStyle name="Normal 2 2 2 2 3 5 5 2" xfId="31551"/>
    <cellStyle name="Normal 2 2 2 2 3 5 6" xfId="3462"/>
    <cellStyle name="Normal 2 2 2 2 3 5 6 2" xfId="31552"/>
    <cellStyle name="Normal 2 2 2 2 3 5 7" xfId="3463"/>
    <cellStyle name="Normal 2 2 2 2 3 6" xfId="3464"/>
    <cellStyle name="Normal 2 2 2 2 3 7" xfId="3465"/>
    <cellStyle name="Normal 2 2 2 2 3 7 2" xfId="3466"/>
    <cellStyle name="Normal 2 2 2 2 3 7 3" xfId="3467"/>
    <cellStyle name="Normal 2 2 2 2 3 7 3 2" xfId="31553"/>
    <cellStyle name="Normal 2 2 2 2 3 8" xfId="3468"/>
    <cellStyle name="Normal 2 2 2 2 3 8 2" xfId="31554"/>
    <cellStyle name="Normal 2 2 2 2 3 9" xfId="3469"/>
    <cellStyle name="Normal 2 2 2 2 4" xfId="3470"/>
    <cellStyle name="Normal 2 2 2 2 4 2" xfId="3471"/>
    <cellStyle name="Normal 2 2 2 2 4 2 2" xfId="3472"/>
    <cellStyle name="Normal 2 2 2 2 4 2 2 2" xfId="31556"/>
    <cellStyle name="Normal 2 2 2 2 4 2 3" xfId="31555"/>
    <cellStyle name="Normal 2 2 2 2 4 3" xfId="3473"/>
    <cellStyle name="Normal 2 2 2 2 4 3 2" xfId="3474"/>
    <cellStyle name="Normal 2 2 2 2 4 3 3" xfId="3475"/>
    <cellStyle name="Normal 2 2 2 2 4 3 3 2" xfId="31557"/>
    <cellStyle name="Normal 2 2 2 2 4 4" xfId="3476"/>
    <cellStyle name="Normal 2 2 2 2 4 4 2" xfId="31558"/>
    <cellStyle name="Normal 2 2 2 2 4 5" xfId="3477"/>
    <cellStyle name="Normal 2 2 2 2 5" xfId="3478"/>
    <cellStyle name="Normal 2 2 2 2 5 2" xfId="3479"/>
    <cellStyle name="Normal 2 2 2 2 5 2 2" xfId="3480"/>
    <cellStyle name="Normal 2 2 2 2 5 2 2 2" xfId="31560"/>
    <cellStyle name="Normal 2 2 2 2 5 2 3" xfId="31559"/>
    <cellStyle name="Normal 2 2 2 2 5 3" xfId="3481"/>
    <cellStyle name="Normal 2 2 2 2 5 4" xfId="3482"/>
    <cellStyle name="Normal 2 2 2 2 5 4 2" xfId="3483"/>
    <cellStyle name="Normal 2 2 2 2 5 4 3" xfId="3484"/>
    <cellStyle name="Normal 2 2 2 2 5 4 3 2" xfId="31561"/>
    <cellStyle name="Normal 2 2 2 2 5 5" xfId="3485"/>
    <cellStyle name="Normal 2 2 2 2 5 5 2" xfId="31562"/>
    <cellStyle name="Normal 2 2 2 2 5 6" xfId="3486"/>
    <cellStyle name="Normal 2 2 2 2 6" xfId="3487"/>
    <cellStyle name="Normal 2 2 2 2 6 2" xfId="3488"/>
    <cellStyle name="Normal 2 2 2 2 6 3" xfId="3489"/>
    <cellStyle name="Normal 2 2 2 2 6 4" xfId="3490"/>
    <cellStyle name="Normal 2 2 2 2 7" xfId="3491"/>
    <cellStyle name="Normal 2 2 2 2 7 2" xfId="3492"/>
    <cellStyle name="Normal 2 2 2 2 7 3" xfId="3493"/>
    <cellStyle name="Normal 2 2 2 2 7 4" xfId="3494"/>
    <cellStyle name="Normal 2 2 2 2 8" xfId="3495"/>
    <cellStyle name="Normal 2 2 2 2 8 2" xfId="3496"/>
    <cellStyle name="Normal 2 2 2 2 8 3" xfId="3497"/>
    <cellStyle name="Normal 2 2 2 2 8 4" xfId="3498"/>
    <cellStyle name="Normal 2 2 2 2 9" xfId="3499"/>
    <cellStyle name="Normal 2 2 2 2 9 2" xfId="3500"/>
    <cellStyle name="Normal 2 2 2 2 9 2 2" xfId="31563"/>
    <cellStyle name="Normal 2 2 2 2 9 3" xfId="3501"/>
    <cellStyle name="Normal 2 2 2 20" xfId="3502"/>
    <cellStyle name="Normal 2 2 2 20 2" xfId="3503"/>
    <cellStyle name="Normal 2 2 2 20 2 2" xfId="31565"/>
    <cellStyle name="Normal 2 2 2 20 3" xfId="31564"/>
    <cellStyle name="Normal 2 2 2 21" xfId="3504"/>
    <cellStyle name="Normal 2 2 2 21 2" xfId="3505"/>
    <cellStyle name="Normal 2 2 2 21 2 2" xfId="31567"/>
    <cellStyle name="Normal 2 2 2 21 3" xfId="31566"/>
    <cellStyle name="Normal 2 2 2 22" xfId="3506"/>
    <cellStyle name="Normal 2 2 2 22 2" xfId="3507"/>
    <cellStyle name="Normal 2 2 2 22 2 2" xfId="31569"/>
    <cellStyle name="Normal 2 2 2 22 3" xfId="31568"/>
    <cellStyle name="Normal 2 2 2 23" xfId="3508"/>
    <cellStyle name="Normal 2 2 2 23 2" xfId="3509"/>
    <cellStyle name="Normal 2 2 2 23 2 2" xfId="31571"/>
    <cellStyle name="Normal 2 2 2 23 3" xfId="31570"/>
    <cellStyle name="Normal 2 2 2 24" xfId="3510"/>
    <cellStyle name="Normal 2 2 2 24 2" xfId="3511"/>
    <cellStyle name="Normal 2 2 2 24 2 2" xfId="31573"/>
    <cellStyle name="Normal 2 2 2 24 3" xfId="3512"/>
    <cellStyle name="Normal 2 2 2 24 4" xfId="3513"/>
    <cellStyle name="Normal 2 2 2 24 4 2" xfId="31574"/>
    <cellStyle name="Normal 2 2 2 24 5" xfId="31572"/>
    <cellStyle name="Normal 2 2 2 25" xfId="3514"/>
    <cellStyle name="Normal 2 2 2 25 2" xfId="3515"/>
    <cellStyle name="Normal 2 2 2 25 2 2" xfId="31576"/>
    <cellStyle name="Normal 2 2 2 25 3" xfId="3516"/>
    <cellStyle name="Normal 2 2 2 25 3 2" xfId="31577"/>
    <cellStyle name="Normal 2 2 2 25 4" xfId="3517"/>
    <cellStyle name="Normal 2 2 2 25 4 2" xfId="31578"/>
    <cellStyle name="Normal 2 2 2 25 5" xfId="31575"/>
    <cellStyle name="Normal 2 2 2 26" xfId="3518"/>
    <cellStyle name="Normal 2 2 2 26 2" xfId="3519"/>
    <cellStyle name="Normal 2 2 2 26 2 2" xfId="31580"/>
    <cellStyle name="Normal 2 2 2 26 3" xfId="31579"/>
    <cellStyle name="Normal 2 2 2 27" xfId="3520"/>
    <cellStyle name="Normal 2 2 2 27 2" xfId="3521"/>
    <cellStyle name="Normal 2 2 2 27 2 2" xfId="31582"/>
    <cellStyle name="Normal 2 2 2 27 3" xfId="31581"/>
    <cellStyle name="Normal 2 2 2 28" xfId="3522"/>
    <cellStyle name="Normal 2 2 2 28 2" xfId="3523"/>
    <cellStyle name="Normal 2 2 2 28 2 2" xfId="31584"/>
    <cellStyle name="Normal 2 2 2 28 3" xfId="31583"/>
    <cellStyle name="Normal 2 2 2 29" xfId="3524"/>
    <cellStyle name="Normal 2 2 2 29 2" xfId="3525"/>
    <cellStyle name="Normal 2 2 2 29 2 2" xfId="31586"/>
    <cellStyle name="Normal 2 2 2 29 3" xfId="31585"/>
    <cellStyle name="Normal 2 2 2 3" xfId="3526"/>
    <cellStyle name="Normal 2 2 2 3 2" xfId="3527"/>
    <cellStyle name="Normal 2 2 2 3 2 2" xfId="3528"/>
    <cellStyle name="Normal 2 2 2 3 2 2 2" xfId="31588"/>
    <cellStyle name="Normal 2 2 2 3 2 3" xfId="31587"/>
    <cellStyle name="Normal 2 2 2 3 3" xfId="3529"/>
    <cellStyle name="Normal 2 2 2 3 3 2" xfId="3530"/>
    <cellStyle name="Normal 2 2 2 3 3 2 2" xfId="31590"/>
    <cellStyle name="Normal 2 2 2 3 3 3" xfId="31589"/>
    <cellStyle name="Normal 2 2 2 3 4" xfId="3531"/>
    <cellStyle name="Normal 2 2 2 3 4 2" xfId="3532"/>
    <cellStyle name="Normal 2 2 2 3 4 2 2" xfId="31592"/>
    <cellStyle name="Normal 2 2 2 3 4 3" xfId="31591"/>
    <cellStyle name="Normal 2 2 2 3 5" xfId="3533"/>
    <cellStyle name="Normal 2 2 2 3 5 2" xfId="3534"/>
    <cellStyle name="Normal 2 2 2 3 5 2 2" xfId="31594"/>
    <cellStyle name="Normal 2 2 2 3 5 3" xfId="31593"/>
    <cellStyle name="Normal 2 2 2 3 6" xfId="3535"/>
    <cellStyle name="Normal 2 2 2 3 7" xfId="3536"/>
    <cellStyle name="Normal 2 2 2 3 7 2" xfId="3537"/>
    <cellStyle name="Normal 2 2 2 3 7 3" xfId="3538"/>
    <cellStyle name="Normal 2 2 2 3 7 3 2" xfId="31595"/>
    <cellStyle name="Normal 2 2 2 3 8" xfId="3539"/>
    <cellStyle name="Normal 2 2 2 3 8 2" xfId="31596"/>
    <cellStyle name="Normal 2 2 2 3 9" xfId="3540"/>
    <cellStyle name="Normal 2 2 2 30" xfId="3541"/>
    <cellStyle name="Normal 2 2 2 30 2" xfId="3542"/>
    <cellStyle name="Normal 2 2 2 30 3" xfId="3543"/>
    <cellStyle name="Normal 2 2 2 31" xfId="3544"/>
    <cellStyle name="Normal 2 2 2 31 2" xfId="31597"/>
    <cellStyle name="Normal 2 2 2 32" xfId="3545"/>
    <cellStyle name="Normal 2 2 2 33" xfId="3546"/>
    <cellStyle name="Normal 2 2 2 33 2" xfId="31360"/>
    <cellStyle name="Normal 2 2 2 34" xfId="3547"/>
    <cellStyle name="Normal 2 2 2 4" xfId="3548"/>
    <cellStyle name="Normal 2 2 2 4 2" xfId="3549"/>
    <cellStyle name="Normal 2 2 2 4 2 2" xfId="3550"/>
    <cellStyle name="Normal 2 2 2 4 2 2 2" xfId="31599"/>
    <cellStyle name="Normal 2 2 2 4 2 3" xfId="31598"/>
    <cellStyle name="Normal 2 2 2 4 3" xfId="3551"/>
    <cellStyle name="Normal 2 2 2 4 3 2" xfId="3552"/>
    <cellStyle name="Normal 2 2 2 4 3 2 2" xfId="31601"/>
    <cellStyle name="Normal 2 2 2 4 3 3" xfId="31600"/>
    <cellStyle name="Normal 2 2 2 4 4" xfId="3553"/>
    <cellStyle name="Normal 2 2 2 4 4 2" xfId="3554"/>
    <cellStyle name="Normal 2 2 2 4 4 2 2" xfId="31603"/>
    <cellStyle name="Normal 2 2 2 4 4 3" xfId="31602"/>
    <cellStyle name="Normal 2 2 2 4 5" xfId="3555"/>
    <cellStyle name="Normal 2 2 2 4 5 2" xfId="3556"/>
    <cellStyle name="Normal 2 2 2 4 5 2 2" xfId="31605"/>
    <cellStyle name="Normal 2 2 2 4 5 3" xfId="31604"/>
    <cellStyle name="Normal 2 2 2 4 6" xfId="3557"/>
    <cellStyle name="Normal 2 2 2 4 7" xfId="3558"/>
    <cellStyle name="Normal 2 2 2 4 7 2" xfId="3559"/>
    <cellStyle name="Normal 2 2 2 4 7 3" xfId="3560"/>
    <cellStyle name="Normal 2 2 2 4 7 3 2" xfId="31606"/>
    <cellStyle name="Normal 2 2 2 4 8" xfId="3561"/>
    <cellStyle name="Normal 2 2 2 4 8 2" xfId="31607"/>
    <cellStyle name="Normal 2 2 2 4 9" xfId="3562"/>
    <cellStyle name="Normal 2 2 2 5" xfId="3563"/>
    <cellStyle name="Normal 2 2 2 5 2" xfId="3564"/>
    <cellStyle name="Normal 2 2 2 5 2 2" xfId="3565"/>
    <cellStyle name="Normal 2 2 2 5 2 2 2" xfId="31609"/>
    <cellStyle name="Normal 2 2 2 5 2 3" xfId="31608"/>
    <cellStyle name="Normal 2 2 2 5 3" xfId="3566"/>
    <cellStyle name="Normal 2 2 2 5 3 2" xfId="3567"/>
    <cellStyle name="Normal 2 2 2 5 3 3" xfId="3568"/>
    <cellStyle name="Normal 2 2 2 5 3 3 2" xfId="31610"/>
    <cellStyle name="Normal 2 2 2 5 4" xfId="3569"/>
    <cellStyle name="Normal 2 2 2 5 4 2" xfId="31611"/>
    <cellStyle name="Normal 2 2 2 5 5" xfId="3570"/>
    <cellStyle name="Normal 2 2 2 6" xfId="3571"/>
    <cellStyle name="Normal 2 2 2 6 2" xfId="3572"/>
    <cellStyle name="Normal 2 2 2 6 2 2" xfId="3573"/>
    <cellStyle name="Normal 2 2 2 6 2 2 2" xfId="31613"/>
    <cellStyle name="Normal 2 2 2 6 2 3" xfId="31612"/>
    <cellStyle name="Normal 2 2 2 6 3" xfId="3574"/>
    <cellStyle name="Normal 2 2 2 6 3 2" xfId="31614"/>
    <cellStyle name="Normal 2 2 2 6 4" xfId="3575"/>
    <cellStyle name="Normal 2 2 2 6 5" xfId="3576"/>
    <cellStyle name="Normal 2 2 2 6 5 2" xfId="31615"/>
    <cellStyle name="Normal 2 2 2 6 6" xfId="3577"/>
    <cellStyle name="Normal 2 2 2 6 6 2" xfId="31616"/>
    <cellStyle name="Normal 2 2 2 6 7" xfId="3578"/>
    <cellStyle name="Normal 2 2 2 7" xfId="3579"/>
    <cellStyle name="Normal 2 2 2 7 2" xfId="3580"/>
    <cellStyle name="Normal 2 2 2 7 2 2" xfId="3581"/>
    <cellStyle name="Normal 2 2 2 7 2 2 2" xfId="31618"/>
    <cellStyle name="Normal 2 2 2 7 2 3" xfId="31617"/>
    <cellStyle name="Normal 2 2 2 7 3" xfId="3582"/>
    <cellStyle name="Normal 2 2 2 7 3 2" xfId="31619"/>
    <cellStyle name="Normal 2 2 2 7 4" xfId="3583"/>
    <cellStyle name="Normal 2 2 2 7 5" xfId="3584"/>
    <cellStyle name="Normal 2 2 2 7 5 2" xfId="31620"/>
    <cellStyle name="Normal 2 2 2 7 6" xfId="3585"/>
    <cellStyle name="Normal 2 2 2 7 6 2" xfId="31621"/>
    <cellStyle name="Normal 2 2 2 7 7" xfId="3586"/>
    <cellStyle name="Normal 2 2 2 8" xfId="3587"/>
    <cellStyle name="Normal 2 2 2 8 10" xfId="3588"/>
    <cellStyle name="Normal 2 2 2 8 10 2" xfId="31622"/>
    <cellStyle name="Normal 2 2 2 8 11" xfId="3589"/>
    <cellStyle name="Normal 2 2 2 8 2" xfId="3590"/>
    <cellStyle name="Normal 2 2 2 8 2 2" xfId="3591"/>
    <cellStyle name="Normal 2 2 2 8 2 2 2" xfId="3592"/>
    <cellStyle name="Normal 2 2 2 8 2 2 3" xfId="3593"/>
    <cellStyle name="Normal 2 2 2 8 2 2 3 2" xfId="31623"/>
    <cellStyle name="Normal 2 2 2 8 2 3" xfId="3594"/>
    <cellStyle name="Normal 2 2 2 8 2 3 2" xfId="31624"/>
    <cellStyle name="Normal 2 2 2 8 2 4" xfId="3595"/>
    <cellStyle name="Normal 2 2 2 8 3" xfId="3596"/>
    <cellStyle name="Normal 2 2 2 8 3 2" xfId="3597"/>
    <cellStyle name="Normal 2 2 2 8 3 3" xfId="3598"/>
    <cellStyle name="Normal 2 2 2 8 3 3 2" xfId="31625"/>
    <cellStyle name="Normal 2 2 2 8 4" xfId="3599"/>
    <cellStyle name="Normal 2 2 2 8 5" xfId="3600"/>
    <cellStyle name="Normal 2 2 2 8 6" xfId="3601"/>
    <cellStyle name="Normal 2 2 2 8 6 2" xfId="31626"/>
    <cellStyle name="Normal 2 2 2 8 7" xfId="3602"/>
    <cellStyle name="Normal 2 2 2 8 7 2" xfId="3603"/>
    <cellStyle name="Normal 2 2 2 8 7 2 2" xfId="31627"/>
    <cellStyle name="Normal 2 2 2 8 7 3" xfId="3604"/>
    <cellStyle name="Normal 2 2 2 8 8" xfId="3605"/>
    <cellStyle name="Normal 2 2 2 8 8 2" xfId="31628"/>
    <cellStyle name="Normal 2 2 2 8 9" xfId="3606"/>
    <cellStyle name="Normal 2 2 2 8 9 2" xfId="31629"/>
    <cellStyle name="Normal 2 2 2 9" xfId="3607"/>
    <cellStyle name="Normal 2 2 2 9 10" xfId="3608"/>
    <cellStyle name="Normal 2 2 2 9 10 2" xfId="3609"/>
    <cellStyle name="Normal 2 2 2 9 10 3" xfId="3610"/>
    <cellStyle name="Normal 2 2 2 9 11" xfId="3611"/>
    <cellStyle name="Normal 2 2 2 9 11 2" xfId="3612"/>
    <cellStyle name="Normal 2 2 2 9 11 3" xfId="3613"/>
    <cellStyle name="Normal 2 2 2 9 12" xfId="3614"/>
    <cellStyle name="Normal 2 2 2 9 12 2" xfId="3615"/>
    <cellStyle name="Normal 2 2 2 9 12 3" xfId="3616"/>
    <cellStyle name="Normal 2 2 2 9 13" xfId="3617"/>
    <cellStyle name="Normal 2 2 2 9 13 2" xfId="3618"/>
    <cellStyle name="Normal 2 2 2 9 13 3" xfId="3619"/>
    <cellStyle name="Normal 2 2 2 9 14" xfId="3620"/>
    <cellStyle name="Normal 2 2 2 9 14 2" xfId="3621"/>
    <cellStyle name="Normal 2 2 2 9 14 3" xfId="3622"/>
    <cellStyle name="Normal 2 2 2 9 15" xfId="3623"/>
    <cellStyle name="Normal 2 2 2 9 15 2" xfId="3624"/>
    <cellStyle name="Normal 2 2 2 9 15 3" xfId="3625"/>
    <cellStyle name="Normal 2 2 2 9 16" xfId="3626"/>
    <cellStyle name="Normal 2 2 2 9 16 2" xfId="3627"/>
    <cellStyle name="Normal 2 2 2 9 16 3" xfId="3628"/>
    <cellStyle name="Normal 2 2 2 9 17" xfId="3629"/>
    <cellStyle name="Normal 2 2 2 9 17 2" xfId="3630"/>
    <cellStyle name="Normal 2 2 2 9 17 3" xfId="3631"/>
    <cellStyle name="Normal 2 2 2 9 18" xfId="3632"/>
    <cellStyle name="Normal 2 2 2 9 18 2" xfId="3633"/>
    <cellStyle name="Normal 2 2 2 9 18 3" xfId="3634"/>
    <cellStyle name="Normal 2 2 2 9 19" xfId="3635"/>
    <cellStyle name="Normal 2 2 2 9 19 2" xfId="3636"/>
    <cellStyle name="Normal 2 2 2 9 19 3" xfId="3637"/>
    <cellStyle name="Normal 2 2 2 9 2" xfId="3638"/>
    <cellStyle name="Normal 2 2 2 9 2 10" xfId="3639"/>
    <cellStyle name="Normal 2 2 2 9 2 10 2" xfId="31630"/>
    <cellStyle name="Normal 2 2 2 9 2 11" xfId="3640"/>
    <cellStyle name="Normal 2 2 2 9 2 11 2" xfId="31631"/>
    <cellStyle name="Normal 2 2 2 9 2 12" xfId="3641"/>
    <cellStyle name="Normal 2 2 2 9 2 12 2" xfId="31632"/>
    <cellStyle name="Normal 2 2 2 9 2 13" xfId="3642"/>
    <cellStyle name="Normal 2 2 2 9 2 13 2" xfId="31633"/>
    <cellStyle name="Normal 2 2 2 9 2 14" xfId="3643"/>
    <cellStyle name="Normal 2 2 2 9 2 14 2" xfId="31634"/>
    <cellStyle name="Normal 2 2 2 9 2 15" xfId="3644"/>
    <cellStyle name="Normal 2 2 2 9 2 15 2" xfId="31635"/>
    <cellStyle name="Normal 2 2 2 9 2 16" xfId="3645"/>
    <cellStyle name="Normal 2 2 2 9 2 16 2" xfId="31636"/>
    <cellStyle name="Normal 2 2 2 9 2 17" xfId="3646"/>
    <cellStyle name="Normal 2 2 2 9 2 17 2" xfId="31637"/>
    <cellStyle name="Normal 2 2 2 9 2 18" xfId="3647"/>
    <cellStyle name="Normal 2 2 2 9 2 18 2" xfId="31638"/>
    <cellStyle name="Normal 2 2 2 9 2 19" xfId="3648"/>
    <cellStyle name="Normal 2 2 2 9 2 19 2" xfId="31639"/>
    <cellStyle name="Normal 2 2 2 9 2 2" xfId="3649"/>
    <cellStyle name="Normal 2 2 2 9 2 2 2" xfId="3650"/>
    <cellStyle name="Normal 2 2 2 9 2 2 2 2" xfId="3651"/>
    <cellStyle name="Normal 2 2 2 9 2 2 2 3" xfId="3652"/>
    <cellStyle name="Normal 2 2 2 9 2 2 2 3 2" xfId="31642"/>
    <cellStyle name="Normal 2 2 2 9 2 2 2 4" xfId="31641"/>
    <cellStyle name="Normal 2 2 2 9 2 2 3" xfId="3653"/>
    <cellStyle name="Normal 2 2 2 9 2 2 4" xfId="3654"/>
    <cellStyle name="Normal 2 2 2 9 2 2 5" xfId="31640"/>
    <cellStyle name="Normal 2 2 2 9 2 20" xfId="3655"/>
    <cellStyle name="Normal 2 2 2 9 2 21" xfId="3656"/>
    <cellStyle name="Normal 2 2 2 9 2 21 2" xfId="3657"/>
    <cellStyle name="Normal 2 2 2 9 2 21 3" xfId="3658"/>
    <cellStyle name="Normal 2 2 2 9 2 22" xfId="3659"/>
    <cellStyle name="Normal 2 2 2 9 2 22 2" xfId="31643"/>
    <cellStyle name="Normal 2 2 2 9 2 23" xfId="3660"/>
    <cellStyle name="Normal 2 2 2 9 2 24" xfId="3661"/>
    <cellStyle name="Normal 2 2 2 9 2 25" xfId="3662"/>
    <cellStyle name="Normal 2 2 2 9 2 3" xfId="3663"/>
    <cellStyle name="Normal 2 2 2 9 2 3 2" xfId="3664"/>
    <cellStyle name="Normal 2 2 2 9 2 3 3" xfId="3665"/>
    <cellStyle name="Normal 2 2 2 9 2 3 3 2" xfId="31645"/>
    <cellStyle name="Normal 2 2 2 9 2 3 4" xfId="31644"/>
    <cellStyle name="Normal 2 2 2 9 2 4" xfId="3666"/>
    <cellStyle name="Normal 2 2 2 9 2 4 2" xfId="3667"/>
    <cellStyle name="Normal 2 2 2 9 2 4 2 2" xfId="3668"/>
    <cellStyle name="Normal 2 2 2 9 2 4 2 2 2" xfId="31648"/>
    <cellStyle name="Normal 2 2 2 9 2 4 2 3" xfId="31647"/>
    <cellStyle name="Normal 2 2 2 9 2 4 3" xfId="3669"/>
    <cellStyle name="Normal 2 2 2 9 2 4 4" xfId="31646"/>
    <cellStyle name="Normal 2 2 2 9 2 5" xfId="3670"/>
    <cellStyle name="Normal 2 2 2 9 2 5 2" xfId="3671"/>
    <cellStyle name="Normal 2 2 2 9 2 5 2 2" xfId="31650"/>
    <cellStyle name="Normal 2 2 2 9 2 5 3" xfId="31649"/>
    <cellStyle name="Normal 2 2 2 9 2 6" xfId="3672"/>
    <cellStyle name="Normal 2 2 2 9 2 6 2" xfId="31651"/>
    <cellStyle name="Normal 2 2 2 9 2 7" xfId="3673"/>
    <cellStyle name="Normal 2 2 2 9 2 7 2" xfId="31652"/>
    <cellStyle name="Normal 2 2 2 9 2 8" xfId="3674"/>
    <cellStyle name="Normal 2 2 2 9 2 8 2" xfId="31653"/>
    <cellStyle name="Normal 2 2 2 9 2 9" xfId="3675"/>
    <cellStyle name="Normal 2 2 2 9 2 9 2" xfId="31654"/>
    <cellStyle name="Normal 2 2 2 9 20" xfId="3676"/>
    <cellStyle name="Normal 2 2 2 9 20 2" xfId="3677"/>
    <cellStyle name="Normal 2 2 2 9 20 3" xfId="3678"/>
    <cellStyle name="Normal 2 2 2 9 21" xfId="3679"/>
    <cellStyle name="Normal 2 2 2 9 21 2" xfId="3680"/>
    <cellStyle name="Normal 2 2 2 9 21 3" xfId="3681"/>
    <cellStyle name="Normal 2 2 2 9 22" xfId="3682"/>
    <cellStyle name="Normal 2 2 2 9 22 2" xfId="3683"/>
    <cellStyle name="Normal 2 2 2 9 22 3" xfId="3684"/>
    <cellStyle name="Normal 2 2 2 9 23" xfId="3685"/>
    <cellStyle name="Normal 2 2 2 9 24" xfId="3686"/>
    <cellStyle name="Normal 2 2 2 9 24 2" xfId="31655"/>
    <cellStyle name="Normal 2 2 2 9 25" xfId="3687"/>
    <cellStyle name="Normal 2 2 2 9 25 2" xfId="31656"/>
    <cellStyle name="Normal 2 2 2 9 26" xfId="3688"/>
    <cellStyle name="Normal 2 2 2 9 3" xfId="3689"/>
    <cellStyle name="Normal 2 2 2 9 3 2" xfId="3690"/>
    <cellStyle name="Normal 2 2 2 9 3 3" xfId="3691"/>
    <cellStyle name="Normal 2 2 2 9 3 3 2" xfId="31657"/>
    <cellStyle name="Normal 2 2 2 9 3 4" xfId="3692"/>
    <cellStyle name="Normal 2 2 2 9 3 4 2" xfId="31658"/>
    <cellStyle name="Normal 2 2 2 9 3 5" xfId="3693"/>
    <cellStyle name="Normal 2 2 2 9 4" xfId="3694"/>
    <cellStyle name="Normal 2 2 2 9 4 2" xfId="3695"/>
    <cellStyle name="Normal 2 2 2 9 4 3" xfId="3696"/>
    <cellStyle name="Normal 2 2 2 9 4 3 2" xfId="31659"/>
    <cellStyle name="Normal 2 2 2 9 4 4" xfId="3697"/>
    <cellStyle name="Normal 2 2 2 9 4 4 2" xfId="31660"/>
    <cellStyle name="Normal 2 2 2 9 4 5" xfId="3698"/>
    <cellStyle name="Normal 2 2 2 9 5" xfId="3699"/>
    <cellStyle name="Normal 2 2 2 9 5 2" xfId="3700"/>
    <cellStyle name="Normal 2 2 2 9 5 2 2" xfId="3701"/>
    <cellStyle name="Normal 2 2 2 9 5 2 2 2" xfId="3702"/>
    <cellStyle name="Normal 2 2 2 9 5 2 2 2 2" xfId="31662"/>
    <cellStyle name="Normal 2 2 2 9 5 2 2 3" xfId="31661"/>
    <cellStyle name="Normal 2 2 2 9 5 3" xfId="3703"/>
    <cellStyle name="Normal 2 2 2 9 5 3 2" xfId="3704"/>
    <cellStyle name="Normal 2 2 2 9 5 3 2 2" xfId="31664"/>
    <cellStyle name="Normal 2 2 2 9 5 3 3" xfId="31663"/>
    <cellStyle name="Normal 2 2 2 9 5 4" xfId="3705"/>
    <cellStyle name="Normal 2 2 2 9 5 4 2" xfId="31665"/>
    <cellStyle name="Normal 2 2 2 9 5 5" xfId="3706"/>
    <cellStyle name="Normal 2 2 2 9 5 5 2" xfId="31666"/>
    <cellStyle name="Normal 2 2 2 9 5 6" xfId="3707"/>
    <cellStyle name="Normal 2 2 2 9 6" xfId="3708"/>
    <cellStyle name="Normal 2 2 2 9 6 2" xfId="3709"/>
    <cellStyle name="Normal 2 2 2 9 6 3" xfId="3710"/>
    <cellStyle name="Normal 2 2 2 9 6 3 2" xfId="31667"/>
    <cellStyle name="Normal 2 2 2 9 6 4" xfId="3711"/>
    <cellStyle name="Normal 2 2 2 9 6 4 2" xfId="3712"/>
    <cellStyle name="Normal 2 2 2 9 6 4 3" xfId="3713"/>
    <cellStyle name="Normal 2 2 2 9 6 5" xfId="3714"/>
    <cellStyle name="Normal 2 2 2 9 6 5 2" xfId="31668"/>
    <cellStyle name="Normal 2 2 2 9 6 6" xfId="3715"/>
    <cellStyle name="Normal 2 2 2 9 6 7" xfId="3716"/>
    <cellStyle name="Normal 2 2 2 9 6 8" xfId="3717"/>
    <cellStyle name="Normal 2 2 2 9 7" xfId="3718"/>
    <cellStyle name="Normal 2 2 2 9 7 2" xfId="3719"/>
    <cellStyle name="Normal 2 2 2 9 7 3" xfId="3720"/>
    <cellStyle name="Normal 2 2 2 9 8" xfId="3721"/>
    <cellStyle name="Normal 2 2 2 9 8 2" xfId="3722"/>
    <cellStyle name="Normal 2 2 2 9 8 3" xfId="3723"/>
    <cellStyle name="Normal 2 2 2 9 9" xfId="3724"/>
    <cellStyle name="Normal 2 2 2 9 9 2" xfId="3725"/>
    <cellStyle name="Normal 2 2 2 9 9 3" xfId="3726"/>
    <cellStyle name="Normal 2 2 20" xfId="3727"/>
    <cellStyle name="Normal 2 2 20 2" xfId="3728"/>
    <cellStyle name="Normal 2 2 20 2 2" xfId="31670"/>
    <cellStyle name="Normal 2 2 20 3" xfId="3729"/>
    <cellStyle name="Normal 2 2 20 3 2" xfId="31671"/>
    <cellStyle name="Normal 2 2 20 4" xfId="31669"/>
    <cellStyle name="Normal 2 2 21" xfId="3730"/>
    <cellStyle name="Normal 2 2 21 2" xfId="3731"/>
    <cellStyle name="Normal 2 2 21 2 2" xfId="31673"/>
    <cellStyle name="Normal 2 2 21 3" xfId="31672"/>
    <cellStyle name="Normal 2 2 22" xfId="3732"/>
    <cellStyle name="Normal 2 2 22 2" xfId="3733"/>
    <cellStyle name="Normal 2 2 22 3" xfId="3734"/>
    <cellStyle name="Normal 2 2 22 3 2" xfId="31674"/>
    <cellStyle name="Normal 2 2 23" xfId="3735"/>
    <cellStyle name="Normal 2 2 23 2" xfId="3736"/>
    <cellStyle name="Normal 2 2 23 3" xfId="3737"/>
    <cellStyle name="Normal 2 2 24" xfId="3738"/>
    <cellStyle name="Normal 2 2 24 2" xfId="3739"/>
    <cellStyle name="Normal 2 2 24 2 2" xfId="31676"/>
    <cellStyle name="Normal 2 2 24 3" xfId="31675"/>
    <cellStyle name="Normal 2 2 25" xfId="3740"/>
    <cellStyle name="Normal 2 2 25 2" xfId="3741"/>
    <cellStyle name="Normal 2 2 25 3" xfId="3742"/>
    <cellStyle name="Normal 2 2 26" xfId="3743"/>
    <cellStyle name="Normal 2 2 26 2" xfId="3744"/>
    <cellStyle name="Normal 2 2 26 2 2" xfId="31678"/>
    <cellStyle name="Normal 2 2 26 3" xfId="31677"/>
    <cellStyle name="Normal 2 2 27" xfId="3745"/>
    <cellStyle name="Normal 2 2 27 2" xfId="3746"/>
    <cellStyle name="Normal 2 2 27 2 2" xfId="31680"/>
    <cellStyle name="Normal 2 2 27 3" xfId="31679"/>
    <cellStyle name="Normal 2 2 28" xfId="3747"/>
    <cellStyle name="Normal 2 2 3" xfId="3748"/>
    <cellStyle name="Normal 2 2 3 10" xfId="3749"/>
    <cellStyle name="Normal 2 2 3 10 2" xfId="3750"/>
    <cellStyle name="Normal 2 2 3 10 2 2" xfId="31683"/>
    <cellStyle name="Normal 2 2 3 10 3" xfId="31682"/>
    <cellStyle name="Normal 2 2 3 11" xfId="3751"/>
    <cellStyle name="Normal 2 2 3 11 2" xfId="3752"/>
    <cellStyle name="Normal 2 2 3 11 2 2" xfId="31685"/>
    <cellStyle name="Normal 2 2 3 11 3" xfId="31684"/>
    <cellStyle name="Normal 2 2 3 12" xfId="3753"/>
    <cellStyle name="Normal 2 2 3 13" xfId="3754"/>
    <cellStyle name="Normal 2 2 3 13 2" xfId="31686"/>
    <cellStyle name="Normal 2 2 3 14" xfId="3755"/>
    <cellStyle name="Normal 2 2 3 14 2" xfId="31687"/>
    <cellStyle name="Normal 2 2 3 15" xfId="3756"/>
    <cellStyle name="Normal 2 2 3 15 2" xfId="3757"/>
    <cellStyle name="Normal 2 2 3 15 2 2" xfId="31689"/>
    <cellStyle name="Normal 2 2 3 15 3" xfId="31688"/>
    <cellStyle name="Normal 2 2 3 16" xfId="3758"/>
    <cellStyle name="Normal 2 2 3 16 2" xfId="31690"/>
    <cellStyle name="Normal 2 2 3 17" xfId="3759"/>
    <cellStyle name="Normal 2 2 3 17 2" xfId="31681"/>
    <cellStyle name="Normal 2 2 3 18" xfId="3760"/>
    <cellStyle name="Normal 2 2 3 2" xfId="3761"/>
    <cellStyle name="Normal 2 2 3 2 10" xfId="3762"/>
    <cellStyle name="Normal 2 2 3 2 10 2" xfId="31691"/>
    <cellStyle name="Normal 2 2 3 2 11" xfId="3763"/>
    <cellStyle name="Normal 2 2 3 2 11 2" xfId="31692"/>
    <cellStyle name="Normal 2 2 3 2 12" xfId="3764"/>
    <cellStyle name="Normal 2 2 3 2 12 2" xfId="31693"/>
    <cellStyle name="Normal 2 2 3 2 13" xfId="3765"/>
    <cellStyle name="Normal 2 2 3 2 2" xfId="3766"/>
    <cellStyle name="Normal 2 2 3 2 2 2" xfId="3767"/>
    <cellStyle name="Normal 2 2 3 2 2 2 2" xfId="3768"/>
    <cellStyle name="Normal 2 2 3 2 2 2 2 2" xfId="31695"/>
    <cellStyle name="Normal 2 2 3 2 2 2 3" xfId="3769"/>
    <cellStyle name="Normal 2 2 3 2 2 2 3 2" xfId="31696"/>
    <cellStyle name="Normal 2 2 3 2 2 2 4" xfId="31694"/>
    <cellStyle name="Normal 2 2 3 2 2 3" xfId="3770"/>
    <cellStyle name="Normal 2 2 3 2 2 3 2" xfId="3771"/>
    <cellStyle name="Normal 2 2 3 2 2 3 2 2" xfId="31697"/>
    <cellStyle name="Normal 2 2 3 2 2 3 3" xfId="3772"/>
    <cellStyle name="Normal 2 2 3 2 2 4" xfId="3773"/>
    <cellStyle name="Normal 2 2 3 2 2 4 2" xfId="31698"/>
    <cellStyle name="Normal 2 2 3 2 2 5" xfId="3774"/>
    <cellStyle name="Normal 2 2 3 2 2 5 2" xfId="31699"/>
    <cellStyle name="Normal 2 2 3 2 2 6" xfId="3775"/>
    <cellStyle name="Normal 2 2 3 2 2 6 2" xfId="31700"/>
    <cellStyle name="Normal 2 2 3 2 2 7" xfId="3776"/>
    <cellStyle name="Normal 2 2 3 2 3" xfId="3777"/>
    <cellStyle name="Normal 2 2 3 2 3 2" xfId="3778"/>
    <cellStyle name="Normal 2 2 3 2 3 2 2" xfId="31702"/>
    <cellStyle name="Normal 2 2 3 2 3 3" xfId="3779"/>
    <cellStyle name="Normal 2 2 3 2 3 3 2" xfId="3780"/>
    <cellStyle name="Normal 2 2 3 2 3 3 2 2" xfId="31703"/>
    <cellStyle name="Normal 2 2 3 2 3 3 3" xfId="3781"/>
    <cellStyle name="Normal 2 2 3 2 3 4" xfId="3782"/>
    <cellStyle name="Normal 2 2 3 2 3 4 2" xfId="31704"/>
    <cellStyle name="Normal 2 2 3 2 3 5" xfId="3783"/>
    <cellStyle name="Normal 2 2 3 2 3 5 2" xfId="31705"/>
    <cellStyle name="Normal 2 2 3 2 3 6" xfId="3784"/>
    <cellStyle name="Normal 2 2 3 2 3 6 2" xfId="31706"/>
    <cellStyle name="Normal 2 2 3 2 3 7" xfId="31701"/>
    <cellStyle name="Normal 2 2 3 2 4" xfId="3785"/>
    <cellStyle name="Normal 2 2 3 2 4 2" xfId="3786"/>
    <cellStyle name="Normal 2 2 3 2 4 2 2" xfId="31708"/>
    <cellStyle name="Normal 2 2 3 2 4 3" xfId="3787"/>
    <cellStyle name="Normal 2 2 3 2 4 3 2" xfId="31709"/>
    <cellStyle name="Normal 2 2 3 2 4 4" xfId="3788"/>
    <cellStyle name="Normal 2 2 3 2 4 4 2" xfId="31710"/>
    <cellStyle name="Normal 2 2 3 2 4 5" xfId="3789"/>
    <cellStyle name="Normal 2 2 3 2 4 5 2" xfId="31711"/>
    <cellStyle name="Normal 2 2 3 2 4 6" xfId="3790"/>
    <cellStyle name="Normal 2 2 3 2 4 6 2" xfId="31712"/>
    <cellStyle name="Normal 2 2 3 2 4 7" xfId="31707"/>
    <cellStyle name="Normal 2 2 3 2 5" xfId="3791"/>
    <cellStyle name="Normal 2 2 3 2 5 2" xfId="3792"/>
    <cellStyle name="Normal 2 2 3 2 5 2 2" xfId="31714"/>
    <cellStyle name="Normal 2 2 3 2 5 3" xfId="3793"/>
    <cellStyle name="Normal 2 2 3 2 5 3 2" xfId="31715"/>
    <cellStyle name="Normal 2 2 3 2 5 4" xfId="3794"/>
    <cellStyle name="Normal 2 2 3 2 5 4 2" xfId="31716"/>
    <cellStyle name="Normal 2 2 3 2 5 5" xfId="3795"/>
    <cellStyle name="Normal 2 2 3 2 5 5 2" xfId="31717"/>
    <cellStyle name="Normal 2 2 3 2 5 6" xfId="3796"/>
    <cellStyle name="Normal 2 2 3 2 5 6 2" xfId="31718"/>
    <cellStyle name="Normal 2 2 3 2 5 7" xfId="31713"/>
    <cellStyle name="Normal 2 2 3 2 6" xfId="3797"/>
    <cellStyle name="Normal 2 2 3 2 6 2" xfId="3798"/>
    <cellStyle name="Normal 2 2 3 2 6 2 2" xfId="31720"/>
    <cellStyle name="Normal 2 2 3 2 6 3" xfId="3799"/>
    <cellStyle name="Normal 2 2 3 2 6 3 2" xfId="31721"/>
    <cellStyle name="Normal 2 2 3 2 6 4" xfId="3800"/>
    <cellStyle name="Normal 2 2 3 2 6 4 2" xfId="31722"/>
    <cellStyle name="Normal 2 2 3 2 6 5" xfId="3801"/>
    <cellStyle name="Normal 2 2 3 2 6 5 2" xfId="31723"/>
    <cellStyle name="Normal 2 2 3 2 6 6" xfId="3802"/>
    <cellStyle name="Normal 2 2 3 2 6 6 2" xfId="31724"/>
    <cellStyle name="Normal 2 2 3 2 6 7" xfId="31719"/>
    <cellStyle name="Normal 2 2 3 2 7" xfId="3803"/>
    <cellStyle name="Normal 2 2 3 2 7 2" xfId="3804"/>
    <cellStyle name="Normal 2 2 3 2 7 2 2" xfId="31726"/>
    <cellStyle name="Normal 2 2 3 2 7 3" xfId="3805"/>
    <cellStyle name="Normal 2 2 3 2 7 3 2" xfId="31727"/>
    <cellStyle name="Normal 2 2 3 2 7 4" xfId="3806"/>
    <cellStyle name="Normal 2 2 3 2 7 4 2" xfId="31728"/>
    <cellStyle name="Normal 2 2 3 2 7 5" xfId="3807"/>
    <cellStyle name="Normal 2 2 3 2 7 5 2" xfId="31729"/>
    <cellStyle name="Normal 2 2 3 2 7 6" xfId="3808"/>
    <cellStyle name="Normal 2 2 3 2 7 6 2" xfId="31730"/>
    <cellStyle name="Normal 2 2 3 2 7 7" xfId="31725"/>
    <cellStyle name="Normal 2 2 3 2 8" xfId="3809"/>
    <cellStyle name="Normal 2 2 3 2 8 2" xfId="31731"/>
    <cellStyle name="Normal 2 2 3 2 9" xfId="3810"/>
    <cellStyle name="Normal 2 2 3 2 9 2" xfId="3811"/>
    <cellStyle name="Normal 2 2 3 2 9 2 2" xfId="31732"/>
    <cellStyle name="Normal 2 2 3 2 9 3" xfId="3812"/>
    <cellStyle name="Normal 2 2 3 3" xfId="3813"/>
    <cellStyle name="Normal 2 2 3 3 2" xfId="3814"/>
    <cellStyle name="Normal 2 2 3 3 2 2" xfId="3815"/>
    <cellStyle name="Normal 2 2 3 3 2 2 2" xfId="31735"/>
    <cellStyle name="Normal 2 2 3 3 2 3" xfId="31734"/>
    <cellStyle name="Normal 2 2 3 3 3" xfId="3816"/>
    <cellStyle name="Normal 2 2 3 3 3 2" xfId="31736"/>
    <cellStyle name="Normal 2 2 3 3 4" xfId="31733"/>
    <cellStyle name="Normal 2 2 3 4" xfId="3817"/>
    <cellStyle name="Normal 2 2 3 4 2" xfId="3818"/>
    <cellStyle name="Normal 2 2 3 4 2 2" xfId="3819"/>
    <cellStyle name="Normal 2 2 3 4 2 2 2" xfId="31738"/>
    <cellStyle name="Normal 2 2 3 4 2 3" xfId="31737"/>
    <cellStyle name="Normal 2 2 3 4 3" xfId="3820"/>
    <cellStyle name="Normal 2 2 3 4 3 2" xfId="3821"/>
    <cellStyle name="Normal 2 2 3 4 3 2 2" xfId="31739"/>
    <cellStyle name="Normal 2 2 3 4 3 3" xfId="3822"/>
    <cellStyle name="Normal 2 2 3 4 4" xfId="3823"/>
    <cellStyle name="Normal 2 2 3 4 5" xfId="3824"/>
    <cellStyle name="Normal 2 2 3 4 6" xfId="3825"/>
    <cellStyle name="Normal 2 2 3 4 7" xfId="3826"/>
    <cellStyle name="Normal 2 2 3 5" xfId="3827"/>
    <cellStyle name="Normal 2 2 3 5 2" xfId="3828"/>
    <cellStyle name="Normal 2 2 3 5 2 2" xfId="3829"/>
    <cellStyle name="Normal 2 2 3 5 2 2 2" xfId="31742"/>
    <cellStyle name="Normal 2 2 3 5 2 3" xfId="31741"/>
    <cellStyle name="Normal 2 2 3 5 3" xfId="3830"/>
    <cellStyle name="Normal 2 2 3 5 3 2" xfId="31743"/>
    <cellStyle name="Normal 2 2 3 5 4" xfId="31740"/>
    <cellStyle name="Normal 2 2 3 6" xfId="3831"/>
    <cellStyle name="Normal 2 2 3 6 2" xfId="3832"/>
    <cellStyle name="Normal 2 2 3 6 2 2" xfId="3833"/>
    <cellStyle name="Normal 2 2 3 6 2 2 2" xfId="31745"/>
    <cellStyle name="Normal 2 2 3 6 2 3" xfId="31744"/>
    <cellStyle name="Normal 2 2 3 6 3" xfId="3834"/>
    <cellStyle name="Normal 2 2 3 6 3 2" xfId="31746"/>
    <cellStyle name="Normal 2 2 3 6 4" xfId="3835"/>
    <cellStyle name="Normal 2 2 3 7" xfId="3836"/>
    <cellStyle name="Normal 2 2 3 7 2" xfId="3837"/>
    <cellStyle name="Normal 2 2 3 7 2 2" xfId="3838"/>
    <cellStyle name="Normal 2 2 3 7 2 2 2" xfId="31749"/>
    <cellStyle name="Normal 2 2 3 7 2 3" xfId="31748"/>
    <cellStyle name="Normal 2 2 3 7 3" xfId="3839"/>
    <cellStyle name="Normal 2 2 3 7 3 2" xfId="31750"/>
    <cellStyle name="Normal 2 2 3 7 4" xfId="31747"/>
    <cellStyle name="Normal 2 2 3 8" xfId="3840"/>
    <cellStyle name="Normal 2 2 3 8 2" xfId="3841"/>
    <cellStyle name="Normal 2 2 3 8 2 2" xfId="3842"/>
    <cellStyle name="Normal 2 2 3 8 2 2 2" xfId="31753"/>
    <cellStyle name="Normal 2 2 3 8 2 3" xfId="31752"/>
    <cellStyle name="Normal 2 2 3 8 3" xfId="3843"/>
    <cellStyle name="Normal 2 2 3 8 3 2" xfId="31754"/>
    <cellStyle name="Normal 2 2 3 8 4" xfId="31751"/>
    <cellStyle name="Normal 2 2 3 9" xfId="3844"/>
    <cellStyle name="Normal 2 2 3 9 2" xfId="3845"/>
    <cellStyle name="Normal 2 2 3 9 2 2" xfId="31756"/>
    <cellStyle name="Normal 2 2 3 9 3" xfId="31755"/>
    <cellStyle name="Normal 2 2 4" xfId="3846"/>
    <cellStyle name="Normal 2 2 4 10" xfId="3847"/>
    <cellStyle name="Normal 2 2 4 10 2" xfId="31757"/>
    <cellStyle name="Normal 2 2 4 11" xfId="3848"/>
    <cellStyle name="Normal 2 2 4 12" xfId="3849"/>
    <cellStyle name="Normal 2 2 4 13" xfId="3850"/>
    <cellStyle name="Normal 2 2 4 2" xfId="3851"/>
    <cellStyle name="Normal 2 2 4 2 2" xfId="3852"/>
    <cellStyle name="Normal 2 2 4 2 3" xfId="3853"/>
    <cellStyle name="Normal 2 2 4 2 3 2" xfId="3854"/>
    <cellStyle name="Normal 2 2 4 2 3 2 2" xfId="31759"/>
    <cellStyle name="Normal 2 2 4 2 3 3" xfId="3855"/>
    <cellStyle name="Normal 2 2 4 2 3 3 2" xfId="31760"/>
    <cellStyle name="Normal 2 2 4 2 3 4" xfId="31758"/>
    <cellStyle name="Normal 2 2 4 2 4" xfId="3856"/>
    <cellStyle name="Normal 2 2 4 3" xfId="3857"/>
    <cellStyle name="Normal 2 2 4 3 2" xfId="3858"/>
    <cellStyle name="Normal 2 2 4 3 2 2" xfId="31761"/>
    <cellStyle name="Normal 2 2 4 3 3" xfId="3859"/>
    <cellStyle name="Normal 2 2 4 4" xfId="3860"/>
    <cellStyle name="Normal 2 2 4 4 2" xfId="3861"/>
    <cellStyle name="Normal 2 2 4 4 2 2" xfId="31762"/>
    <cellStyle name="Normal 2 2 4 4 3" xfId="3862"/>
    <cellStyle name="Normal 2 2 4 5" xfId="3863"/>
    <cellStyle name="Normal 2 2 4 5 2" xfId="3864"/>
    <cellStyle name="Normal 2 2 4 5 2 2" xfId="31763"/>
    <cellStyle name="Normal 2 2 4 5 3" xfId="3865"/>
    <cellStyle name="Normal 2 2 4 6" xfId="3866"/>
    <cellStyle name="Normal 2 2 4 6 2" xfId="3867"/>
    <cellStyle name="Normal 2 2 4 6 2 2" xfId="31764"/>
    <cellStyle name="Normal 2 2 4 6 3" xfId="3868"/>
    <cellStyle name="Normal 2 2 4 7" xfId="3869"/>
    <cellStyle name="Normal 2 2 4 7 2" xfId="31765"/>
    <cellStyle name="Normal 2 2 4 8" xfId="3870"/>
    <cellStyle name="Normal 2 2 4 8 2" xfId="31766"/>
    <cellStyle name="Normal 2 2 4 9" xfId="3871"/>
    <cellStyle name="Normal 2 2 4 9 2" xfId="31767"/>
    <cellStyle name="Normal 2 2 5" xfId="3872"/>
    <cellStyle name="Normal 2 2 5 10" xfId="3873"/>
    <cellStyle name="Normal 2 2 5 10 2" xfId="31768"/>
    <cellStyle name="Normal 2 2 5 11" xfId="3874"/>
    <cellStyle name="Normal 2 2 5 2" xfId="3875"/>
    <cellStyle name="Normal 2 2 5 2 2" xfId="3876"/>
    <cellStyle name="Normal 2 2 5 2 3" xfId="3877"/>
    <cellStyle name="Normal 2 2 5 2 3 2" xfId="3878"/>
    <cellStyle name="Normal 2 2 5 2 3 2 2" xfId="31770"/>
    <cellStyle name="Normal 2 2 5 2 3 3" xfId="3879"/>
    <cellStyle name="Normal 2 2 5 2 3 3 2" xfId="31771"/>
    <cellStyle name="Normal 2 2 5 2 3 4" xfId="31769"/>
    <cellStyle name="Normal 2 2 5 2 4" xfId="3880"/>
    <cellStyle name="Normal 2 2 5 3" xfId="3881"/>
    <cellStyle name="Normal 2 2 5 4" xfId="3882"/>
    <cellStyle name="Normal 2 2 5 4 2" xfId="3883"/>
    <cellStyle name="Normal 2 2 5 4 2 2" xfId="31772"/>
    <cellStyle name="Normal 2 2 5 4 3" xfId="3884"/>
    <cellStyle name="Normal 2 2 5 5" xfId="3885"/>
    <cellStyle name="Normal 2 2 5 5 2" xfId="3886"/>
    <cellStyle name="Normal 2 2 5 5 2 2" xfId="31773"/>
    <cellStyle name="Normal 2 2 5 5 3" xfId="3887"/>
    <cellStyle name="Normal 2 2 5 6" xfId="3888"/>
    <cellStyle name="Normal 2 2 5 6 2" xfId="3889"/>
    <cellStyle name="Normal 2 2 5 6 2 2" xfId="31774"/>
    <cellStyle name="Normal 2 2 5 6 3" xfId="3890"/>
    <cellStyle name="Normal 2 2 5 7" xfId="3891"/>
    <cellStyle name="Normal 2 2 5 7 2" xfId="3892"/>
    <cellStyle name="Normal 2 2 5 7 2 2" xfId="31775"/>
    <cellStyle name="Normal 2 2 5 7 3" xfId="3893"/>
    <cellStyle name="Normal 2 2 5 8" xfId="3894"/>
    <cellStyle name="Normal 2 2 5 8 2" xfId="31776"/>
    <cellStyle name="Normal 2 2 5 9" xfId="3895"/>
    <cellStyle name="Normal 2 2 5 9 2" xfId="31777"/>
    <cellStyle name="Normal 2 2 6" xfId="3896"/>
    <cellStyle name="Normal 2 2 6 2" xfId="3897"/>
    <cellStyle name="Normal 2 2 6 2 2" xfId="3898"/>
    <cellStyle name="Normal 2 2 6 2 2 2" xfId="31778"/>
    <cellStyle name="Normal 2 2 6 2 3" xfId="3899"/>
    <cellStyle name="Normal 2 2 6 3" xfId="3900"/>
    <cellStyle name="Normal 2 2 6 3 2" xfId="3901"/>
    <cellStyle name="Normal 2 2 6 3 2 2" xfId="31779"/>
    <cellStyle name="Normal 2 2 6 3 3" xfId="3902"/>
    <cellStyle name="Normal 2 2 6 4" xfId="3903"/>
    <cellStyle name="Normal 2 2 6 4 2" xfId="31780"/>
    <cellStyle name="Normal 2 2 6 5" xfId="3904"/>
    <cellStyle name="Normal 2 2 6 5 2" xfId="3905"/>
    <cellStyle name="Normal 2 2 6 5 2 2" xfId="31781"/>
    <cellStyle name="Normal 2 2 6 5 3" xfId="3906"/>
    <cellStyle name="Normal 2 2 6 6" xfId="3907"/>
    <cellStyle name="Normal 2 2 6 6 2" xfId="3908"/>
    <cellStyle name="Normal 2 2 6 6 2 2" xfId="31782"/>
    <cellStyle name="Normal 2 2 6 6 3" xfId="3909"/>
    <cellStyle name="Normal 2 2 6 7" xfId="3910"/>
    <cellStyle name="Normal 2 2 7" xfId="3911"/>
    <cellStyle name="Normal 2 2 7 10" xfId="3912"/>
    <cellStyle name="Normal 2 2 7 10 2" xfId="31783"/>
    <cellStyle name="Normal 2 2 7 11" xfId="3913"/>
    <cellStyle name="Normal 2 2 7 2" xfId="3914"/>
    <cellStyle name="Normal 2 2 7 2 2" xfId="3915"/>
    <cellStyle name="Normal 2 2 7 2 2 2" xfId="31784"/>
    <cellStyle name="Normal 2 2 7 2 3" xfId="3916"/>
    <cellStyle name="Normal 2 2 7 3" xfId="3917"/>
    <cellStyle name="Normal 2 2 7 3 2" xfId="3918"/>
    <cellStyle name="Normal 2 2 7 3 2 2" xfId="31785"/>
    <cellStyle name="Normal 2 2 7 3 3" xfId="3919"/>
    <cellStyle name="Normal 2 2 7 4" xfId="3920"/>
    <cellStyle name="Normal 2 2 7 4 2" xfId="3921"/>
    <cellStyle name="Normal 2 2 7 4 2 2" xfId="31786"/>
    <cellStyle name="Normal 2 2 7 4 3" xfId="3922"/>
    <cellStyle name="Normal 2 2 7 5" xfId="3923"/>
    <cellStyle name="Normal 2 2 7 5 2" xfId="3924"/>
    <cellStyle name="Normal 2 2 7 5 2 2" xfId="31787"/>
    <cellStyle name="Normal 2 2 7 5 3" xfId="3925"/>
    <cellStyle name="Normal 2 2 7 6" xfId="3926"/>
    <cellStyle name="Normal 2 2 7 6 2" xfId="3927"/>
    <cellStyle name="Normal 2 2 7 6 2 2" xfId="31788"/>
    <cellStyle name="Normal 2 2 7 6 3" xfId="3928"/>
    <cellStyle name="Normal 2 2 7 7" xfId="3929"/>
    <cellStyle name="Normal 2 2 7 7 2" xfId="31789"/>
    <cellStyle name="Normal 2 2 7 8" xfId="3930"/>
    <cellStyle name="Normal 2 2 7 8 2" xfId="31790"/>
    <cellStyle name="Normal 2 2 7 9" xfId="3931"/>
    <cellStyle name="Normal 2 2 7 9 2" xfId="31791"/>
    <cellStyle name="Normal 2 2 8" xfId="3932"/>
    <cellStyle name="Normal 2 2 8 10" xfId="3933"/>
    <cellStyle name="Normal 2 2 8 10 2" xfId="3934"/>
    <cellStyle name="Normal 2 2 8 10 2 2" xfId="31793"/>
    <cellStyle name="Normal 2 2 8 10 3" xfId="31792"/>
    <cellStyle name="Normal 2 2 8 11" xfId="3935"/>
    <cellStyle name="Normal 2 2 8 11 2" xfId="3936"/>
    <cellStyle name="Normal 2 2 8 11 2 2" xfId="31795"/>
    <cellStyle name="Normal 2 2 8 11 3" xfId="31794"/>
    <cellStyle name="Normal 2 2 8 12" xfId="3937"/>
    <cellStyle name="Normal 2 2 8 12 2" xfId="3938"/>
    <cellStyle name="Normal 2 2 8 12 2 2" xfId="31797"/>
    <cellStyle name="Normal 2 2 8 12 3" xfId="31796"/>
    <cellStyle name="Normal 2 2 8 13" xfId="3939"/>
    <cellStyle name="Normal 2 2 8 13 2" xfId="3940"/>
    <cellStyle name="Normal 2 2 8 13 2 2" xfId="31799"/>
    <cellStyle name="Normal 2 2 8 13 3" xfId="31798"/>
    <cellStyle name="Normal 2 2 8 14" xfId="3941"/>
    <cellStyle name="Normal 2 2 8 14 2" xfId="3942"/>
    <cellStyle name="Normal 2 2 8 14 2 2" xfId="31801"/>
    <cellStyle name="Normal 2 2 8 14 3" xfId="31800"/>
    <cellStyle name="Normal 2 2 8 15" xfId="3943"/>
    <cellStyle name="Normal 2 2 8 15 2" xfId="3944"/>
    <cellStyle name="Normal 2 2 8 15 2 2" xfId="31803"/>
    <cellStyle name="Normal 2 2 8 15 3" xfId="31802"/>
    <cellStyle name="Normal 2 2 8 16" xfId="3945"/>
    <cellStyle name="Normal 2 2 8 16 2" xfId="3946"/>
    <cellStyle name="Normal 2 2 8 16 2 2" xfId="31805"/>
    <cellStyle name="Normal 2 2 8 16 3" xfId="31804"/>
    <cellStyle name="Normal 2 2 8 17" xfId="3947"/>
    <cellStyle name="Normal 2 2 8 17 2" xfId="3948"/>
    <cellStyle name="Normal 2 2 8 17 2 2" xfId="31807"/>
    <cellStyle name="Normal 2 2 8 17 3" xfId="31806"/>
    <cellStyle name="Normal 2 2 8 18" xfId="3949"/>
    <cellStyle name="Normal 2 2 8 18 2" xfId="3950"/>
    <cellStyle name="Normal 2 2 8 18 2 2" xfId="31809"/>
    <cellStyle name="Normal 2 2 8 18 3" xfId="31808"/>
    <cellStyle name="Normal 2 2 8 19" xfId="3951"/>
    <cellStyle name="Normal 2 2 8 19 2" xfId="3952"/>
    <cellStyle name="Normal 2 2 8 19 2 2" xfId="31811"/>
    <cellStyle name="Normal 2 2 8 19 3" xfId="31810"/>
    <cellStyle name="Normal 2 2 8 2" xfId="3953"/>
    <cellStyle name="Normal 2 2 8 2 10" xfId="3954"/>
    <cellStyle name="Normal 2 2 8 2 10 2" xfId="31812"/>
    <cellStyle name="Normal 2 2 8 2 11" xfId="3955"/>
    <cellStyle name="Normal 2 2 8 2 11 2" xfId="31813"/>
    <cellStyle name="Normal 2 2 8 2 12" xfId="3956"/>
    <cellStyle name="Normal 2 2 8 2 12 2" xfId="31814"/>
    <cellStyle name="Normal 2 2 8 2 13" xfId="3957"/>
    <cellStyle name="Normal 2 2 8 2 13 2" xfId="31815"/>
    <cellStyle name="Normal 2 2 8 2 14" xfId="3958"/>
    <cellStyle name="Normal 2 2 8 2 14 2" xfId="31816"/>
    <cellStyle name="Normal 2 2 8 2 15" xfId="3959"/>
    <cellStyle name="Normal 2 2 8 2 15 2" xfId="31817"/>
    <cellStyle name="Normal 2 2 8 2 16" xfId="3960"/>
    <cellStyle name="Normal 2 2 8 2 16 2" xfId="31818"/>
    <cellStyle name="Normal 2 2 8 2 17" xfId="3961"/>
    <cellStyle name="Normal 2 2 8 2 17 2" xfId="31819"/>
    <cellStyle name="Normal 2 2 8 2 18" xfId="3962"/>
    <cellStyle name="Normal 2 2 8 2 18 2" xfId="31820"/>
    <cellStyle name="Normal 2 2 8 2 19" xfId="3963"/>
    <cellStyle name="Normal 2 2 8 2 19 2" xfId="31821"/>
    <cellStyle name="Normal 2 2 8 2 2" xfId="3964"/>
    <cellStyle name="Normal 2 2 8 2 2 2" xfId="3965"/>
    <cellStyle name="Normal 2 2 8 2 2 2 2" xfId="31822"/>
    <cellStyle name="Normal 2 2 8 2 2 3" xfId="3966"/>
    <cellStyle name="Normal 2 2 8 2 20" xfId="3967"/>
    <cellStyle name="Normal 2 2 8 2 21" xfId="3968"/>
    <cellStyle name="Normal 2 2 8 2 21 2" xfId="31823"/>
    <cellStyle name="Normal 2 2 8 2 22" xfId="3969"/>
    <cellStyle name="Normal 2 2 8 2 22 2" xfId="31824"/>
    <cellStyle name="Normal 2 2 8 2 23" xfId="3970"/>
    <cellStyle name="Normal 2 2 8 2 23 2" xfId="31825"/>
    <cellStyle name="Normal 2 2 8 2 24" xfId="3971"/>
    <cellStyle name="Normal 2 2 8 2 3" xfId="3972"/>
    <cellStyle name="Normal 2 2 8 2 3 2" xfId="3973"/>
    <cellStyle name="Normal 2 2 8 2 3 2 2" xfId="31826"/>
    <cellStyle name="Normal 2 2 8 2 3 3" xfId="3974"/>
    <cellStyle name="Normal 2 2 8 2 4" xfId="3975"/>
    <cellStyle name="Normal 2 2 8 2 4 2" xfId="3976"/>
    <cellStyle name="Normal 2 2 8 2 4 2 2" xfId="31827"/>
    <cellStyle name="Normal 2 2 8 2 4 3" xfId="3977"/>
    <cellStyle name="Normal 2 2 8 2 5" xfId="3978"/>
    <cellStyle name="Normal 2 2 8 2 5 2" xfId="3979"/>
    <cellStyle name="Normal 2 2 8 2 5 2 2" xfId="31828"/>
    <cellStyle name="Normal 2 2 8 2 5 3" xfId="3980"/>
    <cellStyle name="Normal 2 2 8 2 6" xfId="3981"/>
    <cellStyle name="Normal 2 2 8 2 6 2" xfId="3982"/>
    <cellStyle name="Normal 2 2 8 2 6 2 2" xfId="31829"/>
    <cellStyle name="Normal 2 2 8 2 6 3" xfId="3983"/>
    <cellStyle name="Normal 2 2 8 2 7" xfId="3984"/>
    <cellStyle name="Normal 2 2 8 2 7 2" xfId="31830"/>
    <cellStyle name="Normal 2 2 8 2 8" xfId="3985"/>
    <cellStyle name="Normal 2 2 8 2 8 2" xfId="31831"/>
    <cellStyle name="Normal 2 2 8 2 9" xfId="3986"/>
    <cellStyle name="Normal 2 2 8 2 9 2" xfId="31832"/>
    <cellStyle name="Normal 2 2 8 20" xfId="3987"/>
    <cellStyle name="Normal 2 2 8 20 2" xfId="3988"/>
    <cellStyle name="Normal 2 2 8 20 2 2" xfId="31834"/>
    <cellStyle name="Normal 2 2 8 20 3" xfId="31833"/>
    <cellStyle name="Normal 2 2 8 21" xfId="3989"/>
    <cellStyle name="Normal 2 2 8 21 2" xfId="3990"/>
    <cellStyle name="Normal 2 2 8 21 2 2" xfId="31836"/>
    <cellStyle name="Normal 2 2 8 21 3" xfId="31835"/>
    <cellStyle name="Normal 2 2 8 22" xfId="3991"/>
    <cellStyle name="Normal 2 2 8 22 2" xfId="3992"/>
    <cellStyle name="Normal 2 2 8 22 2 2" xfId="31838"/>
    <cellStyle name="Normal 2 2 8 22 3" xfId="31837"/>
    <cellStyle name="Normal 2 2 8 23" xfId="3993"/>
    <cellStyle name="Normal 2 2 8 24" xfId="3994"/>
    <cellStyle name="Normal 2 2 8 25" xfId="3995"/>
    <cellStyle name="Normal 2 2 8 25 2" xfId="31839"/>
    <cellStyle name="Normal 2 2 8 26" xfId="3996"/>
    <cellStyle name="Normal 2 2 8 26 2" xfId="31840"/>
    <cellStyle name="Normal 2 2 8 27" xfId="3997"/>
    <cellStyle name="Normal 2 2 8 3" xfId="3998"/>
    <cellStyle name="Normal 2 2 8 3 2" xfId="3999"/>
    <cellStyle name="Normal 2 2 8 3 2 2" xfId="4000"/>
    <cellStyle name="Normal 2 2 8 3 2 2 2" xfId="31841"/>
    <cellStyle name="Normal 2 2 8 3 2 3" xfId="4001"/>
    <cellStyle name="Normal 2 2 8 3 3" xfId="4002"/>
    <cellStyle name="Normal 2 2 8 3 3 2" xfId="31842"/>
    <cellStyle name="Normal 2 2 8 3 4" xfId="4003"/>
    <cellStyle name="Normal 2 2 8 3 4 2" xfId="4004"/>
    <cellStyle name="Normal 2 2 8 3 4 2 2" xfId="31843"/>
    <cellStyle name="Normal 2 2 8 3 4 3" xfId="4005"/>
    <cellStyle name="Normal 2 2 8 3 5" xfId="4006"/>
    <cellStyle name="Normal 2 2 8 3 5 2" xfId="4007"/>
    <cellStyle name="Normal 2 2 8 3 5 2 2" xfId="31844"/>
    <cellStyle name="Normal 2 2 8 3 5 3" xfId="4008"/>
    <cellStyle name="Normal 2 2 8 3 6" xfId="4009"/>
    <cellStyle name="Normal 2 2 8 3 6 2" xfId="31845"/>
    <cellStyle name="Normal 2 2 8 3 7" xfId="4010"/>
    <cellStyle name="Normal 2 2 8 4" xfId="4011"/>
    <cellStyle name="Normal 2 2 8 4 2" xfId="4012"/>
    <cellStyle name="Normal 2 2 8 4 2 2" xfId="4013"/>
    <cellStyle name="Normal 2 2 8 4 2 2 2" xfId="31846"/>
    <cellStyle name="Normal 2 2 8 4 2 3" xfId="4014"/>
    <cellStyle name="Normal 2 2 8 4 3" xfId="4015"/>
    <cellStyle name="Normal 2 2 8 4 3 2" xfId="31847"/>
    <cellStyle name="Normal 2 2 8 4 4" xfId="4016"/>
    <cellStyle name="Normal 2 2 8 4 4 2" xfId="4017"/>
    <cellStyle name="Normal 2 2 8 4 4 2 2" xfId="31848"/>
    <cellStyle name="Normal 2 2 8 4 4 3" xfId="4018"/>
    <cellStyle name="Normal 2 2 8 4 5" xfId="4019"/>
    <cellStyle name="Normal 2 2 8 4 5 2" xfId="4020"/>
    <cellStyle name="Normal 2 2 8 4 5 2 2" xfId="31849"/>
    <cellStyle name="Normal 2 2 8 4 5 3" xfId="4021"/>
    <cellStyle name="Normal 2 2 8 4 6" xfId="4022"/>
    <cellStyle name="Normal 2 2 8 4 6 2" xfId="31850"/>
    <cellStyle name="Normal 2 2 8 4 7" xfId="4023"/>
    <cellStyle name="Normal 2 2 8 5" xfId="4024"/>
    <cellStyle name="Normal 2 2 8 5 2" xfId="4025"/>
    <cellStyle name="Normal 2 2 8 5 2 2" xfId="4026"/>
    <cellStyle name="Normal 2 2 8 5 2 2 2" xfId="31851"/>
    <cellStyle name="Normal 2 2 8 5 2 3" xfId="4027"/>
    <cellStyle name="Normal 2 2 8 5 3" xfId="4028"/>
    <cellStyle name="Normal 2 2 8 5 3 2" xfId="31852"/>
    <cellStyle name="Normal 2 2 8 5 4" xfId="4029"/>
    <cellStyle name="Normal 2 2 8 5 4 2" xfId="4030"/>
    <cellStyle name="Normal 2 2 8 5 4 2 2" xfId="31853"/>
    <cellStyle name="Normal 2 2 8 5 4 3" xfId="4031"/>
    <cellStyle name="Normal 2 2 8 5 5" xfId="4032"/>
    <cellStyle name="Normal 2 2 8 5 5 2" xfId="4033"/>
    <cellStyle name="Normal 2 2 8 5 5 2 2" xfId="31854"/>
    <cellStyle name="Normal 2 2 8 5 5 3" xfId="4034"/>
    <cellStyle name="Normal 2 2 8 5 6" xfId="4035"/>
    <cellStyle name="Normal 2 2 8 5 6 2" xfId="31855"/>
    <cellStyle name="Normal 2 2 8 5 7" xfId="4036"/>
    <cellStyle name="Normal 2 2 8 6" xfId="4037"/>
    <cellStyle name="Normal 2 2 8 6 2" xfId="31856"/>
    <cellStyle name="Normal 2 2 8 7" xfId="4038"/>
    <cellStyle name="Normal 2 2 8 7 2" xfId="31857"/>
    <cellStyle name="Normal 2 2 8 8" xfId="4039"/>
    <cellStyle name="Normal 2 2 8 8 2" xfId="4040"/>
    <cellStyle name="Normal 2 2 8 8 2 2" xfId="31859"/>
    <cellStyle name="Normal 2 2 8 8 3" xfId="31858"/>
    <cellStyle name="Normal 2 2 8 9" xfId="4041"/>
    <cellStyle name="Normal 2 2 8 9 2" xfId="4042"/>
    <cellStyle name="Normal 2 2 8 9 2 2" xfId="31861"/>
    <cellStyle name="Normal 2 2 8 9 3" xfId="31860"/>
    <cellStyle name="Normal 2 2 9" xfId="4043"/>
    <cellStyle name="Normal 2 2 9 10" xfId="4044"/>
    <cellStyle name="Normal 2 2 9 2" xfId="4045"/>
    <cellStyle name="Normal 2 2 9 3" xfId="4046"/>
    <cellStyle name="Normal 2 2 9 4" xfId="4047"/>
    <cellStyle name="Normal 2 2 9 5" xfId="4048"/>
    <cellStyle name="Normal 2 2 9 6" xfId="4049"/>
    <cellStyle name="Normal 2 2 9 7" xfId="4050"/>
    <cellStyle name="Normal 2 2 9 8" xfId="4051"/>
    <cellStyle name="Normal 2 2 9 8 2" xfId="31862"/>
    <cellStyle name="Normal 2 2 9 9" xfId="4052"/>
    <cellStyle name="Normal 2 2 9 9 2" xfId="31863"/>
    <cellStyle name="Normal 2 20" xfId="4053"/>
    <cellStyle name="Normal 2 20 10" xfId="4054"/>
    <cellStyle name="Normal 2 20 2" xfId="4055"/>
    <cellStyle name="Normal 2 20 2 2" xfId="4056"/>
    <cellStyle name="Normal 2 20 2 2 2" xfId="31864"/>
    <cellStyle name="Normal 2 20 2 3" xfId="4057"/>
    <cellStyle name="Normal 2 20 3" xfId="4058"/>
    <cellStyle name="Normal 2 20 3 2" xfId="4059"/>
    <cellStyle name="Normal 2 20 3 2 2" xfId="31865"/>
    <cellStyle name="Normal 2 20 3 3" xfId="4060"/>
    <cellStyle name="Normal 2 20 4" xfId="4061"/>
    <cellStyle name="Normal 2 20 4 2" xfId="4062"/>
    <cellStyle name="Normal 2 20 4 2 2" xfId="31866"/>
    <cellStyle name="Normal 2 20 4 3" xfId="4063"/>
    <cellStyle name="Normal 2 20 5" xfId="4064"/>
    <cellStyle name="Normal 2 20 5 2" xfId="4065"/>
    <cellStyle name="Normal 2 20 5 2 2" xfId="31867"/>
    <cellStyle name="Normal 2 20 5 3" xfId="4066"/>
    <cellStyle name="Normal 2 20 6" xfId="4067"/>
    <cellStyle name="Normal 2 20 6 2" xfId="4068"/>
    <cellStyle name="Normal 2 20 6 2 2" xfId="31868"/>
    <cellStyle name="Normal 2 20 6 3" xfId="4069"/>
    <cellStyle name="Normal 2 20 7" xfId="4070"/>
    <cellStyle name="Normal 2 20 7 2" xfId="31869"/>
    <cellStyle name="Normal 2 20 8" xfId="4071"/>
    <cellStyle name="Normal 2 20 8 2" xfId="31870"/>
    <cellStyle name="Normal 2 20 9" xfId="4072"/>
    <cellStyle name="Normal 2 20 9 2" xfId="31871"/>
    <cellStyle name="Normal 2 21" xfId="4073"/>
    <cellStyle name="Normal 2 21 10" xfId="4074"/>
    <cellStyle name="Normal 2 21 2" xfId="4075"/>
    <cellStyle name="Normal 2 21 2 2" xfId="4076"/>
    <cellStyle name="Normal 2 21 2 2 2" xfId="31872"/>
    <cellStyle name="Normal 2 21 2 3" xfId="4077"/>
    <cellStyle name="Normal 2 21 3" xfId="4078"/>
    <cellStyle name="Normal 2 21 3 2" xfId="4079"/>
    <cellStyle name="Normal 2 21 3 2 2" xfId="31873"/>
    <cellStyle name="Normal 2 21 3 3" xfId="4080"/>
    <cellStyle name="Normal 2 21 4" xfId="4081"/>
    <cellStyle name="Normal 2 21 4 2" xfId="4082"/>
    <cellStyle name="Normal 2 21 4 2 2" xfId="31874"/>
    <cellStyle name="Normal 2 21 4 3" xfId="4083"/>
    <cellStyle name="Normal 2 21 5" xfId="4084"/>
    <cellStyle name="Normal 2 21 5 2" xfId="4085"/>
    <cellStyle name="Normal 2 21 5 2 2" xfId="31875"/>
    <cellStyle name="Normal 2 21 5 3" xfId="4086"/>
    <cellStyle name="Normal 2 21 6" xfId="4087"/>
    <cellStyle name="Normal 2 21 6 2" xfId="4088"/>
    <cellStyle name="Normal 2 21 6 2 2" xfId="31876"/>
    <cellStyle name="Normal 2 21 6 3" xfId="4089"/>
    <cellStyle name="Normal 2 21 7" xfId="4090"/>
    <cellStyle name="Normal 2 21 7 2" xfId="31877"/>
    <cellStyle name="Normal 2 21 8" xfId="4091"/>
    <cellStyle name="Normal 2 21 8 2" xfId="31878"/>
    <cellStyle name="Normal 2 21 9" xfId="4092"/>
    <cellStyle name="Normal 2 21 9 2" xfId="31879"/>
    <cellStyle name="Normal 2 22" xfId="4093"/>
    <cellStyle name="Normal 2 22 10" xfId="31880"/>
    <cellStyle name="Normal 2 22 2" xfId="4094"/>
    <cellStyle name="Normal 2 22 2 2" xfId="4095"/>
    <cellStyle name="Normal 2 22 2 3" xfId="4096"/>
    <cellStyle name="Normal 2 22 2 3 2" xfId="4097"/>
    <cellStyle name="Normal 2 22 2 3 3" xfId="4098"/>
    <cellStyle name="Normal 2 22 2 3 4" xfId="4099"/>
    <cellStyle name="Normal 2 22 2 4" xfId="4100"/>
    <cellStyle name="Normal 2 22 2 5" xfId="4101"/>
    <cellStyle name="Normal 2 22 2 6" xfId="4102"/>
    <cellStyle name="Normal 2 22 3" xfId="4103"/>
    <cellStyle name="Normal 2 22 3 2" xfId="4104"/>
    <cellStyle name="Normal 2 22 3 2 2" xfId="31881"/>
    <cellStyle name="Normal 2 22 3 3" xfId="4105"/>
    <cellStyle name="Normal 2 22 3 4" xfId="4106"/>
    <cellStyle name="Normal 2 22 3 4 2" xfId="31882"/>
    <cellStyle name="Normal 2 22 3 5" xfId="4107"/>
    <cellStyle name="Normal 2 22 3 5 2" xfId="31883"/>
    <cellStyle name="Normal 2 22 3 6" xfId="4108"/>
    <cellStyle name="Normal 2 22 4" xfId="4109"/>
    <cellStyle name="Normal 2 22 4 2" xfId="4110"/>
    <cellStyle name="Normal 2 22 4 3" xfId="4111"/>
    <cellStyle name="Normal 2 22 5" xfId="4112"/>
    <cellStyle name="Normal 2 22 5 2" xfId="4113"/>
    <cellStyle name="Normal 2 22 5 3" xfId="4114"/>
    <cellStyle name="Normal 2 22 6" xfId="4115"/>
    <cellStyle name="Normal 2 22 6 2" xfId="4116"/>
    <cellStyle name="Normal 2 22 6 2 2" xfId="4117"/>
    <cellStyle name="Normal 2 22 6 2 3" xfId="4118"/>
    <cellStyle name="Normal 2 22 6 3" xfId="4119"/>
    <cellStyle name="Normal 2 22 7" xfId="4120"/>
    <cellStyle name="Normal 2 22 7 2" xfId="4121"/>
    <cellStyle name="Normal 2 22 7 3" xfId="4122"/>
    <cellStyle name="Normal 2 22 7 4" xfId="4123"/>
    <cellStyle name="Normal 2 22 7 5" xfId="4124"/>
    <cellStyle name="Normal 2 22 8" xfId="4125"/>
    <cellStyle name="Normal 2 22 8 2" xfId="31884"/>
    <cellStyle name="Normal 2 22 9" xfId="4126"/>
    <cellStyle name="Normal 2 22 9 2" xfId="31885"/>
    <cellStyle name="Normal 2 23" xfId="4127"/>
    <cellStyle name="Normal 2 23 10" xfId="4128"/>
    <cellStyle name="Normal 2 23 11" xfId="4129"/>
    <cellStyle name="Normal 2 23 12" xfId="4130"/>
    <cellStyle name="Normal 2 23 2" xfId="4131"/>
    <cellStyle name="Normal 2 23 2 2" xfId="4132"/>
    <cellStyle name="Normal 2 23 2 3" xfId="4133"/>
    <cellStyle name="Normal 2 23 2 3 2" xfId="31886"/>
    <cellStyle name="Normal 2 23 2 4" xfId="4134"/>
    <cellStyle name="Normal 2 23 2 4 2" xfId="4135"/>
    <cellStyle name="Normal 2 23 2 4 3" xfId="4136"/>
    <cellStyle name="Normal 2 23 2 5" xfId="4137"/>
    <cellStyle name="Normal 2 23 3" xfId="4138"/>
    <cellStyle name="Normal 2 23 3 2" xfId="4139"/>
    <cellStyle name="Normal 2 23 3 3" xfId="4140"/>
    <cellStyle name="Normal 2 23 3 3 2" xfId="31887"/>
    <cellStyle name="Normal 2 23 3 4" xfId="4141"/>
    <cellStyle name="Normal 2 23 3 5" xfId="4142"/>
    <cellStyle name="Normal 2 23 4" xfId="4143"/>
    <cellStyle name="Normal 2 23 4 2" xfId="4144"/>
    <cellStyle name="Normal 2 23 4 3" xfId="4145"/>
    <cellStyle name="Normal 2 23 4 3 2" xfId="31889"/>
    <cellStyle name="Normal 2 23 4 4" xfId="31888"/>
    <cellStyle name="Normal 2 23 5" xfId="4146"/>
    <cellStyle name="Normal 2 23 5 2" xfId="4147"/>
    <cellStyle name="Normal 2 23 5 3" xfId="4148"/>
    <cellStyle name="Normal 2 23 5 3 2" xfId="31891"/>
    <cellStyle name="Normal 2 23 5 4" xfId="31890"/>
    <cellStyle name="Normal 2 23 6" xfId="4149"/>
    <cellStyle name="Normal 2 23 7" xfId="4150"/>
    <cellStyle name="Normal 2 23 8" xfId="4151"/>
    <cellStyle name="Normal 2 23 8 2" xfId="4152"/>
    <cellStyle name="Normal 2 23 8 3" xfId="4153"/>
    <cellStyle name="Normal 2 23 9" xfId="4154"/>
    <cellStyle name="Normal 2 23 9 2" xfId="4155"/>
    <cellStyle name="Normal 2 23 9 3" xfId="4156"/>
    <cellStyle name="Normal 2 24" xfId="4157"/>
    <cellStyle name="Normal 2 24 2" xfId="4158"/>
    <cellStyle name="Normal 2 24 2 2" xfId="4159"/>
    <cellStyle name="Normal 2 24 2 2 2" xfId="31892"/>
    <cellStyle name="Normal 2 24 2 3" xfId="4160"/>
    <cellStyle name="Normal 2 24 2 3 2" xfId="31893"/>
    <cellStyle name="Normal 2 24 2 4" xfId="4161"/>
    <cellStyle name="Normal 2 24 3" xfId="4162"/>
    <cellStyle name="Normal 2 24 3 2" xfId="31894"/>
    <cellStyle name="Normal 2 24 4" xfId="4163"/>
    <cellStyle name="Normal 2 24 4 2" xfId="4164"/>
    <cellStyle name="Normal 2 24 4 3" xfId="4165"/>
    <cellStyle name="Normal 2 24 4 4" xfId="4166"/>
    <cellStyle name="Normal 2 24 4 5" xfId="4167"/>
    <cellStyle name="Normal 2 24 5" xfId="4168"/>
    <cellStyle name="Normal 2 24 5 2" xfId="4169"/>
    <cellStyle name="Normal 2 24 5 3" xfId="4170"/>
    <cellStyle name="Normal 2 24 6" xfId="4171"/>
    <cellStyle name="Normal 2 24 7" xfId="4172"/>
    <cellStyle name="Normal 2 24 8" xfId="4173"/>
    <cellStyle name="Normal 2 25" xfId="4174"/>
    <cellStyle name="Normal 2 25 2" xfId="4175"/>
    <cellStyle name="Normal 2 25 2 2" xfId="4176"/>
    <cellStyle name="Normal 2 25 2 2 2" xfId="31896"/>
    <cellStyle name="Normal 2 25 2 3" xfId="4177"/>
    <cellStyle name="Normal 2 25 3" xfId="4178"/>
    <cellStyle name="Normal 2 25 3 2" xfId="4179"/>
    <cellStyle name="Normal 2 25 3 3" xfId="4180"/>
    <cellStyle name="Normal 2 25 4" xfId="4181"/>
    <cellStyle name="Normal 2 25 4 2" xfId="4182"/>
    <cellStyle name="Normal 2 25 4 2 2" xfId="31897"/>
    <cellStyle name="Normal 2 25 4 3" xfId="4183"/>
    <cellStyle name="Normal 2 25 5" xfId="4184"/>
    <cellStyle name="Normal 2 25 5 2" xfId="31898"/>
    <cellStyle name="Normal 2 25 6" xfId="31895"/>
    <cellStyle name="Normal 2 26" xfId="4185"/>
    <cellStyle name="Normal 2 26 2" xfId="4186"/>
    <cellStyle name="Normal 2 26 3" xfId="4187"/>
    <cellStyle name="Normal 2 26 3 2" xfId="4188"/>
    <cellStyle name="Normal 2 26 3 3" xfId="4189"/>
    <cellStyle name="Normal 2 26 4" xfId="4190"/>
    <cellStyle name="Normal 2 26 5" xfId="4191"/>
    <cellStyle name="Normal 2 26 6" xfId="4192"/>
    <cellStyle name="Normal 2 26 7" xfId="4193"/>
    <cellStyle name="Normal 2 27" xfId="4194"/>
    <cellStyle name="Normal 2 27 2" xfId="4195"/>
    <cellStyle name="Normal 2 27 3" xfId="4196"/>
    <cellStyle name="Normal 2 27 3 2" xfId="4197"/>
    <cellStyle name="Normal 2 27 3 3" xfId="4198"/>
    <cellStyle name="Normal 2 27 4" xfId="4199"/>
    <cellStyle name="Normal 2 27 5" xfId="4200"/>
    <cellStyle name="Normal 2 27 6" xfId="4201"/>
    <cellStyle name="Normal 2 28" xfId="4202"/>
    <cellStyle name="Normal 2 28 2" xfId="4203"/>
    <cellStyle name="Normal 2 28 2 2" xfId="4204"/>
    <cellStyle name="Normal 2 28 3" xfId="4205"/>
    <cellStyle name="Normal 2 28 3 2" xfId="31899"/>
    <cellStyle name="Normal 2 28 4" xfId="4206"/>
    <cellStyle name="Normal 2 28 4 2" xfId="4207"/>
    <cellStyle name="Normal 2 28 4 2 2" xfId="35347"/>
    <cellStyle name="Normal 2 28 4 3" xfId="31900"/>
    <cellStyle name="Normal 2 29" xfId="4208"/>
    <cellStyle name="Normal 2 29 2" xfId="4209"/>
    <cellStyle name="Normal 2 29 2 2" xfId="4210"/>
    <cellStyle name="Normal 2 29 3" xfId="4211"/>
    <cellStyle name="Normal 2 29 4" xfId="4212"/>
    <cellStyle name="Normal 2 29 4 2" xfId="31901"/>
    <cellStyle name="Normal 2 29 5" xfId="4213"/>
    <cellStyle name="Normal 2 29 5 2" xfId="4214"/>
    <cellStyle name="Normal 2 29 5 2 2" xfId="35361"/>
    <cellStyle name="Normal 2 29 5 3" xfId="31902"/>
    <cellStyle name="Normal 2 29 6" xfId="4215"/>
    <cellStyle name="Normal 2 3" xfId="4216"/>
    <cellStyle name="Normal 2 3 10" xfId="4217"/>
    <cellStyle name="Normal 2 3 10 2" xfId="4218"/>
    <cellStyle name="Normal 2 3 10 2 2" xfId="4219"/>
    <cellStyle name="Normal 2 3 10 2 2 2" xfId="31906"/>
    <cellStyle name="Normal 2 3 10 2 3" xfId="31905"/>
    <cellStyle name="Normal 2 3 10 3" xfId="4220"/>
    <cellStyle name="Normal 2 3 10 4" xfId="4221"/>
    <cellStyle name="Normal 2 3 10 4 2" xfId="31907"/>
    <cellStyle name="Normal 2 3 10 5" xfId="31904"/>
    <cellStyle name="Normal 2 3 11" xfId="4222"/>
    <cellStyle name="Normal 2 3 11 2" xfId="4223"/>
    <cellStyle name="Normal 2 3 11 2 2" xfId="4224"/>
    <cellStyle name="Normal 2 3 11 2 2 2" xfId="31910"/>
    <cellStyle name="Normal 2 3 11 2 3" xfId="31909"/>
    <cellStyle name="Normal 2 3 11 3" xfId="4225"/>
    <cellStyle name="Normal 2 3 11 4" xfId="4226"/>
    <cellStyle name="Normal 2 3 11 4 2" xfId="31911"/>
    <cellStyle name="Normal 2 3 11 5" xfId="31908"/>
    <cellStyle name="Normal 2 3 12" xfId="4227"/>
    <cellStyle name="Normal 2 3 13" xfId="4228"/>
    <cellStyle name="Normal 2 3 14" xfId="4229"/>
    <cellStyle name="Normal 2 3 14 2" xfId="4230"/>
    <cellStyle name="Normal 2 3 14 3" xfId="4231"/>
    <cellStyle name="Normal 2 3 14 3 2" xfId="31913"/>
    <cellStyle name="Normal 2 3 14 4" xfId="31912"/>
    <cellStyle name="Normal 2 3 15" xfId="4232"/>
    <cellStyle name="Normal 2 3 15 2" xfId="4233"/>
    <cellStyle name="Normal 2 3 15 2 2" xfId="31915"/>
    <cellStyle name="Normal 2 3 15 3" xfId="4234"/>
    <cellStyle name="Normal 2 3 15 3 2" xfId="31916"/>
    <cellStyle name="Normal 2 3 15 4" xfId="4235"/>
    <cellStyle name="Normal 2 3 15 4 2" xfId="31917"/>
    <cellStyle name="Normal 2 3 15 5" xfId="31914"/>
    <cellStyle name="Normal 2 3 16" xfId="4236"/>
    <cellStyle name="Normal 2 3 16 2" xfId="31918"/>
    <cellStyle name="Normal 2 3 17" xfId="4237"/>
    <cellStyle name="Normal 2 3 17 2" xfId="31919"/>
    <cellStyle name="Normal 2 3 18" xfId="4238"/>
    <cellStyle name="Normal 2 3 18 2" xfId="31903"/>
    <cellStyle name="Normal 2 3 19" xfId="4239"/>
    <cellStyle name="Normal 2 3 2" xfId="4240"/>
    <cellStyle name="Normal 2 3 2 10" xfId="4241"/>
    <cellStyle name="Normal 2 3 2 10 2" xfId="4242"/>
    <cellStyle name="Normal 2 3 2 11" xfId="4243"/>
    <cellStyle name="Normal 2 3 2 11 2" xfId="4244"/>
    <cellStyle name="Normal 2 3 2 12" xfId="4245"/>
    <cellStyle name="Normal 2 3 2 13" xfId="4246"/>
    <cellStyle name="Normal 2 3 2 14" xfId="4247"/>
    <cellStyle name="Normal 2 3 2 14 2" xfId="4248"/>
    <cellStyle name="Normal 2 3 2 14 2 2" xfId="4249"/>
    <cellStyle name="Normal 2 3 2 14 2 3" xfId="4250"/>
    <cellStyle name="Normal 2 3 2 14 3" xfId="4251"/>
    <cellStyle name="Normal 2 3 2 14 3 2" xfId="31921"/>
    <cellStyle name="Normal 2 3 2 14 4" xfId="4252"/>
    <cellStyle name="Normal 2 3 2 14 5" xfId="4253"/>
    <cellStyle name="Normal 2 3 2 15" xfId="4254"/>
    <cellStyle name="Normal 2 3 2 15 2" xfId="31922"/>
    <cellStyle name="Normal 2 3 2 16" xfId="4255"/>
    <cellStyle name="Normal 2 3 2 17" xfId="31920"/>
    <cellStyle name="Normal 2 3 2 2" xfId="4256"/>
    <cellStyle name="Normal 2 3 2 2 2" xfId="4257"/>
    <cellStyle name="Normal 2 3 2 2 2 2" xfId="4258"/>
    <cellStyle name="Normal 2 3 2 2 2 2 2" xfId="31924"/>
    <cellStyle name="Normal 2 3 2 2 2 3" xfId="31923"/>
    <cellStyle name="Normal 2 3 2 2 3" xfId="4259"/>
    <cellStyle name="Normal 2 3 2 2 4" xfId="4260"/>
    <cellStyle name="Normal 2 3 2 2 4 2" xfId="4261"/>
    <cellStyle name="Normal 2 3 2 2 4 2 2" xfId="4262"/>
    <cellStyle name="Normal 2 3 2 2 4 2 3" xfId="4263"/>
    <cellStyle name="Normal 2 3 2 2 4 3" xfId="4264"/>
    <cellStyle name="Normal 2 3 2 2 4 3 2" xfId="31925"/>
    <cellStyle name="Normal 2 3 2 2 4 4" xfId="4265"/>
    <cellStyle name="Normal 2 3 2 2 4 5" xfId="4266"/>
    <cellStyle name="Normal 2 3 2 2 5" xfId="4267"/>
    <cellStyle name="Normal 2 3 2 2 5 2" xfId="31926"/>
    <cellStyle name="Normal 2 3 2 2 6" xfId="4268"/>
    <cellStyle name="Normal 2 3 2 3" xfId="4269"/>
    <cellStyle name="Normal 2 3 2 3 2" xfId="4270"/>
    <cellStyle name="Normal 2 3 2 3 2 2" xfId="4271"/>
    <cellStyle name="Normal 2 3 2 3 2 2 2" xfId="31928"/>
    <cellStyle name="Normal 2 3 2 3 2 3" xfId="31927"/>
    <cellStyle name="Normal 2 3 2 3 3" xfId="4272"/>
    <cellStyle name="Normal 2 3 2 3 4" xfId="4273"/>
    <cellStyle name="Normal 2 3 2 3 4 2" xfId="4274"/>
    <cellStyle name="Normal 2 3 2 3 4 3" xfId="4275"/>
    <cellStyle name="Normal 2 3 2 3 4 3 2" xfId="31929"/>
    <cellStyle name="Normal 2 3 2 3 5" xfId="4276"/>
    <cellStyle name="Normal 2 3 2 3 5 2" xfId="31930"/>
    <cellStyle name="Normal 2 3 2 3 6" xfId="4277"/>
    <cellStyle name="Normal 2 3 2 3 7" xfId="4278"/>
    <cellStyle name="Normal 2 3 2 4" xfId="4279"/>
    <cellStyle name="Normal 2 3 2 4 2" xfId="4280"/>
    <cellStyle name="Normal 2 3 2 4 2 2" xfId="4281"/>
    <cellStyle name="Normal 2 3 2 4 2 2 2" xfId="31933"/>
    <cellStyle name="Normal 2 3 2 4 2 3" xfId="31932"/>
    <cellStyle name="Normal 2 3 2 4 3" xfId="4282"/>
    <cellStyle name="Normal 2 3 2 4 4" xfId="4283"/>
    <cellStyle name="Normal 2 3 2 4 4 2" xfId="31934"/>
    <cellStyle name="Normal 2 3 2 4 5" xfId="31931"/>
    <cellStyle name="Normal 2 3 2 5" xfId="4284"/>
    <cellStyle name="Normal 2 3 2 5 2" xfId="4285"/>
    <cellStyle name="Normal 2 3 2 5 2 2" xfId="4286"/>
    <cellStyle name="Normal 2 3 2 5 2 2 2" xfId="31937"/>
    <cellStyle name="Normal 2 3 2 5 2 3" xfId="31936"/>
    <cellStyle name="Normal 2 3 2 5 3" xfId="4287"/>
    <cellStyle name="Normal 2 3 2 5 4" xfId="4288"/>
    <cellStyle name="Normal 2 3 2 5 4 2" xfId="31938"/>
    <cellStyle name="Normal 2 3 2 5 5" xfId="31935"/>
    <cellStyle name="Normal 2 3 2 6" xfId="4289"/>
    <cellStyle name="Normal 2 3 2 7" xfId="4290"/>
    <cellStyle name="Normal 2 3 2 8" xfId="4291"/>
    <cellStyle name="Normal 2 3 2 9" xfId="4292"/>
    <cellStyle name="Normal 2 3 2 9 2" xfId="4293"/>
    <cellStyle name="Normal 2 3 20" xfId="35385"/>
    <cellStyle name="Normal 2 3 3" xfId="4294"/>
    <cellStyle name="Normal 2 3 3 2" xfId="4295"/>
    <cellStyle name="Normal 2 3 3 2 2" xfId="4296"/>
    <cellStyle name="Normal 2 3 3 2 2 2" xfId="31941"/>
    <cellStyle name="Normal 2 3 3 2 3" xfId="31940"/>
    <cellStyle name="Normal 2 3 3 3" xfId="4297"/>
    <cellStyle name="Normal 2 3 3 3 2" xfId="4298"/>
    <cellStyle name="Normal 2 3 3 3 3" xfId="4299"/>
    <cellStyle name="Normal 2 3 3 4" xfId="4300"/>
    <cellStyle name="Normal 2 3 3 4 2" xfId="4301"/>
    <cellStyle name="Normal 2 3 3 4 3" xfId="4302"/>
    <cellStyle name="Normal 2 3 3 4 3 2" xfId="31942"/>
    <cellStyle name="Normal 2 3 3 5" xfId="31939"/>
    <cellStyle name="Normal 2 3 4" xfId="4303"/>
    <cellStyle name="Normal 2 3 4 2" xfId="4304"/>
    <cellStyle name="Normal 2 3 4 2 2" xfId="4305"/>
    <cellStyle name="Normal 2 3 4 2 3" xfId="4306"/>
    <cellStyle name="Normal 2 3 4 2 3 2" xfId="31945"/>
    <cellStyle name="Normal 2 3 4 2 4" xfId="31944"/>
    <cellStyle name="Normal 2 3 4 3" xfId="4307"/>
    <cellStyle name="Normal 2 3 4 4" xfId="4308"/>
    <cellStyle name="Normal 2 3 4 5" xfId="4309"/>
    <cellStyle name="Normal 2 3 4 6" xfId="4310"/>
    <cellStyle name="Normal 2 3 4 7" xfId="4311"/>
    <cellStyle name="Normal 2 3 4 7 2" xfId="31946"/>
    <cellStyle name="Normal 2 3 4 8" xfId="31943"/>
    <cellStyle name="Normal 2 3 5" xfId="4312"/>
    <cellStyle name="Normal 2 3 5 10" xfId="4313"/>
    <cellStyle name="Normal 2 3 5 2" xfId="4314"/>
    <cellStyle name="Normal 2 3 5 2 2" xfId="4315"/>
    <cellStyle name="Normal 2 3 5 2 3" xfId="4316"/>
    <cellStyle name="Normal 2 3 5 2 3 2" xfId="31948"/>
    <cellStyle name="Normal 2 3 5 2 4" xfId="31947"/>
    <cellStyle name="Normal 2 3 5 3" xfId="4317"/>
    <cellStyle name="Normal 2 3 5 4" xfId="4318"/>
    <cellStyle name="Normal 2 3 5 5" xfId="4319"/>
    <cellStyle name="Normal 2 3 5 6" xfId="4320"/>
    <cellStyle name="Normal 2 3 5 7" xfId="4321"/>
    <cellStyle name="Normal 2 3 5 7 2" xfId="31949"/>
    <cellStyle name="Normal 2 3 5 8" xfId="4322"/>
    <cellStyle name="Normal 2 3 5 8 2" xfId="31950"/>
    <cellStyle name="Normal 2 3 5 9" xfId="4323"/>
    <cellStyle name="Normal 2 3 6" xfId="4324"/>
    <cellStyle name="Normal 2 3 6 10" xfId="4325"/>
    <cellStyle name="Normal 2 3 6 10 2" xfId="4326"/>
    <cellStyle name="Normal 2 3 6 10 2 2" xfId="31952"/>
    <cellStyle name="Normal 2 3 6 10 3" xfId="31951"/>
    <cellStyle name="Normal 2 3 6 11" xfId="4327"/>
    <cellStyle name="Normal 2 3 6 11 2" xfId="4328"/>
    <cellStyle name="Normal 2 3 6 11 2 2" xfId="31954"/>
    <cellStyle name="Normal 2 3 6 11 3" xfId="31953"/>
    <cellStyle name="Normal 2 3 6 12" xfId="4329"/>
    <cellStyle name="Normal 2 3 6 12 2" xfId="4330"/>
    <cellStyle name="Normal 2 3 6 12 2 2" xfId="31956"/>
    <cellStyle name="Normal 2 3 6 12 3" xfId="31955"/>
    <cellStyle name="Normal 2 3 6 13" xfId="4331"/>
    <cellStyle name="Normal 2 3 6 13 2" xfId="4332"/>
    <cellStyle name="Normal 2 3 6 13 2 2" xfId="31958"/>
    <cellStyle name="Normal 2 3 6 13 3" xfId="31957"/>
    <cellStyle name="Normal 2 3 6 14" xfId="4333"/>
    <cellStyle name="Normal 2 3 6 14 2" xfId="4334"/>
    <cellStyle name="Normal 2 3 6 14 2 2" xfId="31960"/>
    <cellStyle name="Normal 2 3 6 14 3" xfId="31959"/>
    <cellStyle name="Normal 2 3 6 15" xfId="4335"/>
    <cellStyle name="Normal 2 3 6 15 2" xfId="4336"/>
    <cellStyle name="Normal 2 3 6 15 2 2" xfId="31962"/>
    <cellStyle name="Normal 2 3 6 15 3" xfId="31961"/>
    <cellStyle name="Normal 2 3 6 16" xfId="4337"/>
    <cellStyle name="Normal 2 3 6 16 2" xfId="4338"/>
    <cellStyle name="Normal 2 3 6 16 2 2" xfId="31964"/>
    <cellStyle name="Normal 2 3 6 16 3" xfId="31963"/>
    <cellStyle name="Normal 2 3 6 17" xfId="4339"/>
    <cellStyle name="Normal 2 3 6 17 2" xfId="4340"/>
    <cellStyle name="Normal 2 3 6 17 2 2" xfId="31966"/>
    <cellStyle name="Normal 2 3 6 17 3" xfId="31965"/>
    <cellStyle name="Normal 2 3 6 18" xfId="4341"/>
    <cellStyle name="Normal 2 3 6 18 2" xfId="4342"/>
    <cellStyle name="Normal 2 3 6 18 2 2" xfId="31968"/>
    <cellStyle name="Normal 2 3 6 18 3" xfId="31967"/>
    <cellStyle name="Normal 2 3 6 19" xfId="4343"/>
    <cellStyle name="Normal 2 3 6 19 2" xfId="4344"/>
    <cellStyle name="Normal 2 3 6 19 2 2" xfId="31970"/>
    <cellStyle name="Normal 2 3 6 19 3" xfId="31969"/>
    <cellStyle name="Normal 2 3 6 2" xfId="4345"/>
    <cellStyle name="Normal 2 3 6 2 10" xfId="4346"/>
    <cellStyle name="Normal 2 3 6 2 10 2" xfId="31972"/>
    <cellStyle name="Normal 2 3 6 2 11" xfId="4347"/>
    <cellStyle name="Normal 2 3 6 2 11 2" xfId="31973"/>
    <cellStyle name="Normal 2 3 6 2 12" xfId="4348"/>
    <cellStyle name="Normal 2 3 6 2 12 2" xfId="31974"/>
    <cellStyle name="Normal 2 3 6 2 13" xfId="4349"/>
    <cellStyle name="Normal 2 3 6 2 13 2" xfId="31975"/>
    <cellStyle name="Normal 2 3 6 2 14" xfId="4350"/>
    <cellStyle name="Normal 2 3 6 2 14 2" xfId="31976"/>
    <cellStyle name="Normal 2 3 6 2 15" xfId="4351"/>
    <cellStyle name="Normal 2 3 6 2 15 2" xfId="31977"/>
    <cellStyle name="Normal 2 3 6 2 16" xfId="4352"/>
    <cellStyle name="Normal 2 3 6 2 16 2" xfId="31978"/>
    <cellStyle name="Normal 2 3 6 2 17" xfId="4353"/>
    <cellStyle name="Normal 2 3 6 2 17 2" xfId="31979"/>
    <cellStyle name="Normal 2 3 6 2 18" xfId="4354"/>
    <cellStyle name="Normal 2 3 6 2 18 2" xfId="31980"/>
    <cellStyle name="Normal 2 3 6 2 19" xfId="4355"/>
    <cellStyle name="Normal 2 3 6 2 19 2" xfId="31981"/>
    <cellStyle name="Normal 2 3 6 2 2" xfId="4356"/>
    <cellStyle name="Normal 2 3 6 2 2 2" xfId="4357"/>
    <cellStyle name="Normal 2 3 6 2 2 3" xfId="4358"/>
    <cellStyle name="Normal 2 3 6 2 2 3 2" xfId="31983"/>
    <cellStyle name="Normal 2 3 6 2 2 4" xfId="31982"/>
    <cellStyle name="Normal 2 3 6 2 20" xfId="4359"/>
    <cellStyle name="Normal 2 3 6 2 20 2" xfId="31984"/>
    <cellStyle name="Normal 2 3 6 2 21" xfId="4360"/>
    <cellStyle name="Normal 2 3 6 2 21 2" xfId="31985"/>
    <cellStyle name="Normal 2 3 6 2 22" xfId="31971"/>
    <cellStyle name="Normal 2 3 6 2 3" xfId="4361"/>
    <cellStyle name="Normal 2 3 6 2 3 2" xfId="4362"/>
    <cellStyle name="Normal 2 3 6 2 3 2 2" xfId="31987"/>
    <cellStyle name="Normal 2 3 6 2 3 3" xfId="4363"/>
    <cellStyle name="Normal 2 3 6 2 3 3 2" xfId="31988"/>
    <cellStyle name="Normal 2 3 6 2 3 4" xfId="31986"/>
    <cellStyle name="Normal 2 3 6 2 4" xfId="4364"/>
    <cellStyle name="Normal 2 3 6 2 4 2" xfId="31989"/>
    <cellStyle name="Normal 2 3 6 2 5" xfId="4365"/>
    <cellStyle name="Normal 2 3 6 2 5 2" xfId="31990"/>
    <cellStyle name="Normal 2 3 6 2 6" xfId="4366"/>
    <cellStyle name="Normal 2 3 6 2 6 2" xfId="31991"/>
    <cellStyle name="Normal 2 3 6 2 7" xfId="4367"/>
    <cellStyle name="Normal 2 3 6 2 7 2" xfId="31992"/>
    <cellStyle name="Normal 2 3 6 2 8" xfId="4368"/>
    <cellStyle name="Normal 2 3 6 2 8 2" xfId="31993"/>
    <cellStyle name="Normal 2 3 6 2 9" xfId="4369"/>
    <cellStyle name="Normal 2 3 6 2 9 2" xfId="31994"/>
    <cellStyle name="Normal 2 3 6 20" xfId="4370"/>
    <cellStyle name="Normal 2 3 6 20 2" xfId="4371"/>
    <cellStyle name="Normal 2 3 6 20 2 2" xfId="31996"/>
    <cellStyle name="Normal 2 3 6 20 3" xfId="31995"/>
    <cellStyle name="Normal 2 3 6 21" xfId="4372"/>
    <cellStyle name="Normal 2 3 6 21 2" xfId="4373"/>
    <cellStyle name="Normal 2 3 6 21 2 2" xfId="31998"/>
    <cellStyle name="Normal 2 3 6 21 3" xfId="31997"/>
    <cellStyle name="Normal 2 3 6 22" xfId="4374"/>
    <cellStyle name="Normal 2 3 6 22 2" xfId="4375"/>
    <cellStyle name="Normal 2 3 6 22 2 2" xfId="32000"/>
    <cellStyle name="Normal 2 3 6 22 3" xfId="31999"/>
    <cellStyle name="Normal 2 3 6 23" xfId="4376"/>
    <cellStyle name="Normal 2 3 6 23 2" xfId="32001"/>
    <cellStyle name="Normal 2 3 6 24" xfId="4377"/>
    <cellStyle name="Normal 2 3 6 24 2" xfId="32002"/>
    <cellStyle name="Normal 2 3 6 25" xfId="4378"/>
    <cellStyle name="Normal 2 3 6 3" xfId="4379"/>
    <cellStyle name="Normal 2 3 6 3 2" xfId="4380"/>
    <cellStyle name="Normal 2 3 6 3 3" xfId="4381"/>
    <cellStyle name="Normal 2 3 6 3 3 2" xfId="32004"/>
    <cellStyle name="Normal 2 3 6 3 4" xfId="32003"/>
    <cellStyle name="Normal 2 3 6 4" xfId="4382"/>
    <cellStyle name="Normal 2 3 6 4 2" xfId="4383"/>
    <cellStyle name="Normal 2 3 6 4 3" xfId="4384"/>
    <cellStyle name="Normal 2 3 6 4 3 2" xfId="32006"/>
    <cellStyle name="Normal 2 3 6 4 4" xfId="32005"/>
    <cellStyle name="Normal 2 3 6 5" xfId="4385"/>
    <cellStyle name="Normal 2 3 6 5 2" xfId="4386"/>
    <cellStyle name="Normal 2 3 6 5 3" xfId="4387"/>
    <cellStyle name="Normal 2 3 6 5 3 2" xfId="32008"/>
    <cellStyle name="Normal 2 3 6 5 4" xfId="32007"/>
    <cellStyle name="Normal 2 3 6 6" xfId="4388"/>
    <cellStyle name="Normal 2 3 6 6 2" xfId="4389"/>
    <cellStyle name="Normal 2 3 6 6 3" xfId="4390"/>
    <cellStyle name="Normal 2 3 6 6 3 2" xfId="32010"/>
    <cellStyle name="Normal 2 3 6 6 4" xfId="32009"/>
    <cellStyle name="Normal 2 3 6 7" xfId="4391"/>
    <cellStyle name="Normal 2 3 6 7 2" xfId="4392"/>
    <cellStyle name="Normal 2 3 6 7 2 2" xfId="32012"/>
    <cellStyle name="Normal 2 3 6 7 3" xfId="4393"/>
    <cellStyle name="Normal 2 3 6 7 3 2" xfId="32013"/>
    <cellStyle name="Normal 2 3 6 7 4" xfId="32011"/>
    <cellStyle name="Normal 2 3 6 8" xfId="4394"/>
    <cellStyle name="Normal 2 3 6 8 2" xfId="4395"/>
    <cellStyle name="Normal 2 3 6 8 2 2" xfId="32015"/>
    <cellStyle name="Normal 2 3 6 8 3" xfId="32014"/>
    <cellStyle name="Normal 2 3 6 9" xfId="4396"/>
    <cellStyle name="Normal 2 3 6 9 2" xfId="4397"/>
    <cellStyle name="Normal 2 3 6 9 2 2" xfId="32017"/>
    <cellStyle name="Normal 2 3 6 9 3" xfId="32016"/>
    <cellStyle name="Normal 2 3 7" xfId="4398"/>
    <cellStyle name="Normal 2 3 7 2" xfId="4399"/>
    <cellStyle name="Normal 2 3 7 2 2" xfId="4400"/>
    <cellStyle name="Normal 2 3 7 2 3" xfId="4401"/>
    <cellStyle name="Normal 2 3 7 2 3 2" xfId="32020"/>
    <cellStyle name="Normal 2 3 7 2 4" xfId="32019"/>
    <cellStyle name="Normal 2 3 7 3" xfId="4402"/>
    <cellStyle name="Normal 2 3 7 4" xfId="4403"/>
    <cellStyle name="Normal 2 3 7 5" xfId="4404"/>
    <cellStyle name="Normal 2 3 7 6" xfId="4405"/>
    <cellStyle name="Normal 2 3 7 7" xfId="4406"/>
    <cellStyle name="Normal 2 3 7 7 2" xfId="32021"/>
    <cellStyle name="Normal 2 3 7 8" xfId="32018"/>
    <cellStyle name="Normal 2 3 8" xfId="4407"/>
    <cellStyle name="Normal 2 3 8 2" xfId="4408"/>
    <cellStyle name="Normal 2 3 8 3" xfId="4409"/>
    <cellStyle name="Normal 2 3 8 4" xfId="4410"/>
    <cellStyle name="Normal 2 3 8 5" xfId="4411"/>
    <cellStyle name="Normal 2 3 8 6" xfId="4412"/>
    <cellStyle name="Normal 2 3 8 7" xfId="4413"/>
    <cellStyle name="Normal 2 3 8 7 2" xfId="32023"/>
    <cellStyle name="Normal 2 3 8 8" xfId="32022"/>
    <cellStyle name="Normal 2 3 9" xfId="4414"/>
    <cellStyle name="Normal 2 3 9 2" xfId="4415"/>
    <cellStyle name="Normal 2 3 9 3" xfId="4416"/>
    <cellStyle name="Normal 2 3 9 4" xfId="4417"/>
    <cellStyle name="Normal 2 3 9 5" xfId="4418"/>
    <cellStyle name="Normal 2 3 9 6" xfId="4419"/>
    <cellStyle name="Normal 2 3 9 7" xfId="4420"/>
    <cellStyle name="Normal 2 3 9 7 2" xfId="32025"/>
    <cellStyle name="Normal 2 3 9 8" xfId="32024"/>
    <cellStyle name="Normal 2 30" xfId="4421"/>
    <cellStyle name="Normal 2 30 2" xfId="4422"/>
    <cellStyle name="Normal 2 30 2 2" xfId="32027"/>
    <cellStyle name="Normal 2 30 3" xfId="4423"/>
    <cellStyle name="Normal 2 30 4" xfId="4424"/>
    <cellStyle name="Normal 2 30 4 2" xfId="32028"/>
    <cellStyle name="Normal 2 30 5" xfId="32026"/>
    <cellStyle name="Normal 2 31" xfId="4425"/>
    <cellStyle name="Normal 2 31 2" xfId="4426"/>
    <cellStyle name="Normal 2 31 2 2" xfId="32030"/>
    <cellStyle name="Normal 2 31 3" xfId="4427"/>
    <cellStyle name="Normal 2 31 4" xfId="4428"/>
    <cellStyle name="Normal 2 31 4 2" xfId="32031"/>
    <cellStyle name="Normal 2 31 5" xfId="32029"/>
    <cellStyle name="Normal 2 32" xfId="4429"/>
    <cellStyle name="Normal 2 32 2" xfId="4430"/>
    <cellStyle name="Normal 2 32 2 2" xfId="32033"/>
    <cellStyle name="Normal 2 32 3" xfId="4431"/>
    <cellStyle name="Normal 2 32 4" xfId="4432"/>
    <cellStyle name="Normal 2 32 4 2" xfId="32034"/>
    <cellStyle name="Normal 2 32 5" xfId="32032"/>
    <cellStyle name="Normal 2 33" xfId="4433"/>
    <cellStyle name="Normal 2 33 2" xfId="4434"/>
    <cellStyle name="Normal 2 33 2 2" xfId="32036"/>
    <cellStyle name="Normal 2 33 3" xfId="4435"/>
    <cellStyle name="Normal 2 33 4" xfId="4436"/>
    <cellStyle name="Normal 2 33 4 2" xfId="32037"/>
    <cellStyle name="Normal 2 33 5" xfId="32035"/>
    <cellStyle name="Normal 2 34" xfId="4437"/>
    <cellStyle name="Normal 2 34 2" xfId="4438"/>
    <cellStyle name="Normal 2 34 2 2" xfId="32039"/>
    <cellStyle name="Normal 2 34 3" xfId="4439"/>
    <cellStyle name="Normal 2 34 4" xfId="4440"/>
    <cellStyle name="Normal 2 34 4 2" xfId="32040"/>
    <cellStyle name="Normal 2 34 5" xfId="32038"/>
    <cellStyle name="Normal 2 35" xfId="4441"/>
    <cellStyle name="Normal 2 35 2" xfId="4442"/>
    <cellStyle name="Normal 2 35 2 2" xfId="32042"/>
    <cellStyle name="Normal 2 35 3" xfId="4443"/>
    <cellStyle name="Normal 2 35 4" xfId="4444"/>
    <cellStyle name="Normal 2 35 4 2" xfId="32043"/>
    <cellStyle name="Normal 2 35 5" xfId="32041"/>
    <cellStyle name="Normal 2 36" xfId="4445"/>
    <cellStyle name="Normal 2 36 2" xfId="4446"/>
    <cellStyle name="Normal 2 36 2 2" xfId="32045"/>
    <cellStyle name="Normal 2 36 3" xfId="4447"/>
    <cellStyle name="Normal 2 36 4" xfId="4448"/>
    <cellStyle name="Normal 2 36 4 2" xfId="32046"/>
    <cellStyle name="Normal 2 36 5" xfId="32044"/>
    <cellStyle name="Normal 2 37" xfId="4449"/>
    <cellStyle name="Normal 2 37 2" xfId="4450"/>
    <cellStyle name="Normal 2 37 2 2" xfId="32048"/>
    <cellStyle name="Normal 2 37 3" xfId="4451"/>
    <cellStyle name="Normal 2 37 3 2" xfId="4452"/>
    <cellStyle name="Normal 2 37 3 3" xfId="4453"/>
    <cellStyle name="Normal 2 37 4" xfId="4454"/>
    <cellStyle name="Normal 2 37 4 2" xfId="32049"/>
    <cellStyle name="Normal 2 37 5" xfId="32047"/>
    <cellStyle name="Normal 2 38" xfId="4455"/>
    <cellStyle name="Normal 2 38 2" xfId="4456"/>
    <cellStyle name="Normal 2 38 2 2" xfId="4457"/>
    <cellStyle name="Normal 2 38 2 3" xfId="4458"/>
    <cellStyle name="Normal 2 38 2 3 2" xfId="32052"/>
    <cellStyle name="Normal 2 38 2 4" xfId="32051"/>
    <cellStyle name="Normal 2 38 3" xfId="4459"/>
    <cellStyle name="Normal 2 38 4" xfId="4460"/>
    <cellStyle name="Normal 2 38 4 2" xfId="32053"/>
    <cellStyle name="Normal 2 38 5" xfId="32050"/>
    <cellStyle name="Normal 2 39" xfId="4461"/>
    <cellStyle name="Normal 2 39 2" xfId="4462"/>
    <cellStyle name="Normal 2 39 2 2" xfId="4463"/>
    <cellStyle name="Normal 2 39 2 2 2" xfId="32056"/>
    <cellStyle name="Normal 2 39 2 3" xfId="32055"/>
    <cellStyle name="Normal 2 39 3" xfId="4464"/>
    <cellStyle name="Normal 2 39 3 2" xfId="4465"/>
    <cellStyle name="Normal 2 39 3 2 2" xfId="32058"/>
    <cellStyle name="Normal 2 39 3 3" xfId="4466"/>
    <cellStyle name="Normal 2 39 3 3 2" xfId="32059"/>
    <cellStyle name="Normal 2 39 3 4" xfId="32057"/>
    <cellStyle name="Normal 2 39 4" xfId="32054"/>
    <cellStyle name="Normal 2 4" xfId="4467"/>
    <cellStyle name="Normal 2 4 10" xfId="4468"/>
    <cellStyle name="Normal 2 4 10 2" xfId="4469"/>
    <cellStyle name="Normal 2 4 10 2 2" xfId="4470"/>
    <cellStyle name="Normal 2 4 10 2 2 2" xfId="32062"/>
    <cellStyle name="Normal 2 4 10 2 3" xfId="4471"/>
    <cellStyle name="Normal 2 4 10 2 3 2" xfId="32063"/>
    <cellStyle name="Normal 2 4 10 2 4" xfId="4472"/>
    <cellStyle name="Normal 2 4 10 2 4 2" xfId="32064"/>
    <cellStyle name="Normal 2 4 10 2 5" xfId="4473"/>
    <cellStyle name="Normal 2 4 10 2 5 2" xfId="32065"/>
    <cellStyle name="Normal 2 4 10 2 6" xfId="4474"/>
    <cellStyle name="Normal 2 4 10 2 6 2" xfId="32066"/>
    <cellStyle name="Normal 2 4 10 2 7" xfId="32061"/>
    <cellStyle name="Normal 2 4 10 3" xfId="4475"/>
    <cellStyle name="Normal 2 4 10 3 2" xfId="4476"/>
    <cellStyle name="Normal 2 4 10 3 2 2" xfId="32068"/>
    <cellStyle name="Normal 2 4 10 3 3" xfId="4477"/>
    <cellStyle name="Normal 2 4 10 3 3 2" xfId="32069"/>
    <cellStyle name="Normal 2 4 10 3 4" xfId="4478"/>
    <cellStyle name="Normal 2 4 10 3 4 2" xfId="32070"/>
    <cellStyle name="Normal 2 4 10 3 5" xfId="4479"/>
    <cellStyle name="Normal 2 4 10 3 5 2" xfId="32071"/>
    <cellStyle name="Normal 2 4 10 3 6" xfId="4480"/>
    <cellStyle name="Normal 2 4 10 3 6 2" xfId="32072"/>
    <cellStyle name="Normal 2 4 10 3 7" xfId="32067"/>
    <cellStyle name="Normal 2 4 10 4" xfId="4481"/>
    <cellStyle name="Normal 2 4 10 4 2" xfId="32073"/>
    <cellStyle name="Normal 2 4 10 5" xfId="4482"/>
    <cellStyle name="Normal 2 4 10 5 2" xfId="4483"/>
    <cellStyle name="Normal 2 4 10 5 2 2" xfId="32074"/>
    <cellStyle name="Normal 2 4 10 5 3" xfId="4484"/>
    <cellStyle name="Normal 2 4 10 6" xfId="4485"/>
    <cellStyle name="Normal 2 4 10 6 2" xfId="32075"/>
    <cellStyle name="Normal 2 4 10 7" xfId="4486"/>
    <cellStyle name="Normal 2 4 10 7 2" xfId="32076"/>
    <cellStyle name="Normal 2 4 10 8" xfId="4487"/>
    <cellStyle name="Normal 2 4 10 8 2" xfId="32077"/>
    <cellStyle name="Normal 2 4 10 9" xfId="4488"/>
    <cellStyle name="Normal 2 4 11" xfId="4489"/>
    <cellStyle name="Normal 2 4 11 2" xfId="4490"/>
    <cellStyle name="Normal 2 4 11 2 2" xfId="32078"/>
    <cellStyle name="Normal 2 4 11 3" xfId="4491"/>
    <cellStyle name="Normal 2 4 11 3 2" xfId="4492"/>
    <cellStyle name="Normal 2 4 11 3 2 2" xfId="32079"/>
    <cellStyle name="Normal 2 4 11 3 3" xfId="4493"/>
    <cellStyle name="Normal 2 4 11 4" xfId="4494"/>
    <cellStyle name="Normal 2 4 11 4 2" xfId="32080"/>
    <cellStyle name="Normal 2 4 11 5" xfId="4495"/>
    <cellStyle name="Normal 2 4 11 5 2" xfId="32081"/>
    <cellStyle name="Normal 2 4 11 6" xfId="4496"/>
    <cellStyle name="Normal 2 4 11 6 2" xfId="32082"/>
    <cellStyle name="Normal 2 4 11 7" xfId="4497"/>
    <cellStyle name="Normal 2 4 12" xfId="4498"/>
    <cellStyle name="Normal 2 4 12 2" xfId="4499"/>
    <cellStyle name="Normal 2 4 12 2 2" xfId="32083"/>
    <cellStyle name="Normal 2 4 12 3" xfId="4500"/>
    <cellStyle name="Normal 2 4 12 3 2" xfId="4501"/>
    <cellStyle name="Normal 2 4 12 3 2 2" xfId="32084"/>
    <cellStyle name="Normal 2 4 12 3 3" xfId="4502"/>
    <cellStyle name="Normal 2 4 12 4" xfId="4503"/>
    <cellStyle name="Normal 2 4 12 4 2" xfId="32085"/>
    <cellStyle name="Normal 2 4 12 5" xfId="4504"/>
    <cellStyle name="Normal 2 4 12 5 2" xfId="32086"/>
    <cellStyle name="Normal 2 4 12 6" xfId="4505"/>
    <cellStyle name="Normal 2 4 12 6 2" xfId="32087"/>
    <cellStyle name="Normal 2 4 12 7" xfId="4506"/>
    <cellStyle name="Normal 2 4 13" xfId="4507"/>
    <cellStyle name="Normal 2 4 13 2" xfId="4508"/>
    <cellStyle name="Normal 2 4 13 2 2" xfId="4509"/>
    <cellStyle name="Normal 2 4 13 2 2 2" xfId="32089"/>
    <cellStyle name="Normal 2 4 13 2 3" xfId="4510"/>
    <cellStyle name="Normal 2 4 13 2 3 2" xfId="32090"/>
    <cellStyle name="Normal 2 4 13 2 4" xfId="32088"/>
    <cellStyle name="Normal 2 4 13 3" xfId="4511"/>
    <cellStyle name="Normal 2 4 13 3 2" xfId="4512"/>
    <cellStyle name="Normal 2 4 13 3 3" xfId="4513"/>
    <cellStyle name="Normal 2 4 13 3 3 2" xfId="32091"/>
    <cellStyle name="Normal 2 4 13 3 4" xfId="4514"/>
    <cellStyle name="Normal 2 4 13 3 4 2" xfId="32092"/>
    <cellStyle name="Normal 2 4 13 3 5" xfId="4515"/>
    <cellStyle name="Normal 2 4 13 4" xfId="4516"/>
    <cellStyle name="Normal 2 4 13 4 2" xfId="4517"/>
    <cellStyle name="Normal 2 4 13 4 2 2" xfId="32093"/>
    <cellStyle name="Normal 2 4 13 4 3" xfId="4518"/>
    <cellStyle name="Normal 2 4 13 5" xfId="4519"/>
    <cellStyle name="Normal 2 4 13 5 2" xfId="4520"/>
    <cellStyle name="Normal 2 4 13 5 2 2" xfId="32094"/>
    <cellStyle name="Normal 2 4 13 5 3" xfId="4521"/>
    <cellStyle name="Normal 2 4 13 6" xfId="4522"/>
    <cellStyle name="Normal 2 4 13 6 2" xfId="32095"/>
    <cellStyle name="Normal 2 4 13 7" xfId="4523"/>
    <cellStyle name="Normal 2 4 14" xfId="4524"/>
    <cellStyle name="Normal 2 4 14 2" xfId="4525"/>
    <cellStyle name="Normal 2 4 14 2 2" xfId="4526"/>
    <cellStyle name="Normal 2 4 14 2 2 2" xfId="32097"/>
    <cellStyle name="Normal 2 4 14 2 3" xfId="4527"/>
    <cellStyle name="Normal 2 4 14 3" xfId="4528"/>
    <cellStyle name="Normal 2 4 14 3 2" xfId="32098"/>
    <cellStyle name="Normal 2 4 14 4" xfId="4529"/>
    <cellStyle name="Normal 2 4 14 4 2" xfId="32099"/>
    <cellStyle name="Normal 2 4 14 5" xfId="4530"/>
    <cellStyle name="Normal 2 4 14 5 2" xfId="32100"/>
    <cellStyle name="Normal 2 4 14 6" xfId="4531"/>
    <cellStyle name="Normal 2 4 14 6 2" xfId="32101"/>
    <cellStyle name="Normal 2 4 14 7" xfId="32096"/>
    <cellStyle name="Normal 2 4 15" xfId="4532"/>
    <cellStyle name="Normal 2 4 15 2" xfId="4533"/>
    <cellStyle name="Normal 2 4 15 2 2" xfId="32103"/>
    <cellStyle name="Normal 2 4 15 3" xfId="4534"/>
    <cellStyle name="Normal 2 4 15 3 2" xfId="4535"/>
    <cellStyle name="Normal 2 4 15 3 2 2" xfId="32104"/>
    <cellStyle name="Normal 2 4 15 3 3" xfId="4536"/>
    <cellStyle name="Normal 2 4 15 4" xfId="4537"/>
    <cellStyle name="Normal 2 4 15 4 2" xfId="32105"/>
    <cellStyle name="Normal 2 4 15 5" xfId="4538"/>
    <cellStyle name="Normal 2 4 15 5 2" xfId="32106"/>
    <cellStyle name="Normal 2 4 15 6" xfId="4539"/>
    <cellStyle name="Normal 2 4 15 6 2" xfId="32107"/>
    <cellStyle name="Normal 2 4 15 7" xfId="32102"/>
    <cellStyle name="Normal 2 4 16" xfId="4540"/>
    <cellStyle name="Normal 2 4 16 2" xfId="4541"/>
    <cellStyle name="Normal 2 4 16 2 2" xfId="32109"/>
    <cellStyle name="Normal 2 4 16 3" xfId="4542"/>
    <cellStyle name="Normal 2 4 16 3 2" xfId="32110"/>
    <cellStyle name="Normal 2 4 16 4" xfId="4543"/>
    <cellStyle name="Normal 2 4 16 4 2" xfId="32111"/>
    <cellStyle name="Normal 2 4 16 5" xfId="4544"/>
    <cellStyle name="Normal 2 4 16 5 2" xfId="32112"/>
    <cellStyle name="Normal 2 4 16 6" xfId="4545"/>
    <cellStyle name="Normal 2 4 16 6 2" xfId="32113"/>
    <cellStyle name="Normal 2 4 16 7" xfId="32108"/>
    <cellStyle name="Normal 2 4 17" xfId="4546"/>
    <cellStyle name="Normal 2 4 17 2" xfId="4547"/>
    <cellStyle name="Normal 2 4 17 2 2" xfId="32115"/>
    <cellStyle name="Normal 2 4 17 3" xfId="4548"/>
    <cellStyle name="Normal 2 4 17 3 2" xfId="32116"/>
    <cellStyle name="Normal 2 4 17 4" xfId="4549"/>
    <cellStyle name="Normal 2 4 17 4 2" xfId="32117"/>
    <cellStyle name="Normal 2 4 17 5" xfId="4550"/>
    <cellStyle name="Normal 2 4 17 5 2" xfId="32118"/>
    <cellStyle name="Normal 2 4 17 6" xfId="4551"/>
    <cellStyle name="Normal 2 4 17 6 2" xfId="32119"/>
    <cellStyle name="Normal 2 4 17 7" xfId="32114"/>
    <cellStyle name="Normal 2 4 18" xfId="4552"/>
    <cellStyle name="Normal 2 4 18 2" xfId="4553"/>
    <cellStyle name="Normal 2 4 18 2 2" xfId="32121"/>
    <cellStyle name="Normal 2 4 18 3" xfId="4554"/>
    <cellStyle name="Normal 2 4 18 3 2" xfId="32122"/>
    <cellStyle name="Normal 2 4 18 4" xfId="4555"/>
    <cellStyle name="Normal 2 4 18 4 2" xfId="32123"/>
    <cellStyle name="Normal 2 4 18 5" xfId="4556"/>
    <cellStyle name="Normal 2 4 18 5 2" xfId="32124"/>
    <cellStyle name="Normal 2 4 18 6" xfId="4557"/>
    <cellStyle name="Normal 2 4 18 6 2" xfId="32125"/>
    <cellStyle name="Normal 2 4 18 7" xfId="32120"/>
    <cellStyle name="Normal 2 4 19" xfId="4558"/>
    <cellStyle name="Normal 2 4 19 2" xfId="4559"/>
    <cellStyle name="Normal 2 4 19 3" xfId="4560"/>
    <cellStyle name="Normal 2 4 19 4" xfId="4561"/>
    <cellStyle name="Normal 2 4 2" xfId="4562"/>
    <cellStyle name="Normal 2 4 2 10" xfId="4563"/>
    <cellStyle name="Normal 2 4 2 10 2" xfId="4564"/>
    <cellStyle name="Normal 2 4 2 11" xfId="4565"/>
    <cellStyle name="Normal 2 4 2 11 2" xfId="4566"/>
    <cellStyle name="Normal 2 4 2 12" xfId="4567"/>
    <cellStyle name="Normal 2 4 2 13" xfId="4568"/>
    <cellStyle name="Normal 2 4 2 14" xfId="4569"/>
    <cellStyle name="Normal 2 4 2 14 2" xfId="4570"/>
    <cellStyle name="Normal 2 4 2 14 2 2" xfId="32127"/>
    <cellStyle name="Normal 2 4 2 14 3" xfId="4571"/>
    <cellStyle name="Normal 2 4 2 14 3 2" xfId="32128"/>
    <cellStyle name="Normal 2 4 2 14 4" xfId="32126"/>
    <cellStyle name="Normal 2 4 2 15" xfId="4572"/>
    <cellStyle name="Normal 2 4 2 15 2" xfId="32129"/>
    <cellStyle name="Normal 2 4 2 16" xfId="4573"/>
    <cellStyle name="Normal 2 4 2 17" xfId="4574"/>
    <cellStyle name="Normal 2 4 2 2" xfId="4575"/>
    <cellStyle name="Normal 2 4 2 2 2" xfId="4576"/>
    <cellStyle name="Normal 2 4 2 2 2 2" xfId="4577"/>
    <cellStyle name="Normal 2 4 2 2 2 2 2" xfId="32131"/>
    <cellStyle name="Normal 2 4 2 2 2 3" xfId="32130"/>
    <cellStyle name="Normal 2 4 2 2 3" xfId="4578"/>
    <cellStyle name="Normal 2 4 2 2 4" xfId="4579"/>
    <cellStyle name="Normal 2 4 2 2 4 2" xfId="4580"/>
    <cellStyle name="Normal 2 4 2 2 4 2 2" xfId="32133"/>
    <cellStyle name="Normal 2 4 2 2 4 3" xfId="4581"/>
    <cellStyle name="Normal 2 4 2 2 4 3 2" xfId="32134"/>
    <cellStyle name="Normal 2 4 2 2 4 4" xfId="32132"/>
    <cellStyle name="Normal 2 4 2 2 5" xfId="4582"/>
    <cellStyle name="Normal 2 4 2 3" xfId="4583"/>
    <cellStyle name="Normal 2 4 2 3 2" xfId="4584"/>
    <cellStyle name="Normal 2 4 2 3 2 2" xfId="4585"/>
    <cellStyle name="Normal 2 4 2 3 2 2 2" xfId="32136"/>
    <cellStyle name="Normal 2 4 2 3 2 3" xfId="32135"/>
    <cellStyle name="Normal 2 4 2 3 3" xfId="4586"/>
    <cellStyle name="Normal 2 4 2 3 4" xfId="4587"/>
    <cellStyle name="Normal 2 4 2 3 4 2" xfId="32137"/>
    <cellStyle name="Normal 2 4 2 3 5" xfId="4588"/>
    <cellStyle name="Normal 2 4 2 3 6" xfId="4589"/>
    <cellStyle name="Normal 2 4 2 4" xfId="4590"/>
    <cellStyle name="Normal 2 4 2 4 2" xfId="4591"/>
    <cellStyle name="Normal 2 4 2 4 2 2" xfId="4592"/>
    <cellStyle name="Normal 2 4 2 4 2 2 2" xfId="32139"/>
    <cellStyle name="Normal 2 4 2 4 2 3" xfId="32138"/>
    <cellStyle name="Normal 2 4 2 4 3" xfId="4593"/>
    <cellStyle name="Normal 2 4 2 4 4" xfId="4594"/>
    <cellStyle name="Normal 2 4 2 4 4 2" xfId="32140"/>
    <cellStyle name="Normal 2 4 2 4 5" xfId="4595"/>
    <cellStyle name="Normal 2 4 2 4 5 2" xfId="32141"/>
    <cellStyle name="Normal 2 4 2 4 6" xfId="4596"/>
    <cellStyle name="Normal 2 4 2 5" xfId="4597"/>
    <cellStyle name="Normal 2 4 2 5 2" xfId="4598"/>
    <cellStyle name="Normal 2 4 2 5 2 2" xfId="4599"/>
    <cellStyle name="Normal 2 4 2 5 2 2 2" xfId="32143"/>
    <cellStyle name="Normal 2 4 2 5 2 3" xfId="32142"/>
    <cellStyle name="Normal 2 4 2 5 3" xfId="4600"/>
    <cellStyle name="Normal 2 4 2 5 4" xfId="4601"/>
    <cellStyle name="Normal 2 4 2 5 4 2" xfId="32144"/>
    <cellStyle name="Normal 2 4 2 5 5" xfId="4602"/>
    <cellStyle name="Normal 2 4 2 5 5 2" xfId="32145"/>
    <cellStyle name="Normal 2 4 2 5 6" xfId="4603"/>
    <cellStyle name="Normal 2 4 2 6" xfId="4604"/>
    <cellStyle name="Normal 2 4 2 6 2" xfId="4605"/>
    <cellStyle name="Normal 2 4 2 6 2 2" xfId="32146"/>
    <cellStyle name="Normal 2 4 2 6 3" xfId="4606"/>
    <cellStyle name="Normal 2 4 2 7" xfId="4607"/>
    <cellStyle name="Normal 2 4 2 7 2" xfId="4608"/>
    <cellStyle name="Normal 2 4 2 7 2 2" xfId="32147"/>
    <cellStyle name="Normal 2 4 2 7 3" xfId="4609"/>
    <cellStyle name="Normal 2 4 2 8" xfId="4610"/>
    <cellStyle name="Normal 2 4 2 9" xfId="4611"/>
    <cellStyle name="Normal 2 4 2 9 2" xfId="4612"/>
    <cellStyle name="Normal 2 4 20" xfId="4613"/>
    <cellStyle name="Normal 2 4 20 2" xfId="4614"/>
    <cellStyle name="Normal 2 4 20 3" xfId="4615"/>
    <cellStyle name="Normal 2 4 21" xfId="4616"/>
    <cellStyle name="Normal 2 4 21 2" xfId="4617"/>
    <cellStyle name="Normal 2 4 21 3" xfId="4618"/>
    <cellStyle name="Normal 2 4 21 4" xfId="4619"/>
    <cellStyle name="Normal 2 4 22" xfId="4620"/>
    <cellStyle name="Normal 2 4 22 2" xfId="32148"/>
    <cellStyle name="Normal 2 4 23" xfId="4621"/>
    <cellStyle name="Normal 2 4 23 2" xfId="4622"/>
    <cellStyle name="Normal 2 4 23 3" xfId="4623"/>
    <cellStyle name="Normal 2 4 24" xfId="4624"/>
    <cellStyle name="Normal 2 4 24 2" xfId="32060"/>
    <cellStyle name="Normal 2 4 25" xfId="4625"/>
    <cellStyle name="Normal 2 4 25 2" xfId="4626"/>
    <cellStyle name="Normal 2 4 26" xfId="4627"/>
    <cellStyle name="Normal 2 4 3" xfId="4628"/>
    <cellStyle name="Normal 2 4 3 10" xfId="4629"/>
    <cellStyle name="Normal 2 4 3 10 2" xfId="4630"/>
    <cellStyle name="Normal 2 4 3 10 2 2" xfId="32150"/>
    <cellStyle name="Normal 2 4 3 10 3" xfId="32149"/>
    <cellStyle name="Normal 2 4 3 11" xfId="4631"/>
    <cellStyle name="Normal 2 4 3 11 2" xfId="4632"/>
    <cellStyle name="Normal 2 4 3 11 2 2" xfId="32152"/>
    <cellStyle name="Normal 2 4 3 11 3" xfId="32151"/>
    <cellStyle name="Normal 2 4 3 12" xfId="4633"/>
    <cellStyle name="Normal 2 4 3 12 2" xfId="4634"/>
    <cellStyle name="Normal 2 4 3 12 2 2" xfId="32154"/>
    <cellStyle name="Normal 2 4 3 12 3" xfId="32153"/>
    <cellStyle name="Normal 2 4 3 13" xfId="4635"/>
    <cellStyle name="Normal 2 4 3 13 2" xfId="4636"/>
    <cellStyle name="Normal 2 4 3 13 2 2" xfId="32156"/>
    <cellStyle name="Normal 2 4 3 13 3" xfId="32155"/>
    <cellStyle name="Normal 2 4 3 14" xfId="4637"/>
    <cellStyle name="Normal 2 4 3 14 2" xfId="4638"/>
    <cellStyle name="Normal 2 4 3 14 2 2" xfId="32158"/>
    <cellStyle name="Normal 2 4 3 14 3" xfId="32157"/>
    <cellStyle name="Normal 2 4 3 15" xfId="4639"/>
    <cellStyle name="Normal 2 4 3 15 2" xfId="4640"/>
    <cellStyle name="Normal 2 4 3 15 2 2" xfId="32160"/>
    <cellStyle name="Normal 2 4 3 15 3" xfId="32159"/>
    <cellStyle name="Normal 2 4 3 16" xfId="4641"/>
    <cellStyle name="Normal 2 4 3 16 2" xfId="4642"/>
    <cellStyle name="Normal 2 4 3 16 2 2" xfId="32162"/>
    <cellStyle name="Normal 2 4 3 16 3" xfId="32161"/>
    <cellStyle name="Normal 2 4 3 17" xfId="4643"/>
    <cellStyle name="Normal 2 4 3 17 2" xfId="4644"/>
    <cellStyle name="Normal 2 4 3 17 2 2" xfId="32164"/>
    <cellStyle name="Normal 2 4 3 17 3" xfId="32163"/>
    <cellStyle name="Normal 2 4 3 18" xfId="4645"/>
    <cellStyle name="Normal 2 4 3 18 2" xfId="4646"/>
    <cellStyle name="Normal 2 4 3 18 2 2" xfId="32166"/>
    <cellStyle name="Normal 2 4 3 18 3" xfId="32165"/>
    <cellStyle name="Normal 2 4 3 19" xfId="4647"/>
    <cellStyle name="Normal 2 4 3 19 2" xfId="4648"/>
    <cellStyle name="Normal 2 4 3 19 2 2" xfId="32168"/>
    <cellStyle name="Normal 2 4 3 19 3" xfId="32167"/>
    <cellStyle name="Normal 2 4 3 2" xfId="4649"/>
    <cellStyle name="Normal 2 4 3 2 10" xfId="4650"/>
    <cellStyle name="Normal 2 4 3 2 10 2" xfId="32169"/>
    <cellStyle name="Normal 2 4 3 2 11" xfId="4651"/>
    <cellStyle name="Normal 2 4 3 2 11 2" xfId="32170"/>
    <cellStyle name="Normal 2 4 3 2 12" xfId="4652"/>
    <cellStyle name="Normal 2 4 3 2 12 2" xfId="32171"/>
    <cellStyle name="Normal 2 4 3 2 13" xfId="4653"/>
    <cellStyle name="Normal 2 4 3 2 13 2" xfId="32172"/>
    <cellStyle name="Normal 2 4 3 2 14" xfId="4654"/>
    <cellStyle name="Normal 2 4 3 2 14 2" xfId="32173"/>
    <cellStyle name="Normal 2 4 3 2 15" xfId="4655"/>
    <cellStyle name="Normal 2 4 3 2 15 2" xfId="32174"/>
    <cellStyle name="Normal 2 4 3 2 16" xfId="4656"/>
    <cellStyle name="Normal 2 4 3 2 16 2" xfId="32175"/>
    <cellStyle name="Normal 2 4 3 2 17" xfId="4657"/>
    <cellStyle name="Normal 2 4 3 2 17 2" xfId="32176"/>
    <cellStyle name="Normal 2 4 3 2 18" xfId="4658"/>
    <cellStyle name="Normal 2 4 3 2 18 2" xfId="32177"/>
    <cellStyle name="Normal 2 4 3 2 19" xfId="4659"/>
    <cellStyle name="Normal 2 4 3 2 19 2" xfId="32178"/>
    <cellStyle name="Normal 2 4 3 2 2" xfId="4660"/>
    <cellStyle name="Normal 2 4 3 2 2 2" xfId="32179"/>
    <cellStyle name="Normal 2 4 3 2 20" xfId="4661"/>
    <cellStyle name="Normal 2 4 3 2 20 2" xfId="32180"/>
    <cellStyle name="Normal 2 4 3 2 21" xfId="4662"/>
    <cellStyle name="Normal 2 4 3 2 3" xfId="4663"/>
    <cellStyle name="Normal 2 4 3 2 3 2" xfId="32181"/>
    <cellStyle name="Normal 2 4 3 2 4" xfId="4664"/>
    <cellStyle name="Normal 2 4 3 2 4 2" xfId="32182"/>
    <cellStyle name="Normal 2 4 3 2 5" xfId="4665"/>
    <cellStyle name="Normal 2 4 3 2 5 2" xfId="32183"/>
    <cellStyle name="Normal 2 4 3 2 6" xfId="4666"/>
    <cellStyle name="Normal 2 4 3 2 6 2" xfId="32184"/>
    <cellStyle name="Normal 2 4 3 2 7" xfId="4667"/>
    <cellStyle name="Normal 2 4 3 2 7 2" xfId="32185"/>
    <cellStyle name="Normal 2 4 3 2 8" xfId="4668"/>
    <cellStyle name="Normal 2 4 3 2 8 2" xfId="32186"/>
    <cellStyle name="Normal 2 4 3 2 9" xfId="4669"/>
    <cellStyle name="Normal 2 4 3 2 9 2" xfId="32187"/>
    <cellStyle name="Normal 2 4 3 20" xfId="4670"/>
    <cellStyle name="Normal 2 4 3 20 2" xfId="4671"/>
    <cellStyle name="Normal 2 4 3 20 2 2" xfId="32189"/>
    <cellStyle name="Normal 2 4 3 20 3" xfId="32188"/>
    <cellStyle name="Normal 2 4 3 21" xfId="4672"/>
    <cellStyle name="Normal 2 4 3 21 2" xfId="4673"/>
    <cellStyle name="Normal 2 4 3 21 2 2" xfId="32191"/>
    <cellStyle name="Normal 2 4 3 21 3" xfId="32190"/>
    <cellStyle name="Normal 2 4 3 22" xfId="4674"/>
    <cellStyle name="Normal 2 4 3 22 2" xfId="4675"/>
    <cellStyle name="Normal 2 4 3 22 2 2" xfId="32193"/>
    <cellStyle name="Normal 2 4 3 22 3" xfId="32192"/>
    <cellStyle name="Normal 2 4 3 23" xfId="4676"/>
    <cellStyle name="Normal 2 4 3 23 2" xfId="32194"/>
    <cellStyle name="Normal 2 4 3 24" xfId="4677"/>
    <cellStyle name="Normal 2 4 3 24 2" xfId="32195"/>
    <cellStyle name="Normal 2 4 3 25" xfId="4678"/>
    <cellStyle name="Normal 2 4 3 26" xfId="4679"/>
    <cellStyle name="Normal 2 4 3 3" xfId="4680"/>
    <cellStyle name="Normal 2 4 3 3 2" xfId="4681"/>
    <cellStyle name="Normal 2 4 3 3 3" xfId="4682"/>
    <cellStyle name="Normal 2 4 3 3 3 2" xfId="32196"/>
    <cellStyle name="Normal 2 4 3 3 4" xfId="4683"/>
    <cellStyle name="Normal 2 4 3 3 5" xfId="4684"/>
    <cellStyle name="Normal 2 4 3 4" xfId="4685"/>
    <cellStyle name="Normal 2 4 3 4 2" xfId="4686"/>
    <cellStyle name="Normal 2 4 3 4 2 2" xfId="32197"/>
    <cellStyle name="Normal 2 4 3 4 3" xfId="4687"/>
    <cellStyle name="Normal 2 4 3 5" xfId="4688"/>
    <cellStyle name="Normal 2 4 3 5 2" xfId="4689"/>
    <cellStyle name="Normal 2 4 3 5 2 2" xfId="32198"/>
    <cellStyle name="Normal 2 4 3 5 3" xfId="4690"/>
    <cellStyle name="Normal 2 4 3 6" xfId="4691"/>
    <cellStyle name="Normal 2 4 3 6 2" xfId="4692"/>
    <cellStyle name="Normal 2 4 3 6 2 2" xfId="32199"/>
    <cellStyle name="Normal 2 4 3 6 3" xfId="4693"/>
    <cellStyle name="Normal 2 4 3 7" xfId="4694"/>
    <cellStyle name="Normal 2 4 3 7 2" xfId="4695"/>
    <cellStyle name="Normal 2 4 3 7 2 2" xfId="32200"/>
    <cellStyle name="Normal 2 4 3 7 3" xfId="4696"/>
    <cellStyle name="Normal 2 4 3 8" xfId="4697"/>
    <cellStyle name="Normal 2 4 3 8 2" xfId="4698"/>
    <cellStyle name="Normal 2 4 3 8 2 2" xfId="32202"/>
    <cellStyle name="Normal 2 4 3 8 3" xfId="32201"/>
    <cellStyle name="Normal 2 4 3 9" xfId="4699"/>
    <cellStyle name="Normal 2 4 3 9 2" xfId="4700"/>
    <cellStyle name="Normal 2 4 3 9 2 2" xfId="32204"/>
    <cellStyle name="Normal 2 4 3 9 3" xfId="32203"/>
    <cellStyle name="Normal 2 4 4" xfId="4701"/>
    <cellStyle name="Normal 2 4 4 2" xfId="4702"/>
    <cellStyle name="Normal 2 4 4 2 2" xfId="4703"/>
    <cellStyle name="Normal 2 4 4 2 3" xfId="4704"/>
    <cellStyle name="Normal 2 4 4 2 3 2" xfId="32205"/>
    <cellStyle name="Normal 2 4 4 2 4" xfId="4705"/>
    <cellStyle name="Normal 2 4 4 2 4 2" xfId="32206"/>
    <cellStyle name="Normal 2 4 4 2 5" xfId="4706"/>
    <cellStyle name="Normal 2 4 4 3" xfId="4707"/>
    <cellStyle name="Normal 2 4 4 3 2" xfId="4708"/>
    <cellStyle name="Normal 2 4 4 3 2 2" xfId="32207"/>
    <cellStyle name="Normal 2 4 4 3 3" xfId="4709"/>
    <cellStyle name="Normal 2 4 4 4" xfId="4710"/>
    <cellStyle name="Normal 2 4 4 4 2" xfId="4711"/>
    <cellStyle name="Normal 2 4 4 4 2 2" xfId="32208"/>
    <cellStyle name="Normal 2 4 4 4 3" xfId="4712"/>
    <cellStyle name="Normal 2 4 4 5" xfId="4713"/>
    <cellStyle name="Normal 2 4 4 5 2" xfId="4714"/>
    <cellStyle name="Normal 2 4 4 5 2 2" xfId="32209"/>
    <cellStyle name="Normal 2 4 4 5 3" xfId="4715"/>
    <cellStyle name="Normal 2 4 4 6" xfId="4716"/>
    <cellStyle name="Normal 2 4 4 6 2" xfId="4717"/>
    <cellStyle name="Normal 2 4 4 6 2 2" xfId="32210"/>
    <cellStyle name="Normal 2 4 4 6 3" xfId="4718"/>
    <cellStyle name="Normal 2 4 4 7" xfId="4719"/>
    <cellStyle name="Normal 2 4 4 7 2" xfId="4720"/>
    <cellStyle name="Normal 2 4 4 7 2 2" xfId="32212"/>
    <cellStyle name="Normal 2 4 4 7 3" xfId="4721"/>
    <cellStyle name="Normal 2 4 4 7 3 2" xfId="32213"/>
    <cellStyle name="Normal 2 4 4 7 4" xfId="32211"/>
    <cellStyle name="Normal 2 4 4 8" xfId="4722"/>
    <cellStyle name="Normal 2 4 4 8 2" xfId="32214"/>
    <cellStyle name="Normal 2 4 4 9" xfId="4723"/>
    <cellStyle name="Normal 2 4 5" xfId="4724"/>
    <cellStyle name="Normal 2 4 5 2" xfId="4725"/>
    <cellStyle name="Normal 2 4 5 2 2" xfId="4726"/>
    <cellStyle name="Normal 2 4 5 2 3" xfId="4727"/>
    <cellStyle name="Normal 2 4 5 2 3 2" xfId="32215"/>
    <cellStyle name="Normal 2 4 5 2 4" xfId="4728"/>
    <cellStyle name="Normal 2 4 5 2 4 2" xfId="32216"/>
    <cellStyle name="Normal 2 4 5 2 5" xfId="4729"/>
    <cellStyle name="Normal 2 4 5 3" xfId="4730"/>
    <cellStyle name="Normal 2 4 5 3 2" xfId="4731"/>
    <cellStyle name="Normal 2 4 5 3 2 2" xfId="32217"/>
    <cellStyle name="Normal 2 4 5 3 3" xfId="4732"/>
    <cellStyle name="Normal 2 4 5 4" xfId="4733"/>
    <cellStyle name="Normal 2 4 5 4 2" xfId="4734"/>
    <cellStyle name="Normal 2 4 5 4 2 2" xfId="32218"/>
    <cellStyle name="Normal 2 4 5 4 3" xfId="4735"/>
    <cellStyle name="Normal 2 4 5 5" xfId="4736"/>
    <cellStyle name="Normal 2 4 5 5 2" xfId="4737"/>
    <cellStyle name="Normal 2 4 5 5 2 2" xfId="32219"/>
    <cellStyle name="Normal 2 4 5 5 3" xfId="4738"/>
    <cellStyle name="Normal 2 4 5 6" xfId="4739"/>
    <cellStyle name="Normal 2 4 5 6 2" xfId="4740"/>
    <cellStyle name="Normal 2 4 5 6 2 2" xfId="32220"/>
    <cellStyle name="Normal 2 4 5 6 3" xfId="4741"/>
    <cellStyle name="Normal 2 4 5 7" xfId="4742"/>
    <cellStyle name="Normal 2 4 5 7 2" xfId="4743"/>
    <cellStyle name="Normal 2 4 5 7 2 2" xfId="32222"/>
    <cellStyle name="Normal 2 4 5 7 3" xfId="4744"/>
    <cellStyle name="Normal 2 4 5 7 3 2" xfId="32223"/>
    <cellStyle name="Normal 2 4 5 7 4" xfId="32221"/>
    <cellStyle name="Normal 2 4 5 8" xfId="4745"/>
    <cellStyle name="Normal 2 4 5 8 2" xfId="32224"/>
    <cellStyle name="Normal 2 4 5 9" xfId="4746"/>
    <cellStyle name="Normal 2 4 6" xfId="4747"/>
    <cellStyle name="Normal 2 4 6 2" xfId="4748"/>
    <cellStyle name="Normal 2 4 6 2 2" xfId="4749"/>
    <cellStyle name="Normal 2 4 6 2 2 2" xfId="32225"/>
    <cellStyle name="Normal 2 4 6 2 3" xfId="4750"/>
    <cellStyle name="Normal 2 4 6 3" xfId="4751"/>
    <cellStyle name="Normal 2 4 6 3 2" xfId="4752"/>
    <cellStyle name="Normal 2 4 6 3 2 2" xfId="32226"/>
    <cellStyle name="Normal 2 4 6 3 3" xfId="4753"/>
    <cellStyle name="Normal 2 4 6 4" xfId="4754"/>
    <cellStyle name="Normal 2 4 6 4 2" xfId="4755"/>
    <cellStyle name="Normal 2 4 6 4 2 2" xfId="32227"/>
    <cellStyle name="Normal 2 4 6 4 3" xfId="4756"/>
    <cellStyle name="Normal 2 4 6 5" xfId="4757"/>
    <cellStyle name="Normal 2 4 6 5 2" xfId="4758"/>
    <cellStyle name="Normal 2 4 6 5 2 2" xfId="32228"/>
    <cellStyle name="Normal 2 4 6 5 3" xfId="4759"/>
    <cellStyle name="Normal 2 4 6 6" xfId="4760"/>
    <cellStyle name="Normal 2 4 6 6 2" xfId="4761"/>
    <cellStyle name="Normal 2 4 6 6 2 2" xfId="32229"/>
    <cellStyle name="Normal 2 4 6 6 3" xfId="4762"/>
    <cellStyle name="Normal 2 4 6 7" xfId="4763"/>
    <cellStyle name="Normal 2 4 6 7 2" xfId="4764"/>
    <cellStyle name="Normal 2 4 6 7 2 2" xfId="32231"/>
    <cellStyle name="Normal 2 4 6 7 3" xfId="4765"/>
    <cellStyle name="Normal 2 4 6 7 3 2" xfId="32232"/>
    <cellStyle name="Normal 2 4 6 7 4" xfId="32230"/>
    <cellStyle name="Normal 2 4 6 8" xfId="4766"/>
    <cellStyle name="Normal 2 4 6 8 2" xfId="32233"/>
    <cellStyle name="Normal 2 4 6 9" xfId="4767"/>
    <cellStyle name="Normal 2 4 7" xfId="4768"/>
    <cellStyle name="Normal 2 4 7 2" xfId="4769"/>
    <cellStyle name="Normal 2 4 7 2 2" xfId="4770"/>
    <cellStyle name="Normal 2 4 7 2 2 2" xfId="32234"/>
    <cellStyle name="Normal 2 4 7 2 3" xfId="4771"/>
    <cellStyle name="Normal 2 4 7 3" xfId="4772"/>
    <cellStyle name="Normal 2 4 7 3 2" xfId="4773"/>
    <cellStyle name="Normal 2 4 7 3 2 2" xfId="32235"/>
    <cellStyle name="Normal 2 4 7 3 3" xfId="4774"/>
    <cellStyle name="Normal 2 4 7 4" xfId="4775"/>
    <cellStyle name="Normal 2 4 7 4 2" xfId="4776"/>
    <cellStyle name="Normal 2 4 7 4 2 2" xfId="32236"/>
    <cellStyle name="Normal 2 4 7 4 3" xfId="4777"/>
    <cellStyle name="Normal 2 4 7 5" xfId="4778"/>
    <cellStyle name="Normal 2 4 7 5 2" xfId="4779"/>
    <cellStyle name="Normal 2 4 7 5 2 2" xfId="32237"/>
    <cellStyle name="Normal 2 4 7 5 3" xfId="4780"/>
    <cellStyle name="Normal 2 4 7 6" xfId="4781"/>
    <cellStyle name="Normal 2 4 7 6 2" xfId="4782"/>
    <cellStyle name="Normal 2 4 7 6 2 2" xfId="32238"/>
    <cellStyle name="Normal 2 4 7 6 3" xfId="4783"/>
    <cellStyle name="Normal 2 4 7 7" xfId="4784"/>
    <cellStyle name="Normal 2 4 7 7 2" xfId="4785"/>
    <cellStyle name="Normal 2 4 7 7 2 2" xfId="32240"/>
    <cellStyle name="Normal 2 4 7 7 3" xfId="4786"/>
    <cellStyle name="Normal 2 4 7 7 3 2" xfId="32241"/>
    <cellStyle name="Normal 2 4 7 7 4" xfId="32239"/>
    <cellStyle name="Normal 2 4 7 8" xfId="4787"/>
    <cellStyle name="Normal 2 4 7 8 2" xfId="32242"/>
    <cellStyle name="Normal 2 4 7 9" xfId="4788"/>
    <cellStyle name="Normal 2 4 8" xfId="4789"/>
    <cellStyle name="Normal 2 4 8 2" xfId="4790"/>
    <cellStyle name="Normal 2 4 8 2 2" xfId="4791"/>
    <cellStyle name="Normal 2 4 8 2 2 2" xfId="32243"/>
    <cellStyle name="Normal 2 4 8 2 3" xfId="4792"/>
    <cellStyle name="Normal 2 4 8 3" xfId="4793"/>
    <cellStyle name="Normal 2 4 8 3 2" xfId="4794"/>
    <cellStyle name="Normal 2 4 8 3 2 2" xfId="32244"/>
    <cellStyle name="Normal 2 4 8 3 3" xfId="4795"/>
    <cellStyle name="Normal 2 4 8 4" xfId="4796"/>
    <cellStyle name="Normal 2 4 8 4 2" xfId="4797"/>
    <cellStyle name="Normal 2 4 8 4 2 2" xfId="32245"/>
    <cellStyle name="Normal 2 4 8 4 3" xfId="4798"/>
    <cellStyle name="Normal 2 4 8 5" xfId="4799"/>
    <cellStyle name="Normal 2 4 8 5 2" xfId="4800"/>
    <cellStyle name="Normal 2 4 8 5 2 2" xfId="32246"/>
    <cellStyle name="Normal 2 4 8 5 3" xfId="4801"/>
    <cellStyle name="Normal 2 4 8 6" xfId="4802"/>
    <cellStyle name="Normal 2 4 8 6 2" xfId="32247"/>
    <cellStyle name="Normal 2 4 8 7" xfId="4803"/>
    <cellStyle name="Normal 2 4 8 8" xfId="4804"/>
    <cellStyle name="Normal 2 4 9" xfId="4805"/>
    <cellStyle name="Normal 2 4 9 2" xfId="4806"/>
    <cellStyle name="Normal 2 4 9 2 2" xfId="4807"/>
    <cellStyle name="Normal 2 4 9 2 2 2" xfId="32248"/>
    <cellStyle name="Normal 2 4 9 2 3" xfId="4808"/>
    <cellStyle name="Normal 2 4 9 3" xfId="4809"/>
    <cellStyle name="Normal 2 4 9 3 2" xfId="4810"/>
    <cellStyle name="Normal 2 4 9 3 2 2" xfId="32249"/>
    <cellStyle name="Normal 2 4 9 3 3" xfId="4811"/>
    <cellStyle name="Normal 2 4 9 4" xfId="4812"/>
    <cellStyle name="Normal 2 4 9 4 2" xfId="4813"/>
    <cellStyle name="Normal 2 4 9 4 2 2" xfId="32250"/>
    <cellStyle name="Normal 2 4 9 4 3" xfId="4814"/>
    <cellStyle name="Normal 2 4 9 5" xfId="4815"/>
    <cellStyle name="Normal 2 4 9 5 2" xfId="4816"/>
    <cellStyle name="Normal 2 4 9 5 2 2" xfId="32251"/>
    <cellStyle name="Normal 2 4 9 5 3" xfId="4817"/>
    <cellStyle name="Normal 2 4 9 6" xfId="4818"/>
    <cellStyle name="Normal 2 4 9 6 2" xfId="32252"/>
    <cellStyle name="Normal 2 4 9 7" xfId="4819"/>
    <cellStyle name="Normal 2 4 9 8" xfId="4820"/>
    <cellStyle name="Normal 2 40" xfId="4821"/>
    <cellStyle name="Normal 2 40 2" xfId="4822"/>
    <cellStyle name="Normal 2 40 2 2" xfId="4823"/>
    <cellStyle name="Normal 2 40 2 2 2" xfId="32255"/>
    <cellStyle name="Normal 2 40 2 3" xfId="4824"/>
    <cellStyle name="Normal 2 40 2 3 2" xfId="32256"/>
    <cellStyle name="Normal 2 40 2 4" xfId="32254"/>
    <cellStyle name="Normal 2 40 3" xfId="4825"/>
    <cellStyle name="Normal 2 40 3 2" xfId="32257"/>
    <cellStyle name="Normal 2 40 4" xfId="4826"/>
    <cellStyle name="Normal 2 40 4 2" xfId="32258"/>
    <cellStyle name="Normal 2 40 5" xfId="32253"/>
    <cellStyle name="Normal 2 41" xfId="4827"/>
    <cellStyle name="Normal 2 41 2" xfId="4828"/>
    <cellStyle name="Normal 2 41 2 2" xfId="4829"/>
    <cellStyle name="Normal 2 41 2 2 2" xfId="32261"/>
    <cellStyle name="Normal 2 41 2 3" xfId="4830"/>
    <cellStyle name="Normal 2 41 2 3 2" xfId="32262"/>
    <cellStyle name="Normal 2 41 2 4" xfId="32260"/>
    <cellStyle name="Normal 2 41 3" xfId="4831"/>
    <cellStyle name="Normal 2 41 3 2" xfId="32263"/>
    <cellStyle name="Normal 2 41 4" xfId="4832"/>
    <cellStyle name="Normal 2 41 4 2" xfId="32264"/>
    <cellStyle name="Normal 2 41 5" xfId="32259"/>
    <cellStyle name="Normal 2 42" xfId="4833"/>
    <cellStyle name="Normal 2 42 2" xfId="4834"/>
    <cellStyle name="Normal 2 42 2 2" xfId="4835"/>
    <cellStyle name="Normal 2 42 2 2 2" xfId="32267"/>
    <cellStyle name="Normal 2 42 2 3" xfId="4836"/>
    <cellStyle name="Normal 2 42 2 3 2" xfId="32268"/>
    <cellStyle name="Normal 2 42 2 4" xfId="32266"/>
    <cellStyle name="Normal 2 42 3" xfId="4837"/>
    <cellStyle name="Normal 2 42 3 2" xfId="32269"/>
    <cellStyle name="Normal 2 42 4" xfId="4838"/>
    <cellStyle name="Normal 2 42 4 2" xfId="32270"/>
    <cellStyle name="Normal 2 42 5" xfId="32265"/>
    <cellStyle name="Normal 2 43" xfId="4839"/>
    <cellStyle name="Normal 2 43 2" xfId="4840"/>
    <cellStyle name="Normal 2 43 2 2" xfId="4841"/>
    <cellStyle name="Normal 2 43 2 2 2" xfId="32273"/>
    <cellStyle name="Normal 2 43 2 3" xfId="4842"/>
    <cellStyle name="Normal 2 43 2 3 2" xfId="32274"/>
    <cellStyle name="Normal 2 43 2 4" xfId="32272"/>
    <cellStyle name="Normal 2 43 3" xfId="4843"/>
    <cellStyle name="Normal 2 43 3 2" xfId="32275"/>
    <cellStyle name="Normal 2 43 4" xfId="4844"/>
    <cellStyle name="Normal 2 43 4 2" xfId="32276"/>
    <cellStyle name="Normal 2 43 5" xfId="32271"/>
    <cellStyle name="Normal 2 44" xfId="4845"/>
    <cellStyle name="Normal 2 44 2" xfId="4846"/>
    <cellStyle name="Normal 2 44 2 2" xfId="4847"/>
    <cellStyle name="Normal 2 44 2 2 2" xfId="32279"/>
    <cellStyle name="Normal 2 44 2 3" xfId="32278"/>
    <cellStyle name="Normal 2 44 3" xfId="4848"/>
    <cellStyle name="Normal 2 44 3 2" xfId="32280"/>
    <cellStyle name="Normal 2 44 4" xfId="32277"/>
    <cellStyle name="Normal 2 45" xfId="4849"/>
    <cellStyle name="Normal 2 45 2" xfId="4850"/>
    <cellStyle name="Normal 2 45 2 2" xfId="4851"/>
    <cellStyle name="Normal 2 45 2 2 2" xfId="32283"/>
    <cellStyle name="Normal 2 45 2 3" xfId="32282"/>
    <cellStyle name="Normal 2 45 3" xfId="4852"/>
    <cellStyle name="Normal 2 45 3 2" xfId="32284"/>
    <cellStyle name="Normal 2 45 4" xfId="32281"/>
    <cellStyle name="Normal 2 46" xfId="4853"/>
    <cellStyle name="Normal 2 46 2" xfId="4854"/>
    <cellStyle name="Normal 2 46 2 2" xfId="32286"/>
    <cellStyle name="Normal 2 46 3" xfId="4855"/>
    <cellStyle name="Normal 2 46 3 2" xfId="32287"/>
    <cellStyle name="Normal 2 46 4" xfId="32285"/>
    <cellStyle name="Normal 2 47" xfId="4856"/>
    <cellStyle name="Normal 2 47 2" xfId="4857"/>
    <cellStyle name="Normal 2 47 2 2" xfId="32289"/>
    <cellStyle name="Normal 2 47 3" xfId="4858"/>
    <cellStyle name="Normal 2 47 3 2" xfId="32290"/>
    <cellStyle name="Normal 2 47 4" xfId="32288"/>
    <cellStyle name="Normal 2 48" xfId="4859"/>
    <cellStyle name="Normal 2 48 2" xfId="4860"/>
    <cellStyle name="Normal 2 48 2 2" xfId="4861"/>
    <cellStyle name="Normal 2 48 2 2 2" xfId="32293"/>
    <cellStyle name="Normal 2 48 2 3" xfId="32292"/>
    <cellStyle name="Normal 2 48 3" xfId="4862"/>
    <cellStyle name="Normal 2 48 3 2" xfId="4863"/>
    <cellStyle name="Normal 2 48 3 2 2" xfId="4864"/>
    <cellStyle name="Normal 2 48 3 2 2 2" xfId="32296"/>
    <cellStyle name="Normal 2 48 3 2 3" xfId="32295"/>
    <cellStyle name="Normal 2 48 3 3" xfId="4865"/>
    <cellStyle name="Normal 2 48 3 3 2" xfId="32297"/>
    <cellStyle name="Normal 2 48 3 4" xfId="32294"/>
    <cellStyle name="Normal 2 48 4" xfId="4866"/>
    <cellStyle name="Normal 2 48 4 2" xfId="4867"/>
    <cellStyle name="Normal 2 48 4 2 2" xfId="32299"/>
    <cellStyle name="Normal 2 48 4 3" xfId="32298"/>
    <cellStyle name="Normal 2 48 5" xfId="4868"/>
    <cellStyle name="Normal 2 48 5 2" xfId="32300"/>
    <cellStyle name="Normal 2 48 6" xfId="32291"/>
    <cellStyle name="Normal 2 49" xfId="4869"/>
    <cellStyle name="Normal 2 49 2" xfId="4870"/>
    <cellStyle name="Normal 2 49 2 2" xfId="32302"/>
    <cellStyle name="Normal 2 49 3" xfId="4871"/>
    <cellStyle name="Normal 2 49 3 2" xfId="32303"/>
    <cellStyle name="Normal 2 49 4" xfId="32301"/>
    <cellStyle name="Normal 2 5" xfId="4872"/>
    <cellStyle name="Normal 2 5 10" xfId="4873"/>
    <cellStyle name="Normal 2 5 11" xfId="4874"/>
    <cellStyle name="Normal 2 5 12" xfId="4875"/>
    <cellStyle name="Normal 2 5 12 2" xfId="4876"/>
    <cellStyle name="Normal 2 5 12 2 2" xfId="32305"/>
    <cellStyle name="Normal 2 5 12 3" xfId="32304"/>
    <cellStyle name="Normal 2 5 13" xfId="4877"/>
    <cellStyle name="Normal 2 5 13 2" xfId="32306"/>
    <cellStyle name="Normal 2 5 14" xfId="4878"/>
    <cellStyle name="Normal 2 5 2" xfId="4879"/>
    <cellStyle name="Normal 2 5 2 2" xfId="4880"/>
    <cellStyle name="Normal 2 5 2 2 2" xfId="4881"/>
    <cellStyle name="Normal 2 5 2 2 2 2" xfId="32308"/>
    <cellStyle name="Normal 2 5 2 2 3" xfId="32307"/>
    <cellStyle name="Normal 2 5 2 3" xfId="4882"/>
    <cellStyle name="Normal 2 5 2 4" xfId="4883"/>
    <cellStyle name="Normal 2 5 2 4 2" xfId="4884"/>
    <cellStyle name="Normal 2 5 2 4 2 2" xfId="32310"/>
    <cellStyle name="Normal 2 5 2 4 3" xfId="4885"/>
    <cellStyle name="Normal 2 5 2 4 3 2" xfId="32311"/>
    <cellStyle name="Normal 2 5 2 4 4" xfId="32309"/>
    <cellStyle name="Normal 2 5 2 5" xfId="4886"/>
    <cellStyle name="Normal 2 5 3" xfId="4887"/>
    <cellStyle name="Normal 2 5 3 10" xfId="4888"/>
    <cellStyle name="Normal 2 5 3 10 2" xfId="4889"/>
    <cellStyle name="Normal 2 5 3 10 2 2" xfId="32313"/>
    <cellStyle name="Normal 2 5 3 10 3" xfId="32312"/>
    <cellStyle name="Normal 2 5 3 11" xfId="4890"/>
    <cellStyle name="Normal 2 5 3 11 2" xfId="4891"/>
    <cellStyle name="Normal 2 5 3 11 2 2" xfId="32315"/>
    <cellStyle name="Normal 2 5 3 11 3" xfId="32314"/>
    <cellStyle name="Normal 2 5 3 12" xfId="4892"/>
    <cellStyle name="Normal 2 5 3 12 2" xfId="4893"/>
    <cellStyle name="Normal 2 5 3 12 2 2" xfId="32317"/>
    <cellStyle name="Normal 2 5 3 12 3" xfId="32316"/>
    <cellStyle name="Normal 2 5 3 13" xfId="4894"/>
    <cellStyle name="Normal 2 5 3 13 2" xfId="4895"/>
    <cellStyle name="Normal 2 5 3 13 2 2" xfId="32319"/>
    <cellStyle name="Normal 2 5 3 13 3" xfId="32318"/>
    <cellStyle name="Normal 2 5 3 14" xfId="4896"/>
    <cellStyle name="Normal 2 5 3 14 2" xfId="4897"/>
    <cellStyle name="Normal 2 5 3 14 2 2" xfId="32321"/>
    <cellStyle name="Normal 2 5 3 14 3" xfId="32320"/>
    <cellStyle name="Normal 2 5 3 15" xfId="4898"/>
    <cellStyle name="Normal 2 5 3 15 2" xfId="4899"/>
    <cellStyle name="Normal 2 5 3 15 2 2" xfId="32323"/>
    <cellStyle name="Normal 2 5 3 15 3" xfId="32322"/>
    <cellStyle name="Normal 2 5 3 16" xfId="4900"/>
    <cellStyle name="Normal 2 5 3 16 2" xfId="4901"/>
    <cellStyle name="Normal 2 5 3 16 2 2" xfId="32325"/>
    <cellStyle name="Normal 2 5 3 16 3" xfId="32324"/>
    <cellStyle name="Normal 2 5 3 17" xfId="4902"/>
    <cellStyle name="Normal 2 5 3 17 2" xfId="4903"/>
    <cellStyle name="Normal 2 5 3 17 2 2" xfId="32327"/>
    <cellStyle name="Normal 2 5 3 17 3" xfId="32326"/>
    <cellStyle name="Normal 2 5 3 18" xfId="4904"/>
    <cellStyle name="Normal 2 5 3 18 2" xfId="4905"/>
    <cellStyle name="Normal 2 5 3 18 2 2" xfId="32329"/>
    <cellStyle name="Normal 2 5 3 18 3" xfId="32328"/>
    <cellStyle name="Normal 2 5 3 19" xfId="4906"/>
    <cellStyle name="Normal 2 5 3 19 2" xfId="4907"/>
    <cellStyle name="Normal 2 5 3 19 2 2" xfId="32331"/>
    <cellStyle name="Normal 2 5 3 19 3" xfId="32330"/>
    <cellStyle name="Normal 2 5 3 2" xfId="4908"/>
    <cellStyle name="Normal 2 5 3 2 10" xfId="4909"/>
    <cellStyle name="Normal 2 5 3 2 10 2" xfId="32333"/>
    <cellStyle name="Normal 2 5 3 2 11" xfId="4910"/>
    <cellStyle name="Normal 2 5 3 2 11 2" xfId="32334"/>
    <cellStyle name="Normal 2 5 3 2 12" xfId="4911"/>
    <cellStyle name="Normal 2 5 3 2 12 2" xfId="32335"/>
    <cellStyle name="Normal 2 5 3 2 13" xfId="4912"/>
    <cellStyle name="Normal 2 5 3 2 13 2" xfId="32336"/>
    <cellStyle name="Normal 2 5 3 2 14" xfId="4913"/>
    <cellStyle name="Normal 2 5 3 2 14 2" xfId="32337"/>
    <cellStyle name="Normal 2 5 3 2 15" xfId="4914"/>
    <cellStyle name="Normal 2 5 3 2 15 2" xfId="32338"/>
    <cellStyle name="Normal 2 5 3 2 16" xfId="4915"/>
    <cellStyle name="Normal 2 5 3 2 16 2" xfId="32339"/>
    <cellStyle name="Normal 2 5 3 2 17" xfId="4916"/>
    <cellStyle name="Normal 2 5 3 2 17 2" xfId="32340"/>
    <cellStyle name="Normal 2 5 3 2 18" xfId="4917"/>
    <cellStyle name="Normal 2 5 3 2 18 2" xfId="32341"/>
    <cellStyle name="Normal 2 5 3 2 19" xfId="4918"/>
    <cellStyle name="Normal 2 5 3 2 19 2" xfId="32342"/>
    <cellStyle name="Normal 2 5 3 2 2" xfId="4919"/>
    <cellStyle name="Normal 2 5 3 2 2 2" xfId="32343"/>
    <cellStyle name="Normal 2 5 3 2 20" xfId="32332"/>
    <cellStyle name="Normal 2 5 3 2 3" xfId="4920"/>
    <cellStyle name="Normal 2 5 3 2 3 2" xfId="32344"/>
    <cellStyle name="Normal 2 5 3 2 4" xfId="4921"/>
    <cellStyle name="Normal 2 5 3 2 4 2" xfId="32345"/>
    <cellStyle name="Normal 2 5 3 2 5" xfId="4922"/>
    <cellStyle name="Normal 2 5 3 2 5 2" xfId="32346"/>
    <cellStyle name="Normal 2 5 3 2 6" xfId="4923"/>
    <cellStyle name="Normal 2 5 3 2 6 2" xfId="32347"/>
    <cellStyle name="Normal 2 5 3 2 7" xfId="4924"/>
    <cellStyle name="Normal 2 5 3 2 7 2" xfId="32348"/>
    <cellStyle name="Normal 2 5 3 2 8" xfId="4925"/>
    <cellStyle name="Normal 2 5 3 2 8 2" xfId="32349"/>
    <cellStyle name="Normal 2 5 3 2 9" xfId="4926"/>
    <cellStyle name="Normal 2 5 3 2 9 2" xfId="32350"/>
    <cellStyle name="Normal 2 5 3 20" xfId="4927"/>
    <cellStyle name="Normal 2 5 3 20 2" xfId="4928"/>
    <cellStyle name="Normal 2 5 3 20 2 2" xfId="32352"/>
    <cellStyle name="Normal 2 5 3 20 3" xfId="32351"/>
    <cellStyle name="Normal 2 5 3 21" xfId="4929"/>
    <cellStyle name="Normal 2 5 3 21 2" xfId="4930"/>
    <cellStyle name="Normal 2 5 3 21 2 2" xfId="32354"/>
    <cellStyle name="Normal 2 5 3 21 3" xfId="32353"/>
    <cellStyle name="Normal 2 5 3 22" xfId="4931"/>
    <cellStyle name="Normal 2 5 3 22 2" xfId="4932"/>
    <cellStyle name="Normal 2 5 3 22 2 2" xfId="32356"/>
    <cellStyle name="Normal 2 5 3 22 3" xfId="32355"/>
    <cellStyle name="Normal 2 5 3 23" xfId="4933"/>
    <cellStyle name="Normal 2 5 3 3" xfId="4934"/>
    <cellStyle name="Normal 2 5 3 3 2" xfId="4935"/>
    <cellStyle name="Normal 2 5 3 3 3" xfId="4936"/>
    <cellStyle name="Normal 2 5 3 3 3 2" xfId="32358"/>
    <cellStyle name="Normal 2 5 3 3 4" xfId="32357"/>
    <cellStyle name="Normal 2 5 3 4" xfId="4937"/>
    <cellStyle name="Normal 2 5 3 4 2" xfId="32359"/>
    <cellStyle name="Normal 2 5 3 5" xfId="4938"/>
    <cellStyle name="Normal 2 5 3 5 2" xfId="32360"/>
    <cellStyle name="Normal 2 5 3 6" xfId="4939"/>
    <cellStyle name="Normal 2 5 3 6 2" xfId="32361"/>
    <cellStyle name="Normal 2 5 3 7" xfId="4940"/>
    <cellStyle name="Normal 2 5 3 7 2" xfId="32362"/>
    <cellStyle name="Normal 2 5 3 8" xfId="4941"/>
    <cellStyle name="Normal 2 5 3 8 2" xfId="4942"/>
    <cellStyle name="Normal 2 5 3 8 2 2" xfId="32364"/>
    <cellStyle name="Normal 2 5 3 8 3" xfId="32363"/>
    <cellStyle name="Normal 2 5 3 9" xfId="4943"/>
    <cellStyle name="Normal 2 5 3 9 2" xfId="4944"/>
    <cellStyle name="Normal 2 5 3 9 2 2" xfId="32366"/>
    <cellStyle name="Normal 2 5 3 9 3" xfId="32365"/>
    <cellStyle name="Normal 2 5 4" xfId="4945"/>
    <cellStyle name="Normal 2 5 4 2" xfId="4946"/>
    <cellStyle name="Normal 2 5 4 2 2" xfId="4947"/>
    <cellStyle name="Normal 2 5 4 2 3" xfId="4948"/>
    <cellStyle name="Normal 2 5 4 2 3 2" xfId="32368"/>
    <cellStyle name="Normal 2 5 4 2 4" xfId="32367"/>
    <cellStyle name="Normal 2 5 4 3" xfId="4949"/>
    <cellStyle name="Normal 2 5 4 4" xfId="4950"/>
    <cellStyle name="Normal 2 5 4 4 2" xfId="32369"/>
    <cellStyle name="Normal 2 5 4 5" xfId="4951"/>
    <cellStyle name="Normal 2 5 4 5 2" xfId="32370"/>
    <cellStyle name="Normal 2 5 4 6" xfId="4952"/>
    <cellStyle name="Normal 2 5 5" xfId="4953"/>
    <cellStyle name="Normal 2 5 5 2" xfId="4954"/>
    <cellStyle name="Normal 2 5 5 2 2" xfId="4955"/>
    <cellStyle name="Normal 2 5 5 2 2 2" xfId="32372"/>
    <cellStyle name="Normal 2 5 5 2 3" xfId="32371"/>
    <cellStyle name="Normal 2 5 5 3" xfId="4956"/>
    <cellStyle name="Normal 2 5 5 4" xfId="4957"/>
    <cellStyle name="Normal 2 5 5 4 2" xfId="32373"/>
    <cellStyle name="Normal 2 5 5 5" xfId="4958"/>
    <cellStyle name="Normal 2 5 5 5 2" xfId="32374"/>
    <cellStyle name="Normal 2 5 5 6" xfId="4959"/>
    <cellStyle name="Normal 2 5 6" xfId="4960"/>
    <cellStyle name="Normal 2 5 6 2" xfId="4961"/>
    <cellStyle name="Normal 2 5 6 2 2" xfId="32375"/>
    <cellStyle name="Normal 2 5 6 3" xfId="4962"/>
    <cellStyle name="Normal 2 5 7" xfId="4963"/>
    <cellStyle name="Normal 2 5 7 2" xfId="4964"/>
    <cellStyle name="Normal 2 5 7 2 2" xfId="32376"/>
    <cellStyle name="Normal 2 5 7 3" xfId="4965"/>
    <cellStyle name="Normal 2 5 8" xfId="4966"/>
    <cellStyle name="Normal 2 5 8 2" xfId="4967"/>
    <cellStyle name="Normal 2 5 9" xfId="4968"/>
    <cellStyle name="Normal 2 50" xfId="4969"/>
    <cellStyle name="Normal 2 50 2" xfId="4970"/>
    <cellStyle name="Normal 2 50 2 2" xfId="32378"/>
    <cellStyle name="Normal 2 50 3" xfId="4971"/>
    <cellStyle name="Normal 2 50 3 2" xfId="32379"/>
    <cellStyle name="Normal 2 50 4" xfId="4972"/>
    <cellStyle name="Normal 2 50 4 2" xfId="32380"/>
    <cellStyle name="Normal 2 50 5" xfId="32377"/>
    <cellStyle name="Normal 2 51" xfId="4973"/>
    <cellStyle name="Normal 2 51 2" xfId="4974"/>
    <cellStyle name="Normal 2 51 2 2" xfId="4975"/>
    <cellStyle name="Normal 2 51 2 2 2" xfId="32383"/>
    <cellStyle name="Normal 2 51 2 3" xfId="32382"/>
    <cellStyle name="Normal 2 51 3" xfId="4976"/>
    <cellStyle name="Normal 2 51 3 2" xfId="32384"/>
    <cellStyle name="Normal 2 51 4" xfId="4977"/>
    <cellStyle name="Normal 2 51 4 2" xfId="32385"/>
    <cellStyle name="Normal 2 51 5" xfId="32381"/>
    <cellStyle name="Normal 2 52" xfId="4978"/>
    <cellStyle name="Normal 2 52 2" xfId="4979"/>
    <cellStyle name="Normal 2 52 2 2" xfId="4980"/>
    <cellStyle name="Normal 2 52 2 2 2" xfId="32388"/>
    <cellStyle name="Normal 2 52 2 3" xfId="32387"/>
    <cellStyle name="Normal 2 52 3" xfId="4981"/>
    <cellStyle name="Normal 2 52 3 2" xfId="32389"/>
    <cellStyle name="Normal 2 52 4" xfId="32386"/>
    <cellStyle name="Normal 2 53" xfId="4982"/>
    <cellStyle name="Normal 2 53 2" xfId="4983"/>
    <cellStyle name="Normal 2 53 2 2" xfId="32391"/>
    <cellStyle name="Normal 2 53 3" xfId="4984"/>
    <cellStyle name="Normal 2 53 4" xfId="32390"/>
    <cellStyle name="Normal 2 54" xfId="4985"/>
    <cellStyle name="Normal 2 54 2" xfId="4986"/>
    <cellStyle name="Normal 2 54 2 2" xfId="32393"/>
    <cellStyle name="Normal 2 54 3" xfId="4987"/>
    <cellStyle name="Normal 2 54 3 2" xfId="32394"/>
    <cellStyle name="Normal 2 54 4" xfId="32392"/>
    <cellStyle name="Normal 2 55" xfId="4988"/>
    <cellStyle name="Normal 2 55 2" xfId="32395"/>
    <cellStyle name="Normal 2 56" xfId="4989"/>
    <cellStyle name="Normal 2 56 2" xfId="4990"/>
    <cellStyle name="Normal 2 56 2 2" xfId="35381"/>
    <cellStyle name="Normal 2 56 3" xfId="32396"/>
    <cellStyle name="Normal 2 57" xfId="4991"/>
    <cellStyle name="Normal 2 57 2" xfId="4992"/>
    <cellStyle name="Normal 2 57 3" xfId="30794"/>
    <cellStyle name="Normal 2 58" xfId="4993"/>
    <cellStyle name="Normal 2 6" xfId="4994"/>
    <cellStyle name="Normal 2 6 10" xfId="4995"/>
    <cellStyle name="Normal 2 6 10 2" xfId="4996"/>
    <cellStyle name="Normal 2 6 10 3" xfId="4997"/>
    <cellStyle name="Normal 2 6 11" xfId="4998"/>
    <cellStyle name="Normal 2 6 11 2" xfId="4999"/>
    <cellStyle name="Normal 2 6 11 2 2" xfId="32398"/>
    <cellStyle name="Normal 2 6 11 3" xfId="5000"/>
    <cellStyle name="Normal 2 6 12" xfId="5001"/>
    <cellStyle name="Normal 2 6 12 2" xfId="32399"/>
    <cellStyle name="Normal 2 6 13" xfId="5002"/>
    <cellStyle name="Normal 2 6 13 2" xfId="32400"/>
    <cellStyle name="Normal 2 6 14" xfId="5003"/>
    <cellStyle name="Normal 2 6 14 2" xfId="32401"/>
    <cellStyle name="Normal 2 6 15" xfId="5004"/>
    <cellStyle name="Normal 2 6 15 2" xfId="32397"/>
    <cellStyle name="Normal 2 6 16" xfId="5005"/>
    <cellStyle name="Normal 2 6 17" xfId="5006"/>
    <cellStyle name="Normal 2 6 2" xfId="5007"/>
    <cellStyle name="Normal 2 6 2 2" xfId="5008"/>
    <cellStyle name="Normal 2 6 2 3" xfId="5009"/>
    <cellStyle name="Normal 2 6 2 4" xfId="5010"/>
    <cellStyle name="Normal 2 6 2 5" xfId="5011"/>
    <cellStyle name="Normal 2 6 2 6" xfId="5012"/>
    <cellStyle name="Normal 2 6 2 7" xfId="5013"/>
    <cellStyle name="Normal 2 6 2 7 2" xfId="5014"/>
    <cellStyle name="Normal 2 6 2 7 3" xfId="5015"/>
    <cellStyle name="Normal 2 6 2 7 3 2" xfId="32402"/>
    <cellStyle name="Normal 2 6 2 8" xfId="5016"/>
    <cellStyle name="Normal 2 6 2 8 2" xfId="32403"/>
    <cellStyle name="Normal 2 6 2 9" xfId="5017"/>
    <cellStyle name="Normal 2 6 3" xfId="5018"/>
    <cellStyle name="Normal 2 6 3 2" xfId="5019"/>
    <cellStyle name="Normal 2 6 3 2 2" xfId="32404"/>
    <cellStyle name="Normal 2 6 3 3" xfId="5020"/>
    <cellStyle name="Normal 2 6 3 3 2" xfId="5021"/>
    <cellStyle name="Normal 2 6 3 3 2 2" xfId="32405"/>
    <cellStyle name="Normal 2 6 3 3 3" xfId="5022"/>
    <cellStyle name="Normal 2 6 3 4" xfId="5023"/>
    <cellStyle name="Normal 2 6 3 4 2" xfId="32406"/>
    <cellStyle name="Normal 2 6 3 5" xfId="5024"/>
    <cellStyle name="Normal 2 6 3 5 2" xfId="32407"/>
    <cellStyle name="Normal 2 6 3 6" xfId="5025"/>
    <cellStyle name="Normal 2 6 3 6 2" xfId="32408"/>
    <cellStyle name="Normal 2 6 3 7" xfId="5026"/>
    <cellStyle name="Normal 2 6 4" xfId="5027"/>
    <cellStyle name="Normal 2 6 4 2" xfId="5028"/>
    <cellStyle name="Normal 2 6 4 2 2" xfId="32409"/>
    <cellStyle name="Normal 2 6 4 3" xfId="5029"/>
    <cellStyle name="Normal 2 6 4 3 2" xfId="5030"/>
    <cellStyle name="Normal 2 6 4 3 2 2" xfId="32410"/>
    <cellStyle name="Normal 2 6 4 3 3" xfId="5031"/>
    <cellStyle name="Normal 2 6 4 4" xfId="5032"/>
    <cellStyle name="Normal 2 6 4 4 2" xfId="5033"/>
    <cellStyle name="Normal 2 6 4 4 2 2" xfId="5034"/>
    <cellStyle name="Normal 2 6 4 4 2 3" xfId="5035"/>
    <cellStyle name="Normal 2 6 4 4 3" xfId="5036"/>
    <cellStyle name="Normal 2 6 4 4 3 2" xfId="35026"/>
    <cellStyle name="Normal 2 6 4 4 4" xfId="5037"/>
    <cellStyle name="Normal 2 6 4 4 5" xfId="5038"/>
    <cellStyle name="Normal 2 6 4 4 6" xfId="5039"/>
    <cellStyle name="Normal 2 6 4 5" xfId="5040"/>
    <cellStyle name="Normal 2 6 4 5 2" xfId="5041"/>
    <cellStyle name="Normal 2 6 4 5 2 2" xfId="5042"/>
    <cellStyle name="Normal 2 6 4 5 2 3" xfId="5043"/>
    <cellStyle name="Normal 2 6 4 5 3" xfId="5044"/>
    <cellStyle name="Normal 2 6 4 5 3 2" xfId="35027"/>
    <cellStyle name="Normal 2 6 4 5 4" xfId="5045"/>
    <cellStyle name="Normal 2 6 4 5 5" xfId="5046"/>
    <cellStyle name="Normal 2 6 4 5 6" xfId="5047"/>
    <cellStyle name="Normal 2 6 4 6" xfId="5048"/>
    <cellStyle name="Normal 2 6 4 6 2" xfId="5049"/>
    <cellStyle name="Normal 2 6 4 6 2 2" xfId="5050"/>
    <cellStyle name="Normal 2 6 4 6 2 3" xfId="5051"/>
    <cellStyle name="Normal 2 6 4 6 3" xfId="5052"/>
    <cellStyle name="Normal 2 6 4 6 3 2" xfId="35028"/>
    <cellStyle name="Normal 2 6 4 6 4" xfId="5053"/>
    <cellStyle name="Normal 2 6 4 6 5" xfId="5054"/>
    <cellStyle name="Normal 2 6 4 6 6" xfId="5055"/>
    <cellStyle name="Normal 2 6 4 7" xfId="5056"/>
    <cellStyle name="Normal 2 6 5" xfId="5057"/>
    <cellStyle name="Normal 2 6 5 10" xfId="5058"/>
    <cellStyle name="Normal 2 6 5 11" xfId="5059"/>
    <cellStyle name="Normal 2 6 5 2" xfId="5060"/>
    <cellStyle name="Normal 2 6 5 2 2" xfId="5061"/>
    <cellStyle name="Normal 2 6 5 2 2 2" xfId="5062"/>
    <cellStyle name="Normal 2 6 5 2 2 3" xfId="5063"/>
    <cellStyle name="Normal 2 6 5 2 3" xfId="5064"/>
    <cellStyle name="Normal 2 6 5 2 3 2" xfId="33941"/>
    <cellStyle name="Normal 2 6 5 2 4" xfId="5065"/>
    <cellStyle name="Normal 2 6 5 2 5" xfId="5066"/>
    <cellStyle name="Normal 2 6 5 2 6" xfId="5067"/>
    <cellStyle name="Normal 2 6 5 3" xfId="5068"/>
    <cellStyle name="Normal 2 6 5 3 2" xfId="5069"/>
    <cellStyle name="Normal 2 6 5 3 2 2" xfId="5070"/>
    <cellStyle name="Normal 2 6 5 3 2 2 2" xfId="5071"/>
    <cellStyle name="Normal 2 6 5 3 2 2 3" xfId="5072"/>
    <cellStyle name="Normal 2 6 5 3 2 3" xfId="5073"/>
    <cellStyle name="Normal 2 6 5 3 2 3 2" xfId="35029"/>
    <cellStyle name="Normal 2 6 5 3 2 4" xfId="5074"/>
    <cellStyle name="Normal 2 6 5 3 2 5" xfId="5075"/>
    <cellStyle name="Normal 2 6 5 3 3" xfId="5076"/>
    <cellStyle name="Normal 2 6 5 3 3 2" xfId="5077"/>
    <cellStyle name="Normal 2 6 5 3 3 3" xfId="5078"/>
    <cellStyle name="Normal 2 6 5 3 4" xfId="5079"/>
    <cellStyle name="Normal 2 6 5 3 5" xfId="5080"/>
    <cellStyle name="Normal 2 6 5 3 6" xfId="5081"/>
    <cellStyle name="Normal 2 6 5 3 7" xfId="5082"/>
    <cellStyle name="Normal 2 6 5 4" xfId="5083"/>
    <cellStyle name="Normal 2 6 5 4 2" xfId="5084"/>
    <cellStyle name="Normal 2 6 5 4 2 2" xfId="5085"/>
    <cellStyle name="Normal 2 6 5 4 2 3" xfId="5086"/>
    <cellStyle name="Normal 2 6 5 4 3" xfId="5087"/>
    <cellStyle name="Normal 2 6 5 4 3 2" xfId="35030"/>
    <cellStyle name="Normal 2 6 5 4 4" xfId="5088"/>
    <cellStyle name="Normal 2 6 5 4 5" xfId="5089"/>
    <cellStyle name="Normal 2 6 5 4 6" xfId="5090"/>
    <cellStyle name="Normal 2 6 5 5" xfId="5091"/>
    <cellStyle name="Normal 2 6 5 5 2" xfId="5092"/>
    <cellStyle name="Normal 2 6 5 5 2 2" xfId="5093"/>
    <cellStyle name="Normal 2 6 5 5 2 3" xfId="5094"/>
    <cellStyle name="Normal 2 6 5 5 3" xfId="5095"/>
    <cellStyle name="Normal 2 6 5 5 3 2" xfId="35031"/>
    <cellStyle name="Normal 2 6 5 5 4" xfId="5096"/>
    <cellStyle name="Normal 2 6 5 5 5" xfId="5097"/>
    <cellStyle name="Normal 2 6 5 5 6" xfId="5098"/>
    <cellStyle name="Normal 2 6 5 6" xfId="5099"/>
    <cellStyle name="Normal 2 6 5 6 2" xfId="5100"/>
    <cellStyle name="Normal 2 6 5 6 2 2" xfId="5101"/>
    <cellStyle name="Normal 2 6 5 6 2 3" xfId="5102"/>
    <cellStyle name="Normal 2 6 5 6 3" xfId="5103"/>
    <cellStyle name="Normal 2 6 5 6 3 2" xfId="35032"/>
    <cellStyle name="Normal 2 6 5 6 4" xfId="5104"/>
    <cellStyle name="Normal 2 6 5 6 5" xfId="5105"/>
    <cellStyle name="Normal 2 6 5 6 6" xfId="5106"/>
    <cellStyle name="Normal 2 6 5 7" xfId="5107"/>
    <cellStyle name="Normal 2 6 5 7 2" xfId="5108"/>
    <cellStyle name="Normal 2 6 5 7 3" xfId="5109"/>
    <cellStyle name="Normal 2 6 5 8" xfId="5110"/>
    <cellStyle name="Normal 2 6 5 9" xfId="5111"/>
    <cellStyle name="Normal 2 6 6" xfId="5112"/>
    <cellStyle name="Normal 2 6 6 10" xfId="5113"/>
    <cellStyle name="Normal 2 6 6 11" xfId="5114"/>
    <cellStyle name="Normal 2 6 6 2" xfId="5115"/>
    <cellStyle name="Normal 2 6 6 2 2" xfId="5116"/>
    <cellStyle name="Normal 2 6 6 2 2 2" xfId="5117"/>
    <cellStyle name="Normal 2 6 6 2 2 3" xfId="5118"/>
    <cellStyle name="Normal 2 6 6 2 3" xfId="5119"/>
    <cellStyle name="Normal 2 6 6 2 3 2" xfId="33942"/>
    <cellStyle name="Normal 2 6 6 2 4" xfId="5120"/>
    <cellStyle name="Normal 2 6 6 2 5" xfId="5121"/>
    <cellStyle name="Normal 2 6 6 2 6" xfId="5122"/>
    <cellStyle name="Normal 2 6 6 3" xfId="5123"/>
    <cellStyle name="Normal 2 6 6 3 2" xfId="5124"/>
    <cellStyle name="Normal 2 6 6 3 2 2" xfId="5125"/>
    <cellStyle name="Normal 2 6 6 3 2 2 2" xfId="5126"/>
    <cellStyle name="Normal 2 6 6 3 2 2 3" xfId="5127"/>
    <cellStyle name="Normal 2 6 6 3 2 3" xfId="5128"/>
    <cellStyle name="Normal 2 6 6 3 2 3 2" xfId="35033"/>
    <cellStyle name="Normal 2 6 6 3 2 4" xfId="5129"/>
    <cellStyle name="Normal 2 6 6 3 2 5" xfId="5130"/>
    <cellStyle name="Normal 2 6 6 3 3" xfId="5131"/>
    <cellStyle name="Normal 2 6 6 3 3 2" xfId="5132"/>
    <cellStyle name="Normal 2 6 6 3 3 3" xfId="5133"/>
    <cellStyle name="Normal 2 6 6 3 4" xfId="5134"/>
    <cellStyle name="Normal 2 6 6 3 5" xfId="5135"/>
    <cellStyle name="Normal 2 6 6 3 6" xfId="5136"/>
    <cellStyle name="Normal 2 6 6 3 7" xfId="5137"/>
    <cellStyle name="Normal 2 6 6 4" xfId="5138"/>
    <cellStyle name="Normal 2 6 6 4 2" xfId="5139"/>
    <cellStyle name="Normal 2 6 6 4 2 2" xfId="5140"/>
    <cellStyle name="Normal 2 6 6 4 2 3" xfId="5141"/>
    <cellStyle name="Normal 2 6 6 4 3" xfId="5142"/>
    <cellStyle name="Normal 2 6 6 4 3 2" xfId="35034"/>
    <cellStyle name="Normal 2 6 6 4 4" xfId="5143"/>
    <cellStyle name="Normal 2 6 6 4 5" xfId="5144"/>
    <cellStyle name="Normal 2 6 6 4 6" xfId="5145"/>
    <cellStyle name="Normal 2 6 6 5" xfId="5146"/>
    <cellStyle name="Normal 2 6 6 5 2" xfId="5147"/>
    <cellStyle name="Normal 2 6 6 5 2 2" xfId="5148"/>
    <cellStyle name="Normal 2 6 6 5 2 3" xfId="5149"/>
    <cellStyle name="Normal 2 6 6 5 3" xfId="5150"/>
    <cellStyle name="Normal 2 6 6 5 3 2" xfId="35035"/>
    <cellStyle name="Normal 2 6 6 5 4" xfId="5151"/>
    <cellStyle name="Normal 2 6 6 5 5" xfId="5152"/>
    <cellStyle name="Normal 2 6 6 5 6" xfId="5153"/>
    <cellStyle name="Normal 2 6 6 6" xfId="5154"/>
    <cellStyle name="Normal 2 6 6 6 2" xfId="5155"/>
    <cellStyle name="Normal 2 6 6 6 2 2" xfId="5156"/>
    <cellStyle name="Normal 2 6 6 6 2 3" xfId="5157"/>
    <cellStyle name="Normal 2 6 6 6 3" xfId="5158"/>
    <cellStyle name="Normal 2 6 6 6 3 2" xfId="35036"/>
    <cellStyle name="Normal 2 6 6 6 4" xfId="5159"/>
    <cellStyle name="Normal 2 6 6 6 5" xfId="5160"/>
    <cellStyle name="Normal 2 6 6 6 6" xfId="5161"/>
    <cellStyle name="Normal 2 6 6 7" xfId="5162"/>
    <cellStyle name="Normal 2 6 6 7 2" xfId="5163"/>
    <cellStyle name="Normal 2 6 6 7 3" xfId="5164"/>
    <cellStyle name="Normal 2 6 6 8" xfId="5165"/>
    <cellStyle name="Normal 2 6 6 9" xfId="5166"/>
    <cellStyle name="Normal 2 6 7" xfId="5167"/>
    <cellStyle name="Normal 2 6 7 10" xfId="5168"/>
    <cellStyle name="Normal 2 6 7 11" xfId="5169"/>
    <cellStyle name="Normal 2 6 7 2" xfId="5170"/>
    <cellStyle name="Normal 2 6 7 2 2" xfId="5171"/>
    <cellStyle name="Normal 2 6 7 2 2 2" xfId="5172"/>
    <cellStyle name="Normal 2 6 7 2 2 3" xfId="5173"/>
    <cellStyle name="Normal 2 6 7 2 3" xfId="5174"/>
    <cellStyle name="Normal 2 6 7 2 3 2" xfId="34968"/>
    <cellStyle name="Normal 2 6 7 2 4" xfId="5175"/>
    <cellStyle name="Normal 2 6 7 2 5" xfId="5176"/>
    <cellStyle name="Normal 2 6 7 2 6" xfId="5177"/>
    <cellStyle name="Normal 2 6 7 3" xfId="5178"/>
    <cellStyle name="Normal 2 6 7 3 2" xfId="5179"/>
    <cellStyle name="Normal 2 6 7 3 2 2" xfId="5180"/>
    <cellStyle name="Normal 2 6 7 3 2 2 2" xfId="5181"/>
    <cellStyle name="Normal 2 6 7 3 2 2 3" xfId="5182"/>
    <cellStyle name="Normal 2 6 7 3 2 3" xfId="5183"/>
    <cellStyle name="Normal 2 6 7 3 2 3 2" xfId="35037"/>
    <cellStyle name="Normal 2 6 7 3 2 4" xfId="5184"/>
    <cellStyle name="Normal 2 6 7 3 2 5" xfId="5185"/>
    <cellStyle name="Normal 2 6 7 3 3" xfId="5186"/>
    <cellStyle name="Normal 2 6 7 3 3 2" xfId="5187"/>
    <cellStyle name="Normal 2 6 7 3 3 3" xfId="5188"/>
    <cellStyle name="Normal 2 6 7 3 4" xfId="5189"/>
    <cellStyle name="Normal 2 6 7 3 4 2" xfId="34499"/>
    <cellStyle name="Normal 2 6 7 3 5" xfId="5190"/>
    <cellStyle name="Normal 2 6 7 3 6" xfId="5191"/>
    <cellStyle name="Normal 2 6 7 3 7" xfId="5192"/>
    <cellStyle name="Normal 2 6 7 4" xfId="5193"/>
    <cellStyle name="Normal 2 6 7 4 2" xfId="5194"/>
    <cellStyle name="Normal 2 6 7 4 2 2" xfId="5195"/>
    <cellStyle name="Normal 2 6 7 4 2 3" xfId="5196"/>
    <cellStyle name="Normal 2 6 7 4 3" xfId="5197"/>
    <cellStyle name="Normal 2 6 7 4 3 2" xfId="35038"/>
    <cellStyle name="Normal 2 6 7 4 4" xfId="5198"/>
    <cellStyle name="Normal 2 6 7 4 5" xfId="5199"/>
    <cellStyle name="Normal 2 6 7 4 6" xfId="5200"/>
    <cellStyle name="Normal 2 6 7 5" xfId="5201"/>
    <cellStyle name="Normal 2 6 7 5 2" xfId="5202"/>
    <cellStyle name="Normal 2 6 7 5 2 2" xfId="5203"/>
    <cellStyle name="Normal 2 6 7 5 2 3" xfId="5204"/>
    <cellStyle name="Normal 2 6 7 5 3" xfId="5205"/>
    <cellStyle name="Normal 2 6 7 5 3 2" xfId="35039"/>
    <cellStyle name="Normal 2 6 7 5 4" xfId="5206"/>
    <cellStyle name="Normal 2 6 7 5 5" xfId="5207"/>
    <cellStyle name="Normal 2 6 7 5 6" xfId="5208"/>
    <cellStyle name="Normal 2 6 7 6" xfId="5209"/>
    <cellStyle name="Normal 2 6 7 6 2" xfId="5210"/>
    <cellStyle name="Normal 2 6 7 6 2 2" xfId="5211"/>
    <cellStyle name="Normal 2 6 7 6 2 3" xfId="5212"/>
    <cellStyle name="Normal 2 6 7 6 3" xfId="5213"/>
    <cellStyle name="Normal 2 6 7 6 3 2" xfId="35040"/>
    <cellStyle name="Normal 2 6 7 6 4" xfId="5214"/>
    <cellStyle name="Normal 2 6 7 6 5" xfId="5215"/>
    <cellStyle name="Normal 2 6 7 6 6" xfId="5216"/>
    <cellStyle name="Normal 2 6 7 7" xfId="5217"/>
    <cellStyle name="Normal 2 6 7 7 2" xfId="5218"/>
    <cellStyle name="Normal 2 6 7 7 3" xfId="5219"/>
    <cellStyle name="Normal 2 6 7 8" xfId="5220"/>
    <cellStyle name="Normal 2 6 7 8 2" xfId="33943"/>
    <cellStyle name="Normal 2 6 7 9" xfId="5221"/>
    <cellStyle name="Normal 2 6 8" xfId="5222"/>
    <cellStyle name="Normal 2 6 8 10" xfId="5223"/>
    <cellStyle name="Normal 2 6 8 11" xfId="5224"/>
    <cellStyle name="Normal 2 6 8 2" xfId="5225"/>
    <cellStyle name="Normal 2 6 8 2 2" xfId="5226"/>
    <cellStyle name="Normal 2 6 8 2 2 2" xfId="5227"/>
    <cellStyle name="Normal 2 6 8 2 2 3" xfId="5228"/>
    <cellStyle name="Normal 2 6 8 2 3" xfId="5229"/>
    <cellStyle name="Normal 2 6 8 2 3 2" xfId="35041"/>
    <cellStyle name="Normal 2 6 8 2 4" xfId="5230"/>
    <cellStyle name="Normal 2 6 8 2 5" xfId="5231"/>
    <cellStyle name="Normal 2 6 8 2 6" xfId="5232"/>
    <cellStyle name="Normal 2 6 8 3" xfId="5233"/>
    <cellStyle name="Normal 2 6 8 3 2" xfId="5234"/>
    <cellStyle name="Normal 2 6 8 3 2 2" xfId="5235"/>
    <cellStyle name="Normal 2 6 8 3 2 3" xfId="5236"/>
    <cellStyle name="Normal 2 6 8 3 3" xfId="5237"/>
    <cellStyle name="Normal 2 6 8 3 3 2" xfId="35042"/>
    <cellStyle name="Normal 2 6 8 3 4" xfId="5238"/>
    <cellStyle name="Normal 2 6 8 3 5" xfId="5239"/>
    <cellStyle name="Normal 2 6 8 3 6" xfId="5240"/>
    <cellStyle name="Normal 2 6 8 4" xfId="5241"/>
    <cellStyle name="Normal 2 6 8 4 2" xfId="5242"/>
    <cellStyle name="Normal 2 6 8 4 2 2" xfId="5243"/>
    <cellStyle name="Normal 2 6 8 4 2 3" xfId="5244"/>
    <cellStyle name="Normal 2 6 8 4 3" xfId="5245"/>
    <cellStyle name="Normal 2 6 8 4 3 2" xfId="35043"/>
    <cellStyle name="Normal 2 6 8 4 4" xfId="5246"/>
    <cellStyle name="Normal 2 6 8 4 5" xfId="5247"/>
    <cellStyle name="Normal 2 6 8 4 6" xfId="5248"/>
    <cellStyle name="Normal 2 6 8 5" xfId="5249"/>
    <cellStyle name="Normal 2 6 8 5 2" xfId="5250"/>
    <cellStyle name="Normal 2 6 8 5 2 2" xfId="5251"/>
    <cellStyle name="Normal 2 6 8 5 2 3" xfId="5252"/>
    <cellStyle name="Normal 2 6 8 5 3" xfId="5253"/>
    <cellStyle name="Normal 2 6 8 5 3 2" xfId="35044"/>
    <cellStyle name="Normal 2 6 8 5 4" xfId="5254"/>
    <cellStyle name="Normal 2 6 8 5 5" xfId="5255"/>
    <cellStyle name="Normal 2 6 8 5 6" xfId="5256"/>
    <cellStyle name="Normal 2 6 8 6" xfId="5257"/>
    <cellStyle name="Normal 2 6 8 6 2" xfId="5258"/>
    <cellStyle name="Normal 2 6 8 6 2 2" xfId="5259"/>
    <cellStyle name="Normal 2 6 8 6 2 3" xfId="5260"/>
    <cellStyle name="Normal 2 6 8 6 3" xfId="5261"/>
    <cellStyle name="Normal 2 6 8 6 3 2" xfId="35045"/>
    <cellStyle name="Normal 2 6 8 6 4" xfId="5262"/>
    <cellStyle name="Normal 2 6 8 6 5" xfId="5263"/>
    <cellStyle name="Normal 2 6 8 6 6" xfId="5264"/>
    <cellStyle name="Normal 2 6 8 7" xfId="5265"/>
    <cellStyle name="Normal 2 6 8 7 2" xfId="5266"/>
    <cellStyle name="Normal 2 6 8 7 3" xfId="5267"/>
    <cellStyle name="Normal 2 6 8 8" xfId="5268"/>
    <cellStyle name="Normal 2 6 8 8 2" xfId="33944"/>
    <cellStyle name="Normal 2 6 8 9" xfId="5269"/>
    <cellStyle name="Normal 2 6 9" xfId="5270"/>
    <cellStyle name="Normal 2 6 9 2" xfId="5271"/>
    <cellStyle name="Normal 2 6 9 2 2" xfId="5272"/>
    <cellStyle name="Normal 2 6 9 2 3" xfId="5273"/>
    <cellStyle name="Normal 2 6 9 3" xfId="5274"/>
    <cellStyle name="Normal 2 6 9 3 2" xfId="33940"/>
    <cellStyle name="Normal 2 6 9 4" xfId="5275"/>
    <cellStyle name="Normal 2 6 9 5" xfId="5276"/>
    <cellStyle name="Normal 2 6 9 6" xfId="5277"/>
    <cellStyle name="Normal 2 7" xfId="5278"/>
    <cellStyle name="Normal 2 7 10" xfId="5279"/>
    <cellStyle name="Normal 2 7 10 2" xfId="5280"/>
    <cellStyle name="Normal 2 7 10 3" xfId="5281"/>
    <cellStyle name="Normal 2 7 11" xfId="5282"/>
    <cellStyle name="Normal 2 7 11 2" xfId="32412"/>
    <cellStyle name="Normal 2 7 12" xfId="5283"/>
    <cellStyle name="Normal 2 7 13" xfId="5284"/>
    <cellStyle name="Normal 2 7 14" xfId="5285"/>
    <cellStyle name="Normal 2 7 2" xfId="5286"/>
    <cellStyle name="Normal 2 7 2 10" xfId="5287"/>
    <cellStyle name="Normal 2 7 2 11" xfId="5288"/>
    <cellStyle name="Normal 2 7 2 12" xfId="5289"/>
    <cellStyle name="Normal 2 7 2 2" xfId="5290"/>
    <cellStyle name="Normal 2 7 2 2 10" xfId="5291"/>
    <cellStyle name="Normal 2 7 2 2 11" xfId="5292"/>
    <cellStyle name="Normal 2 7 2 2 2" xfId="5293"/>
    <cellStyle name="Normal 2 7 2 2 2 2" xfId="5294"/>
    <cellStyle name="Normal 2 7 2 2 2 2 2" xfId="5295"/>
    <cellStyle name="Normal 2 7 2 2 2 2 3" xfId="5296"/>
    <cellStyle name="Normal 2 7 2 2 2 3" xfId="5297"/>
    <cellStyle name="Normal 2 7 2 2 2 4" xfId="5298"/>
    <cellStyle name="Normal 2 7 2 2 2 5" xfId="5299"/>
    <cellStyle name="Normal 2 7 2 2 3" xfId="5300"/>
    <cellStyle name="Normal 2 7 2 2 3 2" xfId="5301"/>
    <cellStyle name="Normal 2 7 2 2 3 2 2" xfId="5302"/>
    <cellStyle name="Normal 2 7 2 2 3 2 3" xfId="5303"/>
    <cellStyle name="Normal 2 7 2 2 3 3" xfId="5304"/>
    <cellStyle name="Normal 2 7 2 2 3 4" xfId="5305"/>
    <cellStyle name="Normal 2 7 2 2 3 5" xfId="5306"/>
    <cellStyle name="Normal 2 7 2 2 4" xfId="5307"/>
    <cellStyle name="Normal 2 7 2 2 4 2" xfId="5308"/>
    <cellStyle name="Normal 2 7 2 2 4 2 2" xfId="5309"/>
    <cellStyle name="Normal 2 7 2 2 4 2 3" xfId="5310"/>
    <cellStyle name="Normal 2 7 2 2 4 3" xfId="5311"/>
    <cellStyle name="Normal 2 7 2 2 4 4" xfId="5312"/>
    <cellStyle name="Normal 2 7 2 2 4 5" xfId="5313"/>
    <cellStyle name="Normal 2 7 2 2 5" xfId="5314"/>
    <cellStyle name="Normal 2 7 2 2 5 2" xfId="5315"/>
    <cellStyle name="Normal 2 7 2 2 5 2 2" xfId="5316"/>
    <cellStyle name="Normal 2 7 2 2 5 2 3" xfId="5317"/>
    <cellStyle name="Normal 2 7 2 2 5 3" xfId="5318"/>
    <cellStyle name="Normal 2 7 2 2 5 4" xfId="5319"/>
    <cellStyle name="Normal 2 7 2 2 5 5" xfId="5320"/>
    <cellStyle name="Normal 2 7 2 2 6" xfId="5321"/>
    <cellStyle name="Normal 2 7 2 2 6 2" xfId="5322"/>
    <cellStyle name="Normal 2 7 2 2 6 2 2" xfId="5323"/>
    <cellStyle name="Normal 2 7 2 2 6 2 3" xfId="5324"/>
    <cellStyle name="Normal 2 7 2 2 6 3" xfId="5325"/>
    <cellStyle name="Normal 2 7 2 2 6 4" xfId="5326"/>
    <cellStyle name="Normal 2 7 2 2 6 5" xfId="5327"/>
    <cellStyle name="Normal 2 7 2 2 7" xfId="5328"/>
    <cellStyle name="Normal 2 7 2 2 7 2" xfId="5329"/>
    <cellStyle name="Normal 2 7 2 2 7 2 2" xfId="5330"/>
    <cellStyle name="Normal 2 7 2 2 7 2 3" xfId="5331"/>
    <cellStyle name="Normal 2 7 2 2 7 3" xfId="5332"/>
    <cellStyle name="Normal 2 7 2 2 7 3 2" xfId="34228"/>
    <cellStyle name="Normal 2 7 2 2 7 4" xfId="5333"/>
    <cellStyle name="Normal 2 7 2 2 7 5" xfId="5334"/>
    <cellStyle name="Normal 2 7 2 2 8" xfId="5335"/>
    <cellStyle name="Normal 2 7 2 2 8 2" xfId="5336"/>
    <cellStyle name="Normal 2 7 2 2 8 3" xfId="5337"/>
    <cellStyle name="Normal 2 7 2 2 9" xfId="5338"/>
    <cellStyle name="Normal 2 7 2 2 9 2" xfId="33228"/>
    <cellStyle name="Normal 2 7 2 3" xfId="5339"/>
    <cellStyle name="Normal 2 7 2 3 2" xfId="5340"/>
    <cellStyle name="Normal 2 7 2 3 2 2" xfId="5341"/>
    <cellStyle name="Normal 2 7 2 3 2 3" xfId="5342"/>
    <cellStyle name="Normal 2 7 2 3 3" xfId="5343"/>
    <cellStyle name="Normal 2 7 2 3 4" xfId="5344"/>
    <cellStyle name="Normal 2 7 2 3 5" xfId="5345"/>
    <cellStyle name="Normal 2 7 2 4" xfId="5346"/>
    <cellStyle name="Normal 2 7 2 4 2" xfId="5347"/>
    <cellStyle name="Normal 2 7 2 4 2 2" xfId="5348"/>
    <cellStyle name="Normal 2 7 2 4 2 3" xfId="5349"/>
    <cellStyle name="Normal 2 7 2 4 3" xfId="5350"/>
    <cellStyle name="Normal 2 7 2 4 4" xfId="5351"/>
    <cellStyle name="Normal 2 7 2 4 5" xfId="5352"/>
    <cellStyle name="Normal 2 7 2 5" xfId="5353"/>
    <cellStyle name="Normal 2 7 2 5 2" xfId="5354"/>
    <cellStyle name="Normal 2 7 2 5 2 2" xfId="5355"/>
    <cellStyle name="Normal 2 7 2 5 2 3" xfId="5356"/>
    <cellStyle name="Normal 2 7 2 5 3" xfId="5357"/>
    <cellStyle name="Normal 2 7 2 5 4" xfId="5358"/>
    <cellStyle name="Normal 2 7 2 5 5" xfId="5359"/>
    <cellStyle name="Normal 2 7 2 6" xfId="5360"/>
    <cellStyle name="Normal 2 7 2 6 2" xfId="5361"/>
    <cellStyle name="Normal 2 7 2 6 2 2" xfId="5362"/>
    <cellStyle name="Normal 2 7 2 6 2 3" xfId="5363"/>
    <cellStyle name="Normal 2 7 2 6 3" xfId="5364"/>
    <cellStyle name="Normal 2 7 2 6 4" xfId="5365"/>
    <cellStyle name="Normal 2 7 2 6 5" xfId="5366"/>
    <cellStyle name="Normal 2 7 2 7" xfId="5367"/>
    <cellStyle name="Normal 2 7 2 7 2" xfId="5368"/>
    <cellStyle name="Normal 2 7 2 7 2 2" xfId="5369"/>
    <cellStyle name="Normal 2 7 2 7 2 2 2" xfId="5370"/>
    <cellStyle name="Normal 2 7 2 7 2 2 3" xfId="5371"/>
    <cellStyle name="Normal 2 7 2 7 2 3" xfId="5372"/>
    <cellStyle name="Normal 2 7 2 7 2 4" xfId="5373"/>
    <cellStyle name="Normal 2 7 2 7 2 5" xfId="5374"/>
    <cellStyle name="Normal 2 7 2 7 3" xfId="5375"/>
    <cellStyle name="Normal 2 7 2 7 3 2" xfId="5376"/>
    <cellStyle name="Normal 2 7 2 7 3 2 2" xfId="5377"/>
    <cellStyle name="Normal 2 7 2 7 3 2 3" xfId="5378"/>
    <cellStyle name="Normal 2 7 2 7 3 3" xfId="5379"/>
    <cellStyle name="Normal 2 7 2 7 3 3 2" xfId="34229"/>
    <cellStyle name="Normal 2 7 2 7 3 4" xfId="5380"/>
    <cellStyle name="Normal 2 7 2 7 3 5" xfId="5381"/>
    <cellStyle name="Normal 2 7 2 7 4" xfId="5382"/>
    <cellStyle name="Normal 2 7 2 7 4 2" xfId="5383"/>
    <cellStyle name="Normal 2 7 2 7 4 3" xfId="5384"/>
    <cellStyle name="Normal 2 7 2 7 5" xfId="5385"/>
    <cellStyle name="Normal 2 7 2 7 6" xfId="5386"/>
    <cellStyle name="Normal 2 7 2 7 7" xfId="5387"/>
    <cellStyle name="Normal 2 7 2 8" xfId="5388"/>
    <cellStyle name="Normal 2 7 2 8 2" xfId="5389"/>
    <cellStyle name="Normal 2 7 2 8 3" xfId="5390"/>
    <cellStyle name="Normal 2 7 2 9" xfId="5391"/>
    <cellStyle name="Normal 2 7 2 9 2" xfId="33227"/>
    <cellStyle name="Normal 2 7 3" xfId="5392"/>
    <cellStyle name="Normal 2 7 3 2" xfId="5393"/>
    <cellStyle name="Normal 2 7 3 2 2" xfId="5394"/>
    <cellStyle name="Normal 2 7 3 2 2 2" xfId="5395"/>
    <cellStyle name="Normal 2 7 3 2 2 3" xfId="5396"/>
    <cellStyle name="Normal 2 7 3 2 3" xfId="5397"/>
    <cellStyle name="Normal 2 7 3 2 4" xfId="5398"/>
    <cellStyle name="Normal 2 7 3 2 5" xfId="5399"/>
    <cellStyle name="Normal 2 7 3 3" xfId="5400"/>
    <cellStyle name="Normal 2 7 3 3 2" xfId="5401"/>
    <cellStyle name="Normal 2 7 3 3 3" xfId="5402"/>
    <cellStyle name="Normal 2 7 3 4" xfId="5403"/>
    <cellStyle name="Normal 2 7 3 5" xfId="5404"/>
    <cellStyle name="Normal 2 7 3 6" xfId="5405"/>
    <cellStyle name="Normal 2 7 3 7" xfId="5406"/>
    <cellStyle name="Normal 2 7 4" xfId="5407"/>
    <cellStyle name="Normal 2 7 4 2" xfId="5408"/>
    <cellStyle name="Normal 2 7 4 2 2" xfId="5409"/>
    <cellStyle name="Normal 2 7 4 2 3" xfId="5410"/>
    <cellStyle name="Normal 2 7 4 3" xfId="5411"/>
    <cellStyle name="Normal 2 7 4 4" xfId="5412"/>
    <cellStyle name="Normal 2 7 4 5" xfId="5413"/>
    <cellStyle name="Normal 2 7 5" xfId="5414"/>
    <cellStyle name="Normal 2 7 5 2" xfId="5415"/>
    <cellStyle name="Normal 2 7 5 2 2" xfId="5416"/>
    <cellStyle name="Normal 2 7 5 2 3" xfId="5417"/>
    <cellStyle name="Normal 2 7 5 3" xfId="5418"/>
    <cellStyle name="Normal 2 7 5 4" xfId="5419"/>
    <cellStyle name="Normal 2 7 5 5" xfId="5420"/>
    <cellStyle name="Normal 2 7 6" xfId="5421"/>
    <cellStyle name="Normal 2 7 6 2" xfId="5422"/>
    <cellStyle name="Normal 2 7 6 2 2" xfId="5423"/>
    <cellStyle name="Normal 2 7 6 2 2 2" xfId="5424"/>
    <cellStyle name="Normal 2 7 6 2 2 3" xfId="5425"/>
    <cellStyle name="Normal 2 7 6 2 3" xfId="5426"/>
    <cellStyle name="Normal 2 7 6 2 3 2" xfId="34230"/>
    <cellStyle name="Normal 2 7 6 2 4" xfId="5427"/>
    <cellStyle name="Normal 2 7 6 2 5" xfId="5428"/>
    <cellStyle name="Normal 2 7 6 3" xfId="5429"/>
    <cellStyle name="Normal 2 7 6 3 2" xfId="5430"/>
    <cellStyle name="Normal 2 7 6 3 3" xfId="5431"/>
    <cellStyle name="Normal 2 7 6 4" xfId="5432"/>
    <cellStyle name="Normal 2 7 6 4 2" xfId="33229"/>
    <cellStyle name="Normal 2 7 6 5" xfId="5433"/>
    <cellStyle name="Normal 2 7 6 6" xfId="5434"/>
    <cellStyle name="Normal 2 7 7" xfId="5435"/>
    <cellStyle name="Normal 2 7 7 2" xfId="5436"/>
    <cellStyle name="Normal 2 7 7 2 2" xfId="5437"/>
    <cellStyle name="Normal 2 7 7 2 2 2" xfId="5438"/>
    <cellStyle name="Normal 2 7 7 2 2 3" xfId="5439"/>
    <cellStyle name="Normal 2 7 7 2 3" xfId="5440"/>
    <cellStyle name="Normal 2 7 7 2 4" xfId="5441"/>
    <cellStyle name="Normal 2 7 7 2 5" xfId="5442"/>
    <cellStyle name="Normal 2 7 7 3" xfId="5443"/>
    <cellStyle name="Normal 2 7 7 3 2" xfId="5444"/>
    <cellStyle name="Normal 2 7 7 3 2 2" xfId="5445"/>
    <cellStyle name="Normal 2 7 7 3 2 3" xfId="5446"/>
    <cellStyle name="Normal 2 7 7 3 3" xfId="5447"/>
    <cellStyle name="Normal 2 7 7 3 3 2" xfId="34231"/>
    <cellStyle name="Normal 2 7 7 3 4" xfId="5448"/>
    <cellStyle name="Normal 2 7 7 3 5" xfId="5449"/>
    <cellStyle name="Normal 2 7 7 4" xfId="5450"/>
    <cellStyle name="Normal 2 7 7 4 2" xfId="5451"/>
    <cellStyle name="Normal 2 7 7 4 3" xfId="5452"/>
    <cellStyle name="Normal 2 7 7 5" xfId="5453"/>
    <cellStyle name="Normal 2 7 7 6" xfId="5454"/>
    <cellStyle name="Normal 2 7 7 7" xfId="5455"/>
    <cellStyle name="Normal 2 7 8" xfId="5456"/>
    <cellStyle name="Normal 2 7 8 2" xfId="5457"/>
    <cellStyle name="Normal 2 7 8 2 2" xfId="5458"/>
    <cellStyle name="Normal 2 7 8 2 3" xfId="5459"/>
    <cellStyle name="Normal 2 7 8 3" xfId="5460"/>
    <cellStyle name="Normal 2 7 8 3 2" xfId="34005"/>
    <cellStyle name="Normal 2 7 8 4" xfId="5461"/>
    <cellStyle name="Normal 2 7 8 5" xfId="5462"/>
    <cellStyle name="Normal 2 7 9" xfId="5463"/>
    <cellStyle name="Normal 2 7 9 2" xfId="5464"/>
    <cellStyle name="Normal 2 7 9 2 2" xfId="5465"/>
    <cellStyle name="Normal 2 7 9 2 3" xfId="5466"/>
    <cellStyle name="Normal 2 7 9 3" xfId="5467"/>
    <cellStyle name="Normal 2 7 9 4" xfId="5468"/>
    <cellStyle name="Normal 2 7 9 5" xfId="5469"/>
    <cellStyle name="Normal 2 8" xfId="5470"/>
    <cellStyle name="Normal 2 8 10" xfId="5471"/>
    <cellStyle name="Normal 2 8 10 2" xfId="32413"/>
    <cellStyle name="Normal 2 8 11" xfId="5472"/>
    <cellStyle name="Normal 2 8 12" xfId="5473"/>
    <cellStyle name="Normal 2 8 13" xfId="5474"/>
    <cellStyle name="Normal 2 8 2" xfId="5475"/>
    <cellStyle name="Normal 2 8 2 10" xfId="5476"/>
    <cellStyle name="Normal 2 8 2 11" xfId="5477"/>
    <cellStyle name="Normal 2 8 2 12" xfId="5478"/>
    <cellStyle name="Normal 2 8 2 2" xfId="5479"/>
    <cellStyle name="Normal 2 8 2 2 2" xfId="5480"/>
    <cellStyle name="Normal 2 8 2 2 2 2" xfId="5481"/>
    <cellStyle name="Normal 2 8 2 2 2 3" xfId="5482"/>
    <cellStyle name="Normal 2 8 2 2 3" xfId="5483"/>
    <cellStyle name="Normal 2 8 2 2 4" xfId="5484"/>
    <cellStyle name="Normal 2 8 2 2 5" xfId="5485"/>
    <cellStyle name="Normal 2 8 2 3" xfId="5486"/>
    <cellStyle name="Normal 2 8 2 3 2" xfId="5487"/>
    <cellStyle name="Normal 2 8 2 3 2 2" xfId="5488"/>
    <cellStyle name="Normal 2 8 2 3 2 3" xfId="5489"/>
    <cellStyle name="Normal 2 8 2 3 3" xfId="5490"/>
    <cellStyle name="Normal 2 8 2 3 4" xfId="5491"/>
    <cellStyle name="Normal 2 8 2 3 5" xfId="5492"/>
    <cellStyle name="Normal 2 8 2 4" xfId="5493"/>
    <cellStyle name="Normal 2 8 2 4 2" xfId="5494"/>
    <cellStyle name="Normal 2 8 2 4 2 2" xfId="5495"/>
    <cellStyle name="Normal 2 8 2 4 2 3" xfId="5496"/>
    <cellStyle name="Normal 2 8 2 4 3" xfId="5497"/>
    <cellStyle name="Normal 2 8 2 4 4" xfId="5498"/>
    <cellStyle name="Normal 2 8 2 4 5" xfId="5499"/>
    <cellStyle name="Normal 2 8 2 5" xfId="5500"/>
    <cellStyle name="Normal 2 8 2 5 2" xfId="5501"/>
    <cellStyle name="Normal 2 8 2 5 2 2" xfId="5502"/>
    <cellStyle name="Normal 2 8 2 5 2 3" xfId="5503"/>
    <cellStyle name="Normal 2 8 2 5 3" xfId="5504"/>
    <cellStyle name="Normal 2 8 2 5 4" xfId="5505"/>
    <cellStyle name="Normal 2 8 2 5 5" xfId="5506"/>
    <cellStyle name="Normal 2 8 2 6" xfId="5507"/>
    <cellStyle name="Normal 2 8 2 6 2" xfId="5508"/>
    <cellStyle name="Normal 2 8 2 6 2 2" xfId="5509"/>
    <cellStyle name="Normal 2 8 2 6 2 3" xfId="5510"/>
    <cellStyle name="Normal 2 8 2 6 3" xfId="5511"/>
    <cellStyle name="Normal 2 8 2 6 4" xfId="5512"/>
    <cellStyle name="Normal 2 8 2 6 5" xfId="5513"/>
    <cellStyle name="Normal 2 8 2 7" xfId="5514"/>
    <cellStyle name="Normal 2 8 2 7 2" xfId="5515"/>
    <cellStyle name="Normal 2 8 2 7 2 2" xfId="5516"/>
    <cellStyle name="Normal 2 8 2 7 2 2 2" xfId="5517"/>
    <cellStyle name="Normal 2 8 2 7 2 2 3" xfId="5518"/>
    <cellStyle name="Normal 2 8 2 7 2 3" xfId="5519"/>
    <cellStyle name="Normal 2 8 2 7 2 4" xfId="5520"/>
    <cellStyle name="Normal 2 8 2 7 2 5" xfId="5521"/>
    <cellStyle name="Normal 2 8 2 7 3" xfId="5522"/>
    <cellStyle name="Normal 2 8 2 7 3 2" xfId="5523"/>
    <cellStyle name="Normal 2 8 2 7 3 2 2" xfId="5524"/>
    <cellStyle name="Normal 2 8 2 7 3 2 3" xfId="5525"/>
    <cellStyle name="Normal 2 8 2 7 3 3" xfId="5526"/>
    <cellStyle name="Normal 2 8 2 7 3 3 2" xfId="34854"/>
    <cellStyle name="Normal 2 8 2 7 3 4" xfId="5527"/>
    <cellStyle name="Normal 2 8 2 7 3 5" xfId="5528"/>
    <cellStyle name="Normal 2 8 2 7 4" xfId="5529"/>
    <cellStyle name="Normal 2 8 2 7 4 2" xfId="5530"/>
    <cellStyle name="Normal 2 8 2 7 4 3" xfId="5531"/>
    <cellStyle name="Normal 2 8 2 7 5" xfId="5532"/>
    <cellStyle name="Normal 2 8 2 7 6" xfId="5533"/>
    <cellStyle name="Normal 2 8 2 7 7" xfId="5534"/>
    <cellStyle name="Normal 2 8 2 8" xfId="5535"/>
    <cellStyle name="Normal 2 8 2 8 2" xfId="5536"/>
    <cellStyle name="Normal 2 8 2 8 3" xfId="5537"/>
    <cellStyle name="Normal 2 8 2 9" xfId="5538"/>
    <cellStyle name="Normal 2 8 2 9 2" xfId="33230"/>
    <cellStyle name="Normal 2 8 3" xfId="5539"/>
    <cellStyle name="Normal 2 8 3 2" xfId="5540"/>
    <cellStyle name="Normal 2 8 3 2 2" xfId="5541"/>
    <cellStyle name="Normal 2 8 3 2 2 2" xfId="5542"/>
    <cellStyle name="Normal 2 8 3 2 2 3" xfId="5543"/>
    <cellStyle name="Normal 2 8 3 2 3" xfId="5544"/>
    <cellStyle name="Normal 2 8 3 2 4" xfId="5545"/>
    <cellStyle name="Normal 2 8 3 2 5" xfId="5546"/>
    <cellStyle name="Normal 2 8 3 3" xfId="5547"/>
    <cellStyle name="Normal 2 8 3 3 2" xfId="5548"/>
    <cellStyle name="Normal 2 8 3 3 3" xfId="5549"/>
    <cellStyle name="Normal 2 8 3 4" xfId="5550"/>
    <cellStyle name="Normal 2 8 3 5" xfId="5551"/>
    <cellStyle name="Normal 2 8 3 6" xfId="5552"/>
    <cellStyle name="Normal 2 8 3 7" xfId="5553"/>
    <cellStyle name="Normal 2 8 4" xfId="5554"/>
    <cellStyle name="Normal 2 8 4 2" xfId="5555"/>
    <cellStyle name="Normal 2 8 4 2 2" xfId="5556"/>
    <cellStyle name="Normal 2 8 4 2 3" xfId="5557"/>
    <cellStyle name="Normal 2 8 4 3" xfId="5558"/>
    <cellStyle name="Normal 2 8 4 4" xfId="5559"/>
    <cellStyle name="Normal 2 8 4 5" xfId="5560"/>
    <cellStyle name="Normal 2 8 4 6" xfId="5561"/>
    <cellStyle name="Normal 2 8 5" xfId="5562"/>
    <cellStyle name="Normal 2 8 5 2" xfId="5563"/>
    <cellStyle name="Normal 2 8 5 2 2" xfId="5564"/>
    <cellStyle name="Normal 2 8 5 2 3" xfId="5565"/>
    <cellStyle name="Normal 2 8 5 3" xfId="5566"/>
    <cellStyle name="Normal 2 8 5 4" xfId="5567"/>
    <cellStyle name="Normal 2 8 5 5" xfId="5568"/>
    <cellStyle name="Normal 2 8 6" xfId="5569"/>
    <cellStyle name="Normal 2 8 6 2" xfId="5570"/>
    <cellStyle name="Normal 2 8 6 2 2" xfId="5571"/>
    <cellStyle name="Normal 2 8 6 2 2 2" xfId="5572"/>
    <cellStyle name="Normal 2 8 6 2 2 3" xfId="5573"/>
    <cellStyle name="Normal 2 8 6 2 3" xfId="5574"/>
    <cellStyle name="Normal 2 8 6 2 3 2" xfId="34232"/>
    <cellStyle name="Normal 2 8 6 2 4" xfId="5575"/>
    <cellStyle name="Normal 2 8 6 2 5" xfId="5576"/>
    <cellStyle name="Normal 2 8 6 3" xfId="5577"/>
    <cellStyle name="Normal 2 8 6 3 2" xfId="5578"/>
    <cellStyle name="Normal 2 8 6 3 3" xfId="5579"/>
    <cellStyle name="Normal 2 8 6 4" xfId="5580"/>
    <cellStyle name="Normal 2 8 6 4 2" xfId="33231"/>
    <cellStyle name="Normal 2 8 6 5" xfId="5581"/>
    <cellStyle name="Normal 2 8 6 6" xfId="5582"/>
    <cellStyle name="Normal 2 8 7" xfId="5583"/>
    <cellStyle name="Normal 2 8 7 2" xfId="5584"/>
    <cellStyle name="Normal 2 8 7 2 2" xfId="5585"/>
    <cellStyle name="Normal 2 8 7 2 2 2" xfId="5586"/>
    <cellStyle name="Normal 2 8 7 2 2 3" xfId="5587"/>
    <cellStyle name="Normal 2 8 7 2 3" xfId="5588"/>
    <cellStyle name="Normal 2 8 7 2 4" xfId="5589"/>
    <cellStyle name="Normal 2 8 7 2 5" xfId="5590"/>
    <cellStyle name="Normal 2 8 7 3" xfId="5591"/>
    <cellStyle name="Normal 2 8 7 3 2" xfId="5592"/>
    <cellStyle name="Normal 2 8 7 3 2 2" xfId="5593"/>
    <cellStyle name="Normal 2 8 7 3 2 3" xfId="5594"/>
    <cellStyle name="Normal 2 8 7 3 3" xfId="5595"/>
    <cellStyle name="Normal 2 8 7 3 3 2" xfId="34500"/>
    <cellStyle name="Normal 2 8 7 3 4" xfId="5596"/>
    <cellStyle name="Normal 2 8 7 3 5" xfId="5597"/>
    <cellStyle name="Normal 2 8 7 4" xfId="5598"/>
    <cellStyle name="Normal 2 8 7 4 2" xfId="5599"/>
    <cellStyle name="Normal 2 8 7 4 3" xfId="5600"/>
    <cellStyle name="Normal 2 8 7 5" xfId="5601"/>
    <cellStyle name="Normal 2 8 7 6" xfId="5602"/>
    <cellStyle name="Normal 2 8 7 7" xfId="5603"/>
    <cellStyle name="Normal 2 8 8" xfId="5604"/>
    <cellStyle name="Normal 2 8 8 2" xfId="5605"/>
    <cellStyle name="Normal 2 8 8 2 2" xfId="5606"/>
    <cellStyle name="Normal 2 8 8 2 3" xfId="5607"/>
    <cellStyle name="Normal 2 8 8 3" xfId="5608"/>
    <cellStyle name="Normal 2 8 8 3 2" xfId="34006"/>
    <cellStyle name="Normal 2 8 8 4" xfId="5609"/>
    <cellStyle name="Normal 2 8 8 5" xfId="5610"/>
    <cellStyle name="Normal 2 8 9" xfId="5611"/>
    <cellStyle name="Normal 2 8 9 2" xfId="5612"/>
    <cellStyle name="Normal 2 8 9 3" xfId="5613"/>
    <cellStyle name="Normal 2 9" xfId="5614"/>
    <cellStyle name="Normal 2 9 10" xfId="5615"/>
    <cellStyle name="Normal 2 9 10 2" xfId="5616"/>
    <cellStyle name="Normal 2 9 10 3" xfId="5617"/>
    <cellStyle name="Normal 2 9 11" xfId="5618"/>
    <cellStyle name="Normal 2 9 11 2" xfId="32414"/>
    <cellStyle name="Normal 2 9 12" xfId="5619"/>
    <cellStyle name="Normal 2 9 13" xfId="5620"/>
    <cellStyle name="Normal 2 9 14" xfId="5621"/>
    <cellStyle name="Normal 2 9 2" xfId="5622"/>
    <cellStyle name="Normal 2 9 2 2" xfId="5623"/>
    <cellStyle name="Normal 2 9 2 2 2" xfId="5624"/>
    <cellStyle name="Normal 2 9 2 2 2 2" xfId="5625"/>
    <cellStyle name="Normal 2 9 2 2 2 3" xfId="5626"/>
    <cellStyle name="Normal 2 9 2 2 3" xfId="5627"/>
    <cellStyle name="Normal 2 9 2 2 4" xfId="5628"/>
    <cellStyle name="Normal 2 9 2 2 5" xfId="5629"/>
    <cellStyle name="Normal 2 9 2 3" xfId="5630"/>
    <cellStyle name="Normal 2 9 2 3 2" xfId="5631"/>
    <cellStyle name="Normal 2 9 2 3 2 2" xfId="5632"/>
    <cellStyle name="Normal 2 9 2 3 2 2 2" xfId="5633"/>
    <cellStyle name="Normal 2 9 2 3 2 2 3" xfId="5634"/>
    <cellStyle name="Normal 2 9 2 3 2 3" xfId="5635"/>
    <cellStyle name="Normal 2 9 2 3 2 4" xfId="5636"/>
    <cellStyle name="Normal 2 9 2 3 2 5" xfId="5637"/>
    <cellStyle name="Normal 2 9 2 3 3" xfId="5638"/>
    <cellStyle name="Normal 2 9 2 3 3 2" xfId="5639"/>
    <cellStyle name="Normal 2 9 2 3 3 2 2" xfId="5640"/>
    <cellStyle name="Normal 2 9 2 3 3 2 3" xfId="5641"/>
    <cellStyle name="Normal 2 9 2 3 3 3" xfId="5642"/>
    <cellStyle name="Normal 2 9 2 3 3 3 2" xfId="34233"/>
    <cellStyle name="Normal 2 9 2 3 3 4" xfId="5643"/>
    <cellStyle name="Normal 2 9 2 3 3 5" xfId="5644"/>
    <cellStyle name="Normal 2 9 2 3 4" xfId="5645"/>
    <cellStyle name="Normal 2 9 2 3 4 2" xfId="5646"/>
    <cellStyle name="Normal 2 9 2 3 4 3" xfId="5647"/>
    <cellStyle name="Normal 2 9 2 3 5" xfId="5648"/>
    <cellStyle name="Normal 2 9 2 3 6" xfId="5649"/>
    <cellStyle name="Normal 2 9 2 3 7" xfId="5650"/>
    <cellStyle name="Normal 2 9 2 4" xfId="5651"/>
    <cellStyle name="Normal 2 9 2 4 2" xfId="5652"/>
    <cellStyle name="Normal 2 9 2 4 3" xfId="5653"/>
    <cellStyle name="Normal 2 9 2 5" xfId="5654"/>
    <cellStyle name="Normal 2 9 2 5 2" xfId="33232"/>
    <cellStyle name="Normal 2 9 2 6" xfId="5655"/>
    <cellStyle name="Normal 2 9 2 7" xfId="5656"/>
    <cellStyle name="Normal 2 9 2 8" xfId="5657"/>
    <cellStyle name="Normal 2 9 3" xfId="5658"/>
    <cellStyle name="Normal 2 9 3 2" xfId="5659"/>
    <cellStyle name="Normal 2 9 3 2 2" xfId="5660"/>
    <cellStyle name="Normal 2 9 3 2 2 2" xfId="5661"/>
    <cellStyle name="Normal 2 9 3 2 2 3" xfId="5662"/>
    <cellStyle name="Normal 2 9 3 2 3" xfId="5663"/>
    <cellStyle name="Normal 2 9 3 2 4" xfId="5664"/>
    <cellStyle name="Normal 2 9 3 2 5" xfId="5665"/>
    <cellStyle name="Normal 2 9 3 3" xfId="5666"/>
    <cellStyle name="Normal 2 9 3 3 2" xfId="5667"/>
    <cellStyle name="Normal 2 9 3 3 3" xfId="5668"/>
    <cellStyle name="Normal 2 9 3 4" xfId="5669"/>
    <cellStyle name="Normal 2 9 3 5" xfId="5670"/>
    <cellStyle name="Normal 2 9 3 6" xfId="5671"/>
    <cellStyle name="Normal 2 9 3 7" xfId="5672"/>
    <cellStyle name="Normal 2 9 4" xfId="5673"/>
    <cellStyle name="Normal 2 9 4 2" xfId="5674"/>
    <cellStyle name="Normal 2 9 4 2 2" xfId="5675"/>
    <cellStyle name="Normal 2 9 4 2 3" xfId="5676"/>
    <cellStyle name="Normal 2 9 4 3" xfId="5677"/>
    <cellStyle name="Normal 2 9 4 4" xfId="5678"/>
    <cellStyle name="Normal 2 9 4 5" xfId="5679"/>
    <cellStyle name="Normal 2 9 5" xfId="5680"/>
    <cellStyle name="Normal 2 9 5 2" xfId="5681"/>
    <cellStyle name="Normal 2 9 5 2 2" xfId="5682"/>
    <cellStyle name="Normal 2 9 5 2 3" xfId="5683"/>
    <cellStyle name="Normal 2 9 5 3" xfId="5684"/>
    <cellStyle name="Normal 2 9 5 4" xfId="5685"/>
    <cellStyle name="Normal 2 9 5 5" xfId="5686"/>
    <cellStyle name="Normal 2 9 6" xfId="5687"/>
    <cellStyle name="Normal 2 9 6 2" xfId="5688"/>
    <cellStyle name="Normal 2 9 6 2 2" xfId="5689"/>
    <cellStyle name="Normal 2 9 6 2 3" xfId="5690"/>
    <cellStyle name="Normal 2 9 6 3" xfId="5691"/>
    <cellStyle name="Normal 2 9 6 4" xfId="5692"/>
    <cellStyle name="Normal 2 9 6 5" xfId="5693"/>
    <cellStyle name="Normal 2 9 7" xfId="5694"/>
    <cellStyle name="Normal 2 9 7 2" xfId="5695"/>
    <cellStyle name="Normal 2 9 7 2 2" xfId="5696"/>
    <cellStyle name="Normal 2 9 7 2 2 2" xfId="5697"/>
    <cellStyle name="Normal 2 9 7 2 2 3" xfId="5698"/>
    <cellStyle name="Normal 2 9 7 2 3" xfId="5699"/>
    <cellStyle name="Normal 2 9 7 2 4" xfId="5700"/>
    <cellStyle name="Normal 2 9 7 2 5" xfId="5701"/>
    <cellStyle name="Normal 2 9 7 3" xfId="5702"/>
    <cellStyle name="Normal 2 9 7 3 2" xfId="5703"/>
    <cellStyle name="Normal 2 9 7 3 2 2" xfId="5704"/>
    <cellStyle name="Normal 2 9 7 3 2 3" xfId="5705"/>
    <cellStyle name="Normal 2 9 7 3 3" xfId="5706"/>
    <cellStyle name="Normal 2 9 7 3 3 2" xfId="34501"/>
    <cellStyle name="Normal 2 9 7 3 4" xfId="5707"/>
    <cellStyle name="Normal 2 9 7 3 5" xfId="5708"/>
    <cellStyle name="Normal 2 9 7 4" xfId="5709"/>
    <cellStyle name="Normal 2 9 7 4 2" xfId="5710"/>
    <cellStyle name="Normal 2 9 7 4 3" xfId="5711"/>
    <cellStyle name="Normal 2 9 7 5" xfId="5712"/>
    <cellStyle name="Normal 2 9 7 6" xfId="5713"/>
    <cellStyle name="Normal 2 9 7 7" xfId="5714"/>
    <cellStyle name="Normal 2 9 8" xfId="5715"/>
    <cellStyle name="Normal 2 9 8 2" xfId="5716"/>
    <cellStyle name="Normal 2 9 8 2 2" xfId="5717"/>
    <cellStyle name="Normal 2 9 8 2 3" xfId="5718"/>
    <cellStyle name="Normal 2 9 8 3" xfId="5719"/>
    <cellStyle name="Normal 2 9 8 3 2" xfId="34007"/>
    <cellStyle name="Normal 2 9 8 4" xfId="5720"/>
    <cellStyle name="Normal 2 9 8 5" xfId="5721"/>
    <cellStyle name="Normal 2 9 9" xfId="5722"/>
    <cellStyle name="Normal 2 9 9 2" xfId="5723"/>
    <cellStyle name="Normal 2 9 9 2 2" xfId="5724"/>
    <cellStyle name="Normal 2 9 9 2 3" xfId="5725"/>
    <cellStyle name="Normal 2 9 9 3" xfId="5726"/>
    <cellStyle name="Normal 2 9 9 4" xfId="5727"/>
    <cellStyle name="Normal 2 9 9 5" xfId="5728"/>
    <cellStyle name="Normal 20" xfId="5729"/>
    <cellStyle name="Normal 20 10" xfId="5730"/>
    <cellStyle name="Normal 20 10 2" xfId="33233"/>
    <cellStyle name="Normal 20 11" xfId="5731"/>
    <cellStyle name="Normal 20 12" xfId="5732"/>
    <cellStyle name="Normal 20 13" xfId="5733"/>
    <cellStyle name="Normal 20 2" xfId="5734"/>
    <cellStyle name="Normal 20 2 2" xfId="5735"/>
    <cellStyle name="Normal 20 2 2 2" xfId="5736"/>
    <cellStyle name="Normal 20 2 2 2 2" xfId="5737"/>
    <cellStyle name="Normal 20 2 2 2 2 2" xfId="5738"/>
    <cellStyle name="Normal 20 2 2 2 2 3" xfId="5739"/>
    <cellStyle name="Normal 20 2 2 2 3" xfId="5740"/>
    <cellStyle name="Normal 20 2 2 2 3 2" xfId="34502"/>
    <cellStyle name="Normal 20 2 2 2 4" xfId="5741"/>
    <cellStyle name="Normal 20 2 2 2 5" xfId="5742"/>
    <cellStyle name="Normal 20 2 2 3" xfId="5743"/>
    <cellStyle name="Normal 20 2 2 3 2" xfId="5744"/>
    <cellStyle name="Normal 20 2 2 3 3" xfId="5745"/>
    <cellStyle name="Normal 20 2 2 4" xfId="5746"/>
    <cellStyle name="Normal 20 2 2 4 2" xfId="33235"/>
    <cellStyle name="Normal 20 2 2 5" xfId="5747"/>
    <cellStyle name="Normal 20 2 2 6" xfId="5748"/>
    <cellStyle name="Normal 20 2 3" xfId="5749"/>
    <cellStyle name="Normal 20 2 3 2" xfId="5750"/>
    <cellStyle name="Normal 20 2 3 2 2" xfId="5751"/>
    <cellStyle name="Normal 20 2 3 2 3" xfId="5752"/>
    <cellStyle name="Normal 20 2 3 3" xfId="5753"/>
    <cellStyle name="Normal 20 2 3 3 2" xfId="5754"/>
    <cellStyle name="Normal 20 2 3 3 2 2" xfId="5755"/>
    <cellStyle name="Normal 20 2 3 3 2 3" xfId="5756"/>
    <cellStyle name="Normal 20 2 3 3 3" xfId="5757"/>
    <cellStyle name="Normal 20 2 3 3 3 2" xfId="34803"/>
    <cellStyle name="Normal 20 2 3 3 4" xfId="5758"/>
    <cellStyle name="Normal 20 2 3 3 5" xfId="5759"/>
    <cellStyle name="Normal 20 2 3 4" xfId="5760"/>
    <cellStyle name="Normal 20 2 3 5" xfId="5761"/>
    <cellStyle name="Normal 20 2 4" xfId="5762"/>
    <cellStyle name="Normal 20 2 4 2" xfId="5763"/>
    <cellStyle name="Normal 20 2 4 2 2" xfId="5764"/>
    <cellStyle name="Normal 20 2 4 2 3" xfId="5765"/>
    <cellStyle name="Normal 20 2 4 3" xfId="5766"/>
    <cellStyle name="Normal 20 2 4 3 2" xfId="34053"/>
    <cellStyle name="Normal 20 2 4 4" xfId="5767"/>
    <cellStyle name="Normal 20 2 4 5" xfId="5768"/>
    <cellStyle name="Normal 20 2 5" xfId="5769"/>
    <cellStyle name="Normal 20 2 5 2" xfId="33234"/>
    <cellStyle name="Normal 20 2 6" xfId="5770"/>
    <cellStyle name="Normal 20 2 7" xfId="5771"/>
    <cellStyle name="Normal 20 2 8" xfId="5772"/>
    <cellStyle name="Normal 20 3" xfId="5773"/>
    <cellStyle name="Normal 20 3 10" xfId="5774"/>
    <cellStyle name="Normal 20 3 2" xfId="5775"/>
    <cellStyle name="Normal 20 3 2 2" xfId="5776"/>
    <cellStyle name="Normal 20 3 2 2 2" xfId="5777"/>
    <cellStyle name="Normal 20 3 2 2 2 2" xfId="5778"/>
    <cellStyle name="Normal 20 3 2 2 2 3" xfId="5779"/>
    <cellStyle name="Normal 20 3 2 2 3" xfId="5780"/>
    <cellStyle name="Normal 20 3 2 2 3 2" xfId="34503"/>
    <cellStyle name="Normal 20 3 2 2 4" xfId="5781"/>
    <cellStyle name="Normal 20 3 2 2 5" xfId="5782"/>
    <cellStyle name="Normal 20 3 2 3" xfId="5783"/>
    <cellStyle name="Normal 20 3 2 3 2" xfId="5784"/>
    <cellStyle name="Normal 20 3 2 3 3" xfId="5785"/>
    <cellStyle name="Normal 20 3 2 4" xfId="5786"/>
    <cellStyle name="Normal 20 3 2 4 2" xfId="33237"/>
    <cellStyle name="Normal 20 3 2 5" xfId="5787"/>
    <cellStyle name="Normal 20 3 2 6" xfId="5788"/>
    <cellStyle name="Normal 20 3 3" xfId="5789"/>
    <cellStyle name="Normal 20 3 3 2" xfId="5790"/>
    <cellStyle name="Normal 20 3 3 2 2" xfId="5791"/>
    <cellStyle name="Normal 20 3 3 2 2 2" xfId="5792"/>
    <cellStyle name="Normal 20 3 3 2 2 3" xfId="5793"/>
    <cellStyle name="Normal 20 3 3 2 3" xfId="5794"/>
    <cellStyle name="Normal 20 3 3 2 4" xfId="5795"/>
    <cellStyle name="Normal 20 3 3 2 5" xfId="5796"/>
    <cellStyle name="Normal 20 3 3 3" xfId="5797"/>
    <cellStyle name="Normal 20 3 3 3 2" xfId="5798"/>
    <cellStyle name="Normal 20 3 3 3 2 2" xfId="5799"/>
    <cellStyle name="Normal 20 3 3 3 2 3" xfId="5800"/>
    <cellStyle name="Normal 20 3 3 3 3" xfId="5801"/>
    <cellStyle name="Normal 20 3 3 3 3 2" xfId="34504"/>
    <cellStyle name="Normal 20 3 3 3 4" xfId="5802"/>
    <cellStyle name="Normal 20 3 3 3 5" xfId="5803"/>
    <cellStyle name="Normal 20 3 3 4" xfId="5804"/>
    <cellStyle name="Normal 20 3 3 4 2" xfId="5805"/>
    <cellStyle name="Normal 20 3 3 4 3" xfId="5806"/>
    <cellStyle name="Normal 20 3 3 5" xfId="5807"/>
    <cellStyle name="Normal 20 3 3 6" xfId="5808"/>
    <cellStyle name="Normal 20 3 3 7" xfId="5809"/>
    <cellStyle name="Normal 20 3 4" xfId="5810"/>
    <cellStyle name="Normal 20 3 4 2" xfId="5811"/>
    <cellStyle name="Normal 20 3 4 2 2" xfId="5812"/>
    <cellStyle name="Normal 20 3 4 2 3" xfId="5813"/>
    <cellStyle name="Normal 20 3 4 3" xfId="5814"/>
    <cellStyle name="Normal 20 3 4 3 2" xfId="34054"/>
    <cellStyle name="Normal 20 3 4 4" xfId="5815"/>
    <cellStyle name="Normal 20 3 4 5" xfId="5816"/>
    <cellStyle name="Normal 20 3 5" xfId="5817"/>
    <cellStyle name="Normal 20 3 5 2" xfId="5818"/>
    <cellStyle name="Normal 20 3 5 2 2" xfId="5819"/>
    <cellStyle name="Normal 20 3 5 2 3" xfId="5820"/>
    <cellStyle name="Normal 20 3 5 3" xfId="5821"/>
    <cellStyle name="Normal 20 3 5 3 2" xfId="35047"/>
    <cellStyle name="Normal 20 3 5 4" xfId="5822"/>
    <cellStyle name="Normal 20 3 5 5" xfId="5823"/>
    <cellStyle name="Normal 20 3 6" xfId="5824"/>
    <cellStyle name="Normal 20 3 6 2" xfId="5825"/>
    <cellStyle name="Normal 20 3 6 3" xfId="5826"/>
    <cellStyle name="Normal 20 3 7" xfId="5827"/>
    <cellStyle name="Normal 20 3 7 2" xfId="33236"/>
    <cellStyle name="Normal 20 3 8" xfId="5828"/>
    <cellStyle name="Normal 20 3 9" xfId="5829"/>
    <cellStyle name="Normal 20 4" xfId="5830"/>
    <cellStyle name="Normal 20 4 2" xfId="5831"/>
    <cellStyle name="Normal 20 4 2 2" xfId="5832"/>
    <cellStyle name="Normal 20 4 2 2 2" xfId="5833"/>
    <cellStyle name="Normal 20 4 2 2 2 2" xfId="5834"/>
    <cellStyle name="Normal 20 4 2 2 2 3" xfId="5835"/>
    <cellStyle name="Normal 20 4 2 2 3" xfId="5836"/>
    <cellStyle name="Normal 20 4 2 2 3 2" xfId="34505"/>
    <cellStyle name="Normal 20 4 2 2 4" xfId="5837"/>
    <cellStyle name="Normal 20 4 2 2 5" xfId="5838"/>
    <cellStyle name="Normal 20 4 2 3" xfId="5839"/>
    <cellStyle name="Normal 20 4 2 3 2" xfId="5840"/>
    <cellStyle name="Normal 20 4 2 3 3" xfId="5841"/>
    <cellStyle name="Normal 20 4 2 4" xfId="5842"/>
    <cellStyle name="Normal 20 4 2 4 2" xfId="33239"/>
    <cellStyle name="Normal 20 4 2 5" xfId="5843"/>
    <cellStyle name="Normal 20 4 2 6" xfId="5844"/>
    <cellStyle name="Normal 20 4 3" xfId="5845"/>
    <cellStyle name="Normal 20 4 3 2" xfId="5846"/>
    <cellStyle name="Normal 20 4 3 2 2" xfId="5847"/>
    <cellStyle name="Normal 20 4 3 2 3" xfId="5848"/>
    <cellStyle name="Normal 20 4 3 3" xfId="5849"/>
    <cellStyle name="Normal 20 4 3 3 2" xfId="34804"/>
    <cellStyle name="Normal 20 4 3 4" xfId="5850"/>
    <cellStyle name="Normal 20 4 3 5" xfId="5851"/>
    <cellStyle name="Normal 20 4 4" xfId="5852"/>
    <cellStyle name="Normal 20 4 4 2" xfId="5853"/>
    <cellStyle name="Normal 20 4 4 3" xfId="5854"/>
    <cellStyle name="Normal 20 4 5" xfId="5855"/>
    <cellStyle name="Normal 20 4 5 2" xfId="33238"/>
    <cellStyle name="Normal 20 4 6" xfId="5856"/>
    <cellStyle name="Normal 20 4 7" xfId="5857"/>
    <cellStyle name="Normal 20 4 8" xfId="5858"/>
    <cellStyle name="Normal 20 5" xfId="5859"/>
    <cellStyle name="Normal 20 5 2" xfId="5860"/>
    <cellStyle name="Normal 20 5 2 2" xfId="5861"/>
    <cellStyle name="Normal 20 5 2 2 2" xfId="5862"/>
    <cellStyle name="Normal 20 5 2 2 2 2" xfId="5863"/>
    <cellStyle name="Normal 20 5 2 2 2 3" xfId="5864"/>
    <cellStyle name="Normal 20 5 2 2 3" xfId="5865"/>
    <cellStyle name="Normal 20 5 2 2 3 2" xfId="34506"/>
    <cellStyle name="Normal 20 5 2 2 4" xfId="5866"/>
    <cellStyle name="Normal 20 5 2 2 5" xfId="5867"/>
    <cellStyle name="Normal 20 5 2 3" xfId="5868"/>
    <cellStyle name="Normal 20 5 2 3 2" xfId="5869"/>
    <cellStyle name="Normal 20 5 2 3 3" xfId="5870"/>
    <cellStyle name="Normal 20 5 2 4" xfId="5871"/>
    <cellStyle name="Normal 20 5 2 4 2" xfId="33241"/>
    <cellStyle name="Normal 20 5 2 5" xfId="5872"/>
    <cellStyle name="Normal 20 5 2 6" xfId="5873"/>
    <cellStyle name="Normal 20 5 3" xfId="5874"/>
    <cellStyle name="Normal 20 5 3 2" xfId="5875"/>
    <cellStyle name="Normal 20 5 3 2 2" xfId="5876"/>
    <cellStyle name="Normal 20 5 3 2 3" xfId="5877"/>
    <cellStyle name="Normal 20 5 3 3" xfId="5878"/>
    <cellStyle name="Normal 20 5 3 3 2" xfId="34507"/>
    <cellStyle name="Normal 20 5 3 4" xfId="5879"/>
    <cellStyle name="Normal 20 5 3 5" xfId="5880"/>
    <cellStyle name="Normal 20 5 4" xfId="5881"/>
    <cellStyle name="Normal 20 5 4 2" xfId="5882"/>
    <cellStyle name="Normal 20 5 4 2 2" xfId="5883"/>
    <cellStyle name="Normal 20 5 4 2 3" xfId="5884"/>
    <cellStyle name="Normal 20 5 4 3" xfId="5885"/>
    <cellStyle name="Normal 20 5 4 3 2" xfId="35048"/>
    <cellStyle name="Normal 20 5 4 4" xfId="5886"/>
    <cellStyle name="Normal 20 5 4 5" xfId="5887"/>
    <cellStyle name="Normal 20 5 5" xfId="5888"/>
    <cellStyle name="Normal 20 5 5 2" xfId="5889"/>
    <cellStyle name="Normal 20 5 5 3" xfId="5890"/>
    <cellStyle name="Normal 20 5 6" xfId="5891"/>
    <cellStyle name="Normal 20 5 6 2" xfId="33240"/>
    <cellStyle name="Normal 20 5 7" xfId="5892"/>
    <cellStyle name="Normal 20 5 8" xfId="5893"/>
    <cellStyle name="Normal 20 5 9" xfId="5894"/>
    <cellStyle name="Normal 20 6" xfId="5895"/>
    <cellStyle name="Normal 20 6 2" xfId="5896"/>
    <cellStyle name="Normal 20 6 2 2" xfId="5897"/>
    <cellStyle name="Normal 20 6 2 2 2" xfId="5898"/>
    <cellStyle name="Normal 20 6 2 2 3" xfId="5899"/>
    <cellStyle name="Normal 20 6 2 3" xfId="5900"/>
    <cellStyle name="Normal 20 6 2 3 2" xfId="34630"/>
    <cellStyle name="Normal 20 6 2 4" xfId="5901"/>
    <cellStyle name="Normal 20 6 2 5" xfId="5902"/>
    <cellStyle name="Normal 20 6 3" xfId="5903"/>
    <cellStyle name="Normal 20 6 3 2" xfId="5904"/>
    <cellStyle name="Normal 20 6 3 3" xfId="5905"/>
    <cellStyle name="Normal 20 6 4" xfId="5906"/>
    <cellStyle name="Normal 20 6 4 2" xfId="33242"/>
    <cellStyle name="Normal 20 6 5" xfId="5907"/>
    <cellStyle name="Normal 20 6 6" xfId="5908"/>
    <cellStyle name="Normal 20 6 7" xfId="5909"/>
    <cellStyle name="Normal 20 7" xfId="5910"/>
    <cellStyle name="Normal 20 7 2" xfId="5911"/>
    <cellStyle name="Normal 20 7 2 2" xfId="5912"/>
    <cellStyle name="Normal 20 7 2 3" xfId="5913"/>
    <cellStyle name="Normal 20 7 3" xfId="5914"/>
    <cellStyle name="Normal 20 7 3 2" xfId="5915"/>
    <cellStyle name="Normal 20 7 3 2 2" xfId="5916"/>
    <cellStyle name="Normal 20 7 3 2 3" xfId="5917"/>
    <cellStyle name="Normal 20 7 3 3" xfId="5918"/>
    <cellStyle name="Normal 20 7 3 3 2" xfId="34508"/>
    <cellStyle name="Normal 20 7 3 4" xfId="5919"/>
    <cellStyle name="Normal 20 7 3 5" xfId="5920"/>
    <cellStyle name="Normal 20 7 4" xfId="5921"/>
    <cellStyle name="Normal 20 7 5" xfId="5922"/>
    <cellStyle name="Normal 20 8" xfId="5923"/>
    <cellStyle name="Normal 20 8 2" xfId="5924"/>
    <cellStyle name="Normal 20 8 2 2" xfId="5925"/>
    <cellStyle name="Normal 20 8 2 3" xfId="5926"/>
    <cellStyle name="Normal 20 8 3" xfId="5927"/>
    <cellStyle name="Normal 20 8 3 2" xfId="34052"/>
    <cellStyle name="Normal 20 8 4" xfId="5928"/>
    <cellStyle name="Normal 20 8 5" xfId="5929"/>
    <cellStyle name="Normal 20 9" xfId="5930"/>
    <cellStyle name="Normal 20 9 2" xfId="5931"/>
    <cellStyle name="Normal 20 9 2 2" xfId="5932"/>
    <cellStyle name="Normal 20 9 2 3" xfId="5933"/>
    <cellStyle name="Normal 20 9 3" xfId="5934"/>
    <cellStyle name="Normal 20 9 3 2" xfId="35046"/>
    <cellStyle name="Normal 20 9 4" xfId="5935"/>
    <cellStyle name="Normal 20 9 5" xfId="5936"/>
    <cellStyle name="Normal 21" xfId="5937"/>
    <cellStyle name="Normal 21 10" xfId="5938"/>
    <cellStyle name="Normal 21 10 2" xfId="33243"/>
    <cellStyle name="Normal 21 11" xfId="5939"/>
    <cellStyle name="Normal 21 12" xfId="5940"/>
    <cellStyle name="Normal 21 13" xfId="5941"/>
    <cellStyle name="Normal 21 2" xfId="5942"/>
    <cellStyle name="Normal 21 2 10" xfId="5943"/>
    <cellStyle name="Normal 21 2 2" xfId="5944"/>
    <cellStyle name="Normal 21 2 2 2" xfId="5945"/>
    <cellStyle name="Normal 21 2 2 2 2" xfId="5946"/>
    <cellStyle name="Normal 21 2 2 2 2 2" xfId="5947"/>
    <cellStyle name="Normal 21 2 2 2 2 3" xfId="5948"/>
    <cellStyle name="Normal 21 2 2 2 3" xfId="5949"/>
    <cellStyle name="Normal 21 2 2 2 3 2" xfId="34234"/>
    <cellStyle name="Normal 21 2 2 2 4" xfId="5950"/>
    <cellStyle name="Normal 21 2 2 2 5" xfId="5951"/>
    <cellStyle name="Normal 21 2 2 3" xfId="5952"/>
    <cellStyle name="Normal 21 2 2 3 2" xfId="5953"/>
    <cellStyle name="Normal 21 2 2 3 3" xfId="5954"/>
    <cellStyle name="Normal 21 2 2 4" xfId="5955"/>
    <cellStyle name="Normal 21 2 2 4 2" xfId="33245"/>
    <cellStyle name="Normal 21 2 2 5" xfId="5956"/>
    <cellStyle name="Normal 21 2 2 6" xfId="5957"/>
    <cellStyle name="Normal 21 2 3" xfId="5958"/>
    <cellStyle name="Normal 21 2 3 2" xfId="5959"/>
    <cellStyle name="Normal 21 2 3 2 2" xfId="5960"/>
    <cellStyle name="Normal 21 2 3 2 2 2" xfId="5961"/>
    <cellStyle name="Normal 21 2 3 2 2 3" xfId="5962"/>
    <cellStyle name="Normal 21 2 3 2 3" xfId="5963"/>
    <cellStyle name="Normal 21 2 3 2 4" xfId="5964"/>
    <cellStyle name="Normal 21 2 3 2 5" xfId="5965"/>
    <cellStyle name="Normal 21 2 3 3" xfId="5966"/>
    <cellStyle name="Normal 21 2 3 3 2" xfId="5967"/>
    <cellStyle name="Normal 21 2 3 3 2 2" xfId="5968"/>
    <cellStyle name="Normal 21 2 3 3 2 3" xfId="5969"/>
    <cellStyle name="Normal 21 2 3 3 3" xfId="5970"/>
    <cellStyle name="Normal 21 2 3 3 3 2" xfId="34235"/>
    <cellStyle name="Normal 21 2 3 3 4" xfId="5971"/>
    <cellStyle name="Normal 21 2 3 3 5" xfId="5972"/>
    <cellStyle name="Normal 21 2 3 4" xfId="5973"/>
    <cellStyle name="Normal 21 2 3 4 2" xfId="5974"/>
    <cellStyle name="Normal 21 2 3 4 3" xfId="5975"/>
    <cellStyle name="Normal 21 2 3 5" xfId="5976"/>
    <cellStyle name="Normal 21 2 3 6" xfId="5977"/>
    <cellStyle name="Normal 21 2 3 7" xfId="5978"/>
    <cellStyle name="Normal 21 2 4" xfId="5979"/>
    <cellStyle name="Normal 21 2 4 2" xfId="5980"/>
    <cellStyle name="Normal 21 2 4 2 2" xfId="5981"/>
    <cellStyle name="Normal 21 2 4 2 3" xfId="5982"/>
    <cellStyle name="Normal 21 2 4 3" xfId="5983"/>
    <cellStyle name="Normal 21 2 4 3 2" xfId="34056"/>
    <cellStyle name="Normal 21 2 4 4" xfId="5984"/>
    <cellStyle name="Normal 21 2 4 5" xfId="5985"/>
    <cellStyle name="Normal 21 2 5" xfId="5986"/>
    <cellStyle name="Normal 21 2 5 2" xfId="5987"/>
    <cellStyle name="Normal 21 2 5 2 2" xfId="5988"/>
    <cellStyle name="Normal 21 2 5 2 3" xfId="5989"/>
    <cellStyle name="Normal 21 2 5 3" xfId="5990"/>
    <cellStyle name="Normal 21 2 5 4" xfId="5991"/>
    <cellStyle name="Normal 21 2 5 5" xfId="5992"/>
    <cellStyle name="Normal 21 2 6" xfId="5993"/>
    <cellStyle name="Normal 21 2 6 2" xfId="5994"/>
    <cellStyle name="Normal 21 2 6 3" xfId="5995"/>
    <cellStyle name="Normal 21 2 7" xfId="5996"/>
    <cellStyle name="Normal 21 2 7 2" xfId="33244"/>
    <cellStyle name="Normal 21 2 8" xfId="5997"/>
    <cellStyle name="Normal 21 2 9" xfId="5998"/>
    <cellStyle name="Normal 21 3" xfId="5999"/>
    <cellStyle name="Normal 21 3 2" xfId="6000"/>
    <cellStyle name="Normal 21 3 2 2" xfId="6001"/>
    <cellStyle name="Normal 21 3 2 2 2" xfId="6002"/>
    <cellStyle name="Normal 21 3 2 2 2 2" xfId="6003"/>
    <cellStyle name="Normal 21 3 2 2 2 3" xfId="6004"/>
    <cellStyle name="Normal 21 3 2 2 3" xfId="6005"/>
    <cellStyle name="Normal 21 3 2 2 3 2" xfId="34509"/>
    <cellStyle name="Normal 21 3 2 2 4" xfId="6006"/>
    <cellStyle name="Normal 21 3 2 2 5" xfId="6007"/>
    <cellStyle name="Normal 21 3 2 3" xfId="6008"/>
    <cellStyle name="Normal 21 3 2 3 2" xfId="6009"/>
    <cellStyle name="Normal 21 3 2 3 3" xfId="6010"/>
    <cellStyle name="Normal 21 3 2 4" xfId="6011"/>
    <cellStyle name="Normal 21 3 2 4 2" xfId="33247"/>
    <cellStyle name="Normal 21 3 2 5" xfId="6012"/>
    <cellStyle name="Normal 21 3 2 6" xfId="6013"/>
    <cellStyle name="Normal 21 3 3" xfId="6014"/>
    <cellStyle name="Normal 21 3 3 2" xfId="6015"/>
    <cellStyle name="Normal 21 3 3 2 2" xfId="6016"/>
    <cellStyle name="Normal 21 3 3 2 3" xfId="6017"/>
    <cellStyle name="Normal 21 3 3 3" xfId="6018"/>
    <cellStyle name="Normal 21 3 3 3 2" xfId="6019"/>
    <cellStyle name="Normal 21 3 3 3 2 2" xfId="6020"/>
    <cellStyle name="Normal 21 3 3 3 2 3" xfId="6021"/>
    <cellStyle name="Normal 21 3 3 3 3" xfId="6022"/>
    <cellStyle name="Normal 21 3 3 3 3 2" xfId="34510"/>
    <cellStyle name="Normal 21 3 3 3 4" xfId="6023"/>
    <cellStyle name="Normal 21 3 3 3 5" xfId="6024"/>
    <cellStyle name="Normal 21 3 3 4" xfId="6025"/>
    <cellStyle name="Normal 21 3 3 5" xfId="6026"/>
    <cellStyle name="Normal 21 3 4" xfId="6027"/>
    <cellStyle name="Normal 21 3 4 2" xfId="6028"/>
    <cellStyle name="Normal 21 3 4 2 2" xfId="6029"/>
    <cellStyle name="Normal 21 3 4 2 3" xfId="6030"/>
    <cellStyle name="Normal 21 3 4 3" xfId="6031"/>
    <cellStyle name="Normal 21 3 4 3 2" xfId="34057"/>
    <cellStyle name="Normal 21 3 4 4" xfId="6032"/>
    <cellStyle name="Normal 21 3 4 5" xfId="6033"/>
    <cellStyle name="Normal 21 3 5" xfId="6034"/>
    <cellStyle name="Normal 21 3 5 2" xfId="6035"/>
    <cellStyle name="Normal 21 3 5 2 2" xfId="6036"/>
    <cellStyle name="Normal 21 3 5 2 3" xfId="6037"/>
    <cellStyle name="Normal 21 3 5 3" xfId="6038"/>
    <cellStyle name="Normal 21 3 5 4" xfId="6039"/>
    <cellStyle name="Normal 21 3 5 5" xfId="6040"/>
    <cellStyle name="Normal 21 3 6" xfId="6041"/>
    <cellStyle name="Normal 21 3 6 2" xfId="33246"/>
    <cellStyle name="Normal 21 3 7" xfId="6042"/>
    <cellStyle name="Normal 21 3 8" xfId="6043"/>
    <cellStyle name="Normal 21 3 9" xfId="6044"/>
    <cellStyle name="Normal 21 4" xfId="6045"/>
    <cellStyle name="Normal 21 4 2" xfId="6046"/>
    <cellStyle name="Normal 21 4 2 2" xfId="6047"/>
    <cellStyle name="Normal 21 4 2 2 2" xfId="6048"/>
    <cellStyle name="Normal 21 4 2 2 2 2" xfId="6049"/>
    <cellStyle name="Normal 21 4 2 2 2 3" xfId="6050"/>
    <cellStyle name="Normal 21 4 2 2 3" xfId="6051"/>
    <cellStyle name="Normal 21 4 2 2 3 2" xfId="34855"/>
    <cellStyle name="Normal 21 4 2 2 4" xfId="6052"/>
    <cellStyle name="Normal 21 4 2 2 5" xfId="6053"/>
    <cellStyle name="Normal 21 4 2 3" xfId="6054"/>
    <cellStyle name="Normal 21 4 2 3 2" xfId="6055"/>
    <cellStyle name="Normal 21 4 2 3 3" xfId="6056"/>
    <cellStyle name="Normal 21 4 2 4" xfId="6057"/>
    <cellStyle name="Normal 21 4 2 4 2" xfId="33249"/>
    <cellStyle name="Normal 21 4 2 5" xfId="6058"/>
    <cellStyle name="Normal 21 4 2 6" xfId="6059"/>
    <cellStyle name="Normal 21 4 3" xfId="6060"/>
    <cellStyle name="Normal 21 4 3 2" xfId="6061"/>
    <cellStyle name="Normal 21 4 3 2 2" xfId="6062"/>
    <cellStyle name="Normal 21 4 3 2 3" xfId="6063"/>
    <cellStyle name="Normal 21 4 3 3" xfId="6064"/>
    <cellStyle name="Normal 21 4 3 3 2" xfId="34236"/>
    <cellStyle name="Normal 21 4 3 4" xfId="6065"/>
    <cellStyle name="Normal 21 4 3 5" xfId="6066"/>
    <cellStyle name="Normal 21 4 4" xfId="6067"/>
    <cellStyle name="Normal 21 4 4 2" xfId="6068"/>
    <cellStyle name="Normal 21 4 4 2 2" xfId="6069"/>
    <cellStyle name="Normal 21 4 4 2 3" xfId="6070"/>
    <cellStyle name="Normal 21 4 4 3" xfId="6071"/>
    <cellStyle name="Normal 21 4 4 4" xfId="6072"/>
    <cellStyle name="Normal 21 4 4 5" xfId="6073"/>
    <cellStyle name="Normal 21 4 5" xfId="6074"/>
    <cellStyle name="Normal 21 4 5 2" xfId="6075"/>
    <cellStyle name="Normal 21 4 5 3" xfId="6076"/>
    <cellStyle name="Normal 21 4 6" xfId="6077"/>
    <cellStyle name="Normal 21 4 6 2" xfId="33248"/>
    <cellStyle name="Normal 21 4 7" xfId="6078"/>
    <cellStyle name="Normal 21 4 8" xfId="6079"/>
    <cellStyle name="Normal 21 4 9" xfId="6080"/>
    <cellStyle name="Normal 21 5" xfId="6081"/>
    <cellStyle name="Normal 21 5 2" xfId="6082"/>
    <cellStyle name="Normal 21 5 2 2" xfId="6083"/>
    <cellStyle name="Normal 21 5 2 2 2" xfId="6084"/>
    <cellStyle name="Normal 21 5 2 2 2 2" xfId="6085"/>
    <cellStyle name="Normal 21 5 2 2 2 3" xfId="6086"/>
    <cellStyle name="Normal 21 5 2 2 3" xfId="6087"/>
    <cellStyle name="Normal 21 5 2 2 3 2" xfId="34511"/>
    <cellStyle name="Normal 21 5 2 2 4" xfId="6088"/>
    <cellStyle name="Normal 21 5 2 2 5" xfId="6089"/>
    <cellStyle name="Normal 21 5 2 3" xfId="6090"/>
    <cellStyle name="Normal 21 5 2 3 2" xfId="6091"/>
    <cellStyle name="Normal 21 5 2 3 3" xfId="6092"/>
    <cellStyle name="Normal 21 5 2 4" xfId="6093"/>
    <cellStyle name="Normal 21 5 2 4 2" xfId="33251"/>
    <cellStyle name="Normal 21 5 2 5" xfId="6094"/>
    <cellStyle name="Normal 21 5 2 6" xfId="6095"/>
    <cellStyle name="Normal 21 5 3" xfId="6096"/>
    <cellStyle name="Normal 21 5 3 2" xfId="6097"/>
    <cellStyle name="Normal 21 5 3 2 2" xfId="6098"/>
    <cellStyle name="Normal 21 5 3 2 3" xfId="6099"/>
    <cellStyle name="Normal 21 5 3 3" xfId="6100"/>
    <cellStyle name="Normal 21 5 3 3 2" xfId="34512"/>
    <cellStyle name="Normal 21 5 3 4" xfId="6101"/>
    <cellStyle name="Normal 21 5 3 5" xfId="6102"/>
    <cellStyle name="Normal 21 5 4" xfId="6103"/>
    <cellStyle name="Normal 21 5 4 2" xfId="6104"/>
    <cellStyle name="Normal 21 5 4 3" xfId="6105"/>
    <cellStyle name="Normal 21 5 5" xfId="6106"/>
    <cellStyle name="Normal 21 5 5 2" xfId="33250"/>
    <cellStyle name="Normal 21 5 6" xfId="6107"/>
    <cellStyle name="Normal 21 5 7" xfId="6108"/>
    <cellStyle name="Normal 21 6" xfId="6109"/>
    <cellStyle name="Normal 21 6 2" xfId="6110"/>
    <cellStyle name="Normal 21 6 2 2" xfId="6111"/>
    <cellStyle name="Normal 21 6 2 2 2" xfId="6112"/>
    <cellStyle name="Normal 21 6 2 2 3" xfId="6113"/>
    <cellStyle name="Normal 21 6 2 3" xfId="6114"/>
    <cellStyle name="Normal 21 6 2 3 2" xfId="34805"/>
    <cellStyle name="Normal 21 6 2 4" xfId="6115"/>
    <cellStyle name="Normal 21 6 2 5" xfId="6116"/>
    <cellStyle name="Normal 21 6 3" xfId="6117"/>
    <cellStyle name="Normal 21 6 3 2" xfId="6118"/>
    <cellStyle name="Normal 21 6 3 3" xfId="6119"/>
    <cellStyle name="Normal 21 6 4" xfId="6120"/>
    <cellStyle name="Normal 21 6 4 2" xfId="33252"/>
    <cellStyle name="Normal 21 6 5" xfId="6121"/>
    <cellStyle name="Normal 21 6 6" xfId="6122"/>
    <cellStyle name="Normal 21 7" xfId="6123"/>
    <cellStyle name="Normal 21 7 2" xfId="6124"/>
    <cellStyle name="Normal 21 7 2 2" xfId="6125"/>
    <cellStyle name="Normal 21 7 2 2 2" xfId="6126"/>
    <cellStyle name="Normal 21 7 2 2 3" xfId="6127"/>
    <cellStyle name="Normal 21 7 2 3" xfId="6128"/>
    <cellStyle name="Normal 21 7 2 4" xfId="6129"/>
    <cellStyle name="Normal 21 7 2 5" xfId="6130"/>
    <cellStyle name="Normal 21 7 3" xfId="6131"/>
    <cellStyle name="Normal 21 7 3 2" xfId="6132"/>
    <cellStyle name="Normal 21 7 3 2 2" xfId="6133"/>
    <cellStyle name="Normal 21 7 3 2 3" xfId="6134"/>
    <cellStyle name="Normal 21 7 3 3" xfId="6135"/>
    <cellStyle name="Normal 21 7 3 3 2" xfId="34856"/>
    <cellStyle name="Normal 21 7 3 4" xfId="6136"/>
    <cellStyle name="Normal 21 7 3 5" xfId="6137"/>
    <cellStyle name="Normal 21 7 4" xfId="6138"/>
    <cellStyle name="Normal 21 7 4 2" xfId="6139"/>
    <cellStyle name="Normal 21 7 4 3" xfId="6140"/>
    <cellStyle name="Normal 21 7 5" xfId="6141"/>
    <cellStyle name="Normal 21 7 6" xfId="6142"/>
    <cellStyle name="Normal 21 7 7" xfId="6143"/>
    <cellStyle name="Normal 21 8" xfId="6144"/>
    <cellStyle name="Normal 21 8 2" xfId="6145"/>
    <cellStyle name="Normal 21 8 2 2" xfId="6146"/>
    <cellStyle name="Normal 21 8 2 3" xfId="6147"/>
    <cellStyle name="Normal 21 8 3" xfId="6148"/>
    <cellStyle name="Normal 21 8 3 2" xfId="34055"/>
    <cellStyle name="Normal 21 8 4" xfId="6149"/>
    <cellStyle name="Normal 21 8 5" xfId="6150"/>
    <cellStyle name="Normal 21 9" xfId="6151"/>
    <cellStyle name="Normal 21 9 2" xfId="6152"/>
    <cellStyle name="Normal 21 9 2 2" xfId="6153"/>
    <cellStyle name="Normal 21 9 2 3" xfId="6154"/>
    <cellStyle name="Normal 21 9 3" xfId="6155"/>
    <cellStyle name="Normal 21 9 4" xfId="6156"/>
    <cellStyle name="Normal 21 9 5" xfId="6157"/>
    <cellStyle name="Normal 22" xfId="6158"/>
    <cellStyle name="Normal 22 10" xfId="6159"/>
    <cellStyle name="Normal 22 10 2" xfId="33253"/>
    <cellStyle name="Normal 22 11" xfId="6160"/>
    <cellStyle name="Normal 22 12" xfId="6161"/>
    <cellStyle name="Normal 22 13" xfId="6162"/>
    <cellStyle name="Normal 22 2" xfId="6163"/>
    <cellStyle name="Normal 22 2 2" xfId="6164"/>
    <cellStyle name="Normal 22 2 2 2" xfId="6165"/>
    <cellStyle name="Normal 22 2 2 2 2" xfId="6166"/>
    <cellStyle name="Normal 22 2 2 2 2 2" xfId="6167"/>
    <cellStyle name="Normal 22 2 2 2 2 3" xfId="6168"/>
    <cellStyle name="Normal 22 2 2 2 3" xfId="6169"/>
    <cellStyle name="Normal 22 2 2 2 3 2" xfId="34513"/>
    <cellStyle name="Normal 22 2 2 2 4" xfId="6170"/>
    <cellStyle name="Normal 22 2 2 2 5" xfId="6171"/>
    <cellStyle name="Normal 22 2 2 3" xfId="6172"/>
    <cellStyle name="Normal 22 2 2 3 2" xfId="6173"/>
    <cellStyle name="Normal 22 2 2 3 3" xfId="6174"/>
    <cellStyle name="Normal 22 2 2 4" xfId="6175"/>
    <cellStyle name="Normal 22 2 2 4 2" xfId="33255"/>
    <cellStyle name="Normal 22 2 2 5" xfId="6176"/>
    <cellStyle name="Normal 22 2 2 6" xfId="6177"/>
    <cellStyle name="Normal 22 2 3" xfId="6178"/>
    <cellStyle name="Normal 22 2 3 2" xfId="6179"/>
    <cellStyle name="Normal 22 2 3 2 2" xfId="6180"/>
    <cellStyle name="Normal 22 2 3 2 3" xfId="6181"/>
    <cellStyle name="Normal 22 2 3 3" xfId="6182"/>
    <cellStyle name="Normal 22 2 3 3 2" xfId="34514"/>
    <cellStyle name="Normal 22 2 3 4" xfId="6183"/>
    <cellStyle name="Normal 22 2 3 5" xfId="6184"/>
    <cellStyle name="Normal 22 2 4" xfId="6185"/>
    <cellStyle name="Normal 22 2 4 2" xfId="6186"/>
    <cellStyle name="Normal 22 2 4 3" xfId="6187"/>
    <cellStyle name="Normal 22 2 5" xfId="6188"/>
    <cellStyle name="Normal 22 2 5 2" xfId="33254"/>
    <cellStyle name="Normal 22 2 6" xfId="6189"/>
    <cellStyle name="Normal 22 2 7" xfId="6190"/>
    <cellStyle name="Normal 22 3" xfId="6191"/>
    <cellStyle name="Normal 22 3 2" xfId="6192"/>
    <cellStyle name="Normal 22 3 2 2" xfId="6193"/>
    <cellStyle name="Normal 22 3 2 2 2" xfId="6194"/>
    <cellStyle name="Normal 22 3 2 2 2 2" xfId="6195"/>
    <cellStyle name="Normal 22 3 2 2 2 3" xfId="6196"/>
    <cellStyle name="Normal 22 3 2 2 3" xfId="6197"/>
    <cellStyle name="Normal 22 3 2 2 3 2" xfId="34857"/>
    <cellStyle name="Normal 22 3 2 2 4" xfId="6198"/>
    <cellStyle name="Normal 22 3 2 2 5" xfId="6199"/>
    <cellStyle name="Normal 22 3 2 3" xfId="6200"/>
    <cellStyle name="Normal 22 3 2 3 2" xfId="6201"/>
    <cellStyle name="Normal 22 3 2 3 3" xfId="6202"/>
    <cellStyle name="Normal 22 3 2 4" xfId="6203"/>
    <cellStyle name="Normal 22 3 2 4 2" xfId="33257"/>
    <cellStyle name="Normal 22 3 2 5" xfId="6204"/>
    <cellStyle name="Normal 22 3 2 6" xfId="6205"/>
    <cellStyle name="Normal 22 3 3" xfId="6206"/>
    <cellStyle name="Normal 22 3 3 2" xfId="6207"/>
    <cellStyle name="Normal 22 3 3 2 2" xfId="6208"/>
    <cellStyle name="Normal 22 3 3 2 3" xfId="6209"/>
    <cellStyle name="Normal 22 3 3 3" xfId="6210"/>
    <cellStyle name="Normal 22 3 3 3 2" xfId="34237"/>
    <cellStyle name="Normal 22 3 3 4" xfId="6211"/>
    <cellStyle name="Normal 22 3 3 5" xfId="6212"/>
    <cellStyle name="Normal 22 3 4" xfId="6213"/>
    <cellStyle name="Normal 22 3 4 2" xfId="6214"/>
    <cellStyle name="Normal 22 3 4 3" xfId="6215"/>
    <cellStyle name="Normal 22 3 5" xfId="6216"/>
    <cellStyle name="Normal 22 3 5 2" xfId="33256"/>
    <cellStyle name="Normal 22 3 6" xfId="6217"/>
    <cellStyle name="Normal 22 3 7" xfId="6218"/>
    <cellStyle name="Normal 22 4" xfId="6219"/>
    <cellStyle name="Normal 22 4 2" xfId="6220"/>
    <cellStyle name="Normal 22 4 2 2" xfId="6221"/>
    <cellStyle name="Normal 22 4 2 2 2" xfId="6222"/>
    <cellStyle name="Normal 22 4 2 2 2 2" xfId="6223"/>
    <cellStyle name="Normal 22 4 2 2 2 3" xfId="6224"/>
    <cellStyle name="Normal 22 4 2 2 3" xfId="6225"/>
    <cellStyle name="Normal 22 4 2 2 3 2" xfId="34806"/>
    <cellStyle name="Normal 22 4 2 2 4" xfId="6226"/>
    <cellStyle name="Normal 22 4 2 2 5" xfId="6227"/>
    <cellStyle name="Normal 22 4 2 3" xfId="6228"/>
    <cellStyle name="Normal 22 4 2 3 2" xfId="6229"/>
    <cellStyle name="Normal 22 4 2 3 3" xfId="6230"/>
    <cellStyle name="Normal 22 4 2 4" xfId="6231"/>
    <cellStyle name="Normal 22 4 2 4 2" xfId="33259"/>
    <cellStyle name="Normal 22 4 2 5" xfId="6232"/>
    <cellStyle name="Normal 22 4 2 6" xfId="6233"/>
    <cellStyle name="Normal 22 4 3" xfId="6234"/>
    <cellStyle name="Normal 22 4 3 2" xfId="6235"/>
    <cellStyle name="Normal 22 4 3 2 2" xfId="6236"/>
    <cellStyle name="Normal 22 4 3 2 3" xfId="6237"/>
    <cellStyle name="Normal 22 4 3 3" xfId="6238"/>
    <cellStyle name="Normal 22 4 3 3 2" xfId="34858"/>
    <cellStyle name="Normal 22 4 3 4" xfId="6239"/>
    <cellStyle name="Normal 22 4 3 5" xfId="6240"/>
    <cellStyle name="Normal 22 4 4" xfId="6241"/>
    <cellStyle name="Normal 22 4 4 2" xfId="6242"/>
    <cellStyle name="Normal 22 4 4 3" xfId="6243"/>
    <cellStyle name="Normal 22 4 5" xfId="6244"/>
    <cellStyle name="Normal 22 4 5 2" xfId="33258"/>
    <cellStyle name="Normal 22 4 6" xfId="6245"/>
    <cellStyle name="Normal 22 4 7" xfId="6246"/>
    <cellStyle name="Normal 22 5" xfId="6247"/>
    <cellStyle name="Normal 22 5 2" xfId="6248"/>
    <cellStyle name="Normal 22 5 2 2" xfId="6249"/>
    <cellStyle name="Normal 22 5 2 2 2" xfId="6250"/>
    <cellStyle name="Normal 22 5 2 2 2 2" xfId="6251"/>
    <cellStyle name="Normal 22 5 2 2 2 3" xfId="6252"/>
    <cellStyle name="Normal 22 5 2 2 3" xfId="6253"/>
    <cellStyle name="Normal 22 5 2 2 3 2" xfId="34515"/>
    <cellStyle name="Normal 22 5 2 2 4" xfId="6254"/>
    <cellStyle name="Normal 22 5 2 2 5" xfId="6255"/>
    <cellStyle name="Normal 22 5 2 3" xfId="6256"/>
    <cellStyle name="Normal 22 5 2 3 2" xfId="6257"/>
    <cellStyle name="Normal 22 5 2 3 3" xfId="6258"/>
    <cellStyle name="Normal 22 5 2 4" xfId="6259"/>
    <cellStyle name="Normal 22 5 2 4 2" xfId="33261"/>
    <cellStyle name="Normal 22 5 2 5" xfId="6260"/>
    <cellStyle name="Normal 22 5 2 6" xfId="6261"/>
    <cellStyle name="Normal 22 5 3" xfId="6262"/>
    <cellStyle name="Normal 22 5 3 2" xfId="6263"/>
    <cellStyle name="Normal 22 5 3 2 2" xfId="6264"/>
    <cellStyle name="Normal 22 5 3 2 3" xfId="6265"/>
    <cellStyle name="Normal 22 5 3 3" xfId="6266"/>
    <cellStyle name="Normal 22 5 3 3 2" xfId="34849"/>
    <cellStyle name="Normal 22 5 3 4" xfId="6267"/>
    <cellStyle name="Normal 22 5 3 5" xfId="6268"/>
    <cellStyle name="Normal 22 5 4" xfId="6269"/>
    <cellStyle name="Normal 22 5 4 2" xfId="6270"/>
    <cellStyle name="Normal 22 5 4 3" xfId="6271"/>
    <cellStyle name="Normal 22 5 5" xfId="6272"/>
    <cellStyle name="Normal 22 5 5 2" xfId="33260"/>
    <cellStyle name="Normal 22 5 6" xfId="6273"/>
    <cellStyle name="Normal 22 5 7" xfId="6274"/>
    <cellStyle name="Normal 22 6" xfId="6275"/>
    <cellStyle name="Normal 22 6 2" xfId="6276"/>
    <cellStyle name="Normal 22 6 2 2" xfId="6277"/>
    <cellStyle name="Normal 22 6 2 2 2" xfId="6278"/>
    <cellStyle name="Normal 22 6 2 2 3" xfId="6279"/>
    <cellStyle name="Normal 22 6 2 3" xfId="6280"/>
    <cellStyle name="Normal 22 6 2 3 2" xfId="34238"/>
    <cellStyle name="Normal 22 6 2 4" xfId="6281"/>
    <cellStyle name="Normal 22 6 2 5" xfId="6282"/>
    <cellStyle name="Normal 22 6 3" xfId="6283"/>
    <cellStyle name="Normal 22 6 3 2" xfId="6284"/>
    <cellStyle name="Normal 22 6 3 3" xfId="6285"/>
    <cellStyle name="Normal 22 6 4" xfId="6286"/>
    <cellStyle name="Normal 22 6 4 2" xfId="33262"/>
    <cellStyle name="Normal 22 6 5" xfId="6287"/>
    <cellStyle name="Normal 22 6 6" xfId="6288"/>
    <cellStyle name="Normal 22 7" xfId="6289"/>
    <cellStyle name="Normal 22 7 2" xfId="6290"/>
    <cellStyle name="Normal 22 7 2 2" xfId="6291"/>
    <cellStyle name="Normal 22 7 2 3" xfId="6292"/>
    <cellStyle name="Normal 22 7 3" xfId="6293"/>
    <cellStyle name="Normal 22 7 3 2" xfId="34516"/>
    <cellStyle name="Normal 22 7 4" xfId="6294"/>
    <cellStyle name="Normal 22 7 5" xfId="6295"/>
    <cellStyle name="Normal 22 8" xfId="6296"/>
    <cellStyle name="Normal 22 8 2" xfId="6297"/>
    <cellStyle name="Normal 22 8 2 2" xfId="6298"/>
    <cellStyle name="Normal 22 8 2 3" xfId="6299"/>
    <cellStyle name="Normal 22 8 3" xfId="6300"/>
    <cellStyle name="Normal 22 8 4" xfId="6301"/>
    <cellStyle name="Normal 22 8 5" xfId="6302"/>
    <cellStyle name="Normal 22 9" xfId="6303"/>
    <cellStyle name="Normal 22 9 2" xfId="6304"/>
    <cellStyle name="Normal 22 9 3" xfId="6305"/>
    <cellStyle name="Normal 23" xfId="6306"/>
    <cellStyle name="Normal 23 10" xfId="6307"/>
    <cellStyle name="Normal 23 10 2" xfId="33263"/>
    <cellStyle name="Normal 23 11" xfId="6308"/>
    <cellStyle name="Normal 23 12" xfId="6309"/>
    <cellStyle name="Normal 23 13" xfId="6310"/>
    <cellStyle name="Normal 23 2" xfId="6311"/>
    <cellStyle name="Normal 23 2 2" xfId="6312"/>
    <cellStyle name="Normal 23 2 2 2" xfId="6313"/>
    <cellStyle name="Normal 23 2 2 2 2" xfId="6314"/>
    <cellStyle name="Normal 23 2 2 2 2 2" xfId="6315"/>
    <cellStyle name="Normal 23 2 2 2 2 3" xfId="6316"/>
    <cellStyle name="Normal 23 2 2 2 3" xfId="6317"/>
    <cellStyle name="Normal 23 2 2 2 3 2" xfId="34517"/>
    <cellStyle name="Normal 23 2 2 2 4" xfId="6318"/>
    <cellStyle name="Normal 23 2 2 2 5" xfId="6319"/>
    <cellStyle name="Normal 23 2 2 3" xfId="6320"/>
    <cellStyle name="Normal 23 2 2 3 2" xfId="6321"/>
    <cellStyle name="Normal 23 2 2 3 3" xfId="6322"/>
    <cellStyle name="Normal 23 2 2 4" xfId="6323"/>
    <cellStyle name="Normal 23 2 2 4 2" xfId="33265"/>
    <cellStyle name="Normal 23 2 2 5" xfId="6324"/>
    <cellStyle name="Normal 23 2 2 6" xfId="6325"/>
    <cellStyle name="Normal 23 2 3" xfId="6326"/>
    <cellStyle name="Normal 23 2 3 2" xfId="6327"/>
    <cellStyle name="Normal 23 2 3 2 2" xfId="6328"/>
    <cellStyle name="Normal 23 2 3 2 3" xfId="6329"/>
    <cellStyle name="Normal 23 2 3 3" xfId="6330"/>
    <cellStyle name="Normal 23 2 3 3 2" xfId="34239"/>
    <cellStyle name="Normal 23 2 3 4" xfId="6331"/>
    <cellStyle name="Normal 23 2 3 5" xfId="6332"/>
    <cellStyle name="Normal 23 2 4" xfId="6333"/>
    <cellStyle name="Normal 23 2 4 2" xfId="6334"/>
    <cellStyle name="Normal 23 2 4 3" xfId="6335"/>
    <cellStyle name="Normal 23 2 5" xfId="6336"/>
    <cellStyle name="Normal 23 2 5 2" xfId="33264"/>
    <cellStyle name="Normal 23 2 6" xfId="6337"/>
    <cellStyle name="Normal 23 2 7" xfId="6338"/>
    <cellStyle name="Normal 23 3" xfId="6339"/>
    <cellStyle name="Normal 23 3 2" xfId="6340"/>
    <cellStyle name="Normal 23 3 2 2" xfId="6341"/>
    <cellStyle name="Normal 23 3 2 2 2" xfId="6342"/>
    <cellStyle name="Normal 23 3 2 2 2 2" xfId="6343"/>
    <cellStyle name="Normal 23 3 2 2 2 3" xfId="6344"/>
    <cellStyle name="Normal 23 3 2 2 3" xfId="6345"/>
    <cellStyle name="Normal 23 3 2 2 3 2" xfId="34240"/>
    <cellStyle name="Normal 23 3 2 2 4" xfId="6346"/>
    <cellStyle name="Normal 23 3 2 2 5" xfId="6347"/>
    <cellStyle name="Normal 23 3 2 3" xfId="6348"/>
    <cellStyle name="Normal 23 3 2 3 2" xfId="6349"/>
    <cellStyle name="Normal 23 3 2 3 3" xfId="6350"/>
    <cellStyle name="Normal 23 3 2 4" xfId="6351"/>
    <cellStyle name="Normal 23 3 2 4 2" xfId="33267"/>
    <cellStyle name="Normal 23 3 2 5" xfId="6352"/>
    <cellStyle name="Normal 23 3 2 6" xfId="6353"/>
    <cellStyle name="Normal 23 3 3" xfId="6354"/>
    <cellStyle name="Normal 23 3 3 2" xfId="6355"/>
    <cellStyle name="Normal 23 3 3 2 2" xfId="6356"/>
    <cellStyle name="Normal 23 3 3 2 3" xfId="6357"/>
    <cellStyle name="Normal 23 3 3 3" xfId="6358"/>
    <cellStyle name="Normal 23 3 3 3 2" xfId="34241"/>
    <cellStyle name="Normal 23 3 3 4" xfId="6359"/>
    <cellStyle name="Normal 23 3 3 5" xfId="6360"/>
    <cellStyle name="Normal 23 3 4" xfId="6361"/>
    <cellStyle name="Normal 23 3 4 2" xfId="6362"/>
    <cellStyle name="Normal 23 3 4 3" xfId="6363"/>
    <cellStyle name="Normal 23 3 5" xfId="6364"/>
    <cellStyle name="Normal 23 3 5 2" xfId="33266"/>
    <cellStyle name="Normal 23 3 6" xfId="6365"/>
    <cellStyle name="Normal 23 3 7" xfId="6366"/>
    <cellStyle name="Normal 23 4" xfId="6367"/>
    <cellStyle name="Normal 23 4 2" xfId="6368"/>
    <cellStyle name="Normal 23 4 2 2" xfId="6369"/>
    <cellStyle name="Normal 23 4 2 2 2" xfId="6370"/>
    <cellStyle name="Normal 23 4 2 2 2 2" xfId="6371"/>
    <cellStyle name="Normal 23 4 2 2 2 3" xfId="6372"/>
    <cellStyle name="Normal 23 4 2 2 3" xfId="6373"/>
    <cellStyle name="Normal 23 4 2 2 3 2" xfId="34518"/>
    <cellStyle name="Normal 23 4 2 2 4" xfId="6374"/>
    <cellStyle name="Normal 23 4 2 2 5" xfId="6375"/>
    <cellStyle name="Normal 23 4 2 3" xfId="6376"/>
    <cellStyle name="Normal 23 4 2 3 2" xfId="6377"/>
    <cellStyle name="Normal 23 4 2 3 3" xfId="6378"/>
    <cellStyle name="Normal 23 4 2 4" xfId="6379"/>
    <cellStyle name="Normal 23 4 2 4 2" xfId="33269"/>
    <cellStyle name="Normal 23 4 2 5" xfId="6380"/>
    <cellStyle name="Normal 23 4 2 6" xfId="6381"/>
    <cellStyle name="Normal 23 4 3" xfId="6382"/>
    <cellStyle name="Normal 23 4 3 2" xfId="6383"/>
    <cellStyle name="Normal 23 4 3 2 2" xfId="6384"/>
    <cellStyle name="Normal 23 4 3 2 3" xfId="6385"/>
    <cellStyle name="Normal 23 4 3 3" xfId="6386"/>
    <cellStyle name="Normal 23 4 3 3 2" xfId="34242"/>
    <cellStyle name="Normal 23 4 3 4" xfId="6387"/>
    <cellStyle name="Normal 23 4 3 5" xfId="6388"/>
    <cellStyle name="Normal 23 4 4" xfId="6389"/>
    <cellStyle name="Normal 23 4 4 2" xfId="6390"/>
    <cellStyle name="Normal 23 4 4 3" xfId="6391"/>
    <cellStyle name="Normal 23 4 5" xfId="6392"/>
    <cellStyle name="Normal 23 4 5 2" xfId="33268"/>
    <cellStyle name="Normal 23 4 6" xfId="6393"/>
    <cellStyle name="Normal 23 4 7" xfId="6394"/>
    <cellStyle name="Normal 23 5" xfId="6395"/>
    <cellStyle name="Normal 23 5 2" xfId="6396"/>
    <cellStyle name="Normal 23 5 2 2" xfId="6397"/>
    <cellStyle name="Normal 23 5 2 2 2" xfId="6398"/>
    <cellStyle name="Normal 23 5 2 2 2 2" xfId="6399"/>
    <cellStyle name="Normal 23 5 2 2 2 3" xfId="6400"/>
    <cellStyle name="Normal 23 5 2 2 3" xfId="6401"/>
    <cellStyle name="Normal 23 5 2 2 3 2" xfId="34243"/>
    <cellStyle name="Normal 23 5 2 2 4" xfId="6402"/>
    <cellStyle name="Normal 23 5 2 2 5" xfId="6403"/>
    <cellStyle name="Normal 23 5 2 3" xfId="6404"/>
    <cellStyle name="Normal 23 5 2 3 2" xfId="6405"/>
    <cellStyle name="Normal 23 5 2 3 3" xfId="6406"/>
    <cellStyle name="Normal 23 5 2 4" xfId="6407"/>
    <cellStyle name="Normal 23 5 2 4 2" xfId="33271"/>
    <cellStyle name="Normal 23 5 2 5" xfId="6408"/>
    <cellStyle name="Normal 23 5 2 6" xfId="6409"/>
    <cellStyle name="Normal 23 5 3" xfId="6410"/>
    <cellStyle name="Normal 23 5 3 2" xfId="6411"/>
    <cellStyle name="Normal 23 5 3 2 2" xfId="6412"/>
    <cellStyle name="Normal 23 5 3 2 3" xfId="6413"/>
    <cellStyle name="Normal 23 5 3 3" xfId="6414"/>
    <cellStyle name="Normal 23 5 3 3 2" xfId="34519"/>
    <cellStyle name="Normal 23 5 3 4" xfId="6415"/>
    <cellStyle name="Normal 23 5 3 5" xfId="6416"/>
    <cellStyle name="Normal 23 5 4" xfId="6417"/>
    <cellStyle name="Normal 23 5 4 2" xfId="6418"/>
    <cellStyle name="Normal 23 5 4 3" xfId="6419"/>
    <cellStyle name="Normal 23 5 5" xfId="6420"/>
    <cellStyle name="Normal 23 5 5 2" xfId="33270"/>
    <cellStyle name="Normal 23 5 6" xfId="6421"/>
    <cellStyle name="Normal 23 5 7" xfId="6422"/>
    <cellStyle name="Normal 23 6" xfId="6423"/>
    <cellStyle name="Normal 23 6 2" xfId="6424"/>
    <cellStyle name="Normal 23 6 2 2" xfId="6425"/>
    <cellStyle name="Normal 23 6 2 2 2" xfId="6426"/>
    <cellStyle name="Normal 23 6 2 2 3" xfId="6427"/>
    <cellStyle name="Normal 23 6 2 3" xfId="6428"/>
    <cellStyle name="Normal 23 6 2 3 2" xfId="34520"/>
    <cellStyle name="Normal 23 6 2 4" xfId="6429"/>
    <cellStyle name="Normal 23 6 2 5" xfId="6430"/>
    <cellStyle name="Normal 23 6 3" xfId="6431"/>
    <cellStyle name="Normal 23 6 3 2" xfId="6432"/>
    <cellStyle name="Normal 23 6 3 3" xfId="6433"/>
    <cellStyle name="Normal 23 6 4" xfId="6434"/>
    <cellStyle name="Normal 23 6 4 2" xfId="33272"/>
    <cellStyle name="Normal 23 6 5" xfId="6435"/>
    <cellStyle name="Normal 23 6 6" xfId="6436"/>
    <cellStyle name="Normal 23 7" xfId="6437"/>
    <cellStyle name="Normal 23 7 2" xfId="6438"/>
    <cellStyle name="Normal 23 7 2 2" xfId="6439"/>
    <cellStyle name="Normal 23 7 2 3" xfId="6440"/>
    <cellStyle name="Normal 23 7 3" xfId="6441"/>
    <cellStyle name="Normal 23 7 3 2" xfId="34521"/>
    <cellStyle name="Normal 23 7 4" xfId="6442"/>
    <cellStyle name="Normal 23 7 5" xfId="6443"/>
    <cellStyle name="Normal 23 8" xfId="6444"/>
    <cellStyle name="Normal 23 8 2" xfId="6445"/>
    <cellStyle name="Normal 23 8 2 2" xfId="6446"/>
    <cellStyle name="Normal 23 8 2 3" xfId="6447"/>
    <cellStyle name="Normal 23 8 3" xfId="6448"/>
    <cellStyle name="Normal 23 8 4" xfId="6449"/>
    <cellStyle name="Normal 23 8 5" xfId="6450"/>
    <cellStyle name="Normal 23 9" xfId="6451"/>
    <cellStyle name="Normal 23 9 2" xfId="6452"/>
    <cellStyle name="Normal 23 9 3" xfId="6453"/>
    <cellStyle name="Normal 24" xfId="6454"/>
    <cellStyle name="Normal 24 2" xfId="6455"/>
    <cellStyle name="Normal 24 2 2" xfId="6456"/>
    <cellStyle name="Normal 24 2 2 2" xfId="6457"/>
    <cellStyle name="Normal 24 2 2 3" xfId="6458"/>
    <cellStyle name="Normal 24 2 3" xfId="6459"/>
    <cellStyle name="Normal 24 2 4" xfId="6460"/>
    <cellStyle name="Normal 24 2 5" xfId="6461"/>
    <cellStyle name="Normal 24 3" xfId="6462"/>
    <cellStyle name="Normal 24 3 2" xfId="6463"/>
    <cellStyle name="Normal 24 3 3" xfId="6464"/>
    <cellStyle name="Normal 24 4" xfId="6465"/>
    <cellStyle name="Normal 24 5" xfId="6466"/>
    <cellStyle name="Normal 24 6" xfId="6467"/>
    <cellStyle name="Normal 24 7" xfId="6468"/>
    <cellStyle name="Normal 25" xfId="6469"/>
    <cellStyle name="Normal 25 10" xfId="6470"/>
    <cellStyle name="Normal 25 11" xfId="6471"/>
    <cellStyle name="Normal 25 2" xfId="6472"/>
    <cellStyle name="Normal 25 2 2" xfId="6473"/>
    <cellStyle name="Normal 25 2 2 2" xfId="6474"/>
    <cellStyle name="Normal 25 2 2 2 2" xfId="6475"/>
    <cellStyle name="Normal 25 2 2 2 3" xfId="6476"/>
    <cellStyle name="Normal 25 2 2 3" xfId="6477"/>
    <cellStyle name="Normal 25 2 2 4" xfId="6478"/>
    <cellStyle name="Normal 25 2 2 5" xfId="6479"/>
    <cellStyle name="Normal 25 2 3" xfId="6480"/>
    <cellStyle name="Normal 25 2 3 2" xfId="6481"/>
    <cellStyle name="Normal 25 2 3 2 2" xfId="6482"/>
    <cellStyle name="Normal 25 2 3 2 2 2" xfId="6483"/>
    <cellStyle name="Normal 25 2 3 2 2 3" xfId="6484"/>
    <cellStyle name="Normal 25 2 3 2 3" xfId="6485"/>
    <cellStyle name="Normal 25 2 3 2 3 2" xfId="34522"/>
    <cellStyle name="Normal 25 2 3 2 4" xfId="6486"/>
    <cellStyle name="Normal 25 2 3 2 5" xfId="6487"/>
    <cellStyle name="Normal 25 2 3 3" xfId="6488"/>
    <cellStyle name="Normal 25 2 3 3 2" xfId="6489"/>
    <cellStyle name="Normal 25 2 3 3 3" xfId="6490"/>
    <cellStyle name="Normal 25 2 3 4" xfId="6491"/>
    <cellStyle name="Normal 25 2 3 4 2" xfId="34167"/>
    <cellStyle name="Normal 25 2 3 5" xfId="6492"/>
    <cellStyle name="Normal 25 2 3 6" xfId="6493"/>
    <cellStyle name="Normal 25 2 4" xfId="6494"/>
    <cellStyle name="Normal 25 2 4 2" xfId="6495"/>
    <cellStyle name="Normal 25 2 4 2 2" xfId="6496"/>
    <cellStyle name="Normal 25 2 4 2 3" xfId="6497"/>
    <cellStyle name="Normal 25 2 4 3" xfId="6498"/>
    <cellStyle name="Normal 25 2 4 3 2" xfId="34523"/>
    <cellStyle name="Normal 25 2 4 4" xfId="6499"/>
    <cellStyle name="Normal 25 2 4 5" xfId="6500"/>
    <cellStyle name="Normal 25 2 5" xfId="6501"/>
    <cellStyle name="Normal 25 2 5 2" xfId="6502"/>
    <cellStyle name="Normal 25 2 5 3" xfId="6503"/>
    <cellStyle name="Normal 25 2 6" xfId="6504"/>
    <cellStyle name="Normal 25 2 6 2" xfId="33274"/>
    <cellStyle name="Normal 25 2 7" xfId="6505"/>
    <cellStyle name="Normal 25 2 8" xfId="6506"/>
    <cellStyle name="Normal 25 3" xfId="6507"/>
    <cellStyle name="Normal 25 3 2" xfId="6508"/>
    <cellStyle name="Normal 25 3 2 2" xfId="6509"/>
    <cellStyle name="Normal 25 3 2 3" xfId="6510"/>
    <cellStyle name="Normal 25 3 3" xfId="6511"/>
    <cellStyle name="Normal 25 3 4" xfId="6512"/>
    <cellStyle name="Normal 25 3 5" xfId="6513"/>
    <cellStyle name="Normal 25 4" xfId="6514"/>
    <cellStyle name="Normal 25 4 2" xfId="6515"/>
    <cellStyle name="Normal 25 4 2 2" xfId="6516"/>
    <cellStyle name="Normal 25 4 2 2 2" xfId="6517"/>
    <cellStyle name="Normal 25 4 2 2 3" xfId="6518"/>
    <cellStyle name="Normal 25 4 2 3" xfId="6519"/>
    <cellStyle name="Normal 25 4 2 3 2" xfId="34524"/>
    <cellStyle name="Normal 25 4 2 4" xfId="6520"/>
    <cellStyle name="Normal 25 4 2 5" xfId="6521"/>
    <cellStyle name="Normal 25 4 3" xfId="6522"/>
    <cellStyle name="Normal 25 4 3 2" xfId="6523"/>
    <cellStyle name="Normal 25 4 3 3" xfId="6524"/>
    <cellStyle name="Normal 25 4 4" xfId="6525"/>
    <cellStyle name="Normal 25 4 4 2" xfId="34166"/>
    <cellStyle name="Normal 25 4 5" xfId="6526"/>
    <cellStyle name="Normal 25 4 6" xfId="6527"/>
    <cellStyle name="Normal 25 5" xfId="6528"/>
    <cellStyle name="Normal 25 5 2" xfId="6529"/>
    <cellStyle name="Normal 25 5 2 2" xfId="6530"/>
    <cellStyle name="Normal 25 5 2 3" xfId="6531"/>
    <cellStyle name="Normal 25 5 3" xfId="6532"/>
    <cellStyle name="Normal 25 5 3 2" xfId="34525"/>
    <cellStyle name="Normal 25 5 4" xfId="6533"/>
    <cellStyle name="Normal 25 5 5" xfId="6534"/>
    <cellStyle name="Normal 25 6" xfId="6535"/>
    <cellStyle name="Normal 25 6 2" xfId="6536"/>
    <cellStyle name="Normal 25 6 2 2" xfId="6537"/>
    <cellStyle name="Normal 25 6 2 3" xfId="6538"/>
    <cellStyle name="Normal 25 6 3" xfId="6539"/>
    <cellStyle name="Normal 25 6 4" xfId="6540"/>
    <cellStyle name="Normal 25 6 5" xfId="6541"/>
    <cellStyle name="Normal 25 7" xfId="6542"/>
    <cellStyle name="Normal 25 7 2" xfId="6543"/>
    <cellStyle name="Normal 25 7 3" xfId="6544"/>
    <cellStyle name="Normal 25 8" xfId="6545"/>
    <cellStyle name="Normal 25 8 2" xfId="33273"/>
    <cellStyle name="Normal 25 9" xfId="6546"/>
    <cellStyle name="Normal 26" xfId="6547"/>
    <cellStyle name="Normal 26 2" xfId="6548"/>
    <cellStyle name="Normal 26 2 2" xfId="6549"/>
    <cellStyle name="Normal 26 2 2 2" xfId="6550"/>
    <cellStyle name="Normal 26 2 2 2 2" xfId="6551"/>
    <cellStyle name="Normal 26 2 2 2 3" xfId="6552"/>
    <cellStyle name="Normal 26 2 2 3" xfId="6553"/>
    <cellStyle name="Normal 26 2 2 3 2" xfId="34446"/>
    <cellStyle name="Normal 26 2 2 4" xfId="6554"/>
    <cellStyle name="Normal 26 2 2 5" xfId="6555"/>
    <cellStyle name="Normal 26 2 3" xfId="6556"/>
    <cellStyle name="Normal 26 2 3 2" xfId="6557"/>
    <cellStyle name="Normal 26 2 3 3" xfId="6558"/>
    <cellStyle name="Normal 26 2 4" xfId="6559"/>
    <cellStyle name="Normal 26 2 4 2" xfId="33276"/>
    <cellStyle name="Normal 26 2 5" xfId="6560"/>
    <cellStyle name="Normal 26 2 6" xfId="6561"/>
    <cellStyle name="Normal 26 2 7" xfId="6562"/>
    <cellStyle name="Normal 26 3" xfId="6563"/>
    <cellStyle name="Normal 26 3 2" xfId="6564"/>
    <cellStyle name="Normal 26 3 2 2" xfId="6565"/>
    <cellStyle name="Normal 26 3 2 3" xfId="6566"/>
    <cellStyle name="Normal 26 3 3" xfId="6567"/>
    <cellStyle name="Normal 26 3 3 2" xfId="34526"/>
    <cellStyle name="Normal 26 3 4" xfId="6568"/>
    <cellStyle name="Normal 26 3 5" xfId="6569"/>
    <cellStyle name="Normal 26 4" xfId="6570"/>
    <cellStyle name="Normal 26 4 2" xfId="6571"/>
    <cellStyle name="Normal 26 4 2 2" xfId="6572"/>
    <cellStyle name="Normal 26 4 2 3" xfId="6573"/>
    <cellStyle name="Normal 26 4 3" xfId="6574"/>
    <cellStyle name="Normal 26 4 3 2" xfId="6575"/>
    <cellStyle name="Normal 26 4 3 2 2" xfId="35070"/>
    <cellStyle name="Normal 26 4 4" xfId="6576"/>
    <cellStyle name="Normal 26 4 5" xfId="6577"/>
    <cellStyle name="Normal 26 5" xfId="6578"/>
    <cellStyle name="Normal 26 5 2" xfId="6579"/>
    <cellStyle name="Normal 26 5 3" xfId="6580"/>
    <cellStyle name="Normal 26 6" xfId="6581"/>
    <cellStyle name="Normal 26 6 2" xfId="33275"/>
    <cellStyle name="Normal 26 7" xfId="6582"/>
    <cellStyle name="Normal 26 8" xfId="6583"/>
    <cellStyle name="Normal 26 9" xfId="6584"/>
    <cellStyle name="Normal 27" xfId="6585"/>
    <cellStyle name="Normal 27 2" xfId="6586"/>
    <cellStyle name="Normal 27 2 2" xfId="6587"/>
    <cellStyle name="Normal 27 2 2 2" xfId="6588"/>
    <cellStyle name="Normal 27 2 2 2 2" xfId="6589"/>
    <cellStyle name="Normal 27 2 2 2 2 2" xfId="6590"/>
    <cellStyle name="Normal 27 2 2 2 2 3" xfId="6591"/>
    <cellStyle name="Normal 27 2 2 2 3" xfId="6592"/>
    <cellStyle name="Normal 27 2 2 2 3 2" xfId="34180"/>
    <cellStyle name="Normal 27 2 2 2 4" xfId="6593"/>
    <cellStyle name="Normal 27 2 2 2 5" xfId="6594"/>
    <cellStyle name="Normal 27 2 2 3" xfId="6595"/>
    <cellStyle name="Normal 27 2 2 3 2" xfId="6596"/>
    <cellStyle name="Normal 27 2 2 3 3" xfId="6597"/>
    <cellStyle name="Normal 27 2 2 4" xfId="6598"/>
    <cellStyle name="Normal 27 2 2 4 2" xfId="33278"/>
    <cellStyle name="Normal 27 2 2 5" xfId="6599"/>
    <cellStyle name="Normal 27 2 2 6" xfId="6600"/>
    <cellStyle name="Normal 27 2 3" xfId="6601"/>
    <cellStyle name="Normal 27 2 3 2" xfId="6602"/>
    <cellStyle name="Normal 27 2 3 2 2" xfId="6603"/>
    <cellStyle name="Normal 27 2 3 2 2 2" xfId="6604"/>
    <cellStyle name="Normal 27 2 3 2 2 3" xfId="6605"/>
    <cellStyle name="Normal 27 2 3 2 3" xfId="6606"/>
    <cellStyle name="Normal 27 2 3 2 3 2" xfId="34179"/>
    <cellStyle name="Normal 27 2 3 2 4" xfId="6607"/>
    <cellStyle name="Normal 27 2 3 2 5" xfId="6608"/>
    <cellStyle name="Normal 27 2 3 3" xfId="6609"/>
    <cellStyle name="Normal 27 2 3 3 2" xfId="6610"/>
    <cellStyle name="Normal 27 2 3 3 3" xfId="6611"/>
    <cellStyle name="Normal 27 2 3 4" xfId="6612"/>
    <cellStyle name="Normal 27 2 3 4 2" xfId="34165"/>
    <cellStyle name="Normal 27 2 3 5" xfId="6613"/>
    <cellStyle name="Normal 27 2 3 6" xfId="6614"/>
    <cellStyle name="Normal 27 2 4" xfId="6615"/>
    <cellStyle name="Normal 27 2 4 2" xfId="6616"/>
    <cellStyle name="Normal 27 2 4 2 2" xfId="6617"/>
    <cellStyle name="Normal 27 2 4 2 2 2" xfId="6618"/>
    <cellStyle name="Normal 27 2 4 2 2 3" xfId="6619"/>
    <cellStyle name="Normal 27 2 4 2 3" xfId="6620"/>
    <cellStyle name="Normal 27 2 4 2 3 2" xfId="34527"/>
    <cellStyle name="Normal 27 2 4 2 4" xfId="6621"/>
    <cellStyle name="Normal 27 2 4 2 5" xfId="6622"/>
    <cellStyle name="Normal 27 2 4 3" xfId="6623"/>
    <cellStyle name="Normal 27 2 4 3 2" xfId="6624"/>
    <cellStyle name="Normal 27 2 4 3 3" xfId="6625"/>
    <cellStyle name="Normal 27 2 4 4" xfId="6626"/>
    <cellStyle name="Normal 27 2 4 4 2" xfId="34164"/>
    <cellStyle name="Normal 27 2 4 5" xfId="6627"/>
    <cellStyle name="Normal 27 2 4 6" xfId="6628"/>
    <cellStyle name="Normal 27 2 5" xfId="6629"/>
    <cellStyle name="Normal 27 2 5 2" xfId="6630"/>
    <cellStyle name="Normal 27 2 5 2 2" xfId="6631"/>
    <cellStyle name="Normal 27 2 5 2 3" xfId="6632"/>
    <cellStyle name="Normal 27 2 5 3" xfId="6633"/>
    <cellStyle name="Normal 27 2 5 3 2" xfId="34807"/>
    <cellStyle name="Normal 27 2 5 4" xfId="6634"/>
    <cellStyle name="Normal 27 2 5 5" xfId="6635"/>
    <cellStyle name="Normal 27 2 6" xfId="6636"/>
    <cellStyle name="Normal 27 2 6 2" xfId="6637"/>
    <cellStyle name="Normal 27 2 6 3" xfId="6638"/>
    <cellStyle name="Normal 27 2 7" xfId="6639"/>
    <cellStyle name="Normal 27 2 7 2" xfId="33277"/>
    <cellStyle name="Normal 27 2 8" xfId="6640"/>
    <cellStyle name="Normal 27 2 9" xfId="6641"/>
    <cellStyle name="Normal 27 3" xfId="6642"/>
    <cellStyle name="Normal 27 3 2" xfId="6643"/>
    <cellStyle name="Normal 27 3 2 2" xfId="6644"/>
    <cellStyle name="Normal 27 3 2 2 2" xfId="6645"/>
    <cellStyle name="Normal 27 3 2 2 2 2" xfId="6646"/>
    <cellStyle name="Normal 27 3 2 2 2 3" xfId="6647"/>
    <cellStyle name="Normal 27 3 2 2 3" xfId="6648"/>
    <cellStyle name="Normal 27 3 2 2 3 2" xfId="34528"/>
    <cellStyle name="Normal 27 3 2 2 4" xfId="6649"/>
    <cellStyle name="Normal 27 3 2 2 5" xfId="6650"/>
    <cellStyle name="Normal 27 3 2 3" xfId="6651"/>
    <cellStyle name="Normal 27 3 2 3 2" xfId="6652"/>
    <cellStyle name="Normal 27 3 2 3 3" xfId="6653"/>
    <cellStyle name="Normal 27 3 2 4" xfId="6654"/>
    <cellStyle name="Normal 27 3 2 4 2" xfId="34163"/>
    <cellStyle name="Normal 27 3 2 5" xfId="6655"/>
    <cellStyle name="Normal 27 3 2 6" xfId="6656"/>
    <cellStyle name="Normal 27 3 3" xfId="6657"/>
    <cellStyle name="Normal 27 3 3 2" xfId="6658"/>
    <cellStyle name="Normal 27 3 3 3" xfId="6659"/>
    <cellStyle name="Normal 27 3 4" xfId="6660"/>
    <cellStyle name="Normal 27 3 5" xfId="6661"/>
    <cellStyle name="Normal 27 4" xfId="6662"/>
    <cellStyle name="Normal 27 4 2" xfId="6663"/>
    <cellStyle name="Normal 27 4 2 2" xfId="6664"/>
    <cellStyle name="Normal 27 4 2 3" xfId="6665"/>
    <cellStyle name="Normal 27 4 3" xfId="6666"/>
    <cellStyle name="Normal 27 4 4" xfId="6667"/>
    <cellStyle name="Normal 27 4 5" xfId="6668"/>
    <cellStyle name="Normal 27 5" xfId="6669"/>
    <cellStyle name="Normal 27 6" xfId="6670"/>
    <cellStyle name="Normal 27 6 2" xfId="6671"/>
    <cellStyle name="Normal 27 7" xfId="6672"/>
    <cellStyle name="Normal 28" xfId="6673"/>
    <cellStyle name="Normal 28 2" xfId="6674"/>
    <cellStyle name="Normal 28 3" xfId="6675"/>
    <cellStyle name="Normal 28 4" xfId="6676"/>
    <cellStyle name="Normal 29" xfId="6677"/>
    <cellStyle name="Normal 29 2" xfId="6678"/>
    <cellStyle name="Normal 29 2 2" xfId="6679"/>
    <cellStyle name="Normal 29 2 2 2" xfId="6680"/>
    <cellStyle name="Normal 29 2 2 3" xfId="6681"/>
    <cellStyle name="Normal 29 2 3" xfId="6682"/>
    <cellStyle name="Normal 29 2 4" xfId="6683"/>
    <cellStyle name="Normal 29 2 5" xfId="6684"/>
    <cellStyle name="Normal 29 3" xfId="6685"/>
    <cellStyle name="Normal 29 3 2" xfId="6686"/>
    <cellStyle name="Normal 29 3 2 2" xfId="6687"/>
    <cellStyle name="Normal 29 3 2 3" xfId="6688"/>
    <cellStyle name="Normal 29 3 3" xfId="6689"/>
    <cellStyle name="Normal 29 3 4" xfId="6690"/>
    <cellStyle name="Normal 29 3 5" xfId="6691"/>
    <cellStyle name="Normal 29 4" xfId="6692"/>
    <cellStyle name="Normal 29 4 2" xfId="6693"/>
    <cellStyle name="Normal 29 4 2 2" xfId="6694"/>
    <cellStyle name="Normal 29 4 2 3" xfId="6695"/>
    <cellStyle name="Normal 29 4 3" xfId="6696"/>
    <cellStyle name="Normal 29 4 4" xfId="6697"/>
    <cellStyle name="Normal 29 4 5" xfId="6698"/>
    <cellStyle name="Normal 29 5" xfId="6699"/>
    <cellStyle name="Normal 29 5 2" xfId="6700"/>
    <cellStyle name="Normal 29 5 3" xfId="6701"/>
    <cellStyle name="Normal 29 6" xfId="6702"/>
    <cellStyle name="Normal 29 7" xfId="6703"/>
    <cellStyle name="Normal 29 8" xfId="6704"/>
    <cellStyle name="Normal 29 9" xfId="6705"/>
    <cellStyle name="Normal 3" xfId="6706"/>
    <cellStyle name="Normal 3 10" xfId="6707"/>
    <cellStyle name="Normal 3 10 10" xfId="6708"/>
    <cellStyle name="Normal 3 10 11" xfId="6709"/>
    <cellStyle name="Normal 3 10 2" xfId="6710"/>
    <cellStyle name="Normal 3 10 2 2" xfId="6711"/>
    <cellStyle name="Normal 3 10 2 2 2" xfId="6712"/>
    <cellStyle name="Normal 3 10 2 2 2 2" xfId="6713"/>
    <cellStyle name="Normal 3 10 2 2 2 2 2" xfId="6714"/>
    <cellStyle name="Normal 3 10 2 2 2 2 3" xfId="6715"/>
    <cellStyle name="Normal 3 10 2 2 2 3" xfId="6716"/>
    <cellStyle name="Normal 3 10 2 2 2 3 2" xfId="34529"/>
    <cellStyle name="Normal 3 10 2 2 2 4" xfId="6717"/>
    <cellStyle name="Normal 3 10 2 2 2 5" xfId="6718"/>
    <cellStyle name="Normal 3 10 2 2 3" xfId="6719"/>
    <cellStyle name="Normal 3 10 2 2 3 2" xfId="6720"/>
    <cellStyle name="Normal 3 10 2 2 3 3" xfId="6721"/>
    <cellStyle name="Normal 3 10 2 2 4" xfId="6722"/>
    <cellStyle name="Normal 3 10 2 2 4 2" xfId="33281"/>
    <cellStyle name="Normal 3 10 2 2 5" xfId="6723"/>
    <cellStyle name="Normal 3 10 2 2 6" xfId="6724"/>
    <cellStyle name="Normal 3 10 2 3" xfId="6725"/>
    <cellStyle name="Normal 3 10 2 3 2" xfId="6726"/>
    <cellStyle name="Normal 3 10 2 3 2 2" xfId="6727"/>
    <cellStyle name="Normal 3 10 2 3 2 3" xfId="6728"/>
    <cellStyle name="Normal 3 10 2 3 3" xfId="6729"/>
    <cellStyle name="Normal 3 10 2 3 3 2" xfId="34530"/>
    <cellStyle name="Normal 3 10 2 3 4" xfId="6730"/>
    <cellStyle name="Normal 3 10 2 3 5" xfId="6731"/>
    <cellStyle name="Normal 3 10 2 4" xfId="6732"/>
    <cellStyle name="Normal 3 10 2 4 2" xfId="6733"/>
    <cellStyle name="Normal 3 10 2 4 2 2" xfId="6734"/>
    <cellStyle name="Normal 3 10 2 4 2 3" xfId="6735"/>
    <cellStyle name="Normal 3 10 2 4 3" xfId="6736"/>
    <cellStyle name="Normal 3 10 2 4 4" xfId="6737"/>
    <cellStyle name="Normal 3 10 2 4 5" xfId="6738"/>
    <cellStyle name="Normal 3 10 2 5" xfId="6739"/>
    <cellStyle name="Normal 3 10 2 5 2" xfId="6740"/>
    <cellStyle name="Normal 3 10 2 5 3" xfId="6741"/>
    <cellStyle name="Normal 3 10 2 6" xfId="6742"/>
    <cellStyle name="Normal 3 10 2 6 2" xfId="33280"/>
    <cellStyle name="Normal 3 10 2 7" xfId="6743"/>
    <cellStyle name="Normal 3 10 2 8" xfId="6744"/>
    <cellStyle name="Normal 3 10 2 9" xfId="6745"/>
    <cellStyle name="Normal 3 10 3" xfId="6746"/>
    <cellStyle name="Normal 3 10 3 2" xfId="6747"/>
    <cellStyle name="Normal 3 10 3 2 2" xfId="6748"/>
    <cellStyle name="Normal 3 10 3 2 2 2" xfId="6749"/>
    <cellStyle name="Normal 3 10 3 2 2 2 2" xfId="6750"/>
    <cellStyle name="Normal 3 10 3 2 2 2 3" xfId="6751"/>
    <cellStyle name="Normal 3 10 3 2 2 3" xfId="6752"/>
    <cellStyle name="Normal 3 10 3 2 2 4" xfId="6753"/>
    <cellStyle name="Normal 3 10 3 2 2 5" xfId="6754"/>
    <cellStyle name="Normal 3 10 3 2 3" xfId="6755"/>
    <cellStyle name="Normal 3 10 3 2 3 2" xfId="6756"/>
    <cellStyle name="Normal 3 10 3 2 3 3" xfId="6757"/>
    <cellStyle name="Normal 3 10 3 2 4" xfId="6758"/>
    <cellStyle name="Normal 3 10 3 2 4 2" xfId="34531"/>
    <cellStyle name="Normal 3 10 3 2 5" xfId="6759"/>
    <cellStyle name="Normal 3 10 3 2 6" xfId="6760"/>
    <cellStyle name="Normal 3 10 3 2 7" xfId="6761"/>
    <cellStyle name="Normal 3 10 3 3" xfId="6762"/>
    <cellStyle name="Normal 3 10 3 3 2" xfId="6763"/>
    <cellStyle name="Normal 3 10 3 3 2 2" xfId="6764"/>
    <cellStyle name="Normal 3 10 3 3 2 3" xfId="6765"/>
    <cellStyle name="Normal 3 10 3 3 3" xfId="6766"/>
    <cellStyle name="Normal 3 10 3 3 4" xfId="6767"/>
    <cellStyle name="Normal 3 10 3 3 5" xfId="6768"/>
    <cellStyle name="Normal 3 10 3 3 6" xfId="6769"/>
    <cellStyle name="Normal 3 10 3 4" xfId="6770"/>
    <cellStyle name="Normal 3 10 3 4 2" xfId="6771"/>
    <cellStyle name="Normal 3 10 3 4 2 2" xfId="6772"/>
    <cellStyle name="Normal 3 10 3 4 2 3" xfId="6773"/>
    <cellStyle name="Normal 3 10 3 4 3" xfId="6774"/>
    <cellStyle name="Normal 3 10 3 4 4" xfId="6775"/>
    <cellStyle name="Normal 3 10 3 4 5" xfId="6776"/>
    <cellStyle name="Normal 3 10 3 5" xfId="6777"/>
    <cellStyle name="Normal 3 10 3 5 2" xfId="6778"/>
    <cellStyle name="Normal 3 10 3 5 3" xfId="6779"/>
    <cellStyle name="Normal 3 10 3 6" xfId="6780"/>
    <cellStyle name="Normal 3 10 3 6 2" xfId="33282"/>
    <cellStyle name="Normal 3 10 3 7" xfId="6781"/>
    <cellStyle name="Normal 3 10 3 8" xfId="6782"/>
    <cellStyle name="Normal 3 10 3 9" xfId="6783"/>
    <cellStyle name="Normal 3 10 4" xfId="6784"/>
    <cellStyle name="Normal 3 10 4 2" xfId="6785"/>
    <cellStyle name="Normal 3 10 4 2 2" xfId="6786"/>
    <cellStyle name="Normal 3 10 4 2 3" xfId="6787"/>
    <cellStyle name="Normal 3 10 4 3" xfId="6788"/>
    <cellStyle name="Normal 3 10 4 3 2" xfId="34532"/>
    <cellStyle name="Normal 3 10 4 4" xfId="6789"/>
    <cellStyle name="Normal 3 10 4 5" xfId="6790"/>
    <cellStyle name="Normal 3 10 4 6" xfId="6791"/>
    <cellStyle name="Normal 3 10 5" xfId="6792"/>
    <cellStyle name="Normal 3 10 5 2" xfId="6793"/>
    <cellStyle name="Normal 3 10 5 2 2" xfId="6794"/>
    <cellStyle name="Normal 3 10 5 2 3" xfId="6795"/>
    <cellStyle name="Normal 3 10 5 3" xfId="6796"/>
    <cellStyle name="Normal 3 10 5 4" xfId="6797"/>
    <cellStyle name="Normal 3 10 5 5" xfId="6798"/>
    <cellStyle name="Normal 3 10 5 6" xfId="6799"/>
    <cellStyle name="Normal 3 10 6" xfId="6800"/>
    <cellStyle name="Normal 3 10 6 2" xfId="6801"/>
    <cellStyle name="Normal 3 10 6 2 2" xfId="6802"/>
    <cellStyle name="Normal 3 10 6 2 3" xfId="6803"/>
    <cellStyle name="Normal 3 10 6 3" xfId="6804"/>
    <cellStyle name="Normal 3 10 6 4" xfId="6805"/>
    <cellStyle name="Normal 3 10 6 5" xfId="6806"/>
    <cellStyle name="Normal 3 10 7" xfId="6807"/>
    <cellStyle name="Normal 3 10 7 2" xfId="6808"/>
    <cellStyle name="Normal 3 10 7 3" xfId="6809"/>
    <cellStyle name="Normal 3 10 8" xfId="6810"/>
    <cellStyle name="Normal 3 10 8 2" xfId="33279"/>
    <cellStyle name="Normal 3 10 9" xfId="6811"/>
    <cellStyle name="Normal 3 11" xfId="6812"/>
    <cellStyle name="Normal 3 11 10" xfId="6813"/>
    <cellStyle name="Normal 3 11 11" xfId="6814"/>
    <cellStyle name="Normal 3 11 2" xfId="6815"/>
    <cellStyle name="Normal 3 11 2 2" xfId="6816"/>
    <cellStyle name="Normal 3 11 2 2 2" xfId="6817"/>
    <cellStyle name="Normal 3 11 2 2 2 2" xfId="6818"/>
    <cellStyle name="Normal 3 11 2 2 2 2 2" xfId="6819"/>
    <cellStyle name="Normal 3 11 2 2 2 2 3" xfId="6820"/>
    <cellStyle name="Normal 3 11 2 2 2 3" xfId="6821"/>
    <cellStyle name="Normal 3 11 2 2 2 3 2" xfId="34533"/>
    <cellStyle name="Normal 3 11 2 2 2 4" xfId="6822"/>
    <cellStyle name="Normal 3 11 2 2 2 5" xfId="6823"/>
    <cellStyle name="Normal 3 11 2 2 3" xfId="6824"/>
    <cellStyle name="Normal 3 11 2 2 3 2" xfId="6825"/>
    <cellStyle name="Normal 3 11 2 2 3 3" xfId="6826"/>
    <cellStyle name="Normal 3 11 2 2 4" xfId="6827"/>
    <cellStyle name="Normal 3 11 2 2 4 2" xfId="33285"/>
    <cellStyle name="Normal 3 11 2 2 5" xfId="6828"/>
    <cellStyle name="Normal 3 11 2 2 6" xfId="6829"/>
    <cellStyle name="Normal 3 11 2 3" xfId="6830"/>
    <cellStyle name="Normal 3 11 2 3 2" xfId="6831"/>
    <cellStyle name="Normal 3 11 2 3 2 2" xfId="6832"/>
    <cellStyle name="Normal 3 11 2 3 2 3" xfId="6833"/>
    <cellStyle name="Normal 3 11 2 3 3" xfId="6834"/>
    <cellStyle name="Normal 3 11 2 3 3 2" xfId="34534"/>
    <cellStyle name="Normal 3 11 2 3 4" xfId="6835"/>
    <cellStyle name="Normal 3 11 2 3 5" xfId="6836"/>
    <cellStyle name="Normal 3 11 2 4" xfId="6837"/>
    <cellStyle name="Normal 3 11 2 4 2" xfId="6838"/>
    <cellStyle name="Normal 3 11 2 4 2 2" xfId="6839"/>
    <cellStyle name="Normal 3 11 2 4 2 3" xfId="6840"/>
    <cellStyle name="Normal 3 11 2 4 3" xfId="6841"/>
    <cellStyle name="Normal 3 11 2 4 4" xfId="6842"/>
    <cellStyle name="Normal 3 11 2 4 5" xfId="6843"/>
    <cellStyle name="Normal 3 11 2 5" xfId="6844"/>
    <cellStyle name="Normal 3 11 2 5 2" xfId="6845"/>
    <cellStyle name="Normal 3 11 2 5 3" xfId="6846"/>
    <cellStyle name="Normal 3 11 2 6" xfId="6847"/>
    <cellStyle name="Normal 3 11 2 6 2" xfId="33284"/>
    <cellStyle name="Normal 3 11 2 7" xfId="6848"/>
    <cellStyle name="Normal 3 11 2 8" xfId="6849"/>
    <cellStyle name="Normal 3 11 2 9" xfId="6850"/>
    <cellStyle name="Normal 3 11 3" xfId="6851"/>
    <cellStyle name="Normal 3 11 3 2" xfId="6852"/>
    <cellStyle name="Normal 3 11 3 2 2" xfId="6853"/>
    <cellStyle name="Normal 3 11 3 2 2 2" xfId="6854"/>
    <cellStyle name="Normal 3 11 3 2 2 3" xfId="6855"/>
    <cellStyle name="Normal 3 11 3 2 3" xfId="6856"/>
    <cellStyle name="Normal 3 11 3 2 3 2" xfId="34535"/>
    <cellStyle name="Normal 3 11 3 2 4" xfId="6857"/>
    <cellStyle name="Normal 3 11 3 2 5" xfId="6858"/>
    <cellStyle name="Normal 3 11 3 3" xfId="6859"/>
    <cellStyle name="Normal 3 11 3 3 2" xfId="6860"/>
    <cellStyle name="Normal 3 11 3 3 2 2" xfId="6861"/>
    <cellStyle name="Normal 3 11 3 3 2 3" xfId="6862"/>
    <cellStyle name="Normal 3 11 3 3 3" xfId="6863"/>
    <cellStyle name="Normal 3 11 3 3 4" xfId="6864"/>
    <cellStyle name="Normal 3 11 3 3 5" xfId="6865"/>
    <cellStyle name="Normal 3 11 3 4" xfId="6866"/>
    <cellStyle name="Normal 3 11 3 4 2" xfId="6867"/>
    <cellStyle name="Normal 3 11 3 4 3" xfId="6868"/>
    <cellStyle name="Normal 3 11 3 5" xfId="6869"/>
    <cellStyle name="Normal 3 11 3 5 2" xfId="33286"/>
    <cellStyle name="Normal 3 11 3 6" xfId="6870"/>
    <cellStyle name="Normal 3 11 3 7" xfId="6871"/>
    <cellStyle name="Normal 3 11 3 8" xfId="6872"/>
    <cellStyle name="Normal 3 11 4" xfId="6873"/>
    <cellStyle name="Normal 3 11 4 2" xfId="6874"/>
    <cellStyle name="Normal 3 11 4 2 2" xfId="6875"/>
    <cellStyle name="Normal 3 11 4 2 2 2" xfId="6876"/>
    <cellStyle name="Normal 3 11 4 2 2 3" xfId="6877"/>
    <cellStyle name="Normal 3 11 4 2 3" xfId="6878"/>
    <cellStyle name="Normal 3 11 4 2 4" xfId="6879"/>
    <cellStyle name="Normal 3 11 4 2 5" xfId="6880"/>
    <cellStyle name="Normal 3 11 4 3" xfId="6881"/>
    <cellStyle name="Normal 3 11 4 3 2" xfId="6882"/>
    <cellStyle name="Normal 3 11 4 3 2 2" xfId="6883"/>
    <cellStyle name="Normal 3 11 4 3 2 3" xfId="6884"/>
    <cellStyle name="Normal 3 11 4 3 3" xfId="6885"/>
    <cellStyle name="Normal 3 11 4 3 3 2" xfId="34536"/>
    <cellStyle name="Normal 3 11 4 3 4" xfId="6886"/>
    <cellStyle name="Normal 3 11 4 3 5" xfId="6887"/>
    <cellStyle name="Normal 3 11 4 4" xfId="6888"/>
    <cellStyle name="Normal 3 11 4 4 2" xfId="6889"/>
    <cellStyle name="Normal 3 11 4 4 3" xfId="6890"/>
    <cellStyle name="Normal 3 11 4 5" xfId="6891"/>
    <cellStyle name="Normal 3 11 4 6" xfId="6892"/>
    <cellStyle name="Normal 3 11 4 7" xfId="6893"/>
    <cellStyle name="Normal 3 11 4 8" xfId="6894"/>
    <cellStyle name="Normal 3 11 5" xfId="6895"/>
    <cellStyle name="Normal 3 11 5 2" xfId="6896"/>
    <cellStyle name="Normal 3 11 5 2 2" xfId="6897"/>
    <cellStyle name="Normal 3 11 5 2 2 2" xfId="6898"/>
    <cellStyle name="Normal 3 11 5 2 2 3" xfId="6899"/>
    <cellStyle name="Normal 3 11 5 2 3" xfId="6900"/>
    <cellStyle name="Normal 3 11 5 2 4" xfId="6901"/>
    <cellStyle name="Normal 3 11 5 2 5" xfId="6902"/>
    <cellStyle name="Normal 3 11 5 2 6" xfId="6903"/>
    <cellStyle name="Normal 3 11 5 3" xfId="6904"/>
    <cellStyle name="Normal 3 11 5 3 2" xfId="6905"/>
    <cellStyle name="Normal 3 11 5 3 3" xfId="6906"/>
    <cellStyle name="Normal 3 11 5 3 4" xfId="6907"/>
    <cellStyle name="Normal 3 11 5 4" xfId="6908"/>
    <cellStyle name="Normal 3 11 5 4 2" xfId="6909"/>
    <cellStyle name="Normal 3 11 5 4 2 2" xfId="6910"/>
    <cellStyle name="Normal 3 11 5 4 2 3" xfId="6911"/>
    <cellStyle name="Normal 3 11 5 4 3" xfId="6912"/>
    <cellStyle name="Normal 3 11 5 4 4" xfId="6913"/>
    <cellStyle name="Normal 3 11 5 4 5" xfId="6914"/>
    <cellStyle name="Normal 3 11 5 4 6" xfId="6915"/>
    <cellStyle name="Normal 3 11 5 5" xfId="6916"/>
    <cellStyle name="Normal 3 11 5 6" xfId="6917"/>
    <cellStyle name="Normal 3 11 5 7" xfId="6918"/>
    <cellStyle name="Normal 3 11 6" xfId="6919"/>
    <cellStyle name="Normal 3 11 6 2" xfId="6920"/>
    <cellStyle name="Normal 3 11 6 2 2" xfId="6921"/>
    <cellStyle name="Normal 3 11 6 2 3" xfId="6922"/>
    <cellStyle name="Normal 3 11 6 3" xfId="6923"/>
    <cellStyle name="Normal 3 11 6 4" xfId="6924"/>
    <cellStyle name="Normal 3 11 6 5" xfId="6925"/>
    <cellStyle name="Normal 3 11 6 6" xfId="6926"/>
    <cellStyle name="Normal 3 11 7" xfId="6927"/>
    <cellStyle name="Normal 3 11 7 2" xfId="6928"/>
    <cellStyle name="Normal 3 11 7 2 2" xfId="6929"/>
    <cellStyle name="Normal 3 11 7 2 3" xfId="6930"/>
    <cellStyle name="Normal 3 11 7 3" xfId="6931"/>
    <cellStyle name="Normal 3 11 7 4" xfId="6932"/>
    <cellStyle name="Normal 3 11 7 5" xfId="6933"/>
    <cellStyle name="Normal 3 11 8" xfId="6934"/>
    <cellStyle name="Normal 3 11 8 2" xfId="33283"/>
    <cellStyle name="Normal 3 11 9" xfId="6935"/>
    <cellStyle name="Normal 3 12" xfId="6936"/>
    <cellStyle name="Normal 3 12 10" xfId="6937"/>
    <cellStyle name="Normal 3 12 11" xfId="6938"/>
    <cellStyle name="Normal 3 12 2" xfId="6939"/>
    <cellStyle name="Normal 3 12 2 2" xfId="6940"/>
    <cellStyle name="Normal 3 12 2 2 2" xfId="6941"/>
    <cellStyle name="Normal 3 12 2 2 2 2" xfId="6942"/>
    <cellStyle name="Normal 3 12 2 2 2 3" xfId="6943"/>
    <cellStyle name="Normal 3 12 2 2 3" xfId="6944"/>
    <cellStyle name="Normal 3 12 2 2 3 2" xfId="34244"/>
    <cellStyle name="Normal 3 12 2 2 4" xfId="6945"/>
    <cellStyle name="Normal 3 12 2 2 5" xfId="6946"/>
    <cellStyle name="Normal 3 12 2 3" xfId="6947"/>
    <cellStyle name="Normal 3 12 2 3 2" xfId="6948"/>
    <cellStyle name="Normal 3 12 2 3 2 2" xfId="6949"/>
    <cellStyle name="Normal 3 12 2 3 2 3" xfId="6950"/>
    <cellStyle name="Normal 3 12 2 3 3" xfId="6951"/>
    <cellStyle name="Normal 3 12 2 3 3 2" xfId="35071"/>
    <cellStyle name="Normal 3 12 2 3 4" xfId="6952"/>
    <cellStyle name="Normal 3 12 2 3 5" xfId="6953"/>
    <cellStyle name="Normal 3 12 2 4" xfId="6954"/>
    <cellStyle name="Normal 3 12 2 4 2" xfId="6955"/>
    <cellStyle name="Normal 3 12 2 4 3" xfId="6956"/>
    <cellStyle name="Normal 3 12 2 5" xfId="6957"/>
    <cellStyle name="Normal 3 12 2 5 2" xfId="33288"/>
    <cellStyle name="Normal 3 12 2 6" xfId="6958"/>
    <cellStyle name="Normal 3 12 2 7" xfId="6959"/>
    <cellStyle name="Normal 3 12 2 8" xfId="6960"/>
    <cellStyle name="Normal 3 12 3" xfId="6961"/>
    <cellStyle name="Normal 3 12 3 2" xfId="6962"/>
    <cellStyle name="Normal 3 12 3 2 2" xfId="6963"/>
    <cellStyle name="Normal 3 12 3 2 2 2" xfId="6964"/>
    <cellStyle name="Normal 3 12 3 2 2 3" xfId="6965"/>
    <cellStyle name="Normal 3 12 3 2 3" xfId="6966"/>
    <cellStyle name="Normal 3 12 3 2 3 2" xfId="34537"/>
    <cellStyle name="Normal 3 12 3 2 4" xfId="6967"/>
    <cellStyle name="Normal 3 12 3 2 5" xfId="6968"/>
    <cellStyle name="Normal 3 12 3 3" xfId="6969"/>
    <cellStyle name="Normal 3 12 3 3 2" xfId="6970"/>
    <cellStyle name="Normal 3 12 3 3 2 2" xfId="6971"/>
    <cellStyle name="Normal 3 12 3 3 2 3" xfId="6972"/>
    <cellStyle name="Normal 3 12 3 3 3" xfId="6973"/>
    <cellStyle name="Normal 3 12 3 3 4" xfId="6974"/>
    <cellStyle name="Normal 3 12 3 3 5" xfId="6975"/>
    <cellStyle name="Normal 3 12 3 4" xfId="6976"/>
    <cellStyle name="Normal 3 12 3 4 2" xfId="6977"/>
    <cellStyle name="Normal 3 12 3 4 3" xfId="6978"/>
    <cellStyle name="Normal 3 12 3 5" xfId="6979"/>
    <cellStyle name="Normal 3 12 3 5 2" xfId="33289"/>
    <cellStyle name="Normal 3 12 3 6" xfId="6980"/>
    <cellStyle name="Normal 3 12 3 7" xfId="6981"/>
    <cellStyle name="Normal 3 12 3 8" xfId="6982"/>
    <cellStyle name="Normal 3 12 4" xfId="6983"/>
    <cellStyle name="Normal 3 12 4 2" xfId="6984"/>
    <cellStyle name="Normal 3 12 4 2 2" xfId="6985"/>
    <cellStyle name="Normal 3 12 4 2 2 2" xfId="6986"/>
    <cellStyle name="Normal 3 12 4 2 2 3" xfId="6987"/>
    <cellStyle name="Normal 3 12 4 2 3" xfId="6988"/>
    <cellStyle name="Normal 3 12 4 2 3 2" xfId="34497"/>
    <cellStyle name="Normal 3 12 4 2 4" xfId="6989"/>
    <cellStyle name="Normal 3 12 4 2 5" xfId="6990"/>
    <cellStyle name="Normal 3 12 4 3" xfId="6991"/>
    <cellStyle name="Normal 3 12 4 3 2" xfId="6992"/>
    <cellStyle name="Normal 3 12 4 3 2 2" xfId="6993"/>
    <cellStyle name="Normal 3 12 4 3 2 3" xfId="6994"/>
    <cellStyle name="Normal 3 12 4 3 3" xfId="6995"/>
    <cellStyle name="Normal 3 12 4 3 4" xfId="6996"/>
    <cellStyle name="Normal 3 12 4 3 5" xfId="6997"/>
    <cellStyle name="Normal 3 12 4 4" xfId="6998"/>
    <cellStyle name="Normal 3 12 4 4 2" xfId="6999"/>
    <cellStyle name="Normal 3 12 4 4 3" xfId="7000"/>
    <cellStyle name="Normal 3 12 4 5" xfId="7001"/>
    <cellStyle name="Normal 3 12 4 5 2" xfId="33290"/>
    <cellStyle name="Normal 3 12 4 6" xfId="7002"/>
    <cellStyle name="Normal 3 12 4 7" xfId="7003"/>
    <cellStyle name="Normal 3 12 4 8" xfId="7004"/>
    <cellStyle name="Normal 3 12 5" xfId="7005"/>
    <cellStyle name="Normal 3 12 5 2" xfId="7006"/>
    <cellStyle name="Normal 3 12 5 2 2" xfId="7007"/>
    <cellStyle name="Normal 3 12 5 2 2 2" xfId="7008"/>
    <cellStyle name="Normal 3 12 5 2 2 3" xfId="7009"/>
    <cellStyle name="Normal 3 12 5 2 3" xfId="7010"/>
    <cellStyle name="Normal 3 12 5 2 4" xfId="7011"/>
    <cellStyle name="Normal 3 12 5 2 5" xfId="7012"/>
    <cellStyle name="Normal 3 12 5 3" xfId="7013"/>
    <cellStyle name="Normal 3 12 5 3 2" xfId="7014"/>
    <cellStyle name="Normal 3 12 5 3 3" xfId="7015"/>
    <cellStyle name="Normal 3 12 5 4" xfId="7016"/>
    <cellStyle name="Normal 3 12 5 4 2" xfId="34538"/>
    <cellStyle name="Normal 3 12 5 5" xfId="7017"/>
    <cellStyle name="Normal 3 12 5 6" xfId="7018"/>
    <cellStyle name="Normal 3 12 5 7" xfId="7019"/>
    <cellStyle name="Normal 3 12 6" xfId="7020"/>
    <cellStyle name="Normal 3 12 6 2" xfId="7021"/>
    <cellStyle name="Normal 3 12 6 2 2" xfId="7022"/>
    <cellStyle name="Normal 3 12 6 2 3" xfId="7023"/>
    <cellStyle name="Normal 3 12 6 3" xfId="7024"/>
    <cellStyle name="Normal 3 12 6 3 2" xfId="35227"/>
    <cellStyle name="Normal 3 12 6 4" xfId="7025"/>
    <cellStyle name="Normal 3 12 6 5" xfId="7026"/>
    <cellStyle name="Normal 3 12 6 6" xfId="7027"/>
    <cellStyle name="Normal 3 12 7" xfId="7028"/>
    <cellStyle name="Normal 3 12 7 2" xfId="7029"/>
    <cellStyle name="Normal 3 12 7 3" xfId="7030"/>
    <cellStyle name="Normal 3 12 8" xfId="7031"/>
    <cellStyle name="Normal 3 12 8 2" xfId="33287"/>
    <cellStyle name="Normal 3 12 9" xfId="7032"/>
    <cellStyle name="Normal 3 13" xfId="7033"/>
    <cellStyle name="Normal 3 13 2" xfId="7034"/>
    <cellStyle name="Normal 3 13 2 2" xfId="7035"/>
    <cellStyle name="Normal 3 13 2 2 2" xfId="7036"/>
    <cellStyle name="Normal 3 13 2 2 2 2" xfId="7037"/>
    <cellStyle name="Normal 3 13 2 2 2 2 2" xfId="7038"/>
    <cellStyle name="Normal 3 13 2 2 2 2 3" xfId="7039"/>
    <cellStyle name="Normal 3 13 2 2 2 3" xfId="7040"/>
    <cellStyle name="Normal 3 13 2 2 2 4" xfId="7041"/>
    <cellStyle name="Normal 3 13 2 2 2 5" xfId="7042"/>
    <cellStyle name="Normal 3 13 2 2 3" xfId="7043"/>
    <cellStyle name="Normal 3 13 2 2 3 2" xfId="7044"/>
    <cellStyle name="Normal 3 13 2 2 3 3" xfId="7045"/>
    <cellStyle name="Normal 3 13 2 2 4" xfId="7046"/>
    <cellStyle name="Normal 3 13 2 2 4 2" xfId="34539"/>
    <cellStyle name="Normal 3 13 2 2 5" xfId="7047"/>
    <cellStyle name="Normal 3 13 2 2 6" xfId="7048"/>
    <cellStyle name="Normal 3 13 2 2 7" xfId="7049"/>
    <cellStyle name="Normal 3 13 2 3" xfId="7050"/>
    <cellStyle name="Normal 3 13 2 3 2" xfId="7051"/>
    <cellStyle name="Normal 3 13 2 3 2 2" xfId="7052"/>
    <cellStyle name="Normal 3 13 2 3 2 3" xfId="7053"/>
    <cellStyle name="Normal 3 13 2 3 3" xfId="7054"/>
    <cellStyle name="Normal 3 13 2 3 3 2" xfId="35226"/>
    <cellStyle name="Normal 3 13 2 3 4" xfId="7055"/>
    <cellStyle name="Normal 3 13 2 3 5" xfId="7056"/>
    <cellStyle name="Normal 3 13 2 3 6" xfId="7057"/>
    <cellStyle name="Normal 3 13 2 4" xfId="7058"/>
    <cellStyle name="Normal 3 13 2 4 2" xfId="7059"/>
    <cellStyle name="Normal 3 13 2 4 3" xfId="7060"/>
    <cellStyle name="Normal 3 13 2 5" xfId="7061"/>
    <cellStyle name="Normal 3 13 2 5 2" xfId="33292"/>
    <cellStyle name="Normal 3 13 2 6" xfId="7062"/>
    <cellStyle name="Normal 3 13 2 7" xfId="7063"/>
    <cellStyle name="Normal 3 13 2 8" xfId="7064"/>
    <cellStyle name="Normal 3 13 3" xfId="7065"/>
    <cellStyle name="Normal 3 13 3 2" xfId="7066"/>
    <cellStyle name="Normal 3 13 3 2 2" xfId="7067"/>
    <cellStyle name="Normal 3 13 3 2 2 2" xfId="7068"/>
    <cellStyle name="Normal 3 13 3 2 2 3" xfId="7069"/>
    <cellStyle name="Normal 3 13 3 2 3" xfId="7070"/>
    <cellStyle name="Normal 3 13 3 2 3 2" xfId="35304"/>
    <cellStyle name="Normal 3 13 3 2 4" xfId="7071"/>
    <cellStyle name="Normal 3 13 3 2 5" xfId="7072"/>
    <cellStyle name="Normal 3 13 3 2 6" xfId="7073"/>
    <cellStyle name="Normal 3 13 3 3" xfId="7074"/>
    <cellStyle name="Normal 3 13 3 3 2" xfId="7075"/>
    <cellStyle name="Normal 3 13 3 3 3" xfId="7076"/>
    <cellStyle name="Normal 3 13 3 4" xfId="7077"/>
    <cellStyle name="Normal 3 13 3 4 2" xfId="34540"/>
    <cellStyle name="Normal 3 13 3 5" xfId="7078"/>
    <cellStyle name="Normal 3 13 3 6" xfId="7079"/>
    <cellStyle name="Normal 3 13 3 7" xfId="7080"/>
    <cellStyle name="Normal 3 13 4" xfId="7081"/>
    <cellStyle name="Normal 3 13 4 2" xfId="7082"/>
    <cellStyle name="Normal 3 13 4 2 2" xfId="7083"/>
    <cellStyle name="Normal 3 13 4 2 3" xfId="7084"/>
    <cellStyle name="Normal 3 13 4 3" xfId="7085"/>
    <cellStyle name="Normal 3 13 4 4" xfId="7086"/>
    <cellStyle name="Normal 3 13 4 5" xfId="7087"/>
    <cellStyle name="Normal 3 13 5" xfId="7088"/>
    <cellStyle name="Normal 3 13 5 2" xfId="7089"/>
    <cellStyle name="Normal 3 13 5 3" xfId="7090"/>
    <cellStyle name="Normal 3 13 6" xfId="7091"/>
    <cellStyle name="Normal 3 13 6 2" xfId="33291"/>
    <cellStyle name="Normal 3 13 7" xfId="7092"/>
    <cellStyle name="Normal 3 13 8" xfId="7093"/>
    <cellStyle name="Normal 3 13 9" xfId="7094"/>
    <cellStyle name="Normal 3 14" xfId="7095"/>
    <cellStyle name="Normal 3 14 2" xfId="7096"/>
    <cellStyle name="Normal 3 14 2 2" xfId="7097"/>
    <cellStyle name="Normal 3 14 2 2 2" xfId="7098"/>
    <cellStyle name="Normal 3 14 2 2 2 2" xfId="7099"/>
    <cellStyle name="Normal 3 14 2 2 2 3" xfId="7100"/>
    <cellStyle name="Normal 3 14 2 2 3" xfId="7101"/>
    <cellStyle name="Normal 3 14 2 2 3 2" xfId="34541"/>
    <cellStyle name="Normal 3 14 2 2 4" xfId="7102"/>
    <cellStyle name="Normal 3 14 2 2 5" xfId="7103"/>
    <cellStyle name="Normal 3 14 2 2 6" xfId="7104"/>
    <cellStyle name="Normal 3 14 2 3" xfId="7105"/>
    <cellStyle name="Normal 3 14 2 3 2" xfId="33294"/>
    <cellStyle name="Normal 3 14 2 4" xfId="7106"/>
    <cellStyle name="Normal 3 14 2 5" xfId="7107"/>
    <cellStyle name="Normal 3 14 2 6" xfId="7108"/>
    <cellStyle name="Normal 3 14 3" xfId="7109"/>
    <cellStyle name="Normal 3 14 3 2" xfId="7110"/>
    <cellStyle name="Normal 3 14 3 2 2" xfId="7111"/>
    <cellStyle name="Normal 3 14 3 2 3" xfId="7112"/>
    <cellStyle name="Normal 3 14 3 3" xfId="7113"/>
    <cellStyle name="Normal 3 14 3 3 2" xfId="34542"/>
    <cellStyle name="Normal 3 14 3 4" xfId="7114"/>
    <cellStyle name="Normal 3 14 3 5" xfId="7115"/>
    <cellStyle name="Normal 3 14 3 6" xfId="7116"/>
    <cellStyle name="Normal 3 14 4" xfId="7117"/>
    <cellStyle name="Normal 3 14 4 2" xfId="7118"/>
    <cellStyle name="Normal 3 14 4 3" xfId="7119"/>
    <cellStyle name="Normal 3 14 4 4" xfId="7120"/>
    <cellStyle name="Normal 3 14 5" xfId="7121"/>
    <cellStyle name="Normal 3 14 5 2" xfId="7122"/>
    <cellStyle name="Normal 3 14 5 3" xfId="7123"/>
    <cellStyle name="Normal 3 14 5 4" xfId="7124"/>
    <cellStyle name="Normal 3 14 6" xfId="7125"/>
    <cellStyle name="Normal 3 14 6 2" xfId="33293"/>
    <cellStyle name="Normal 3 14 7" xfId="7126"/>
    <cellStyle name="Normal 3 14 8" xfId="7127"/>
    <cellStyle name="Normal 3 14 9" xfId="7128"/>
    <cellStyle name="Normal 3 15" xfId="7129"/>
    <cellStyle name="Normal 3 15 2" xfId="7130"/>
    <cellStyle name="Normal 3 15 2 2" xfId="7131"/>
    <cellStyle name="Normal 3 15 2 2 2" xfId="7132"/>
    <cellStyle name="Normal 3 15 2 2 2 2" xfId="7133"/>
    <cellStyle name="Normal 3 15 2 2 2 3" xfId="7134"/>
    <cellStyle name="Normal 3 15 2 2 3" xfId="7135"/>
    <cellStyle name="Normal 3 15 2 2 3 2" xfId="34543"/>
    <cellStyle name="Normal 3 15 2 2 4" xfId="7136"/>
    <cellStyle name="Normal 3 15 2 2 5" xfId="7137"/>
    <cellStyle name="Normal 3 15 2 3" xfId="7138"/>
    <cellStyle name="Normal 3 15 2 3 2" xfId="7139"/>
    <cellStyle name="Normal 3 15 2 3 3" xfId="7140"/>
    <cellStyle name="Normal 3 15 2 4" xfId="7141"/>
    <cellStyle name="Normal 3 15 2 4 2" xfId="33296"/>
    <cellStyle name="Normal 3 15 2 5" xfId="7142"/>
    <cellStyle name="Normal 3 15 2 6" xfId="7143"/>
    <cellStyle name="Normal 3 15 3" xfId="7144"/>
    <cellStyle name="Normal 3 15 3 2" xfId="7145"/>
    <cellStyle name="Normal 3 15 3 2 2" xfId="7146"/>
    <cellStyle name="Normal 3 15 3 2 3" xfId="7147"/>
    <cellStyle name="Normal 3 15 3 3" xfId="7148"/>
    <cellStyle name="Normal 3 15 3 3 2" xfId="34544"/>
    <cellStyle name="Normal 3 15 3 4" xfId="7149"/>
    <cellStyle name="Normal 3 15 3 5" xfId="7150"/>
    <cellStyle name="Normal 3 15 4" xfId="7151"/>
    <cellStyle name="Normal 3 15 4 2" xfId="7152"/>
    <cellStyle name="Normal 3 15 4 2 2" xfId="7153"/>
    <cellStyle name="Normal 3 15 4 2 3" xfId="7154"/>
    <cellStyle name="Normal 3 15 4 3" xfId="7155"/>
    <cellStyle name="Normal 3 15 4 4" xfId="7156"/>
    <cellStyle name="Normal 3 15 4 5" xfId="7157"/>
    <cellStyle name="Normal 3 15 5" xfId="7158"/>
    <cellStyle name="Normal 3 15 5 2" xfId="7159"/>
    <cellStyle name="Normal 3 15 5 3" xfId="7160"/>
    <cellStyle name="Normal 3 15 6" xfId="7161"/>
    <cellStyle name="Normal 3 15 6 2" xfId="33295"/>
    <cellStyle name="Normal 3 15 7" xfId="7162"/>
    <cellStyle name="Normal 3 15 8" xfId="7163"/>
    <cellStyle name="Normal 3 15 9" xfId="7164"/>
    <cellStyle name="Normal 3 16" xfId="7165"/>
    <cellStyle name="Normal 3 16 10" xfId="7166"/>
    <cellStyle name="Normal 3 16 10 2" xfId="7167"/>
    <cellStyle name="Normal 3 16 10 2 2" xfId="7168"/>
    <cellStyle name="Normal 3 16 10 2 2 2" xfId="7169"/>
    <cellStyle name="Normal 3 16 10 2 2 2 2" xfId="7170"/>
    <cellStyle name="Normal 3 16 10 2 2 2 2 2" xfId="7171"/>
    <cellStyle name="Normal 3 16 10 2 2 2 2 3" xfId="7172"/>
    <cellStyle name="Normal 3 16 10 2 2 2 3" xfId="7173"/>
    <cellStyle name="Normal 3 16 10 2 2 2 4" xfId="7174"/>
    <cellStyle name="Normal 3 16 10 2 2 2 5" xfId="7175"/>
    <cellStyle name="Normal 3 16 10 2 2 3" xfId="7176"/>
    <cellStyle name="Normal 3 16 10 2 2 3 2" xfId="7177"/>
    <cellStyle name="Normal 3 16 10 2 2 3 2 2" xfId="7178"/>
    <cellStyle name="Normal 3 16 10 2 2 3 2 3" xfId="7179"/>
    <cellStyle name="Normal 3 16 10 2 2 3 3" xfId="7180"/>
    <cellStyle name="Normal 3 16 10 2 2 3 3 2" xfId="34545"/>
    <cellStyle name="Normal 3 16 10 2 2 3 4" xfId="7181"/>
    <cellStyle name="Normal 3 16 10 2 2 3 5" xfId="7182"/>
    <cellStyle name="Normal 3 16 10 2 2 4" xfId="7183"/>
    <cellStyle name="Normal 3 16 10 2 2 4 2" xfId="7184"/>
    <cellStyle name="Normal 3 16 10 2 2 4 3" xfId="7185"/>
    <cellStyle name="Normal 3 16 10 2 2 5" xfId="7186"/>
    <cellStyle name="Normal 3 16 10 2 2 5 2" xfId="33298"/>
    <cellStyle name="Normal 3 16 10 2 2 6" xfId="7187"/>
    <cellStyle name="Normal 3 16 10 2 2 7" xfId="7188"/>
    <cellStyle name="Normal 3 16 10 2 3" xfId="7189"/>
    <cellStyle name="Normal 3 16 10 2 3 2" xfId="7190"/>
    <cellStyle name="Normal 3 16 10 2 3 2 2" xfId="7191"/>
    <cellStyle name="Normal 3 16 10 2 3 2 3" xfId="7192"/>
    <cellStyle name="Normal 3 16 10 2 3 3" xfId="7193"/>
    <cellStyle name="Normal 3 16 10 2 3 4" xfId="7194"/>
    <cellStyle name="Normal 3 16 10 2 3 5" xfId="7195"/>
    <cellStyle name="Normal 3 16 10 2 4" xfId="7196"/>
    <cellStyle name="Normal 3 16 10 2 4 2" xfId="7197"/>
    <cellStyle name="Normal 3 16 10 2 4 3" xfId="7198"/>
    <cellStyle name="Normal 3 16 10 2 5" xfId="7199"/>
    <cellStyle name="Normal 3 16 10 2 6" xfId="7200"/>
    <cellStyle name="Normal 3 16 10 2 7" xfId="7201"/>
    <cellStyle name="Normal 3 16 10 3" xfId="7202"/>
    <cellStyle name="Normal 3 16 10 3 2" xfId="7203"/>
    <cellStyle name="Normal 3 16 10 3 2 2" xfId="7204"/>
    <cellStyle name="Normal 3 16 10 3 2 3" xfId="7205"/>
    <cellStyle name="Normal 3 16 10 3 3" xfId="7206"/>
    <cellStyle name="Normal 3 16 10 3 4" xfId="7207"/>
    <cellStyle name="Normal 3 16 10 3 5" xfId="7208"/>
    <cellStyle name="Normal 3 16 10 4" xfId="7209"/>
    <cellStyle name="Normal 3 16 10 4 2" xfId="7210"/>
    <cellStyle name="Normal 3 16 10 4 2 2" xfId="7211"/>
    <cellStyle name="Normal 3 16 10 4 2 2 2" xfId="7212"/>
    <cellStyle name="Normal 3 16 10 4 2 2 2 2" xfId="7213"/>
    <cellStyle name="Normal 3 16 10 4 2 2 2 3" xfId="7214"/>
    <cellStyle name="Normal 3 16 10 4 2 2 3" xfId="7215"/>
    <cellStyle name="Normal 3 16 10 4 2 2 3 2" xfId="34546"/>
    <cellStyle name="Normal 3 16 10 4 2 2 4" xfId="7216"/>
    <cellStyle name="Normal 3 16 10 4 2 2 5" xfId="7217"/>
    <cellStyle name="Normal 3 16 10 4 2 3" xfId="7218"/>
    <cellStyle name="Normal 3 16 10 4 2 3 2" xfId="7219"/>
    <cellStyle name="Normal 3 16 10 4 2 3 3" xfId="7220"/>
    <cellStyle name="Normal 3 16 10 4 2 4" xfId="7221"/>
    <cellStyle name="Normal 3 16 10 4 2 4 2" xfId="33299"/>
    <cellStyle name="Normal 3 16 10 4 2 5" xfId="7222"/>
    <cellStyle name="Normal 3 16 10 4 2 6" xfId="7223"/>
    <cellStyle name="Normal 3 16 10 4 3" xfId="7224"/>
    <cellStyle name="Normal 3 16 10 4 3 2" xfId="7225"/>
    <cellStyle name="Normal 3 16 10 4 3 3" xfId="7226"/>
    <cellStyle name="Normal 3 16 10 4 4" xfId="7227"/>
    <cellStyle name="Normal 3 16 10 4 5" xfId="7228"/>
    <cellStyle name="Normal 3 16 10 4 6" xfId="7229"/>
    <cellStyle name="Normal 3 16 10 5" xfId="7230"/>
    <cellStyle name="Normal 3 16 10 5 2" xfId="7231"/>
    <cellStyle name="Normal 3 16 10 5 2 2" xfId="7232"/>
    <cellStyle name="Normal 3 16 10 5 2 3" xfId="7233"/>
    <cellStyle name="Normal 3 16 10 5 3" xfId="7234"/>
    <cellStyle name="Normal 3 16 10 5 3 2" xfId="34547"/>
    <cellStyle name="Normal 3 16 10 5 4" xfId="7235"/>
    <cellStyle name="Normal 3 16 10 5 5" xfId="7236"/>
    <cellStyle name="Normal 3 16 10 6" xfId="7237"/>
    <cellStyle name="Normal 3 16 10 6 2" xfId="7238"/>
    <cellStyle name="Normal 3 16 10 6 3" xfId="7239"/>
    <cellStyle name="Normal 3 16 10 7" xfId="7240"/>
    <cellStyle name="Normal 3 16 10 7 2" xfId="33297"/>
    <cellStyle name="Normal 3 16 10 8" xfId="7241"/>
    <cellStyle name="Normal 3 16 10 9" xfId="7242"/>
    <cellStyle name="Normal 3 16 11" xfId="7243"/>
    <cellStyle name="Normal 3 16 11 2" xfId="7244"/>
    <cellStyle name="Normal 3 16 11 2 2" xfId="7245"/>
    <cellStyle name="Normal 3 16 11 2 2 2" xfId="7246"/>
    <cellStyle name="Normal 3 16 11 2 2 2 2" xfId="7247"/>
    <cellStyle name="Normal 3 16 11 2 2 2 2 2" xfId="7248"/>
    <cellStyle name="Normal 3 16 11 2 2 2 2 3" xfId="7249"/>
    <cellStyle name="Normal 3 16 11 2 2 2 3" xfId="7250"/>
    <cellStyle name="Normal 3 16 11 2 2 2 3 2" xfId="34860"/>
    <cellStyle name="Normal 3 16 11 2 2 2 4" xfId="7251"/>
    <cellStyle name="Normal 3 16 11 2 2 2 5" xfId="7252"/>
    <cellStyle name="Normal 3 16 11 2 2 3" xfId="7253"/>
    <cellStyle name="Normal 3 16 11 2 2 3 2" xfId="7254"/>
    <cellStyle name="Normal 3 16 11 2 2 3 3" xfId="7255"/>
    <cellStyle name="Normal 3 16 11 2 2 4" xfId="7256"/>
    <cellStyle name="Normal 3 16 11 2 2 4 2" xfId="33301"/>
    <cellStyle name="Normal 3 16 11 2 2 5" xfId="7257"/>
    <cellStyle name="Normal 3 16 11 2 2 6" xfId="7258"/>
    <cellStyle name="Normal 3 16 11 2 3" xfId="7259"/>
    <cellStyle name="Normal 3 16 11 2 3 2" xfId="7260"/>
    <cellStyle name="Normal 3 16 11 2 3 3" xfId="7261"/>
    <cellStyle name="Normal 3 16 11 2 4" xfId="7262"/>
    <cellStyle name="Normal 3 16 11 2 5" xfId="7263"/>
    <cellStyle name="Normal 3 16 11 2 6" xfId="7264"/>
    <cellStyle name="Normal 3 16 11 3" xfId="7265"/>
    <cellStyle name="Normal 3 16 11 3 2" xfId="7266"/>
    <cellStyle name="Normal 3 16 11 3 2 2" xfId="7267"/>
    <cellStyle name="Normal 3 16 11 3 2 2 2" xfId="7268"/>
    <cellStyle name="Normal 3 16 11 3 2 2 3" xfId="7269"/>
    <cellStyle name="Normal 3 16 11 3 2 3" xfId="7270"/>
    <cellStyle name="Normal 3 16 11 3 2 3 2" xfId="34185"/>
    <cellStyle name="Normal 3 16 11 3 2 4" xfId="7271"/>
    <cellStyle name="Normal 3 16 11 3 2 5" xfId="7272"/>
    <cellStyle name="Normal 3 16 11 3 3" xfId="7273"/>
    <cellStyle name="Normal 3 16 11 3 3 2" xfId="7274"/>
    <cellStyle name="Normal 3 16 11 3 3 3" xfId="7275"/>
    <cellStyle name="Normal 3 16 11 3 4" xfId="7276"/>
    <cellStyle name="Normal 3 16 11 3 4 2" xfId="33302"/>
    <cellStyle name="Normal 3 16 11 3 5" xfId="7277"/>
    <cellStyle name="Normal 3 16 11 3 6" xfId="7278"/>
    <cellStyle name="Normal 3 16 11 4" xfId="7279"/>
    <cellStyle name="Normal 3 16 11 4 2" xfId="7280"/>
    <cellStyle name="Normal 3 16 11 4 2 2" xfId="7281"/>
    <cellStyle name="Normal 3 16 11 4 2 3" xfId="7282"/>
    <cellStyle name="Normal 3 16 11 4 3" xfId="7283"/>
    <cellStyle name="Normal 3 16 11 4 3 2" xfId="34458"/>
    <cellStyle name="Normal 3 16 11 4 4" xfId="7284"/>
    <cellStyle name="Normal 3 16 11 4 5" xfId="7285"/>
    <cellStyle name="Normal 3 16 11 5" xfId="7286"/>
    <cellStyle name="Normal 3 16 11 5 2" xfId="7287"/>
    <cellStyle name="Normal 3 16 11 5 3" xfId="7288"/>
    <cellStyle name="Normal 3 16 11 6" xfId="7289"/>
    <cellStyle name="Normal 3 16 11 6 2" xfId="33300"/>
    <cellStyle name="Normal 3 16 11 7" xfId="7290"/>
    <cellStyle name="Normal 3 16 11 8" xfId="7291"/>
    <cellStyle name="Normal 3 16 12" xfId="7292"/>
    <cellStyle name="Normal 3 16 12 2" xfId="7293"/>
    <cellStyle name="Normal 3 16 12 2 2" xfId="7294"/>
    <cellStyle name="Normal 3 16 12 2 2 2" xfId="7295"/>
    <cellStyle name="Normal 3 16 12 2 2 3" xfId="7296"/>
    <cellStyle name="Normal 3 16 12 2 3" xfId="7297"/>
    <cellStyle name="Normal 3 16 12 2 4" xfId="7298"/>
    <cellStyle name="Normal 3 16 12 2 5" xfId="7299"/>
    <cellStyle name="Normal 3 16 12 3" xfId="7300"/>
    <cellStyle name="Normal 3 16 12 3 2" xfId="7301"/>
    <cellStyle name="Normal 3 16 12 3 2 2" xfId="7302"/>
    <cellStyle name="Normal 3 16 12 3 2 3" xfId="7303"/>
    <cellStyle name="Normal 3 16 12 3 3" xfId="7304"/>
    <cellStyle name="Normal 3 16 12 3 3 2" xfId="34548"/>
    <cellStyle name="Normal 3 16 12 3 4" xfId="7305"/>
    <cellStyle name="Normal 3 16 12 3 5" xfId="7306"/>
    <cellStyle name="Normal 3 16 12 4" xfId="7307"/>
    <cellStyle name="Normal 3 16 12 4 2" xfId="7308"/>
    <cellStyle name="Normal 3 16 12 4 3" xfId="7309"/>
    <cellStyle name="Normal 3 16 12 5" xfId="7310"/>
    <cellStyle name="Normal 3 16 12 5 2" xfId="33303"/>
    <cellStyle name="Normal 3 16 12 6" xfId="7311"/>
    <cellStyle name="Normal 3 16 12 7" xfId="7312"/>
    <cellStyle name="Normal 3 16 13" xfId="7313"/>
    <cellStyle name="Normal 3 16 13 2" xfId="7314"/>
    <cellStyle name="Normal 3 16 13 3" xfId="7315"/>
    <cellStyle name="Normal 3 16 14" xfId="7316"/>
    <cellStyle name="Normal 3 16 15" xfId="7317"/>
    <cellStyle name="Normal 3 16 16" xfId="7318"/>
    <cellStyle name="Normal 3 16 2" xfId="7319"/>
    <cellStyle name="Normal 3 16 2 2" xfId="7320"/>
    <cellStyle name="Normal 3 16 2 2 2" xfId="7321"/>
    <cellStyle name="Normal 3 16 2 2 3" xfId="7322"/>
    <cellStyle name="Normal 3 16 2 3" xfId="7323"/>
    <cellStyle name="Normal 3 16 2 4" xfId="7324"/>
    <cellStyle name="Normal 3 16 2 5" xfId="7325"/>
    <cellStyle name="Normal 3 16 3" xfId="7326"/>
    <cellStyle name="Normal 3 16 3 2" xfId="7327"/>
    <cellStyle name="Normal 3 16 3 2 2" xfId="7328"/>
    <cellStyle name="Normal 3 16 3 2 3" xfId="7329"/>
    <cellStyle name="Normal 3 16 3 3" xfId="7330"/>
    <cellStyle name="Normal 3 16 3 4" xfId="7331"/>
    <cellStyle name="Normal 3 16 3 5" xfId="7332"/>
    <cellStyle name="Normal 3 16 4" xfId="7333"/>
    <cellStyle name="Normal 3 16 4 2" xfId="7334"/>
    <cellStyle name="Normal 3 16 4 2 2" xfId="7335"/>
    <cellStyle name="Normal 3 16 4 2 3" xfId="7336"/>
    <cellStyle name="Normal 3 16 4 3" xfId="7337"/>
    <cellStyle name="Normal 3 16 4 4" xfId="7338"/>
    <cellStyle name="Normal 3 16 4 5" xfId="7339"/>
    <cellStyle name="Normal 3 16 5" xfId="7340"/>
    <cellStyle name="Normal 3 16 5 2" xfId="7341"/>
    <cellStyle name="Normal 3 16 5 2 2" xfId="7342"/>
    <cellStyle name="Normal 3 16 5 2 3" xfId="7343"/>
    <cellStyle name="Normal 3 16 5 3" xfId="7344"/>
    <cellStyle name="Normal 3 16 5 4" xfId="7345"/>
    <cellStyle name="Normal 3 16 5 5" xfId="7346"/>
    <cellStyle name="Normal 3 16 6" xfId="7347"/>
    <cellStyle name="Normal 3 16 6 2" xfId="7348"/>
    <cellStyle name="Normal 3 16 6 2 2" xfId="7349"/>
    <cellStyle name="Normal 3 16 6 2 3" xfId="7350"/>
    <cellStyle name="Normal 3 16 6 3" xfId="7351"/>
    <cellStyle name="Normal 3 16 6 4" xfId="7352"/>
    <cellStyle name="Normal 3 16 6 5" xfId="7353"/>
    <cellStyle name="Normal 3 16 7" xfId="7354"/>
    <cellStyle name="Normal 3 16 7 2" xfId="7355"/>
    <cellStyle name="Normal 3 16 7 2 2" xfId="7356"/>
    <cellStyle name="Normal 3 16 7 2 2 2" xfId="7357"/>
    <cellStyle name="Normal 3 16 7 2 2 3" xfId="7358"/>
    <cellStyle name="Normal 3 16 7 2 3" xfId="7359"/>
    <cellStyle name="Normal 3 16 7 2 4" xfId="7360"/>
    <cellStyle name="Normal 3 16 7 2 5" xfId="7361"/>
    <cellStyle name="Normal 3 16 7 3" xfId="7362"/>
    <cellStyle name="Normal 3 16 7 3 2" xfId="7363"/>
    <cellStyle name="Normal 3 16 7 3 2 2" xfId="7364"/>
    <cellStyle name="Normal 3 16 7 3 2 3" xfId="7365"/>
    <cellStyle name="Normal 3 16 7 3 3" xfId="7366"/>
    <cellStyle name="Normal 3 16 7 3 3 2" xfId="34459"/>
    <cellStyle name="Normal 3 16 7 3 4" xfId="7367"/>
    <cellStyle name="Normal 3 16 7 3 5" xfId="7368"/>
    <cellStyle name="Normal 3 16 7 4" xfId="7369"/>
    <cellStyle name="Normal 3 16 7 4 2" xfId="7370"/>
    <cellStyle name="Normal 3 16 7 4 3" xfId="7371"/>
    <cellStyle name="Normal 3 16 7 5" xfId="7372"/>
    <cellStyle name="Normal 3 16 7 5 2" xfId="33304"/>
    <cellStyle name="Normal 3 16 7 6" xfId="7373"/>
    <cellStyle name="Normal 3 16 7 7" xfId="7374"/>
    <cellStyle name="Normal 3 16 8" xfId="7375"/>
    <cellStyle name="Normal 3 16 8 2" xfId="7376"/>
    <cellStyle name="Normal 3 16 8 2 2" xfId="7377"/>
    <cellStyle name="Normal 3 16 8 2 3" xfId="7378"/>
    <cellStyle name="Normal 3 16 8 3" xfId="7379"/>
    <cellStyle name="Normal 3 16 8 4" xfId="7380"/>
    <cellStyle name="Normal 3 16 8 5" xfId="7381"/>
    <cellStyle name="Normal 3 16 9" xfId="7382"/>
    <cellStyle name="Normal 3 16 9 2" xfId="7383"/>
    <cellStyle name="Normal 3 16 9 2 2" xfId="7384"/>
    <cellStyle name="Normal 3 16 9 2 3" xfId="7385"/>
    <cellStyle name="Normal 3 16 9 3" xfId="7386"/>
    <cellStyle name="Normal 3 16 9 4" xfId="7387"/>
    <cellStyle name="Normal 3 16 9 5" xfId="7388"/>
    <cellStyle name="Normal 3 17" xfId="7389"/>
    <cellStyle name="Normal 3 17 10" xfId="7390"/>
    <cellStyle name="Normal 3 17 10 2" xfId="7391"/>
    <cellStyle name="Normal 3 17 10 2 2" xfId="7392"/>
    <cellStyle name="Normal 3 17 10 2 3" xfId="7393"/>
    <cellStyle name="Normal 3 17 10 3" xfId="7394"/>
    <cellStyle name="Normal 3 17 10 4" xfId="7395"/>
    <cellStyle name="Normal 3 17 10 5" xfId="7396"/>
    <cellStyle name="Normal 3 17 11" xfId="7397"/>
    <cellStyle name="Normal 3 17 11 2" xfId="7398"/>
    <cellStyle name="Normal 3 17 11 2 2" xfId="7399"/>
    <cellStyle name="Normal 3 17 11 2 2 2" xfId="7400"/>
    <cellStyle name="Normal 3 17 11 2 2 2 2" xfId="7401"/>
    <cellStyle name="Normal 3 17 11 2 2 2 2 2" xfId="7402"/>
    <cellStyle name="Normal 3 17 11 2 2 2 2 3" xfId="7403"/>
    <cellStyle name="Normal 3 17 11 2 2 2 3" xfId="7404"/>
    <cellStyle name="Normal 3 17 11 2 2 2 4" xfId="7405"/>
    <cellStyle name="Normal 3 17 11 2 2 2 5" xfId="7406"/>
    <cellStyle name="Normal 3 17 11 2 2 3" xfId="7407"/>
    <cellStyle name="Normal 3 17 11 2 2 3 2" xfId="7408"/>
    <cellStyle name="Normal 3 17 11 2 2 3 2 2" xfId="7409"/>
    <cellStyle name="Normal 3 17 11 2 2 3 2 3" xfId="7410"/>
    <cellStyle name="Normal 3 17 11 2 2 3 3" xfId="7411"/>
    <cellStyle name="Normal 3 17 11 2 2 3 3 2" xfId="34245"/>
    <cellStyle name="Normal 3 17 11 2 2 3 4" xfId="7412"/>
    <cellStyle name="Normal 3 17 11 2 2 3 5" xfId="7413"/>
    <cellStyle name="Normal 3 17 11 2 2 4" xfId="7414"/>
    <cellStyle name="Normal 3 17 11 2 2 4 2" xfId="7415"/>
    <cellStyle name="Normal 3 17 11 2 2 4 3" xfId="7416"/>
    <cellStyle name="Normal 3 17 11 2 2 5" xfId="7417"/>
    <cellStyle name="Normal 3 17 11 2 2 5 2" xfId="33306"/>
    <cellStyle name="Normal 3 17 11 2 2 6" xfId="7418"/>
    <cellStyle name="Normal 3 17 11 2 2 7" xfId="7419"/>
    <cellStyle name="Normal 3 17 11 2 3" xfId="7420"/>
    <cellStyle name="Normal 3 17 11 2 3 2" xfId="7421"/>
    <cellStyle name="Normal 3 17 11 2 3 2 2" xfId="7422"/>
    <cellStyle name="Normal 3 17 11 2 3 2 3" xfId="7423"/>
    <cellStyle name="Normal 3 17 11 2 3 3" xfId="7424"/>
    <cellStyle name="Normal 3 17 11 2 3 4" xfId="7425"/>
    <cellStyle name="Normal 3 17 11 2 3 5" xfId="7426"/>
    <cellStyle name="Normal 3 17 11 2 4" xfId="7427"/>
    <cellStyle name="Normal 3 17 11 2 4 2" xfId="7428"/>
    <cellStyle name="Normal 3 17 11 2 4 3" xfId="7429"/>
    <cellStyle name="Normal 3 17 11 2 5" xfId="7430"/>
    <cellStyle name="Normal 3 17 11 2 6" xfId="7431"/>
    <cellStyle name="Normal 3 17 11 2 7" xfId="7432"/>
    <cellStyle name="Normal 3 17 11 3" xfId="7433"/>
    <cellStyle name="Normal 3 17 11 3 2" xfId="7434"/>
    <cellStyle name="Normal 3 17 11 3 2 2" xfId="7435"/>
    <cellStyle name="Normal 3 17 11 3 2 3" xfId="7436"/>
    <cellStyle name="Normal 3 17 11 3 3" xfId="7437"/>
    <cellStyle name="Normal 3 17 11 3 4" xfId="7438"/>
    <cellStyle name="Normal 3 17 11 3 5" xfId="7439"/>
    <cellStyle name="Normal 3 17 11 4" xfId="7440"/>
    <cellStyle name="Normal 3 17 11 4 2" xfId="7441"/>
    <cellStyle name="Normal 3 17 11 4 2 2" xfId="7442"/>
    <cellStyle name="Normal 3 17 11 4 2 2 2" xfId="7443"/>
    <cellStyle name="Normal 3 17 11 4 2 2 2 2" xfId="7444"/>
    <cellStyle name="Normal 3 17 11 4 2 2 2 3" xfId="7445"/>
    <cellStyle name="Normal 3 17 11 4 2 2 3" xfId="7446"/>
    <cellStyle name="Normal 3 17 11 4 2 2 3 2" xfId="34631"/>
    <cellStyle name="Normal 3 17 11 4 2 2 4" xfId="7447"/>
    <cellStyle name="Normal 3 17 11 4 2 2 5" xfId="7448"/>
    <cellStyle name="Normal 3 17 11 4 2 3" xfId="7449"/>
    <cellStyle name="Normal 3 17 11 4 2 3 2" xfId="7450"/>
    <cellStyle name="Normal 3 17 11 4 2 3 3" xfId="7451"/>
    <cellStyle name="Normal 3 17 11 4 2 4" xfId="7452"/>
    <cellStyle name="Normal 3 17 11 4 2 4 2" xfId="33307"/>
    <cellStyle name="Normal 3 17 11 4 2 5" xfId="7453"/>
    <cellStyle name="Normal 3 17 11 4 2 6" xfId="7454"/>
    <cellStyle name="Normal 3 17 11 4 3" xfId="7455"/>
    <cellStyle name="Normal 3 17 11 4 3 2" xfId="7456"/>
    <cellStyle name="Normal 3 17 11 4 3 3" xfId="7457"/>
    <cellStyle name="Normal 3 17 11 4 4" xfId="7458"/>
    <cellStyle name="Normal 3 17 11 4 5" xfId="7459"/>
    <cellStyle name="Normal 3 17 11 4 6" xfId="7460"/>
    <cellStyle name="Normal 3 17 11 5" xfId="7461"/>
    <cellStyle name="Normal 3 17 11 5 2" xfId="7462"/>
    <cellStyle name="Normal 3 17 11 5 2 2" xfId="7463"/>
    <cellStyle name="Normal 3 17 11 5 2 3" xfId="7464"/>
    <cellStyle name="Normal 3 17 11 5 3" xfId="7465"/>
    <cellStyle name="Normal 3 17 11 5 3 2" xfId="34184"/>
    <cellStyle name="Normal 3 17 11 5 4" xfId="7466"/>
    <cellStyle name="Normal 3 17 11 5 5" xfId="7467"/>
    <cellStyle name="Normal 3 17 11 6" xfId="7468"/>
    <cellStyle name="Normal 3 17 11 6 2" xfId="7469"/>
    <cellStyle name="Normal 3 17 11 6 3" xfId="7470"/>
    <cellStyle name="Normal 3 17 11 7" xfId="7471"/>
    <cellStyle name="Normal 3 17 11 7 2" xfId="33305"/>
    <cellStyle name="Normal 3 17 11 8" xfId="7472"/>
    <cellStyle name="Normal 3 17 11 9" xfId="7473"/>
    <cellStyle name="Normal 3 17 12" xfId="7474"/>
    <cellStyle name="Normal 3 17 12 2" xfId="7475"/>
    <cellStyle name="Normal 3 17 12 2 2" xfId="7476"/>
    <cellStyle name="Normal 3 17 12 2 2 2" xfId="7477"/>
    <cellStyle name="Normal 3 17 12 2 2 2 2" xfId="7478"/>
    <cellStyle name="Normal 3 17 12 2 2 2 2 2" xfId="7479"/>
    <cellStyle name="Normal 3 17 12 2 2 2 2 3" xfId="7480"/>
    <cellStyle name="Normal 3 17 12 2 2 2 3" xfId="7481"/>
    <cellStyle name="Normal 3 17 12 2 2 2 3 2" xfId="34246"/>
    <cellStyle name="Normal 3 17 12 2 2 2 4" xfId="7482"/>
    <cellStyle name="Normal 3 17 12 2 2 2 5" xfId="7483"/>
    <cellStyle name="Normal 3 17 12 2 2 3" xfId="7484"/>
    <cellStyle name="Normal 3 17 12 2 2 3 2" xfId="7485"/>
    <cellStyle name="Normal 3 17 12 2 2 3 3" xfId="7486"/>
    <cellStyle name="Normal 3 17 12 2 2 4" xfId="7487"/>
    <cellStyle name="Normal 3 17 12 2 2 4 2" xfId="33309"/>
    <cellStyle name="Normal 3 17 12 2 2 5" xfId="7488"/>
    <cellStyle name="Normal 3 17 12 2 2 6" xfId="7489"/>
    <cellStyle name="Normal 3 17 12 2 3" xfId="7490"/>
    <cellStyle name="Normal 3 17 12 2 3 2" xfId="7491"/>
    <cellStyle name="Normal 3 17 12 2 3 3" xfId="7492"/>
    <cellStyle name="Normal 3 17 12 2 4" xfId="7493"/>
    <cellStyle name="Normal 3 17 12 2 5" xfId="7494"/>
    <cellStyle name="Normal 3 17 12 2 6" xfId="7495"/>
    <cellStyle name="Normal 3 17 12 3" xfId="7496"/>
    <cellStyle name="Normal 3 17 12 3 2" xfId="7497"/>
    <cellStyle name="Normal 3 17 12 3 2 2" xfId="7498"/>
    <cellStyle name="Normal 3 17 12 3 2 2 2" xfId="7499"/>
    <cellStyle name="Normal 3 17 12 3 2 2 3" xfId="7500"/>
    <cellStyle name="Normal 3 17 12 3 2 3" xfId="7501"/>
    <cellStyle name="Normal 3 17 12 3 2 3 2" xfId="34549"/>
    <cellStyle name="Normal 3 17 12 3 2 4" xfId="7502"/>
    <cellStyle name="Normal 3 17 12 3 2 5" xfId="7503"/>
    <cellStyle name="Normal 3 17 12 3 3" xfId="7504"/>
    <cellStyle name="Normal 3 17 12 3 3 2" xfId="7505"/>
    <cellStyle name="Normal 3 17 12 3 3 3" xfId="7506"/>
    <cellStyle name="Normal 3 17 12 3 4" xfId="7507"/>
    <cellStyle name="Normal 3 17 12 3 4 2" xfId="33310"/>
    <cellStyle name="Normal 3 17 12 3 5" xfId="7508"/>
    <cellStyle name="Normal 3 17 12 3 6" xfId="7509"/>
    <cellStyle name="Normal 3 17 12 4" xfId="7510"/>
    <cellStyle name="Normal 3 17 12 4 2" xfId="7511"/>
    <cellStyle name="Normal 3 17 12 4 2 2" xfId="7512"/>
    <cellStyle name="Normal 3 17 12 4 2 3" xfId="7513"/>
    <cellStyle name="Normal 3 17 12 4 3" xfId="7514"/>
    <cellStyle name="Normal 3 17 12 4 3 2" xfId="34183"/>
    <cellStyle name="Normal 3 17 12 4 4" xfId="7515"/>
    <cellStyle name="Normal 3 17 12 4 5" xfId="7516"/>
    <cellStyle name="Normal 3 17 12 5" xfId="7517"/>
    <cellStyle name="Normal 3 17 12 5 2" xfId="7518"/>
    <cellStyle name="Normal 3 17 12 5 3" xfId="7519"/>
    <cellStyle name="Normal 3 17 12 6" xfId="7520"/>
    <cellStyle name="Normal 3 17 12 6 2" xfId="33308"/>
    <cellStyle name="Normal 3 17 12 7" xfId="7521"/>
    <cellStyle name="Normal 3 17 12 8" xfId="7522"/>
    <cellStyle name="Normal 3 17 13" xfId="7523"/>
    <cellStyle name="Normal 3 17 13 2" xfId="7524"/>
    <cellStyle name="Normal 3 17 13 2 2" xfId="7525"/>
    <cellStyle name="Normal 3 17 13 2 2 2" xfId="7526"/>
    <cellStyle name="Normal 3 17 13 2 2 3" xfId="7527"/>
    <cellStyle name="Normal 3 17 13 2 3" xfId="7528"/>
    <cellStyle name="Normal 3 17 13 2 4" xfId="7529"/>
    <cellStyle name="Normal 3 17 13 2 5" xfId="7530"/>
    <cellStyle name="Normal 3 17 13 3" xfId="7531"/>
    <cellStyle name="Normal 3 17 13 3 2" xfId="7532"/>
    <cellStyle name="Normal 3 17 13 3 2 2" xfId="7533"/>
    <cellStyle name="Normal 3 17 13 3 2 3" xfId="7534"/>
    <cellStyle name="Normal 3 17 13 3 3" xfId="7535"/>
    <cellStyle name="Normal 3 17 13 3 3 2" xfId="34550"/>
    <cellStyle name="Normal 3 17 13 3 4" xfId="7536"/>
    <cellStyle name="Normal 3 17 13 3 5" xfId="7537"/>
    <cellStyle name="Normal 3 17 13 4" xfId="7538"/>
    <cellStyle name="Normal 3 17 13 4 2" xfId="7539"/>
    <cellStyle name="Normal 3 17 13 4 3" xfId="7540"/>
    <cellStyle name="Normal 3 17 13 5" xfId="7541"/>
    <cellStyle name="Normal 3 17 13 5 2" xfId="33311"/>
    <cellStyle name="Normal 3 17 13 6" xfId="7542"/>
    <cellStyle name="Normal 3 17 13 7" xfId="7543"/>
    <cellStyle name="Normal 3 17 14" xfId="7544"/>
    <cellStyle name="Normal 3 17 14 2" xfId="7545"/>
    <cellStyle name="Normal 3 17 14 3" xfId="7546"/>
    <cellStyle name="Normal 3 17 15" xfId="7547"/>
    <cellStyle name="Normal 3 17 16" xfId="7548"/>
    <cellStyle name="Normal 3 17 17" xfId="7549"/>
    <cellStyle name="Normal 3 17 2" xfId="7550"/>
    <cellStyle name="Normal 3 17 2 2" xfId="7551"/>
    <cellStyle name="Normal 3 17 2 2 2" xfId="7552"/>
    <cellStyle name="Normal 3 17 2 2 3" xfId="7553"/>
    <cellStyle name="Normal 3 17 2 3" xfId="7554"/>
    <cellStyle name="Normal 3 17 2 4" xfId="7555"/>
    <cellStyle name="Normal 3 17 2 5" xfId="7556"/>
    <cellStyle name="Normal 3 17 3" xfId="7557"/>
    <cellStyle name="Normal 3 17 3 2" xfId="7558"/>
    <cellStyle name="Normal 3 17 3 2 2" xfId="7559"/>
    <cellStyle name="Normal 3 17 3 2 3" xfId="7560"/>
    <cellStyle name="Normal 3 17 3 3" xfId="7561"/>
    <cellStyle name="Normal 3 17 3 4" xfId="7562"/>
    <cellStyle name="Normal 3 17 3 5" xfId="7563"/>
    <cellStyle name="Normal 3 17 4" xfId="7564"/>
    <cellStyle name="Normal 3 17 4 2" xfId="7565"/>
    <cellStyle name="Normal 3 17 4 2 2" xfId="7566"/>
    <cellStyle name="Normal 3 17 4 2 3" xfId="7567"/>
    <cellStyle name="Normal 3 17 4 3" xfId="7568"/>
    <cellStyle name="Normal 3 17 4 4" xfId="7569"/>
    <cellStyle name="Normal 3 17 4 5" xfId="7570"/>
    <cellStyle name="Normal 3 17 5" xfId="7571"/>
    <cellStyle name="Normal 3 17 5 2" xfId="7572"/>
    <cellStyle name="Normal 3 17 5 2 2" xfId="7573"/>
    <cellStyle name="Normal 3 17 5 2 3" xfId="7574"/>
    <cellStyle name="Normal 3 17 5 3" xfId="7575"/>
    <cellStyle name="Normal 3 17 5 4" xfId="7576"/>
    <cellStyle name="Normal 3 17 5 5" xfId="7577"/>
    <cellStyle name="Normal 3 17 6" xfId="7578"/>
    <cellStyle name="Normal 3 17 6 2" xfId="7579"/>
    <cellStyle name="Normal 3 17 6 2 2" xfId="7580"/>
    <cellStyle name="Normal 3 17 6 2 3" xfId="7581"/>
    <cellStyle name="Normal 3 17 6 3" xfId="7582"/>
    <cellStyle name="Normal 3 17 6 4" xfId="7583"/>
    <cellStyle name="Normal 3 17 6 5" xfId="7584"/>
    <cellStyle name="Normal 3 17 7" xfId="7585"/>
    <cellStyle name="Normal 3 17 7 2" xfId="7586"/>
    <cellStyle name="Normal 3 17 7 2 2" xfId="7587"/>
    <cellStyle name="Normal 3 17 7 2 3" xfId="7588"/>
    <cellStyle name="Normal 3 17 7 3" xfId="7589"/>
    <cellStyle name="Normal 3 17 7 4" xfId="7590"/>
    <cellStyle name="Normal 3 17 7 5" xfId="7591"/>
    <cellStyle name="Normal 3 17 8" xfId="7592"/>
    <cellStyle name="Normal 3 17 8 2" xfId="7593"/>
    <cellStyle name="Normal 3 17 8 2 2" xfId="7594"/>
    <cellStyle name="Normal 3 17 8 2 2 2" xfId="7595"/>
    <cellStyle name="Normal 3 17 8 2 2 3" xfId="7596"/>
    <cellStyle name="Normal 3 17 8 2 3" xfId="7597"/>
    <cellStyle name="Normal 3 17 8 2 4" xfId="7598"/>
    <cellStyle name="Normal 3 17 8 2 5" xfId="7599"/>
    <cellStyle name="Normal 3 17 8 3" xfId="7600"/>
    <cellStyle name="Normal 3 17 8 3 2" xfId="7601"/>
    <cellStyle name="Normal 3 17 8 3 2 2" xfId="7602"/>
    <cellStyle name="Normal 3 17 8 3 2 3" xfId="7603"/>
    <cellStyle name="Normal 3 17 8 3 3" xfId="7604"/>
    <cellStyle name="Normal 3 17 8 3 3 2" xfId="34831"/>
    <cellStyle name="Normal 3 17 8 3 4" xfId="7605"/>
    <cellStyle name="Normal 3 17 8 3 5" xfId="7606"/>
    <cellStyle name="Normal 3 17 8 4" xfId="7607"/>
    <cellStyle name="Normal 3 17 8 4 2" xfId="7608"/>
    <cellStyle name="Normal 3 17 8 4 3" xfId="7609"/>
    <cellStyle name="Normal 3 17 8 5" xfId="7610"/>
    <cellStyle name="Normal 3 17 8 5 2" xfId="33312"/>
    <cellStyle name="Normal 3 17 8 6" xfId="7611"/>
    <cellStyle name="Normal 3 17 8 7" xfId="7612"/>
    <cellStyle name="Normal 3 17 9" xfId="7613"/>
    <cellStyle name="Normal 3 17 9 2" xfId="7614"/>
    <cellStyle name="Normal 3 17 9 2 2" xfId="7615"/>
    <cellStyle name="Normal 3 17 9 2 3" xfId="7616"/>
    <cellStyle name="Normal 3 17 9 3" xfId="7617"/>
    <cellStyle name="Normal 3 17 9 4" xfId="7618"/>
    <cellStyle name="Normal 3 17 9 5" xfId="7619"/>
    <cellStyle name="Normal 3 18" xfId="7620"/>
    <cellStyle name="Normal 3 18 2" xfId="7621"/>
    <cellStyle name="Normal 3 18 2 2" xfId="7622"/>
    <cellStyle name="Normal 3 18 2 2 2" xfId="7623"/>
    <cellStyle name="Normal 3 18 2 2 2 2" xfId="7624"/>
    <cellStyle name="Normal 3 18 2 2 2 3" xfId="7625"/>
    <cellStyle name="Normal 3 18 2 2 3" xfId="7626"/>
    <cellStyle name="Normal 3 18 2 2 3 2" xfId="34191"/>
    <cellStyle name="Normal 3 18 2 2 4" xfId="7627"/>
    <cellStyle name="Normal 3 18 2 2 5" xfId="7628"/>
    <cellStyle name="Normal 3 18 2 3" xfId="7629"/>
    <cellStyle name="Normal 3 18 2 3 2" xfId="7630"/>
    <cellStyle name="Normal 3 18 2 3 3" xfId="7631"/>
    <cellStyle name="Normal 3 18 2 4" xfId="7632"/>
    <cellStyle name="Normal 3 18 2 4 2" xfId="33314"/>
    <cellStyle name="Normal 3 18 2 5" xfId="7633"/>
    <cellStyle name="Normal 3 18 2 6" xfId="7634"/>
    <cellStyle name="Normal 3 18 3" xfId="7635"/>
    <cellStyle name="Normal 3 18 3 2" xfId="7636"/>
    <cellStyle name="Normal 3 18 3 2 2" xfId="7637"/>
    <cellStyle name="Normal 3 18 3 2 3" xfId="7638"/>
    <cellStyle name="Normal 3 18 3 3" xfId="7639"/>
    <cellStyle name="Normal 3 18 3 3 2" xfId="34488"/>
    <cellStyle name="Normal 3 18 3 4" xfId="7640"/>
    <cellStyle name="Normal 3 18 3 5" xfId="7641"/>
    <cellStyle name="Normal 3 18 4" xfId="7642"/>
    <cellStyle name="Normal 3 18 4 2" xfId="7643"/>
    <cellStyle name="Normal 3 18 4 3" xfId="7644"/>
    <cellStyle name="Normal 3 18 5" xfId="7645"/>
    <cellStyle name="Normal 3 18 5 2" xfId="33313"/>
    <cellStyle name="Normal 3 18 6" xfId="7646"/>
    <cellStyle name="Normal 3 18 7" xfId="7647"/>
    <cellStyle name="Normal 3 19" xfId="7648"/>
    <cellStyle name="Normal 3 19 2" xfId="7649"/>
    <cellStyle name="Normal 3 19 2 2" xfId="7650"/>
    <cellStyle name="Normal 3 19 2 2 2" xfId="7651"/>
    <cellStyle name="Normal 3 19 2 2 2 2" xfId="7652"/>
    <cellStyle name="Normal 3 19 2 2 2 3" xfId="7653"/>
    <cellStyle name="Normal 3 19 2 2 3" xfId="7654"/>
    <cellStyle name="Normal 3 19 2 2 3 2" xfId="34914"/>
    <cellStyle name="Normal 3 19 2 2 4" xfId="7655"/>
    <cellStyle name="Normal 3 19 2 2 5" xfId="7656"/>
    <cellStyle name="Normal 3 19 2 3" xfId="7657"/>
    <cellStyle name="Normal 3 19 2 3 2" xfId="7658"/>
    <cellStyle name="Normal 3 19 2 3 3" xfId="7659"/>
    <cellStyle name="Normal 3 19 2 4" xfId="7660"/>
    <cellStyle name="Normal 3 19 2 4 2" xfId="33316"/>
    <cellStyle name="Normal 3 19 2 5" xfId="7661"/>
    <cellStyle name="Normal 3 19 2 6" xfId="7662"/>
    <cellStyle name="Normal 3 19 3" xfId="7663"/>
    <cellStyle name="Normal 3 19 3 2" xfId="7664"/>
    <cellStyle name="Normal 3 19 3 2 2" xfId="7665"/>
    <cellStyle name="Normal 3 19 3 2 3" xfId="7666"/>
    <cellStyle name="Normal 3 19 3 3" xfId="7667"/>
    <cellStyle name="Normal 3 19 3 3 2" xfId="34551"/>
    <cellStyle name="Normal 3 19 3 4" xfId="7668"/>
    <cellStyle name="Normal 3 19 3 5" xfId="7669"/>
    <cellStyle name="Normal 3 19 4" xfId="7670"/>
    <cellStyle name="Normal 3 19 4 2" xfId="7671"/>
    <cellStyle name="Normal 3 19 4 3" xfId="7672"/>
    <cellStyle name="Normal 3 19 5" xfId="7673"/>
    <cellStyle name="Normal 3 19 5 2" xfId="33315"/>
    <cellStyle name="Normal 3 19 6" xfId="7674"/>
    <cellStyle name="Normal 3 19 7" xfId="7675"/>
    <cellStyle name="Normal 3 2" xfId="7676"/>
    <cellStyle name="Normal 3 2 10" xfId="7677"/>
    <cellStyle name="Normal 3 2 10 2" xfId="7678"/>
    <cellStyle name="Normal 3 2 10 2 2" xfId="7679"/>
    <cellStyle name="Normal 3 2 10 2 2 2" xfId="7680"/>
    <cellStyle name="Normal 3 2 10 2 2 2 2" xfId="7681"/>
    <cellStyle name="Normal 3 2 10 2 2 2 3" xfId="7682"/>
    <cellStyle name="Normal 3 2 10 2 2 3" xfId="7683"/>
    <cellStyle name="Normal 3 2 10 2 2 3 2" xfId="34192"/>
    <cellStyle name="Normal 3 2 10 2 2 4" xfId="7684"/>
    <cellStyle name="Normal 3 2 10 2 2 5" xfId="7685"/>
    <cellStyle name="Normal 3 2 10 2 3" xfId="7686"/>
    <cellStyle name="Normal 3 2 10 2 3 2" xfId="7687"/>
    <cellStyle name="Normal 3 2 10 2 3 3" xfId="7688"/>
    <cellStyle name="Normal 3 2 10 2 4" xfId="7689"/>
    <cellStyle name="Normal 3 2 10 2 4 2" xfId="33318"/>
    <cellStyle name="Normal 3 2 10 2 5" xfId="7690"/>
    <cellStyle name="Normal 3 2 10 2 6" xfId="7691"/>
    <cellStyle name="Normal 3 2 10 3" xfId="7692"/>
    <cellStyle name="Normal 3 2 10 3 2" xfId="7693"/>
    <cellStyle name="Normal 3 2 10 3 2 2" xfId="7694"/>
    <cellStyle name="Normal 3 2 10 3 2 3" xfId="7695"/>
    <cellStyle name="Normal 3 2 10 3 3" xfId="7696"/>
    <cellStyle name="Normal 3 2 10 3 3 2" xfId="34198"/>
    <cellStyle name="Normal 3 2 10 3 4" xfId="7697"/>
    <cellStyle name="Normal 3 2 10 3 5" xfId="7698"/>
    <cellStyle name="Normal 3 2 10 4" xfId="7699"/>
    <cellStyle name="Normal 3 2 10 4 2" xfId="7700"/>
    <cellStyle name="Normal 3 2 10 4 3" xfId="7701"/>
    <cellStyle name="Normal 3 2 10 5" xfId="7702"/>
    <cellStyle name="Normal 3 2 10 5 2" xfId="33317"/>
    <cellStyle name="Normal 3 2 10 6" xfId="7703"/>
    <cellStyle name="Normal 3 2 10 7" xfId="7704"/>
    <cellStyle name="Normal 3 2 11" xfId="7705"/>
    <cellStyle name="Normal 3 2 11 2" xfId="7706"/>
    <cellStyle name="Normal 3 2 11 2 2" xfId="7707"/>
    <cellStyle name="Normal 3 2 11 2 2 2" xfId="7708"/>
    <cellStyle name="Normal 3 2 11 2 2 2 2" xfId="7709"/>
    <cellStyle name="Normal 3 2 11 2 2 2 3" xfId="7710"/>
    <cellStyle name="Normal 3 2 11 2 2 3" xfId="7711"/>
    <cellStyle name="Normal 3 2 11 2 2 3 2" xfId="34199"/>
    <cellStyle name="Normal 3 2 11 2 2 4" xfId="7712"/>
    <cellStyle name="Normal 3 2 11 2 2 5" xfId="7713"/>
    <cellStyle name="Normal 3 2 11 2 3" xfId="7714"/>
    <cellStyle name="Normal 3 2 11 2 3 2" xfId="7715"/>
    <cellStyle name="Normal 3 2 11 2 3 3" xfId="7716"/>
    <cellStyle name="Normal 3 2 11 2 4" xfId="7717"/>
    <cellStyle name="Normal 3 2 11 2 4 2" xfId="33320"/>
    <cellStyle name="Normal 3 2 11 2 5" xfId="7718"/>
    <cellStyle name="Normal 3 2 11 2 6" xfId="7719"/>
    <cellStyle name="Normal 3 2 11 3" xfId="7720"/>
    <cellStyle name="Normal 3 2 11 3 2" xfId="7721"/>
    <cellStyle name="Normal 3 2 11 3 2 2" xfId="7722"/>
    <cellStyle name="Normal 3 2 11 3 2 3" xfId="7723"/>
    <cellStyle name="Normal 3 2 11 3 3" xfId="7724"/>
    <cellStyle name="Normal 3 2 11 3 3 2" xfId="34247"/>
    <cellStyle name="Normal 3 2 11 3 4" xfId="7725"/>
    <cellStyle name="Normal 3 2 11 3 5" xfId="7726"/>
    <cellStyle name="Normal 3 2 11 4" xfId="7727"/>
    <cellStyle name="Normal 3 2 11 4 2" xfId="7728"/>
    <cellStyle name="Normal 3 2 11 4 3" xfId="7729"/>
    <cellStyle name="Normal 3 2 11 5" xfId="7730"/>
    <cellStyle name="Normal 3 2 11 5 2" xfId="33319"/>
    <cellStyle name="Normal 3 2 11 6" xfId="7731"/>
    <cellStyle name="Normal 3 2 11 7" xfId="7732"/>
    <cellStyle name="Normal 3 2 12" xfId="7733"/>
    <cellStyle name="Normal 3 2 12 2" xfId="7734"/>
    <cellStyle name="Normal 3 2 12 2 2" xfId="7735"/>
    <cellStyle name="Normal 3 2 12 2 2 2" xfId="7736"/>
    <cellStyle name="Normal 3 2 12 2 2 2 2" xfId="7737"/>
    <cellStyle name="Normal 3 2 12 2 2 2 3" xfId="7738"/>
    <cellStyle name="Normal 3 2 12 2 2 3" xfId="7739"/>
    <cellStyle name="Normal 3 2 12 2 2 3 2" xfId="34552"/>
    <cellStyle name="Normal 3 2 12 2 2 4" xfId="7740"/>
    <cellStyle name="Normal 3 2 12 2 2 5" xfId="7741"/>
    <cellStyle name="Normal 3 2 12 2 3" xfId="7742"/>
    <cellStyle name="Normal 3 2 12 2 3 2" xfId="7743"/>
    <cellStyle name="Normal 3 2 12 2 3 3" xfId="7744"/>
    <cellStyle name="Normal 3 2 12 2 4" xfId="7745"/>
    <cellStyle name="Normal 3 2 12 2 4 2" xfId="33322"/>
    <cellStyle name="Normal 3 2 12 2 5" xfId="7746"/>
    <cellStyle name="Normal 3 2 12 2 6" xfId="7747"/>
    <cellStyle name="Normal 3 2 12 3" xfId="7748"/>
    <cellStyle name="Normal 3 2 12 3 2" xfId="7749"/>
    <cellStyle name="Normal 3 2 12 3 2 2" xfId="7750"/>
    <cellStyle name="Normal 3 2 12 3 2 3" xfId="7751"/>
    <cellStyle name="Normal 3 2 12 3 3" xfId="7752"/>
    <cellStyle name="Normal 3 2 12 3 3 2" xfId="34808"/>
    <cellStyle name="Normal 3 2 12 3 4" xfId="7753"/>
    <cellStyle name="Normal 3 2 12 3 5" xfId="7754"/>
    <cellStyle name="Normal 3 2 12 4" xfId="7755"/>
    <cellStyle name="Normal 3 2 12 4 2" xfId="7756"/>
    <cellStyle name="Normal 3 2 12 4 3" xfId="7757"/>
    <cellStyle name="Normal 3 2 12 5" xfId="7758"/>
    <cellStyle name="Normal 3 2 12 5 2" xfId="33321"/>
    <cellStyle name="Normal 3 2 12 6" xfId="7759"/>
    <cellStyle name="Normal 3 2 12 7" xfId="7760"/>
    <cellStyle name="Normal 3 2 13" xfId="7761"/>
    <cellStyle name="Normal 3 2 13 2" xfId="7762"/>
    <cellStyle name="Normal 3 2 13 2 2" xfId="7763"/>
    <cellStyle name="Normal 3 2 13 2 2 2" xfId="7764"/>
    <cellStyle name="Normal 3 2 13 2 2 2 2" xfId="7765"/>
    <cellStyle name="Normal 3 2 13 2 2 2 3" xfId="7766"/>
    <cellStyle name="Normal 3 2 13 2 2 3" xfId="7767"/>
    <cellStyle name="Normal 3 2 13 2 2 3 2" xfId="34460"/>
    <cellStyle name="Normal 3 2 13 2 2 4" xfId="7768"/>
    <cellStyle name="Normal 3 2 13 2 2 5" xfId="7769"/>
    <cellStyle name="Normal 3 2 13 2 3" xfId="7770"/>
    <cellStyle name="Normal 3 2 13 2 3 2" xfId="7771"/>
    <cellStyle name="Normal 3 2 13 2 3 3" xfId="7772"/>
    <cellStyle name="Normal 3 2 13 2 4" xfId="7773"/>
    <cellStyle name="Normal 3 2 13 2 4 2" xfId="33324"/>
    <cellStyle name="Normal 3 2 13 2 5" xfId="7774"/>
    <cellStyle name="Normal 3 2 13 2 6" xfId="7775"/>
    <cellStyle name="Normal 3 2 13 3" xfId="7776"/>
    <cellStyle name="Normal 3 2 13 3 2" xfId="7777"/>
    <cellStyle name="Normal 3 2 13 3 2 2" xfId="7778"/>
    <cellStyle name="Normal 3 2 13 3 2 3" xfId="7779"/>
    <cellStyle name="Normal 3 2 13 3 3" xfId="7780"/>
    <cellStyle name="Normal 3 2 13 3 3 2" xfId="34893"/>
    <cellStyle name="Normal 3 2 13 3 4" xfId="7781"/>
    <cellStyle name="Normal 3 2 13 3 5" xfId="7782"/>
    <cellStyle name="Normal 3 2 13 4" xfId="7783"/>
    <cellStyle name="Normal 3 2 13 4 2" xfId="7784"/>
    <cellStyle name="Normal 3 2 13 4 3" xfId="7785"/>
    <cellStyle name="Normal 3 2 13 5" xfId="7786"/>
    <cellStyle name="Normal 3 2 13 5 2" xfId="33323"/>
    <cellStyle name="Normal 3 2 13 6" xfId="7787"/>
    <cellStyle name="Normal 3 2 13 7" xfId="7788"/>
    <cellStyle name="Normal 3 2 14" xfId="7789"/>
    <cellStyle name="Normal 3 2 14 2" xfId="7790"/>
    <cellStyle name="Normal 3 2 14 2 2" xfId="7791"/>
    <cellStyle name="Normal 3 2 14 2 2 2" xfId="7792"/>
    <cellStyle name="Normal 3 2 14 2 2 2 2" xfId="7793"/>
    <cellStyle name="Normal 3 2 14 2 2 2 3" xfId="7794"/>
    <cellStyle name="Normal 3 2 14 2 2 3" xfId="7795"/>
    <cellStyle name="Normal 3 2 14 2 2 3 2" xfId="34182"/>
    <cellStyle name="Normal 3 2 14 2 2 4" xfId="7796"/>
    <cellStyle name="Normal 3 2 14 2 2 5" xfId="7797"/>
    <cellStyle name="Normal 3 2 14 2 3" xfId="7798"/>
    <cellStyle name="Normal 3 2 14 2 3 2" xfId="7799"/>
    <cellStyle name="Normal 3 2 14 2 3 3" xfId="7800"/>
    <cellStyle name="Normal 3 2 14 2 4" xfId="7801"/>
    <cellStyle name="Normal 3 2 14 2 4 2" xfId="33326"/>
    <cellStyle name="Normal 3 2 14 2 5" xfId="7802"/>
    <cellStyle name="Normal 3 2 14 2 6" xfId="7803"/>
    <cellStyle name="Normal 3 2 14 3" xfId="7804"/>
    <cellStyle name="Normal 3 2 14 3 2" xfId="7805"/>
    <cellStyle name="Normal 3 2 14 3 2 2" xfId="7806"/>
    <cellStyle name="Normal 3 2 14 3 2 3" xfId="7807"/>
    <cellStyle name="Normal 3 2 14 3 3" xfId="7808"/>
    <cellStyle name="Normal 3 2 14 3 3 2" xfId="34448"/>
    <cellStyle name="Normal 3 2 14 3 4" xfId="7809"/>
    <cellStyle name="Normal 3 2 14 3 5" xfId="7810"/>
    <cellStyle name="Normal 3 2 14 4" xfId="7811"/>
    <cellStyle name="Normal 3 2 14 4 2" xfId="7812"/>
    <cellStyle name="Normal 3 2 14 4 3" xfId="7813"/>
    <cellStyle name="Normal 3 2 14 5" xfId="7814"/>
    <cellStyle name="Normal 3 2 14 5 2" xfId="33325"/>
    <cellStyle name="Normal 3 2 14 6" xfId="7815"/>
    <cellStyle name="Normal 3 2 14 7" xfId="7816"/>
    <cellStyle name="Normal 3 2 15" xfId="7817"/>
    <cellStyle name="Normal 3 2 15 2" xfId="7818"/>
    <cellStyle name="Normal 3 2 15 2 2" xfId="7819"/>
    <cellStyle name="Normal 3 2 15 2 2 2" xfId="7820"/>
    <cellStyle name="Normal 3 2 15 2 2 2 2" xfId="7821"/>
    <cellStyle name="Normal 3 2 15 2 2 2 3" xfId="7822"/>
    <cellStyle name="Normal 3 2 15 2 2 3" xfId="7823"/>
    <cellStyle name="Normal 3 2 15 2 2 3 2" xfId="34929"/>
    <cellStyle name="Normal 3 2 15 2 2 4" xfId="7824"/>
    <cellStyle name="Normal 3 2 15 2 2 5" xfId="7825"/>
    <cellStyle name="Normal 3 2 15 2 3" xfId="7826"/>
    <cellStyle name="Normal 3 2 15 2 3 2" xfId="7827"/>
    <cellStyle name="Normal 3 2 15 2 3 3" xfId="7828"/>
    <cellStyle name="Normal 3 2 15 2 4" xfId="7829"/>
    <cellStyle name="Normal 3 2 15 2 4 2" xfId="33328"/>
    <cellStyle name="Normal 3 2 15 2 5" xfId="7830"/>
    <cellStyle name="Normal 3 2 15 2 6" xfId="7831"/>
    <cellStyle name="Normal 3 2 15 3" xfId="7832"/>
    <cellStyle name="Normal 3 2 15 3 2" xfId="7833"/>
    <cellStyle name="Normal 3 2 15 3 2 2" xfId="7834"/>
    <cellStyle name="Normal 3 2 15 3 2 3" xfId="7835"/>
    <cellStyle name="Normal 3 2 15 3 3" xfId="7836"/>
    <cellStyle name="Normal 3 2 15 3 3 2" xfId="34449"/>
    <cellStyle name="Normal 3 2 15 3 4" xfId="7837"/>
    <cellStyle name="Normal 3 2 15 3 5" xfId="7838"/>
    <cellStyle name="Normal 3 2 15 4" xfId="7839"/>
    <cellStyle name="Normal 3 2 15 4 2" xfId="7840"/>
    <cellStyle name="Normal 3 2 15 4 3" xfId="7841"/>
    <cellStyle name="Normal 3 2 15 5" xfId="7842"/>
    <cellStyle name="Normal 3 2 15 5 2" xfId="33327"/>
    <cellStyle name="Normal 3 2 15 6" xfId="7843"/>
    <cellStyle name="Normal 3 2 15 7" xfId="7844"/>
    <cellStyle name="Normal 3 2 16" xfId="7845"/>
    <cellStyle name="Normal 3 2 16 2" xfId="7846"/>
    <cellStyle name="Normal 3 2 16 2 2" xfId="7847"/>
    <cellStyle name="Normal 3 2 16 2 2 2" xfId="7848"/>
    <cellStyle name="Normal 3 2 16 2 2 3" xfId="7849"/>
    <cellStyle name="Normal 3 2 16 2 3" xfId="7850"/>
    <cellStyle name="Normal 3 2 16 2 3 2" xfId="34186"/>
    <cellStyle name="Normal 3 2 16 2 4" xfId="7851"/>
    <cellStyle name="Normal 3 2 16 2 5" xfId="7852"/>
    <cellStyle name="Normal 3 2 16 3" xfId="7853"/>
    <cellStyle name="Normal 3 2 16 3 2" xfId="7854"/>
    <cellStyle name="Normal 3 2 16 3 3" xfId="7855"/>
    <cellStyle name="Normal 3 2 16 4" xfId="7856"/>
    <cellStyle name="Normal 3 2 16 4 2" xfId="33329"/>
    <cellStyle name="Normal 3 2 16 5" xfId="7857"/>
    <cellStyle name="Normal 3 2 16 6" xfId="7858"/>
    <cellStyle name="Normal 3 2 17" xfId="7859"/>
    <cellStyle name="Normal 3 2 17 2" xfId="7860"/>
    <cellStyle name="Normal 3 2 17 2 2" xfId="7861"/>
    <cellStyle name="Normal 3 2 17 2 2 2" xfId="7862"/>
    <cellStyle name="Normal 3 2 17 2 2 3" xfId="7863"/>
    <cellStyle name="Normal 3 2 17 2 3" xfId="7864"/>
    <cellStyle name="Normal 3 2 17 2 3 2" xfId="34810"/>
    <cellStyle name="Normal 3 2 17 2 4" xfId="7865"/>
    <cellStyle name="Normal 3 2 17 2 5" xfId="7866"/>
    <cellStyle name="Normal 3 2 17 3" xfId="7867"/>
    <cellStyle name="Normal 3 2 17 3 2" xfId="7868"/>
    <cellStyle name="Normal 3 2 17 3 3" xfId="7869"/>
    <cellStyle name="Normal 3 2 17 4" xfId="7870"/>
    <cellStyle name="Normal 3 2 17 4 2" xfId="33330"/>
    <cellStyle name="Normal 3 2 17 5" xfId="7871"/>
    <cellStyle name="Normal 3 2 17 6" xfId="7872"/>
    <cellStyle name="Normal 3 2 18" xfId="7873"/>
    <cellStyle name="Normal 3 2 18 2" xfId="7874"/>
    <cellStyle name="Normal 3 2 18 2 2" xfId="7875"/>
    <cellStyle name="Normal 3 2 18 2 2 2" xfId="7876"/>
    <cellStyle name="Normal 3 2 18 2 2 3" xfId="7877"/>
    <cellStyle name="Normal 3 2 18 2 3" xfId="7878"/>
    <cellStyle name="Normal 3 2 18 2 3 2" xfId="34811"/>
    <cellStyle name="Normal 3 2 18 2 4" xfId="7879"/>
    <cellStyle name="Normal 3 2 18 2 5" xfId="7880"/>
    <cellStyle name="Normal 3 2 18 3" xfId="7881"/>
    <cellStyle name="Normal 3 2 18 3 2" xfId="7882"/>
    <cellStyle name="Normal 3 2 18 3 3" xfId="7883"/>
    <cellStyle name="Normal 3 2 18 4" xfId="7884"/>
    <cellStyle name="Normal 3 2 18 4 2" xfId="33331"/>
    <cellStyle name="Normal 3 2 18 5" xfId="7885"/>
    <cellStyle name="Normal 3 2 18 6" xfId="7886"/>
    <cellStyle name="Normal 3 2 19" xfId="7887"/>
    <cellStyle name="Normal 3 2 19 2" xfId="7888"/>
    <cellStyle name="Normal 3 2 19 2 2" xfId="7889"/>
    <cellStyle name="Normal 3 2 19 2 2 2" xfId="7890"/>
    <cellStyle name="Normal 3 2 19 2 2 3" xfId="7891"/>
    <cellStyle name="Normal 3 2 19 2 3" xfId="7892"/>
    <cellStyle name="Normal 3 2 19 2 3 2" xfId="34809"/>
    <cellStyle name="Normal 3 2 19 2 4" xfId="7893"/>
    <cellStyle name="Normal 3 2 19 2 5" xfId="7894"/>
    <cellStyle name="Normal 3 2 19 3" xfId="7895"/>
    <cellStyle name="Normal 3 2 19 3 2" xfId="7896"/>
    <cellStyle name="Normal 3 2 19 3 3" xfId="7897"/>
    <cellStyle name="Normal 3 2 19 4" xfId="7898"/>
    <cellStyle name="Normal 3 2 19 4 2" xfId="33332"/>
    <cellStyle name="Normal 3 2 19 5" xfId="7899"/>
    <cellStyle name="Normal 3 2 19 6" xfId="7900"/>
    <cellStyle name="Normal 3 2 2" xfId="7901"/>
    <cellStyle name="Normal 3 2 2 10" xfId="7902"/>
    <cellStyle name="Normal 3 2 2 10 2" xfId="7903"/>
    <cellStyle name="Normal 3 2 2 10 2 2" xfId="7904"/>
    <cellStyle name="Normal 3 2 2 10 2 3" xfId="7905"/>
    <cellStyle name="Normal 3 2 2 10 3" xfId="7906"/>
    <cellStyle name="Normal 3 2 2 10 4" xfId="7907"/>
    <cellStyle name="Normal 3 2 2 10 5" xfId="7908"/>
    <cellStyle name="Normal 3 2 2 11" xfId="7909"/>
    <cellStyle name="Normal 3 2 2 11 2" xfId="7910"/>
    <cellStyle name="Normal 3 2 2 11 2 2" xfId="7911"/>
    <cellStyle name="Normal 3 2 2 11 2 3" xfId="7912"/>
    <cellStyle name="Normal 3 2 2 11 3" xfId="7913"/>
    <cellStyle name="Normal 3 2 2 11 4" xfId="7914"/>
    <cellStyle name="Normal 3 2 2 11 5" xfId="7915"/>
    <cellStyle name="Normal 3 2 2 12" xfId="7916"/>
    <cellStyle name="Normal 3 2 2 12 2" xfId="7917"/>
    <cellStyle name="Normal 3 2 2 12 2 2" xfId="7918"/>
    <cellStyle name="Normal 3 2 2 12 2 3" xfId="7919"/>
    <cellStyle name="Normal 3 2 2 12 3" xfId="7920"/>
    <cellStyle name="Normal 3 2 2 12 4" xfId="7921"/>
    <cellStyle name="Normal 3 2 2 12 5" xfId="7922"/>
    <cellStyle name="Normal 3 2 2 13" xfId="7923"/>
    <cellStyle name="Normal 3 2 2 13 2" xfId="7924"/>
    <cellStyle name="Normal 3 2 2 13 2 2" xfId="7925"/>
    <cellStyle name="Normal 3 2 2 13 2 2 2" xfId="7926"/>
    <cellStyle name="Normal 3 2 2 13 2 2 3" xfId="7927"/>
    <cellStyle name="Normal 3 2 2 13 2 3" xfId="7928"/>
    <cellStyle name="Normal 3 2 2 13 2 3 2" xfId="34632"/>
    <cellStyle name="Normal 3 2 2 13 2 4" xfId="7929"/>
    <cellStyle name="Normal 3 2 2 13 2 5" xfId="7930"/>
    <cellStyle name="Normal 3 2 2 13 3" xfId="7931"/>
    <cellStyle name="Normal 3 2 2 13 3 2" xfId="7932"/>
    <cellStyle name="Normal 3 2 2 13 3 3" xfId="7933"/>
    <cellStyle name="Normal 3 2 2 13 4" xfId="7934"/>
    <cellStyle name="Normal 3 2 2 13 4 2" xfId="33333"/>
    <cellStyle name="Normal 3 2 2 13 5" xfId="7935"/>
    <cellStyle name="Normal 3 2 2 13 6" xfId="7936"/>
    <cellStyle name="Normal 3 2 2 14" xfId="7937"/>
    <cellStyle name="Normal 3 2 2 14 2" xfId="7938"/>
    <cellStyle name="Normal 3 2 2 14 2 2" xfId="7939"/>
    <cellStyle name="Normal 3 2 2 14 2 3" xfId="7940"/>
    <cellStyle name="Normal 3 2 2 14 3" xfId="7941"/>
    <cellStyle name="Normal 3 2 2 14 4" xfId="7942"/>
    <cellStyle name="Normal 3 2 2 14 5" xfId="7943"/>
    <cellStyle name="Normal 3 2 2 15" xfId="7944"/>
    <cellStyle name="Normal 3 2 2 15 2" xfId="7945"/>
    <cellStyle name="Normal 3 2 2 15 2 2" xfId="7946"/>
    <cellStyle name="Normal 3 2 2 15 2 3" xfId="7947"/>
    <cellStyle name="Normal 3 2 2 15 3" xfId="7948"/>
    <cellStyle name="Normal 3 2 2 15 4" xfId="7949"/>
    <cellStyle name="Normal 3 2 2 15 5" xfId="7950"/>
    <cellStyle name="Normal 3 2 2 16" xfId="7951"/>
    <cellStyle name="Normal 3 2 2 16 2" xfId="7952"/>
    <cellStyle name="Normal 3 2 2 16 2 2" xfId="7953"/>
    <cellStyle name="Normal 3 2 2 16 2 3" xfId="7954"/>
    <cellStyle name="Normal 3 2 2 16 3" xfId="7955"/>
    <cellStyle name="Normal 3 2 2 16 4" xfId="7956"/>
    <cellStyle name="Normal 3 2 2 16 5" xfId="7957"/>
    <cellStyle name="Normal 3 2 2 17" xfId="7958"/>
    <cellStyle name="Normal 3 2 2 17 2" xfId="7959"/>
    <cellStyle name="Normal 3 2 2 17 2 2" xfId="7960"/>
    <cellStyle name="Normal 3 2 2 17 2 2 2" xfId="7961"/>
    <cellStyle name="Normal 3 2 2 17 2 2 3" xfId="7962"/>
    <cellStyle name="Normal 3 2 2 17 2 3" xfId="7963"/>
    <cellStyle name="Normal 3 2 2 17 2 3 2" xfId="34310"/>
    <cellStyle name="Normal 3 2 2 17 2 4" xfId="7964"/>
    <cellStyle name="Normal 3 2 2 17 2 5" xfId="7965"/>
    <cellStyle name="Normal 3 2 2 17 3" xfId="7966"/>
    <cellStyle name="Normal 3 2 2 17 3 2" xfId="7967"/>
    <cellStyle name="Normal 3 2 2 17 3 3" xfId="7968"/>
    <cellStyle name="Normal 3 2 2 17 4" xfId="7969"/>
    <cellStyle name="Normal 3 2 2 17 4 2" xfId="33334"/>
    <cellStyle name="Normal 3 2 2 17 5" xfId="7970"/>
    <cellStyle name="Normal 3 2 2 17 6" xfId="7971"/>
    <cellStyle name="Normal 3 2 2 18" xfId="7972"/>
    <cellStyle name="Normal 3 2 2 18 2" xfId="7973"/>
    <cellStyle name="Normal 3 2 2 18 2 2" xfId="7974"/>
    <cellStyle name="Normal 3 2 2 18 2 3" xfId="7975"/>
    <cellStyle name="Normal 3 2 2 18 3" xfId="7976"/>
    <cellStyle name="Normal 3 2 2 18 3 2" xfId="34010"/>
    <cellStyle name="Normal 3 2 2 18 4" xfId="7977"/>
    <cellStyle name="Normal 3 2 2 18 5" xfId="7978"/>
    <cellStyle name="Normal 3 2 2 19" xfId="7979"/>
    <cellStyle name="Normal 3 2 2 19 2" xfId="7980"/>
    <cellStyle name="Normal 3 2 2 19 2 2" xfId="7981"/>
    <cellStyle name="Normal 3 2 2 19 2 3" xfId="7982"/>
    <cellStyle name="Normal 3 2 2 19 3" xfId="7983"/>
    <cellStyle name="Normal 3 2 2 19 4" xfId="7984"/>
    <cellStyle name="Normal 3 2 2 19 5" xfId="7985"/>
    <cellStyle name="Normal 3 2 2 2" xfId="7986"/>
    <cellStyle name="Normal 3 2 2 2 10" xfId="7987"/>
    <cellStyle name="Normal 3 2 2 2 10 2" xfId="7988"/>
    <cellStyle name="Normal 3 2 2 2 10 2 2" xfId="7989"/>
    <cellStyle name="Normal 3 2 2 2 10 2 2 2" xfId="7990"/>
    <cellStyle name="Normal 3 2 2 2 10 2 2 3" xfId="7991"/>
    <cellStyle name="Normal 3 2 2 2 10 2 3" xfId="7992"/>
    <cellStyle name="Normal 3 2 2 2 10 2 3 2" xfId="34311"/>
    <cellStyle name="Normal 3 2 2 2 10 2 4" xfId="7993"/>
    <cellStyle name="Normal 3 2 2 2 10 2 5" xfId="7994"/>
    <cellStyle name="Normal 3 2 2 2 10 3" xfId="7995"/>
    <cellStyle name="Normal 3 2 2 2 10 3 2" xfId="7996"/>
    <cellStyle name="Normal 3 2 2 2 10 3 3" xfId="7997"/>
    <cellStyle name="Normal 3 2 2 2 10 4" xfId="7998"/>
    <cellStyle name="Normal 3 2 2 2 10 4 2" xfId="33336"/>
    <cellStyle name="Normal 3 2 2 2 10 5" xfId="7999"/>
    <cellStyle name="Normal 3 2 2 2 10 6" xfId="8000"/>
    <cellStyle name="Normal 3 2 2 2 11" xfId="8001"/>
    <cellStyle name="Normal 3 2 2 2 11 2" xfId="8002"/>
    <cellStyle name="Normal 3 2 2 2 11 2 2" xfId="8003"/>
    <cellStyle name="Normal 3 2 2 2 11 2 2 2" xfId="8004"/>
    <cellStyle name="Normal 3 2 2 2 11 2 2 3" xfId="8005"/>
    <cellStyle name="Normal 3 2 2 2 11 2 3" xfId="8006"/>
    <cellStyle name="Normal 3 2 2 2 11 2 3 2" xfId="34312"/>
    <cellStyle name="Normal 3 2 2 2 11 2 4" xfId="8007"/>
    <cellStyle name="Normal 3 2 2 2 11 2 5" xfId="8008"/>
    <cellStyle name="Normal 3 2 2 2 11 3" xfId="8009"/>
    <cellStyle name="Normal 3 2 2 2 11 3 2" xfId="8010"/>
    <cellStyle name="Normal 3 2 2 2 11 3 3" xfId="8011"/>
    <cellStyle name="Normal 3 2 2 2 11 4" xfId="8012"/>
    <cellStyle name="Normal 3 2 2 2 11 4 2" xfId="33337"/>
    <cellStyle name="Normal 3 2 2 2 11 5" xfId="8013"/>
    <cellStyle name="Normal 3 2 2 2 11 6" xfId="8014"/>
    <cellStyle name="Normal 3 2 2 2 12" xfId="8015"/>
    <cellStyle name="Normal 3 2 2 2 12 2" xfId="8016"/>
    <cellStyle name="Normal 3 2 2 2 12 2 2" xfId="8017"/>
    <cellStyle name="Normal 3 2 2 2 12 2 3" xfId="8018"/>
    <cellStyle name="Normal 3 2 2 2 12 3" xfId="8019"/>
    <cellStyle name="Normal 3 2 2 2 12 4" xfId="8020"/>
    <cellStyle name="Normal 3 2 2 2 12 5" xfId="8021"/>
    <cellStyle name="Normal 3 2 2 2 13" xfId="8022"/>
    <cellStyle name="Normal 3 2 2 2 13 2" xfId="8023"/>
    <cellStyle name="Normal 3 2 2 2 13 2 2" xfId="8024"/>
    <cellStyle name="Normal 3 2 2 2 13 2 3" xfId="8025"/>
    <cellStyle name="Normal 3 2 2 2 13 3" xfId="8026"/>
    <cellStyle name="Normal 3 2 2 2 13 3 2" xfId="34313"/>
    <cellStyle name="Normal 3 2 2 2 13 4" xfId="8027"/>
    <cellStyle name="Normal 3 2 2 2 13 5" xfId="8028"/>
    <cellStyle name="Normal 3 2 2 2 14" xfId="8029"/>
    <cellStyle name="Normal 3 2 2 2 14 2" xfId="8030"/>
    <cellStyle name="Normal 3 2 2 2 14 3" xfId="8031"/>
    <cellStyle name="Normal 3 2 2 2 15" xfId="8032"/>
    <cellStyle name="Normal 3 2 2 2 15 2" xfId="33335"/>
    <cellStyle name="Normal 3 2 2 2 16" xfId="8033"/>
    <cellStyle name="Normal 3 2 2 2 17" xfId="8034"/>
    <cellStyle name="Normal 3 2 2 2 18" xfId="8035"/>
    <cellStyle name="Normal 3 2 2 2 2" xfId="8036"/>
    <cellStyle name="Normal 3 2 2 2 2 2" xfId="8037"/>
    <cellStyle name="Normal 3 2 2 2 2 2 2" xfId="8038"/>
    <cellStyle name="Normal 3 2 2 2 2 2 2 2" xfId="8039"/>
    <cellStyle name="Normal 3 2 2 2 2 2 2 2 2" xfId="8040"/>
    <cellStyle name="Normal 3 2 2 2 2 2 2 2 3" xfId="8041"/>
    <cellStyle name="Normal 3 2 2 2 2 2 2 3" xfId="8042"/>
    <cellStyle name="Normal 3 2 2 2 2 2 2 3 2" xfId="34314"/>
    <cellStyle name="Normal 3 2 2 2 2 2 2 4" xfId="8043"/>
    <cellStyle name="Normal 3 2 2 2 2 2 2 5" xfId="8044"/>
    <cellStyle name="Normal 3 2 2 2 2 2 3" xfId="8045"/>
    <cellStyle name="Normal 3 2 2 2 2 2 3 2" xfId="8046"/>
    <cellStyle name="Normal 3 2 2 2 2 2 3 3" xfId="8047"/>
    <cellStyle name="Normal 3 2 2 2 2 2 4" xfId="8048"/>
    <cellStyle name="Normal 3 2 2 2 2 2 4 2" xfId="33339"/>
    <cellStyle name="Normal 3 2 2 2 2 2 5" xfId="8049"/>
    <cellStyle name="Normal 3 2 2 2 2 2 6" xfId="8050"/>
    <cellStyle name="Normal 3 2 2 2 2 3" xfId="8051"/>
    <cellStyle name="Normal 3 2 2 2 2 3 2" xfId="8052"/>
    <cellStyle name="Normal 3 2 2 2 2 3 2 2" xfId="8053"/>
    <cellStyle name="Normal 3 2 2 2 2 3 2 2 2" xfId="8054"/>
    <cellStyle name="Normal 3 2 2 2 2 3 2 2 3" xfId="8055"/>
    <cellStyle name="Normal 3 2 2 2 2 3 2 3" xfId="8056"/>
    <cellStyle name="Normal 3 2 2 2 2 3 2 3 2" xfId="34315"/>
    <cellStyle name="Normal 3 2 2 2 2 3 2 4" xfId="8057"/>
    <cellStyle name="Normal 3 2 2 2 2 3 2 5" xfId="8058"/>
    <cellStyle name="Normal 3 2 2 2 2 3 3" xfId="8059"/>
    <cellStyle name="Normal 3 2 2 2 2 3 3 2" xfId="8060"/>
    <cellStyle name="Normal 3 2 2 2 2 3 3 3" xfId="8061"/>
    <cellStyle name="Normal 3 2 2 2 2 3 4" xfId="8062"/>
    <cellStyle name="Normal 3 2 2 2 2 3 4 2" xfId="33340"/>
    <cellStyle name="Normal 3 2 2 2 2 3 5" xfId="8063"/>
    <cellStyle name="Normal 3 2 2 2 2 3 6" xfId="8064"/>
    <cellStyle name="Normal 3 2 2 2 2 4" xfId="8065"/>
    <cellStyle name="Normal 3 2 2 2 2 4 2" xfId="8066"/>
    <cellStyle name="Normal 3 2 2 2 2 4 2 2" xfId="8067"/>
    <cellStyle name="Normal 3 2 2 2 2 4 2 3" xfId="8068"/>
    <cellStyle name="Normal 3 2 2 2 2 4 3" xfId="8069"/>
    <cellStyle name="Normal 3 2 2 2 2 4 3 2" xfId="34316"/>
    <cellStyle name="Normal 3 2 2 2 2 4 4" xfId="8070"/>
    <cellStyle name="Normal 3 2 2 2 2 4 5" xfId="8071"/>
    <cellStyle name="Normal 3 2 2 2 2 5" xfId="8072"/>
    <cellStyle name="Normal 3 2 2 2 2 5 2" xfId="8073"/>
    <cellStyle name="Normal 3 2 2 2 2 5 3" xfId="8074"/>
    <cellStyle name="Normal 3 2 2 2 2 6" xfId="8075"/>
    <cellStyle name="Normal 3 2 2 2 2 6 2" xfId="33338"/>
    <cellStyle name="Normal 3 2 2 2 2 7" xfId="8076"/>
    <cellStyle name="Normal 3 2 2 2 2 8" xfId="8077"/>
    <cellStyle name="Normal 3 2 2 2 3" xfId="8078"/>
    <cellStyle name="Normal 3 2 2 2 3 2" xfId="8079"/>
    <cellStyle name="Normal 3 2 2 2 3 2 2" xfId="8080"/>
    <cellStyle name="Normal 3 2 2 2 3 2 2 2" xfId="8081"/>
    <cellStyle name="Normal 3 2 2 2 3 2 2 2 2" xfId="8082"/>
    <cellStyle name="Normal 3 2 2 2 3 2 2 2 3" xfId="8083"/>
    <cellStyle name="Normal 3 2 2 2 3 2 2 3" xfId="8084"/>
    <cellStyle name="Normal 3 2 2 2 3 2 2 3 2" xfId="34317"/>
    <cellStyle name="Normal 3 2 2 2 3 2 2 4" xfId="8085"/>
    <cellStyle name="Normal 3 2 2 2 3 2 2 5" xfId="8086"/>
    <cellStyle name="Normal 3 2 2 2 3 2 3" xfId="8087"/>
    <cellStyle name="Normal 3 2 2 2 3 2 3 2" xfId="8088"/>
    <cellStyle name="Normal 3 2 2 2 3 2 3 3" xfId="8089"/>
    <cellStyle name="Normal 3 2 2 2 3 2 4" xfId="8090"/>
    <cellStyle name="Normal 3 2 2 2 3 2 4 2" xfId="33342"/>
    <cellStyle name="Normal 3 2 2 2 3 2 5" xfId="8091"/>
    <cellStyle name="Normal 3 2 2 2 3 2 6" xfId="8092"/>
    <cellStyle name="Normal 3 2 2 2 3 3" xfId="8093"/>
    <cellStyle name="Normal 3 2 2 2 3 3 2" xfId="8094"/>
    <cellStyle name="Normal 3 2 2 2 3 3 2 2" xfId="8095"/>
    <cellStyle name="Normal 3 2 2 2 3 3 2 3" xfId="8096"/>
    <cellStyle name="Normal 3 2 2 2 3 3 3" xfId="8097"/>
    <cellStyle name="Normal 3 2 2 2 3 3 3 2" xfId="34318"/>
    <cellStyle name="Normal 3 2 2 2 3 3 4" xfId="8098"/>
    <cellStyle name="Normal 3 2 2 2 3 3 5" xfId="8099"/>
    <cellStyle name="Normal 3 2 2 2 3 4" xfId="8100"/>
    <cellStyle name="Normal 3 2 2 2 3 4 2" xfId="8101"/>
    <cellStyle name="Normal 3 2 2 2 3 4 3" xfId="8102"/>
    <cellStyle name="Normal 3 2 2 2 3 5" xfId="8103"/>
    <cellStyle name="Normal 3 2 2 2 3 5 2" xfId="33341"/>
    <cellStyle name="Normal 3 2 2 2 3 6" xfId="8104"/>
    <cellStyle name="Normal 3 2 2 2 3 7" xfId="8105"/>
    <cellStyle name="Normal 3 2 2 2 4" xfId="8106"/>
    <cellStyle name="Normal 3 2 2 2 4 2" xfId="8107"/>
    <cellStyle name="Normal 3 2 2 2 4 2 2" xfId="8108"/>
    <cellStyle name="Normal 3 2 2 2 4 2 2 2" xfId="8109"/>
    <cellStyle name="Normal 3 2 2 2 4 2 2 2 2" xfId="8110"/>
    <cellStyle name="Normal 3 2 2 2 4 2 2 2 3" xfId="8111"/>
    <cellStyle name="Normal 3 2 2 2 4 2 2 3" xfId="8112"/>
    <cellStyle name="Normal 3 2 2 2 4 2 2 3 2" xfId="34319"/>
    <cellStyle name="Normal 3 2 2 2 4 2 2 4" xfId="8113"/>
    <cellStyle name="Normal 3 2 2 2 4 2 2 5" xfId="8114"/>
    <cellStyle name="Normal 3 2 2 2 4 2 3" xfId="8115"/>
    <cellStyle name="Normal 3 2 2 2 4 2 3 2" xfId="8116"/>
    <cellStyle name="Normal 3 2 2 2 4 2 3 3" xfId="8117"/>
    <cellStyle name="Normal 3 2 2 2 4 2 4" xfId="8118"/>
    <cellStyle name="Normal 3 2 2 2 4 2 4 2" xfId="33344"/>
    <cellStyle name="Normal 3 2 2 2 4 2 5" xfId="8119"/>
    <cellStyle name="Normal 3 2 2 2 4 2 6" xfId="8120"/>
    <cellStyle name="Normal 3 2 2 2 4 3" xfId="8121"/>
    <cellStyle name="Normal 3 2 2 2 4 3 2" xfId="8122"/>
    <cellStyle name="Normal 3 2 2 2 4 3 2 2" xfId="8123"/>
    <cellStyle name="Normal 3 2 2 2 4 3 2 3" xfId="8124"/>
    <cellStyle name="Normal 3 2 2 2 4 3 3" xfId="8125"/>
    <cellStyle name="Normal 3 2 2 2 4 3 3 2" xfId="34320"/>
    <cellStyle name="Normal 3 2 2 2 4 3 4" xfId="8126"/>
    <cellStyle name="Normal 3 2 2 2 4 3 5" xfId="8127"/>
    <cellStyle name="Normal 3 2 2 2 4 4" xfId="8128"/>
    <cellStyle name="Normal 3 2 2 2 4 4 2" xfId="8129"/>
    <cellStyle name="Normal 3 2 2 2 4 4 3" xfId="8130"/>
    <cellStyle name="Normal 3 2 2 2 4 5" xfId="8131"/>
    <cellStyle name="Normal 3 2 2 2 4 5 2" xfId="33343"/>
    <cellStyle name="Normal 3 2 2 2 4 6" xfId="8132"/>
    <cellStyle name="Normal 3 2 2 2 4 7" xfId="8133"/>
    <cellStyle name="Normal 3 2 2 2 5" xfId="8134"/>
    <cellStyle name="Normal 3 2 2 2 5 2" xfId="8135"/>
    <cellStyle name="Normal 3 2 2 2 5 2 2" xfId="8136"/>
    <cellStyle name="Normal 3 2 2 2 5 2 2 2" xfId="8137"/>
    <cellStyle name="Normal 3 2 2 2 5 2 2 2 2" xfId="8138"/>
    <cellStyle name="Normal 3 2 2 2 5 2 2 2 3" xfId="8139"/>
    <cellStyle name="Normal 3 2 2 2 5 2 2 3" xfId="8140"/>
    <cellStyle name="Normal 3 2 2 2 5 2 2 3 2" xfId="34321"/>
    <cellStyle name="Normal 3 2 2 2 5 2 2 4" xfId="8141"/>
    <cellStyle name="Normal 3 2 2 2 5 2 2 5" xfId="8142"/>
    <cellStyle name="Normal 3 2 2 2 5 2 3" xfId="8143"/>
    <cellStyle name="Normal 3 2 2 2 5 2 3 2" xfId="8144"/>
    <cellStyle name="Normal 3 2 2 2 5 2 3 3" xfId="8145"/>
    <cellStyle name="Normal 3 2 2 2 5 2 4" xfId="8146"/>
    <cellStyle name="Normal 3 2 2 2 5 2 4 2" xfId="33346"/>
    <cellStyle name="Normal 3 2 2 2 5 2 5" xfId="8147"/>
    <cellStyle name="Normal 3 2 2 2 5 2 6" xfId="8148"/>
    <cellStyle name="Normal 3 2 2 2 5 3" xfId="8149"/>
    <cellStyle name="Normal 3 2 2 2 5 3 2" xfId="8150"/>
    <cellStyle name="Normal 3 2 2 2 5 3 2 2" xfId="8151"/>
    <cellStyle name="Normal 3 2 2 2 5 3 2 3" xfId="8152"/>
    <cellStyle name="Normal 3 2 2 2 5 3 3" xfId="8153"/>
    <cellStyle name="Normal 3 2 2 2 5 3 3 2" xfId="34322"/>
    <cellStyle name="Normal 3 2 2 2 5 3 4" xfId="8154"/>
    <cellStyle name="Normal 3 2 2 2 5 3 5" xfId="8155"/>
    <cellStyle name="Normal 3 2 2 2 5 4" xfId="8156"/>
    <cellStyle name="Normal 3 2 2 2 5 4 2" xfId="8157"/>
    <cellStyle name="Normal 3 2 2 2 5 4 3" xfId="8158"/>
    <cellStyle name="Normal 3 2 2 2 5 5" xfId="8159"/>
    <cellStyle name="Normal 3 2 2 2 5 5 2" xfId="33345"/>
    <cellStyle name="Normal 3 2 2 2 5 6" xfId="8160"/>
    <cellStyle name="Normal 3 2 2 2 5 7" xfId="8161"/>
    <cellStyle name="Normal 3 2 2 2 6" xfId="8162"/>
    <cellStyle name="Normal 3 2 2 2 6 2" xfId="8163"/>
    <cellStyle name="Normal 3 2 2 2 6 2 2" xfId="8164"/>
    <cellStyle name="Normal 3 2 2 2 6 2 2 2" xfId="8165"/>
    <cellStyle name="Normal 3 2 2 2 6 2 2 2 2" xfId="8166"/>
    <cellStyle name="Normal 3 2 2 2 6 2 2 2 3" xfId="8167"/>
    <cellStyle name="Normal 3 2 2 2 6 2 2 3" xfId="8168"/>
    <cellStyle name="Normal 3 2 2 2 6 2 2 3 2" xfId="34323"/>
    <cellStyle name="Normal 3 2 2 2 6 2 2 4" xfId="8169"/>
    <cellStyle name="Normal 3 2 2 2 6 2 2 5" xfId="8170"/>
    <cellStyle name="Normal 3 2 2 2 6 2 3" xfId="8171"/>
    <cellStyle name="Normal 3 2 2 2 6 2 3 2" xfId="8172"/>
    <cellStyle name="Normal 3 2 2 2 6 2 3 3" xfId="8173"/>
    <cellStyle name="Normal 3 2 2 2 6 2 4" xfId="8174"/>
    <cellStyle name="Normal 3 2 2 2 6 2 4 2" xfId="33348"/>
    <cellStyle name="Normal 3 2 2 2 6 2 5" xfId="8175"/>
    <cellStyle name="Normal 3 2 2 2 6 2 6" xfId="8176"/>
    <cellStyle name="Normal 3 2 2 2 6 3" xfId="8177"/>
    <cellStyle name="Normal 3 2 2 2 6 3 2" xfId="8178"/>
    <cellStyle name="Normal 3 2 2 2 6 3 2 2" xfId="8179"/>
    <cellStyle name="Normal 3 2 2 2 6 3 2 3" xfId="8180"/>
    <cellStyle name="Normal 3 2 2 2 6 3 3" xfId="8181"/>
    <cellStyle name="Normal 3 2 2 2 6 3 3 2" xfId="34324"/>
    <cellStyle name="Normal 3 2 2 2 6 3 4" xfId="8182"/>
    <cellStyle name="Normal 3 2 2 2 6 3 5" xfId="8183"/>
    <cellStyle name="Normal 3 2 2 2 6 4" xfId="8184"/>
    <cellStyle name="Normal 3 2 2 2 6 4 2" xfId="8185"/>
    <cellStyle name="Normal 3 2 2 2 6 4 3" xfId="8186"/>
    <cellStyle name="Normal 3 2 2 2 6 5" xfId="8187"/>
    <cellStyle name="Normal 3 2 2 2 6 5 2" xfId="33347"/>
    <cellStyle name="Normal 3 2 2 2 6 6" xfId="8188"/>
    <cellStyle name="Normal 3 2 2 2 6 7" xfId="8189"/>
    <cellStyle name="Normal 3 2 2 2 7" xfId="8190"/>
    <cellStyle name="Normal 3 2 2 2 7 2" xfId="8191"/>
    <cellStyle name="Normal 3 2 2 2 7 2 2" xfId="8192"/>
    <cellStyle name="Normal 3 2 2 2 7 2 2 2" xfId="8193"/>
    <cellStyle name="Normal 3 2 2 2 7 2 2 2 2" xfId="8194"/>
    <cellStyle name="Normal 3 2 2 2 7 2 2 2 3" xfId="8195"/>
    <cellStyle name="Normal 3 2 2 2 7 2 2 3" xfId="8196"/>
    <cellStyle name="Normal 3 2 2 2 7 2 2 3 2" xfId="34325"/>
    <cellStyle name="Normal 3 2 2 2 7 2 2 4" xfId="8197"/>
    <cellStyle name="Normal 3 2 2 2 7 2 2 5" xfId="8198"/>
    <cellStyle name="Normal 3 2 2 2 7 2 3" xfId="8199"/>
    <cellStyle name="Normal 3 2 2 2 7 2 3 2" xfId="8200"/>
    <cellStyle name="Normal 3 2 2 2 7 2 3 3" xfId="8201"/>
    <cellStyle name="Normal 3 2 2 2 7 2 4" xfId="8202"/>
    <cellStyle name="Normal 3 2 2 2 7 2 4 2" xfId="33350"/>
    <cellStyle name="Normal 3 2 2 2 7 2 5" xfId="8203"/>
    <cellStyle name="Normal 3 2 2 2 7 2 6" xfId="8204"/>
    <cellStyle name="Normal 3 2 2 2 7 3" xfId="8205"/>
    <cellStyle name="Normal 3 2 2 2 7 3 2" xfId="8206"/>
    <cellStyle name="Normal 3 2 2 2 7 3 2 2" xfId="8207"/>
    <cellStyle name="Normal 3 2 2 2 7 3 2 3" xfId="8208"/>
    <cellStyle name="Normal 3 2 2 2 7 3 3" xfId="8209"/>
    <cellStyle name="Normal 3 2 2 2 7 3 3 2" xfId="34633"/>
    <cellStyle name="Normal 3 2 2 2 7 3 4" xfId="8210"/>
    <cellStyle name="Normal 3 2 2 2 7 3 5" xfId="8211"/>
    <cellStyle name="Normal 3 2 2 2 7 4" xfId="8212"/>
    <cellStyle name="Normal 3 2 2 2 7 4 2" xfId="8213"/>
    <cellStyle name="Normal 3 2 2 2 7 4 3" xfId="8214"/>
    <cellStyle name="Normal 3 2 2 2 7 5" xfId="8215"/>
    <cellStyle name="Normal 3 2 2 2 7 5 2" xfId="33349"/>
    <cellStyle name="Normal 3 2 2 2 7 6" xfId="8216"/>
    <cellStyle name="Normal 3 2 2 2 7 7" xfId="8217"/>
    <cellStyle name="Normal 3 2 2 2 8" xfId="8218"/>
    <cellStyle name="Normal 3 2 2 2 8 2" xfId="8219"/>
    <cellStyle name="Normal 3 2 2 2 8 2 2" xfId="8220"/>
    <cellStyle name="Normal 3 2 2 2 8 2 2 2" xfId="8221"/>
    <cellStyle name="Normal 3 2 2 2 8 2 2 2 2" xfId="8222"/>
    <cellStyle name="Normal 3 2 2 2 8 2 2 2 3" xfId="8223"/>
    <cellStyle name="Normal 3 2 2 2 8 2 2 3" xfId="8224"/>
    <cellStyle name="Normal 3 2 2 2 8 2 2 3 2" xfId="34326"/>
    <cellStyle name="Normal 3 2 2 2 8 2 2 4" xfId="8225"/>
    <cellStyle name="Normal 3 2 2 2 8 2 2 5" xfId="8226"/>
    <cellStyle name="Normal 3 2 2 2 8 2 3" xfId="8227"/>
    <cellStyle name="Normal 3 2 2 2 8 2 3 2" xfId="8228"/>
    <cellStyle name="Normal 3 2 2 2 8 2 3 3" xfId="8229"/>
    <cellStyle name="Normal 3 2 2 2 8 2 4" xfId="8230"/>
    <cellStyle name="Normal 3 2 2 2 8 2 4 2" xfId="33352"/>
    <cellStyle name="Normal 3 2 2 2 8 2 5" xfId="8231"/>
    <cellStyle name="Normal 3 2 2 2 8 2 6" xfId="8232"/>
    <cellStyle name="Normal 3 2 2 2 8 3" xfId="8233"/>
    <cellStyle name="Normal 3 2 2 2 8 3 2" xfId="8234"/>
    <cellStyle name="Normal 3 2 2 2 8 3 2 2" xfId="8235"/>
    <cellStyle name="Normal 3 2 2 2 8 3 2 3" xfId="8236"/>
    <cellStyle name="Normal 3 2 2 2 8 3 3" xfId="8237"/>
    <cellStyle name="Normal 3 2 2 2 8 3 3 2" xfId="34327"/>
    <cellStyle name="Normal 3 2 2 2 8 3 4" xfId="8238"/>
    <cellStyle name="Normal 3 2 2 2 8 3 5" xfId="8239"/>
    <cellStyle name="Normal 3 2 2 2 8 4" xfId="8240"/>
    <cellStyle name="Normal 3 2 2 2 8 4 2" xfId="8241"/>
    <cellStyle name="Normal 3 2 2 2 8 4 3" xfId="8242"/>
    <cellStyle name="Normal 3 2 2 2 8 5" xfId="8243"/>
    <cellStyle name="Normal 3 2 2 2 8 5 2" xfId="33351"/>
    <cellStyle name="Normal 3 2 2 2 8 6" xfId="8244"/>
    <cellStyle name="Normal 3 2 2 2 8 7" xfId="8245"/>
    <cellStyle name="Normal 3 2 2 2 9" xfId="8246"/>
    <cellStyle name="Normal 3 2 2 2 9 2" xfId="8247"/>
    <cellStyle name="Normal 3 2 2 2 9 2 2" xfId="8248"/>
    <cellStyle name="Normal 3 2 2 2 9 2 2 2" xfId="8249"/>
    <cellStyle name="Normal 3 2 2 2 9 2 2 3" xfId="8250"/>
    <cellStyle name="Normal 3 2 2 2 9 2 3" xfId="8251"/>
    <cellStyle name="Normal 3 2 2 2 9 2 3 2" xfId="34328"/>
    <cellStyle name="Normal 3 2 2 2 9 2 4" xfId="8252"/>
    <cellStyle name="Normal 3 2 2 2 9 2 5" xfId="8253"/>
    <cellStyle name="Normal 3 2 2 2 9 3" xfId="8254"/>
    <cellStyle name="Normal 3 2 2 2 9 3 2" xfId="8255"/>
    <cellStyle name="Normal 3 2 2 2 9 3 3" xfId="8256"/>
    <cellStyle name="Normal 3 2 2 2 9 4" xfId="8257"/>
    <cellStyle name="Normal 3 2 2 2 9 4 2" xfId="33353"/>
    <cellStyle name="Normal 3 2 2 2 9 5" xfId="8258"/>
    <cellStyle name="Normal 3 2 2 2 9 6" xfId="8259"/>
    <cellStyle name="Normal 3 2 2 20" xfId="8260"/>
    <cellStyle name="Normal 3 2 2 20 2" xfId="8261"/>
    <cellStyle name="Normal 3 2 2 20 3" xfId="8262"/>
    <cellStyle name="Normal 3 2 2 21" xfId="8263"/>
    <cellStyle name="Normal 3 2 2 21 2" xfId="32417"/>
    <cellStyle name="Normal 3 2 2 22" xfId="8264"/>
    <cellStyle name="Normal 3 2 2 23" xfId="8265"/>
    <cellStyle name="Normal 3 2 2 24" xfId="8266"/>
    <cellStyle name="Normal 3 2 2 3" xfId="8267"/>
    <cellStyle name="Normal 3 2 2 3 10" xfId="8268"/>
    <cellStyle name="Normal 3 2 2 3 2" xfId="8269"/>
    <cellStyle name="Normal 3 2 2 3 2 2" xfId="8270"/>
    <cellStyle name="Normal 3 2 2 3 2 2 2" xfId="8271"/>
    <cellStyle name="Normal 3 2 2 3 2 2 2 2" xfId="8272"/>
    <cellStyle name="Normal 3 2 2 3 2 2 2 2 2" xfId="8273"/>
    <cellStyle name="Normal 3 2 2 3 2 2 2 2 3" xfId="8274"/>
    <cellStyle name="Normal 3 2 2 3 2 2 2 3" xfId="8275"/>
    <cellStyle name="Normal 3 2 2 3 2 2 2 3 2" xfId="34329"/>
    <cellStyle name="Normal 3 2 2 3 2 2 2 4" xfId="8276"/>
    <cellStyle name="Normal 3 2 2 3 2 2 2 5" xfId="8277"/>
    <cellStyle name="Normal 3 2 2 3 2 2 3" xfId="8278"/>
    <cellStyle name="Normal 3 2 2 3 2 2 3 2" xfId="8279"/>
    <cellStyle name="Normal 3 2 2 3 2 2 3 3" xfId="8280"/>
    <cellStyle name="Normal 3 2 2 3 2 2 4" xfId="8281"/>
    <cellStyle name="Normal 3 2 2 3 2 2 4 2" xfId="33356"/>
    <cellStyle name="Normal 3 2 2 3 2 2 5" xfId="8282"/>
    <cellStyle name="Normal 3 2 2 3 2 2 6" xfId="8283"/>
    <cellStyle name="Normal 3 2 2 3 2 3" xfId="8284"/>
    <cellStyle name="Normal 3 2 2 3 2 3 2" xfId="8285"/>
    <cellStyle name="Normal 3 2 2 3 2 3 2 2" xfId="8286"/>
    <cellStyle name="Normal 3 2 2 3 2 3 2 3" xfId="8287"/>
    <cellStyle name="Normal 3 2 2 3 2 3 3" xfId="8288"/>
    <cellStyle name="Normal 3 2 2 3 2 3 3 2" xfId="34330"/>
    <cellStyle name="Normal 3 2 2 3 2 3 4" xfId="8289"/>
    <cellStyle name="Normal 3 2 2 3 2 3 5" xfId="8290"/>
    <cellStyle name="Normal 3 2 2 3 2 4" xfId="8291"/>
    <cellStyle name="Normal 3 2 2 3 2 4 2" xfId="8292"/>
    <cellStyle name="Normal 3 2 2 3 2 4 3" xfId="8293"/>
    <cellStyle name="Normal 3 2 2 3 2 5" xfId="8294"/>
    <cellStyle name="Normal 3 2 2 3 2 5 2" xfId="33355"/>
    <cellStyle name="Normal 3 2 2 3 2 6" xfId="8295"/>
    <cellStyle name="Normal 3 2 2 3 2 7" xfId="8296"/>
    <cellStyle name="Normal 3 2 2 3 3" xfId="8297"/>
    <cellStyle name="Normal 3 2 2 3 3 2" xfId="8298"/>
    <cellStyle name="Normal 3 2 2 3 3 2 2" xfId="8299"/>
    <cellStyle name="Normal 3 2 2 3 3 2 2 2" xfId="8300"/>
    <cellStyle name="Normal 3 2 2 3 3 2 2 3" xfId="8301"/>
    <cellStyle name="Normal 3 2 2 3 3 2 3" xfId="8302"/>
    <cellStyle name="Normal 3 2 2 3 3 2 3 2" xfId="34331"/>
    <cellStyle name="Normal 3 2 2 3 3 2 4" xfId="8303"/>
    <cellStyle name="Normal 3 2 2 3 3 2 5" xfId="8304"/>
    <cellStyle name="Normal 3 2 2 3 3 3" xfId="8305"/>
    <cellStyle name="Normal 3 2 2 3 3 3 2" xfId="8306"/>
    <cellStyle name="Normal 3 2 2 3 3 3 3" xfId="8307"/>
    <cellStyle name="Normal 3 2 2 3 3 4" xfId="8308"/>
    <cellStyle name="Normal 3 2 2 3 3 4 2" xfId="33357"/>
    <cellStyle name="Normal 3 2 2 3 3 5" xfId="8309"/>
    <cellStyle name="Normal 3 2 2 3 3 6" xfId="8310"/>
    <cellStyle name="Normal 3 2 2 3 4" xfId="8311"/>
    <cellStyle name="Normal 3 2 2 3 4 2" xfId="8312"/>
    <cellStyle name="Normal 3 2 2 3 4 2 2" xfId="8313"/>
    <cellStyle name="Normal 3 2 2 3 4 2 3" xfId="8314"/>
    <cellStyle name="Normal 3 2 2 3 4 3" xfId="8315"/>
    <cellStyle name="Normal 3 2 2 3 4 3 2" xfId="34332"/>
    <cellStyle name="Normal 3 2 2 3 4 4" xfId="8316"/>
    <cellStyle name="Normal 3 2 2 3 4 5" xfId="8317"/>
    <cellStyle name="Normal 3 2 2 3 5" xfId="8318"/>
    <cellStyle name="Normal 3 2 2 3 5 2" xfId="8319"/>
    <cellStyle name="Normal 3 2 2 3 5 2 2" xfId="8320"/>
    <cellStyle name="Normal 3 2 2 3 5 2 3" xfId="8321"/>
    <cellStyle name="Normal 3 2 2 3 5 3" xfId="8322"/>
    <cellStyle name="Normal 3 2 2 3 5 4" xfId="8323"/>
    <cellStyle name="Normal 3 2 2 3 5 5" xfId="8324"/>
    <cellStyle name="Normal 3 2 2 3 6" xfId="8325"/>
    <cellStyle name="Normal 3 2 2 3 6 2" xfId="8326"/>
    <cellStyle name="Normal 3 2 2 3 6 3" xfId="8327"/>
    <cellStyle name="Normal 3 2 2 3 7" xfId="8328"/>
    <cellStyle name="Normal 3 2 2 3 7 2" xfId="33354"/>
    <cellStyle name="Normal 3 2 2 3 8" xfId="8329"/>
    <cellStyle name="Normal 3 2 2 3 9" xfId="8330"/>
    <cellStyle name="Normal 3 2 2 4" xfId="8331"/>
    <cellStyle name="Normal 3 2 2 4 2" xfId="8332"/>
    <cellStyle name="Normal 3 2 2 4 2 2" xfId="8333"/>
    <cellStyle name="Normal 3 2 2 4 2 2 2" xfId="8334"/>
    <cellStyle name="Normal 3 2 2 4 2 2 2 2" xfId="8335"/>
    <cellStyle name="Normal 3 2 2 4 2 2 2 2 2" xfId="8336"/>
    <cellStyle name="Normal 3 2 2 4 2 2 2 2 3" xfId="8337"/>
    <cellStyle name="Normal 3 2 2 4 2 2 2 3" xfId="8338"/>
    <cellStyle name="Normal 3 2 2 4 2 2 2 3 2" xfId="34885"/>
    <cellStyle name="Normal 3 2 2 4 2 2 2 4" xfId="8339"/>
    <cellStyle name="Normal 3 2 2 4 2 2 2 5" xfId="8340"/>
    <cellStyle name="Normal 3 2 2 4 2 2 3" xfId="8341"/>
    <cellStyle name="Normal 3 2 2 4 2 2 3 2" xfId="8342"/>
    <cellStyle name="Normal 3 2 2 4 2 2 3 3" xfId="8343"/>
    <cellStyle name="Normal 3 2 2 4 2 2 4" xfId="8344"/>
    <cellStyle name="Normal 3 2 2 4 2 2 4 2" xfId="33360"/>
    <cellStyle name="Normal 3 2 2 4 2 2 5" xfId="8345"/>
    <cellStyle name="Normal 3 2 2 4 2 2 6" xfId="8346"/>
    <cellStyle name="Normal 3 2 2 4 2 3" xfId="8347"/>
    <cellStyle name="Normal 3 2 2 4 2 3 2" xfId="8348"/>
    <cellStyle name="Normal 3 2 2 4 2 3 2 2" xfId="8349"/>
    <cellStyle name="Normal 3 2 2 4 2 3 2 3" xfId="8350"/>
    <cellStyle name="Normal 3 2 2 4 2 3 3" xfId="8351"/>
    <cellStyle name="Normal 3 2 2 4 2 3 3 2" xfId="34553"/>
    <cellStyle name="Normal 3 2 2 4 2 3 4" xfId="8352"/>
    <cellStyle name="Normal 3 2 2 4 2 3 5" xfId="8353"/>
    <cellStyle name="Normal 3 2 2 4 2 4" xfId="8354"/>
    <cellStyle name="Normal 3 2 2 4 2 4 2" xfId="8355"/>
    <cellStyle name="Normal 3 2 2 4 2 4 3" xfId="8356"/>
    <cellStyle name="Normal 3 2 2 4 2 5" xfId="8357"/>
    <cellStyle name="Normal 3 2 2 4 2 5 2" xfId="33359"/>
    <cellStyle name="Normal 3 2 2 4 2 6" xfId="8358"/>
    <cellStyle name="Normal 3 2 2 4 2 7" xfId="8359"/>
    <cellStyle name="Normal 3 2 2 4 3" xfId="8360"/>
    <cellStyle name="Normal 3 2 2 4 3 2" xfId="8361"/>
    <cellStyle name="Normal 3 2 2 4 3 2 2" xfId="8362"/>
    <cellStyle name="Normal 3 2 2 4 3 2 2 2" xfId="8363"/>
    <cellStyle name="Normal 3 2 2 4 3 2 2 3" xfId="8364"/>
    <cellStyle name="Normal 3 2 2 4 3 2 3" xfId="8365"/>
    <cellStyle name="Normal 3 2 2 4 3 2 3 2" xfId="34461"/>
    <cellStyle name="Normal 3 2 2 4 3 2 4" xfId="8366"/>
    <cellStyle name="Normal 3 2 2 4 3 2 5" xfId="8367"/>
    <cellStyle name="Normal 3 2 2 4 3 3" xfId="8368"/>
    <cellStyle name="Normal 3 2 2 4 3 3 2" xfId="8369"/>
    <cellStyle name="Normal 3 2 2 4 3 3 3" xfId="8370"/>
    <cellStyle name="Normal 3 2 2 4 3 4" xfId="8371"/>
    <cellStyle name="Normal 3 2 2 4 3 4 2" xfId="33361"/>
    <cellStyle name="Normal 3 2 2 4 3 5" xfId="8372"/>
    <cellStyle name="Normal 3 2 2 4 3 6" xfId="8373"/>
    <cellStyle name="Normal 3 2 2 4 4" xfId="8374"/>
    <cellStyle name="Normal 3 2 2 4 4 2" xfId="8375"/>
    <cellStyle name="Normal 3 2 2 4 4 2 2" xfId="8376"/>
    <cellStyle name="Normal 3 2 2 4 4 2 3" xfId="8377"/>
    <cellStyle name="Normal 3 2 2 4 4 3" xfId="8378"/>
    <cellStyle name="Normal 3 2 2 4 4 3 2" xfId="34812"/>
    <cellStyle name="Normal 3 2 2 4 4 4" xfId="8379"/>
    <cellStyle name="Normal 3 2 2 4 4 5" xfId="8380"/>
    <cellStyle name="Normal 3 2 2 4 5" xfId="8381"/>
    <cellStyle name="Normal 3 2 2 4 5 2" xfId="8382"/>
    <cellStyle name="Normal 3 2 2 4 5 3" xfId="8383"/>
    <cellStyle name="Normal 3 2 2 4 6" xfId="8384"/>
    <cellStyle name="Normal 3 2 2 4 6 2" xfId="33358"/>
    <cellStyle name="Normal 3 2 2 4 7" xfId="8385"/>
    <cellStyle name="Normal 3 2 2 4 8" xfId="8386"/>
    <cellStyle name="Normal 3 2 2 4 9" xfId="8387"/>
    <cellStyle name="Normal 3 2 2 5" xfId="8388"/>
    <cellStyle name="Normal 3 2 2 5 2" xfId="8389"/>
    <cellStyle name="Normal 3 2 2 5 2 2" xfId="8390"/>
    <cellStyle name="Normal 3 2 2 5 2 2 2" xfId="8391"/>
    <cellStyle name="Normal 3 2 2 5 2 2 2 2" xfId="8392"/>
    <cellStyle name="Normal 3 2 2 5 2 2 2 2 2" xfId="8393"/>
    <cellStyle name="Normal 3 2 2 5 2 2 2 2 3" xfId="8394"/>
    <cellStyle name="Normal 3 2 2 5 2 2 2 3" xfId="8395"/>
    <cellStyle name="Normal 3 2 2 5 2 2 2 3 2" xfId="34445"/>
    <cellStyle name="Normal 3 2 2 5 2 2 2 4" xfId="8396"/>
    <cellStyle name="Normal 3 2 2 5 2 2 2 5" xfId="8397"/>
    <cellStyle name="Normal 3 2 2 5 2 2 3" xfId="8398"/>
    <cellStyle name="Normal 3 2 2 5 2 2 3 2" xfId="8399"/>
    <cellStyle name="Normal 3 2 2 5 2 2 3 3" xfId="8400"/>
    <cellStyle name="Normal 3 2 2 5 2 2 4" xfId="8401"/>
    <cellStyle name="Normal 3 2 2 5 2 2 4 2" xfId="33364"/>
    <cellStyle name="Normal 3 2 2 5 2 2 5" xfId="8402"/>
    <cellStyle name="Normal 3 2 2 5 2 2 6" xfId="8403"/>
    <cellStyle name="Normal 3 2 2 5 2 3" xfId="8404"/>
    <cellStyle name="Normal 3 2 2 5 2 3 2" xfId="8405"/>
    <cellStyle name="Normal 3 2 2 5 2 3 2 2" xfId="8406"/>
    <cellStyle name="Normal 3 2 2 5 2 3 2 3" xfId="8407"/>
    <cellStyle name="Normal 3 2 2 5 2 3 3" xfId="8408"/>
    <cellStyle name="Normal 3 2 2 5 2 3 3 2" xfId="34189"/>
    <cellStyle name="Normal 3 2 2 5 2 3 4" xfId="8409"/>
    <cellStyle name="Normal 3 2 2 5 2 3 5" xfId="8410"/>
    <cellStyle name="Normal 3 2 2 5 2 4" xfId="8411"/>
    <cellStyle name="Normal 3 2 2 5 2 4 2" xfId="8412"/>
    <cellStyle name="Normal 3 2 2 5 2 4 3" xfId="8413"/>
    <cellStyle name="Normal 3 2 2 5 2 5" xfId="8414"/>
    <cellStyle name="Normal 3 2 2 5 2 5 2" xfId="33363"/>
    <cellStyle name="Normal 3 2 2 5 2 6" xfId="8415"/>
    <cellStyle name="Normal 3 2 2 5 2 7" xfId="8416"/>
    <cellStyle name="Normal 3 2 2 5 3" xfId="8417"/>
    <cellStyle name="Normal 3 2 2 5 3 2" xfId="8418"/>
    <cellStyle name="Normal 3 2 2 5 3 2 2" xfId="8419"/>
    <cellStyle name="Normal 3 2 2 5 3 2 2 2" xfId="8420"/>
    <cellStyle name="Normal 3 2 2 5 3 2 2 3" xfId="8421"/>
    <cellStyle name="Normal 3 2 2 5 3 2 3" xfId="8422"/>
    <cellStyle name="Normal 3 2 2 5 3 2 3 2" xfId="34934"/>
    <cellStyle name="Normal 3 2 2 5 3 2 4" xfId="8423"/>
    <cellStyle name="Normal 3 2 2 5 3 2 5" xfId="8424"/>
    <cellStyle name="Normal 3 2 2 5 3 3" xfId="8425"/>
    <cellStyle name="Normal 3 2 2 5 3 3 2" xfId="8426"/>
    <cellStyle name="Normal 3 2 2 5 3 3 3" xfId="8427"/>
    <cellStyle name="Normal 3 2 2 5 3 4" xfId="8428"/>
    <cellStyle name="Normal 3 2 2 5 3 4 2" xfId="33365"/>
    <cellStyle name="Normal 3 2 2 5 3 5" xfId="8429"/>
    <cellStyle name="Normal 3 2 2 5 3 6" xfId="8430"/>
    <cellStyle name="Normal 3 2 2 5 4" xfId="8431"/>
    <cellStyle name="Normal 3 2 2 5 4 2" xfId="8432"/>
    <cellStyle name="Normal 3 2 2 5 4 2 2" xfId="8433"/>
    <cellStyle name="Normal 3 2 2 5 4 2 3" xfId="8434"/>
    <cellStyle name="Normal 3 2 2 5 4 3" xfId="8435"/>
    <cellStyle name="Normal 3 2 2 5 4 3 2" xfId="34188"/>
    <cellStyle name="Normal 3 2 2 5 4 4" xfId="8436"/>
    <cellStyle name="Normal 3 2 2 5 4 5" xfId="8437"/>
    <cellStyle name="Normal 3 2 2 5 5" xfId="8438"/>
    <cellStyle name="Normal 3 2 2 5 5 2" xfId="8439"/>
    <cellStyle name="Normal 3 2 2 5 5 3" xfId="8440"/>
    <cellStyle name="Normal 3 2 2 5 6" xfId="8441"/>
    <cellStyle name="Normal 3 2 2 5 6 2" xfId="33362"/>
    <cellStyle name="Normal 3 2 2 5 7" xfId="8442"/>
    <cellStyle name="Normal 3 2 2 5 8" xfId="8443"/>
    <cellStyle name="Normal 3 2 2 5 9" xfId="8444"/>
    <cellStyle name="Normal 3 2 2 6" xfId="8445"/>
    <cellStyle name="Normal 3 2 2 6 2" xfId="8446"/>
    <cellStyle name="Normal 3 2 2 6 2 2" xfId="8447"/>
    <cellStyle name="Normal 3 2 2 6 2 2 2" xfId="8448"/>
    <cellStyle name="Normal 3 2 2 6 2 2 2 2" xfId="8449"/>
    <cellStyle name="Normal 3 2 2 6 2 2 2 3" xfId="8450"/>
    <cellStyle name="Normal 3 2 2 6 2 2 3" xfId="8451"/>
    <cellStyle name="Normal 3 2 2 6 2 2 3 2" xfId="34227"/>
    <cellStyle name="Normal 3 2 2 6 2 2 4" xfId="8452"/>
    <cellStyle name="Normal 3 2 2 6 2 2 5" xfId="8453"/>
    <cellStyle name="Normal 3 2 2 6 2 3" xfId="8454"/>
    <cellStyle name="Normal 3 2 2 6 2 3 2" xfId="8455"/>
    <cellStyle name="Normal 3 2 2 6 2 3 3" xfId="8456"/>
    <cellStyle name="Normal 3 2 2 6 2 4" xfId="8457"/>
    <cellStyle name="Normal 3 2 2 6 2 4 2" xfId="33367"/>
    <cellStyle name="Normal 3 2 2 6 2 5" xfId="8458"/>
    <cellStyle name="Normal 3 2 2 6 2 6" xfId="8459"/>
    <cellStyle name="Normal 3 2 2 6 3" xfId="8460"/>
    <cellStyle name="Normal 3 2 2 6 3 2" xfId="8461"/>
    <cellStyle name="Normal 3 2 2 6 3 2 2" xfId="8462"/>
    <cellStyle name="Normal 3 2 2 6 3 2 3" xfId="8463"/>
    <cellStyle name="Normal 3 2 2 6 3 3" xfId="8464"/>
    <cellStyle name="Normal 3 2 2 6 3 3 2" xfId="34935"/>
    <cellStyle name="Normal 3 2 2 6 3 4" xfId="8465"/>
    <cellStyle name="Normal 3 2 2 6 3 5" xfId="8466"/>
    <cellStyle name="Normal 3 2 2 6 4" xfId="8467"/>
    <cellStyle name="Normal 3 2 2 6 4 2" xfId="8468"/>
    <cellStyle name="Normal 3 2 2 6 4 3" xfId="8469"/>
    <cellStyle name="Normal 3 2 2 6 5" xfId="8470"/>
    <cellStyle name="Normal 3 2 2 6 5 2" xfId="33366"/>
    <cellStyle name="Normal 3 2 2 6 6" xfId="8471"/>
    <cellStyle name="Normal 3 2 2 6 7" xfId="8472"/>
    <cellStyle name="Normal 3 2 2 6 8" xfId="8473"/>
    <cellStyle name="Normal 3 2 2 7" xfId="8474"/>
    <cellStyle name="Normal 3 2 2 7 2" xfId="8475"/>
    <cellStyle name="Normal 3 2 2 7 2 2" xfId="8476"/>
    <cellStyle name="Normal 3 2 2 7 2 3" xfId="8477"/>
    <cellStyle name="Normal 3 2 2 7 3" xfId="8478"/>
    <cellStyle name="Normal 3 2 2 7 4" xfId="8479"/>
    <cellStyle name="Normal 3 2 2 7 5" xfId="8480"/>
    <cellStyle name="Normal 3 2 2 8" xfId="8481"/>
    <cellStyle name="Normal 3 2 2 8 2" xfId="8482"/>
    <cellStyle name="Normal 3 2 2 8 2 2" xfId="8483"/>
    <cellStyle name="Normal 3 2 2 8 2 3" xfId="8484"/>
    <cellStyle name="Normal 3 2 2 8 3" xfId="8485"/>
    <cellStyle name="Normal 3 2 2 8 4" xfId="8486"/>
    <cellStyle name="Normal 3 2 2 8 5" xfId="8487"/>
    <cellStyle name="Normal 3 2 2 9" xfId="8488"/>
    <cellStyle name="Normal 3 2 2 9 2" xfId="8489"/>
    <cellStyle name="Normal 3 2 2 9 2 2" xfId="8490"/>
    <cellStyle name="Normal 3 2 2 9 2 3" xfId="8491"/>
    <cellStyle name="Normal 3 2 2 9 3" xfId="8492"/>
    <cellStyle name="Normal 3 2 2 9 4" xfId="8493"/>
    <cellStyle name="Normal 3 2 2 9 5" xfId="8494"/>
    <cellStyle name="Normal 3 2 20" xfId="8495"/>
    <cellStyle name="Normal 3 2 20 2" xfId="8496"/>
    <cellStyle name="Normal 3 2 20 2 2" xfId="8497"/>
    <cellStyle name="Normal 3 2 20 2 2 2" xfId="8498"/>
    <cellStyle name="Normal 3 2 20 2 2 3" xfId="8499"/>
    <cellStyle name="Normal 3 2 20 2 3" xfId="8500"/>
    <cellStyle name="Normal 3 2 20 2 3 2" xfId="34813"/>
    <cellStyle name="Normal 3 2 20 2 4" xfId="8501"/>
    <cellStyle name="Normal 3 2 20 2 5" xfId="8502"/>
    <cellStyle name="Normal 3 2 20 3" xfId="8503"/>
    <cellStyle name="Normal 3 2 20 3 2" xfId="8504"/>
    <cellStyle name="Normal 3 2 20 3 3" xfId="8505"/>
    <cellStyle name="Normal 3 2 20 4" xfId="8506"/>
    <cellStyle name="Normal 3 2 20 4 2" xfId="33368"/>
    <cellStyle name="Normal 3 2 20 5" xfId="8507"/>
    <cellStyle name="Normal 3 2 20 6" xfId="8508"/>
    <cellStyle name="Normal 3 2 21" xfId="8509"/>
    <cellStyle name="Normal 3 2 21 2" xfId="8510"/>
    <cellStyle name="Normal 3 2 21 2 2" xfId="8511"/>
    <cellStyle name="Normal 3 2 21 2 2 2" xfId="8512"/>
    <cellStyle name="Normal 3 2 21 2 2 3" xfId="8513"/>
    <cellStyle name="Normal 3 2 21 2 3" xfId="8514"/>
    <cellStyle name="Normal 3 2 21 2 3 2" xfId="34872"/>
    <cellStyle name="Normal 3 2 21 2 4" xfId="8515"/>
    <cellStyle name="Normal 3 2 21 2 5" xfId="8516"/>
    <cellStyle name="Normal 3 2 21 3" xfId="8517"/>
    <cellStyle name="Normal 3 2 21 3 2" xfId="8518"/>
    <cellStyle name="Normal 3 2 21 3 3" xfId="8519"/>
    <cellStyle name="Normal 3 2 21 4" xfId="8520"/>
    <cellStyle name="Normal 3 2 21 4 2" xfId="33369"/>
    <cellStyle name="Normal 3 2 21 5" xfId="8521"/>
    <cellStyle name="Normal 3 2 21 6" xfId="8522"/>
    <cellStyle name="Normal 3 2 22" xfId="8523"/>
    <cellStyle name="Normal 3 2 22 2" xfId="8524"/>
    <cellStyle name="Normal 3 2 22 2 2" xfId="8525"/>
    <cellStyle name="Normal 3 2 22 2 2 2" xfId="8526"/>
    <cellStyle name="Normal 3 2 22 2 2 3" xfId="8527"/>
    <cellStyle name="Normal 3 2 22 2 3" xfId="8528"/>
    <cellStyle name="Normal 3 2 22 2 3 2" xfId="34936"/>
    <cellStyle name="Normal 3 2 22 2 4" xfId="8529"/>
    <cellStyle name="Normal 3 2 22 2 5" xfId="8530"/>
    <cellStyle name="Normal 3 2 22 3" xfId="8531"/>
    <cellStyle name="Normal 3 2 22 3 2" xfId="8532"/>
    <cellStyle name="Normal 3 2 22 3 3" xfId="8533"/>
    <cellStyle name="Normal 3 2 22 4" xfId="8534"/>
    <cellStyle name="Normal 3 2 22 4 2" xfId="33370"/>
    <cellStyle name="Normal 3 2 22 5" xfId="8535"/>
    <cellStyle name="Normal 3 2 22 6" xfId="8536"/>
    <cellStyle name="Normal 3 2 23" xfId="8537"/>
    <cellStyle name="Normal 3 2 23 2" xfId="8538"/>
    <cellStyle name="Normal 3 2 23 2 2" xfId="8539"/>
    <cellStyle name="Normal 3 2 23 2 2 2" xfId="8540"/>
    <cellStyle name="Normal 3 2 23 2 2 3" xfId="8541"/>
    <cellStyle name="Normal 3 2 23 2 3" xfId="8542"/>
    <cellStyle name="Normal 3 2 23 2 3 2" xfId="34832"/>
    <cellStyle name="Normal 3 2 23 2 4" xfId="8543"/>
    <cellStyle name="Normal 3 2 23 2 5" xfId="8544"/>
    <cellStyle name="Normal 3 2 23 3" xfId="8545"/>
    <cellStyle name="Normal 3 2 23 3 2" xfId="8546"/>
    <cellStyle name="Normal 3 2 23 3 3" xfId="8547"/>
    <cellStyle name="Normal 3 2 23 4" xfId="8548"/>
    <cellStyle name="Normal 3 2 23 4 2" xfId="33371"/>
    <cellStyle name="Normal 3 2 23 5" xfId="8549"/>
    <cellStyle name="Normal 3 2 23 6" xfId="8550"/>
    <cellStyle name="Normal 3 2 24" xfId="8551"/>
    <cellStyle name="Normal 3 2 24 2" xfId="8552"/>
    <cellStyle name="Normal 3 2 24 2 2" xfId="8553"/>
    <cellStyle name="Normal 3 2 24 2 3" xfId="8554"/>
    <cellStyle name="Normal 3 2 24 3" xfId="8555"/>
    <cellStyle name="Normal 3 2 24 4" xfId="8556"/>
    <cellStyle name="Normal 3 2 24 5" xfId="8557"/>
    <cellStyle name="Normal 3 2 25" xfId="8558"/>
    <cellStyle name="Normal 3 2 25 2" xfId="8559"/>
    <cellStyle name="Normal 3 2 25 2 2" xfId="8560"/>
    <cellStyle name="Normal 3 2 25 2 2 2" xfId="8561"/>
    <cellStyle name="Normal 3 2 25 2 2 2 2" xfId="8562"/>
    <cellStyle name="Normal 3 2 25 2 2 2 3" xfId="8563"/>
    <cellStyle name="Normal 3 2 25 2 2 3" xfId="8564"/>
    <cellStyle name="Normal 3 2 25 2 2 3 2" xfId="34833"/>
    <cellStyle name="Normal 3 2 25 2 2 4" xfId="8565"/>
    <cellStyle name="Normal 3 2 25 2 2 5" xfId="8566"/>
    <cellStyle name="Normal 3 2 25 2 3" xfId="8567"/>
    <cellStyle name="Normal 3 2 25 2 3 2" xfId="8568"/>
    <cellStyle name="Normal 3 2 25 2 3 3" xfId="8569"/>
    <cellStyle name="Normal 3 2 25 2 4" xfId="8570"/>
    <cellStyle name="Normal 3 2 25 2 4 2" xfId="34175"/>
    <cellStyle name="Normal 3 2 25 2 5" xfId="8571"/>
    <cellStyle name="Normal 3 2 25 2 6" xfId="8572"/>
    <cellStyle name="Normal 3 2 25 3" xfId="8573"/>
    <cellStyle name="Normal 3 2 25 3 2" xfId="8574"/>
    <cellStyle name="Normal 3 2 25 3 2 2" xfId="8575"/>
    <cellStyle name="Normal 3 2 25 3 2 3" xfId="8576"/>
    <cellStyle name="Normal 3 2 25 3 3" xfId="8577"/>
    <cellStyle name="Normal 3 2 25 3 3 2" xfId="34131"/>
    <cellStyle name="Normal 3 2 25 3 4" xfId="8578"/>
    <cellStyle name="Normal 3 2 25 3 5" xfId="8579"/>
    <cellStyle name="Normal 3 2 25 4" xfId="8580"/>
    <cellStyle name="Normal 3 2 25 4 2" xfId="8581"/>
    <cellStyle name="Normal 3 2 25 4 2 2" xfId="8582"/>
    <cellStyle name="Normal 3 2 25 4 2 3" xfId="8583"/>
    <cellStyle name="Normal 3 2 25 4 3" xfId="8584"/>
    <cellStyle name="Normal 3 2 25 4 3 2" xfId="35012"/>
    <cellStyle name="Normal 3 2 25 4 4" xfId="8585"/>
    <cellStyle name="Normal 3 2 25 4 5" xfId="8586"/>
    <cellStyle name="Normal 3 2 25 5" xfId="8587"/>
    <cellStyle name="Normal 3 2 25 5 2" xfId="8588"/>
    <cellStyle name="Normal 3 2 25 5 3" xfId="8589"/>
    <cellStyle name="Normal 3 2 25 6" xfId="8590"/>
    <cellStyle name="Normal 3 2 25 6 2" xfId="34009"/>
    <cellStyle name="Normal 3 2 25 7" xfId="8591"/>
    <cellStyle name="Normal 3 2 25 8" xfId="8592"/>
    <cellStyle name="Normal 3 2 26" xfId="8593"/>
    <cellStyle name="Normal 3 2 26 2" xfId="8594"/>
    <cellStyle name="Normal 3 2 26 2 2" xfId="8595"/>
    <cellStyle name="Normal 3 2 26 2 2 2" xfId="8596"/>
    <cellStyle name="Normal 3 2 26 2 2 3" xfId="8597"/>
    <cellStyle name="Normal 3 2 26 2 3" xfId="8598"/>
    <cellStyle name="Normal 3 2 26 2 3 2" xfId="34172"/>
    <cellStyle name="Normal 3 2 26 2 4" xfId="8599"/>
    <cellStyle name="Normal 3 2 26 2 5" xfId="8600"/>
    <cellStyle name="Normal 3 2 26 3" xfId="8601"/>
    <cellStyle name="Normal 3 2 26 3 2" xfId="8602"/>
    <cellStyle name="Normal 3 2 26 3 3" xfId="8603"/>
    <cellStyle name="Normal 3 2 26 4" xfId="8604"/>
    <cellStyle name="Normal 3 2 26 5" xfId="8605"/>
    <cellStyle name="Normal 3 2 27" xfId="8606"/>
    <cellStyle name="Normal 3 2 27 2" xfId="8607"/>
    <cellStyle name="Normal 3 2 27 2 2" xfId="8608"/>
    <cellStyle name="Normal 3 2 27 2 3" xfId="8609"/>
    <cellStyle name="Normal 3 2 27 3" xfId="8610"/>
    <cellStyle name="Normal 3 2 27 3 2" xfId="34333"/>
    <cellStyle name="Normal 3 2 27 4" xfId="8611"/>
    <cellStyle name="Normal 3 2 27 5" xfId="8612"/>
    <cellStyle name="Normal 3 2 28" xfId="8613"/>
    <cellStyle name="Normal 3 2 28 2" xfId="32416"/>
    <cellStyle name="Normal 3 2 29" xfId="8614"/>
    <cellStyle name="Normal 3 2 3" xfId="8615"/>
    <cellStyle name="Normal 3 2 3 10" xfId="8616"/>
    <cellStyle name="Normal 3 2 3 10 2" xfId="8617"/>
    <cellStyle name="Normal 3 2 3 10 2 2" xfId="8618"/>
    <cellStyle name="Normal 3 2 3 10 2 2 2" xfId="8619"/>
    <cellStyle name="Normal 3 2 3 10 2 2 3" xfId="8620"/>
    <cellStyle name="Normal 3 2 3 10 2 3" xfId="8621"/>
    <cellStyle name="Normal 3 2 3 10 2 3 2" xfId="32420"/>
    <cellStyle name="Normal 3 2 3 10 2 4" xfId="8622"/>
    <cellStyle name="Normal 3 2 3 10 2 5" xfId="8623"/>
    <cellStyle name="Normal 3 2 3 10 3" xfId="8624"/>
    <cellStyle name="Normal 3 2 3 10 3 2" xfId="8625"/>
    <cellStyle name="Normal 3 2 3 10 3 3" xfId="8626"/>
    <cellStyle name="Normal 3 2 3 10 4" xfId="8627"/>
    <cellStyle name="Normal 3 2 3 10 4 2" xfId="32419"/>
    <cellStyle name="Normal 3 2 3 10 5" xfId="8628"/>
    <cellStyle name="Normal 3 2 3 10 6" xfId="8629"/>
    <cellStyle name="Normal 3 2 3 11" xfId="8630"/>
    <cellStyle name="Normal 3 2 3 11 2" xfId="8631"/>
    <cellStyle name="Normal 3 2 3 11 2 2" xfId="8632"/>
    <cellStyle name="Normal 3 2 3 11 2 2 2" xfId="8633"/>
    <cellStyle name="Normal 3 2 3 11 2 2 3" xfId="8634"/>
    <cellStyle name="Normal 3 2 3 11 2 3" xfId="8635"/>
    <cellStyle name="Normal 3 2 3 11 2 3 2" xfId="32422"/>
    <cellStyle name="Normal 3 2 3 11 2 4" xfId="8636"/>
    <cellStyle name="Normal 3 2 3 11 2 5" xfId="8637"/>
    <cellStyle name="Normal 3 2 3 11 3" xfId="8638"/>
    <cellStyle name="Normal 3 2 3 11 3 2" xfId="8639"/>
    <cellStyle name="Normal 3 2 3 11 3 3" xfId="8640"/>
    <cellStyle name="Normal 3 2 3 11 4" xfId="8641"/>
    <cellStyle name="Normal 3 2 3 11 4 2" xfId="32421"/>
    <cellStyle name="Normal 3 2 3 11 5" xfId="8642"/>
    <cellStyle name="Normal 3 2 3 11 6" xfId="8643"/>
    <cellStyle name="Normal 3 2 3 12" xfId="8644"/>
    <cellStyle name="Normal 3 2 3 12 2" xfId="8645"/>
    <cellStyle name="Normal 3 2 3 12 2 2" xfId="8646"/>
    <cellStyle name="Normal 3 2 3 12 2 2 2" xfId="8647"/>
    <cellStyle name="Normal 3 2 3 12 2 2 3" xfId="8648"/>
    <cellStyle name="Normal 3 2 3 12 2 3" xfId="8649"/>
    <cellStyle name="Normal 3 2 3 12 2 3 2" xfId="32424"/>
    <cellStyle name="Normal 3 2 3 12 2 4" xfId="8650"/>
    <cellStyle name="Normal 3 2 3 12 2 5" xfId="8651"/>
    <cellStyle name="Normal 3 2 3 12 3" xfId="8652"/>
    <cellStyle name="Normal 3 2 3 12 3 2" xfId="8653"/>
    <cellStyle name="Normal 3 2 3 12 3 3" xfId="8654"/>
    <cellStyle name="Normal 3 2 3 12 4" xfId="8655"/>
    <cellStyle name="Normal 3 2 3 12 4 2" xfId="32423"/>
    <cellStyle name="Normal 3 2 3 12 5" xfId="8656"/>
    <cellStyle name="Normal 3 2 3 12 6" xfId="8657"/>
    <cellStyle name="Normal 3 2 3 13" xfId="8658"/>
    <cellStyle name="Normal 3 2 3 13 2" xfId="8659"/>
    <cellStyle name="Normal 3 2 3 13 2 2" xfId="8660"/>
    <cellStyle name="Normal 3 2 3 13 2 2 2" xfId="8661"/>
    <cellStyle name="Normal 3 2 3 13 2 2 3" xfId="8662"/>
    <cellStyle name="Normal 3 2 3 13 2 3" xfId="8663"/>
    <cellStyle name="Normal 3 2 3 13 2 3 2" xfId="32426"/>
    <cellStyle name="Normal 3 2 3 13 2 4" xfId="8664"/>
    <cellStyle name="Normal 3 2 3 13 2 5" xfId="8665"/>
    <cellStyle name="Normal 3 2 3 13 3" xfId="8666"/>
    <cellStyle name="Normal 3 2 3 13 3 2" xfId="8667"/>
    <cellStyle name="Normal 3 2 3 13 3 3" xfId="8668"/>
    <cellStyle name="Normal 3 2 3 13 4" xfId="8669"/>
    <cellStyle name="Normal 3 2 3 13 4 2" xfId="32425"/>
    <cellStyle name="Normal 3 2 3 13 5" xfId="8670"/>
    <cellStyle name="Normal 3 2 3 13 6" xfId="8671"/>
    <cellStyle name="Normal 3 2 3 14" xfId="8672"/>
    <cellStyle name="Normal 3 2 3 14 2" xfId="8673"/>
    <cellStyle name="Normal 3 2 3 14 2 2" xfId="8674"/>
    <cellStyle name="Normal 3 2 3 14 2 2 2" xfId="8675"/>
    <cellStyle name="Normal 3 2 3 14 2 2 3" xfId="8676"/>
    <cellStyle name="Normal 3 2 3 14 2 3" xfId="8677"/>
    <cellStyle name="Normal 3 2 3 14 2 3 2" xfId="32428"/>
    <cellStyle name="Normal 3 2 3 14 2 4" xfId="8678"/>
    <cellStyle name="Normal 3 2 3 14 2 5" xfId="8679"/>
    <cellStyle name="Normal 3 2 3 14 3" xfId="8680"/>
    <cellStyle name="Normal 3 2 3 14 3 2" xfId="8681"/>
    <cellStyle name="Normal 3 2 3 14 3 3" xfId="8682"/>
    <cellStyle name="Normal 3 2 3 14 4" xfId="8683"/>
    <cellStyle name="Normal 3 2 3 14 4 2" xfId="32427"/>
    <cellStyle name="Normal 3 2 3 14 5" xfId="8684"/>
    <cellStyle name="Normal 3 2 3 14 6" xfId="8685"/>
    <cellStyle name="Normal 3 2 3 15" xfId="8686"/>
    <cellStyle name="Normal 3 2 3 15 2" xfId="8687"/>
    <cellStyle name="Normal 3 2 3 15 2 2" xfId="8688"/>
    <cellStyle name="Normal 3 2 3 15 2 2 2" xfId="8689"/>
    <cellStyle name="Normal 3 2 3 15 2 2 3" xfId="8690"/>
    <cellStyle name="Normal 3 2 3 15 2 3" xfId="8691"/>
    <cellStyle name="Normal 3 2 3 15 2 3 2" xfId="32430"/>
    <cellStyle name="Normal 3 2 3 15 2 4" xfId="8692"/>
    <cellStyle name="Normal 3 2 3 15 2 5" xfId="8693"/>
    <cellStyle name="Normal 3 2 3 15 3" xfId="8694"/>
    <cellStyle name="Normal 3 2 3 15 3 2" xfId="8695"/>
    <cellStyle name="Normal 3 2 3 15 3 3" xfId="8696"/>
    <cellStyle name="Normal 3 2 3 15 4" xfId="8697"/>
    <cellStyle name="Normal 3 2 3 15 4 2" xfId="32429"/>
    <cellStyle name="Normal 3 2 3 15 5" xfId="8698"/>
    <cellStyle name="Normal 3 2 3 15 6" xfId="8699"/>
    <cellStyle name="Normal 3 2 3 16" xfId="8700"/>
    <cellStyle name="Normal 3 2 3 16 2" xfId="8701"/>
    <cellStyle name="Normal 3 2 3 16 2 2" xfId="8702"/>
    <cellStyle name="Normal 3 2 3 16 2 2 2" xfId="8703"/>
    <cellStyle name="Normal 3 2 3 16 2 2 3" xfId="8704"/>
    <cellStyle name="Normal 3 2 3 16 2 3" xfId="8705"/>
    <cellStyle name="Normal 3 2 3 16 2 3 2" xfId="32432"/>
    <cellStyle name="Normal 3 2 3 16 2 4" xfId="8706"/>
    <cellStyle name="Normal 3 2 3 16 2 5" xfId="8707"/>
    <cellStyle name="Normal 3 2 3 16 3" xfId="8708"/>
    <cellStyle name="Normal 3 2 3 16 3 2" xfId="8709"/>
    <cellStyle name="Normal 3 2 3 16 3 3" xfId="8710"/>
    <cellStyle name="Normal 3 2 3 16 4" xfId="8711"/>
    <cellStyle name="Normal 3 2 3 16 4 2" xfId="32431"/>
    <cellStyle name="Normal 3 2 3 16 5" xfId="8712"/>
    <cellStyle name="Normal 3 2 3 16 6" xfId="8713"/>
    <cellStyle name="Normal 3 2 3 17" xfId="8714"/>
    <cellStyle name="Normal 3 2 3 17 2" xfId="8715"/>
    <cellStyle name="Normal 3 2 3 17 2 2" xfId="8716"/>
    <cellStyle name="Normal 3 2 3 17 2 2 2" xfId="8717"/>
    <cellStyle name="Normal 3 2 3 17 2 2 3" xfId="8718"/>
    <cellStyle name="Normal 3 2 3 17 2 3" xfId="8719"/>
    <cellStyle name="Normal 3 2 3 17 2 3 2" xfId="32434"/>
    <cellStyle name="Normal 3 2 3 17 2 4" xfId="8720"/>
    <cellStyle name="Normal 3 2 3 17 2 5" xfId="8721"/>
    <cellStyle name="Normal 3 2 3 17 3" xfId="8722"/>
    <cellStyle name="Normal 3 2 3 17 3 2" xfId="8723"/>
    <cellStyle name="Normal 3 2 3 17 3 3" xfId="8724"/>
    <cellStyle name="Normal 3 2 3 17 4" xfId="8725"/>
    <cellStyle name="Normal 3 2 3 17 4 2" xfId="32433"/>
    <cellStyle name="Normal 3 2 3 17 5" xfId="8726"/>
    <cellStyle name="Normal 3 2 3 17 6" xfId="8727"/>
    <cellStyle name="Normal 3 2 3 18" xfId="8728"/>
    <cellStyle name="Normal 3 2 3 18 2" xfId="8729"/>
    <cellStyle name="Normal 3 2 3 18 2 2" xfId="8730"/>
    <cellStyle name="Normal 3 2 3 18 2 2 2" xfId="8731"/>
    <cellStyle name="Normal 3 2 3 18 2 2 3" xfId="8732"/>
    <cellStyle name="Normal 3 2 3 18 2 3" xfId="8733"/>
    <cellStyle name="Normal 3 2 3 18 2 3 2" xfId="32436"/>
    <cellStyle name="Normal 3 2 3 18 2 4" xfId="8734"/>
    <cellStyle name="Normal 3 2 3 18 2 5" xfId="8735"/>
    <cellStyle name="Normal 3 2 3 18 3" xfId="8736"/>
    <cellStyle name="Normal 3 2 3 18 3 2" xfId="8737"/>
    <cellStyle name="Normal 3 2 3 18 3 3" xfId="8738"/>
    <cellStyle name="Normal 3 2 3 18 4" xfId="8739"/>
    <cellStyle name="Normal 3 2 3 18 4 2" xfId="32435"/>
    <cellStyle name="Normal 3 2 3 18 5" xfId="8740"/>
    <cellStyle name="Normal 3 2 3 18 6" xfId="8741"/>
    <cellStyle name="Normal 3 2 3 19" xfId="8742"/>
    <cellStyle name="Normal 3 2 3 19 2" xfId="8743"/>
    <cellStyle name="Normal 3 2 3 19 2 2" xfId="8744"/>
    <cellStyle name="Normal 3 2 3 19 2 2 2" xfId="8745"/>
    <cellStyle name="Normal 3 2 3 19 2 2 3" xfId="8746"/>
    <cellStyle name="Normal 3 2 3 19 2 3" xfId="8747"/>
    <cellStyle name="Normal 3 2 3 19 2 3 2" xfId="32438"/>
    <cellStyle name="Normal 3 2 3 19 2 4" xfId="8748"/>
    <cellStyle name="Normal 3 2 3 19 2 5" xfId="8749"/>
    <cellStyle name="Normal 3 2 3 19 3" xfId="8750"/>
    <cellStyle name="Normal 3 2 3 19 3 2" xfId="8751"/>
    <cellStyle name="Normal 3 2 3 19 3 3" xfId="8752"/>
    <cellStyle name="Normal 3 2 3 19 4" xfId="8753"/>
    <cellStyle name="Normal 3 2 3 19 4 2" xfId="32437"/>
    <cellStyle name="Normal 3 2 3 19 5" xfId="8754"/>
    <cellStyle name="Normal 3 2 3 19 6" xfId="8755"/>
    <cellStyle name="Normal 3 2 3 2" xfId="8756"/>
    <cellStyle name="Normal 3 2 3 2 10" xfId="8757"/>
    <cellStyle name="Normal 3 2 3 2 10 2" xfId="8758"/>
    <cellStyle name="Normal 3 2 3 2 10 2 2" xfId="8759"/>
    <cellStyle name="Normal 3 2 3 2 10 2 3" xfId="8760"/>
    <cellStyle name="Normal 3 2 3 2 10 3" xfId="8761"/>
    <cellStyle name="Normal 3 2 3 2 10 3 2" xfId="32440"/>
    <cellStyle name="Normal 3 2 3 2 10 4" xfId="8762"/>
    <cellStyle name="Normal 3 2 3 2 10 5" xfId="8763"/>
    <cellStyle name="Normal 3 2 3 2 11" xfId="8764"/>
    <cellStyle name="Normal 3 2 3 2 11 2" xfId="8765"/>
    <cellStyle name="Normal 3 2 3 2 11 2 2" xfId="8766"/>
    <cellStyle name="Normal 3 2 3 2 11 2 3" xfId="8767"/>
    <cellStyle name="Normal 3 2 3 2 11 3" xfId="8768"/>
    <cellStyle name="Normal 3 2 3 2 11 3 2" xfId="32441"/>
    <cellStyle name="Normal 3 2 3 2 11 4" xfId="8769"/>
    <cellStyle name="Normal 3 2 3 2 11 5" xfId="8770"/>
    <cellStyle name="Normal 3 2 3 2 12" xfId="8771"/>
    <cellStyle name="Normal 3 2 3 2 12 2" xfId="8772"/>
    <cellStyle name="Normal 3 2 3 2 12 2 2" xfId="8773"/>
    <cellStyle name="Normal 3 2 3 2 12 2 3" xfId="8774"/>
    <cellStyle name="Normal 3 2 3 2 12 3" xfId="8775"/>
    <cellStyle name="Normal 3 2 3 2 12 3 2" xfId="32442"/>
    <cellStyle name="Normal 3 2 3 2 12 4" xfId="8776"/>
    <cellStyle name="Normal 3 2 3 2 12 5" xfId="8777"/>
    <cellStyle name="Normal 3 2 3 2 13" xfId="8778"/>
    <cellStyle name="Normal 3 2 3 2 13 2" xfId="8779"/>
    <cellStyle name="Normal 3 2 3 2 13 2 2" xfId="8780"/>
    <cellStyle name="Normal 3 2 3 2 13 2 3" xfId="8781"/>
    <cellStyle name="Normal 3 2 3 2 13 3" xfId="8782"/>
    <cellStyle name="Normal 3 2 3 2 13 3 2" xfId="32443"/>
    <cellStyle name="Normal 3 2 3 2 13 4" xfId="8783"/>
    <cellStyle name="Normal 3 2 3 2 13 5" xfId="8784"/>
    <cellStyle name="Normal 3 2 3 2 14" xfId="8785"/>
    <cellStyle name="Normal 3 2 3 2 14 2" xfId="8786"/>
    <cellStyle name="Normal 3 2 3 2 14 2 2" xfId="8787"/>
    <cellStyle name="Normal 3 2 3 2 14 2 3" xfId="8788"/>
    <cellStyle name="Normal 3 2 3 2 14 3" xfId="8789"/>
    <cellStyle name="Normal 3 2 3 2 14 3 2" xfId="32444"/>
    <cellStyle name="Normal 3 2 3 2 14 4" xfId="8790"/>
    <cellStyle name="Normal 3 2 3 2 14 5" xfId="8791"/>
    <cellStyle name="Normal 3 2 3 2 15" xfId="8792"/>
    <cellStyle name="Normal 3 2 3 2 15 2" xfId="8793"/>
    <cellStyle name="Normal 3 2 3 2 15 2 2" xfId="8794"/>
    <cellStyle name="Normal 3 2 3 2 15 2 3" xfId="8795"/>
    <cellStyle name="Normal 3 2 3 2 15 3" xfId="8796"/>
    <cellStyle name="Normal 3 2 3 2 15 3 2" xfId="32445"/>
    <cellStyle name="Normal 3 2 3 2 15 4" xfId="8797"/>
    <cellStyle name="Normal 3 2 3 2 15 5" xfId="8798"/>
    <cellStyle name="Normal 3 2 3 2 16" xfId="8799"/>
    <cellStyle name="Normal 3 2 3 2 16 2" xfId="8800"/>
    <cellStyle name="Normal 3 2 3 2 16 2 2" xfId="8801"/>
    <cellStyle name="Normal 3 2 3 2 16 2 3" xfId="8802"/>
    <cellStyle name="Normal 3 2 3 2 16 3" xfId="8803"/>
    <cellStyle name="Normal 3 2 3 2 16 3 2" xfId="32446"/>
    <cellStyle name="Normal 3 2 3 2 16 4" xfId="8804"/>
    <cellStyle name="Normal 3 2 3 2 16 5" xfId="8805"/>
    <cellStyle name="Normal 3 2 3 2 17" xfId="8806"/>
    <cellStyle name="Normal 3 2 3 2 17 2" xfId="8807"/>
    <cellStyle name="Normal 3 2 3 2 17 2 2" xfId="8808"/>
    <cellStyle name="Normal 3 2 3 2 17 2 3" xfId="8809"/>
    <cellStyle name="Normal 3 2 3 2 17 3" xfId="8810"/>
    <cellStyle name="Normal 3 2 3 2 17 3 2" xfId="32447"/>
    <cellStyle name="Normal 3 2 3 2 17 4" xfId="8811"/>
    <cellStyle name="Normal 3 2 3 2 17 5" xfId="8812"/>
    <cellStyle name="Normal 3 2 3 2 18" xfId="8813"/>
    <cellStyle name="Normal 3 2 3 2 18 2" xfId="8814"/>
    <cellStyle name="Normal 3 2 3 2 18 2 2" xfId="8815"/>
    <cellStyle name="Normal 3 2 3 2 18 2 3" xfId="8816"/>
    <cellStyle name="Normal 3 2 3 2 18 3" xfId="8817"/>
    <cellStyle name="Normal 3 2 3 2 18 3 2" xfId="32448"/>
    <cellStyle name="Normal 3 2 3 2 18 4" xfId="8818"/>
    <cellStyle name="Normal 3 2 3 2 18 5" xfId="8819"/>
    <cellStyle name="Normal 3 2 3 2 19" xfId="8820"/>
    <cellStyle name="Normal 3 2 3 2 19 2" xfId="8821"/>
    <cellStyle name="Normal 3 2 3 2 19 2 2" xfId="8822"/>
    <cellStyle name="Normal 3 2 3 2 19 2 3" xfId="8823"/>
    <cellStyle name="Normal 3 2 3 2 19 3" xfId="8824"/>
    <cellStyle name="Normal 3 2 3 2 19 3 2" xfId="32449"/>
    <cellStyle name="Normal 3 2 3 2 19 4" xfId="8825"/>
    <cellStyle name="Normal 3 2 3 2 19 5" xfId="8826"/>
    <cellStyle name="Normal 3 2 3 2 2" xfId="8827"/>
    <cellStyle name="Normal 3 2 3 2 2 2" xfId="8828"/>
    <cellStyle name="Normal 3 2 3 2 2 2 2" xfId="8829"/>
    <cellStyle name="Normal 3 2 3 2 2 2 2 2" xfId="8830"/>
    <cellStyle name="Normal 3 2 3 2 2 2 2 3" xfId="8831"/>
    <cellStyle name="Normal 3 2 3 2 2 2 3" xfId="8832"/>
    <cellStyle name="Normal 3 2 3 2 2 2 3 2" xfId="33372"/>
    <cellStyle name="Normal 3 2 3 2 2 2 4" xfId="8833"/>
    <cellStyle name="Normal 3 2 3 2 2 2 5" xfId="8834"/>
    <cellStyle name="Normal 3 2 3 2 2 3" xfId="8835"/>
    <cellStyle name="Normal 3 2 3 2 2 3 2" xfId="8836"/>
    <cellStyle name="Normal 3 2 3 2 2 3 2 2" xfId="8837"/>
    <cellStyle name="Normal 3 2 3 2 2 3 2 3" xfId="8838"/>
    <cellStyle name="Normal 3 2 3 2 2 3 3" xfId="8839"/>
    <cellStyle name="Normal 3 2 3 2 2 3 3 2" xfId="34937"/>
    <cellStyle name="Normal 3 2 3 2 2 3 4" xfId="8840"/>
    <cellStyle name="Normal 3 2 3 2 2 3 5" xfId="8841"/>
    <cellStyle name="Normal 3 2 3 2 2 4" xfId="8842"/>
    <cellStyle name="Normal 3 2 3 2 2 4 2" xfId="8843"/>
    <cellStyle name="Normal 3 2 3 2 2 4 3" xfId="8844"/>
    <cellStyle name="Normal 3 2 3 2 2 5" xfId="8845"/>
    <cellStyle name="Normal 3 2 3 2 2 5 2" xfId="32450"/>
    <cellStyle name="Normal 3 2 3 2 2 6" xfId="8846"/>
    <cellStyle name="Normal 3 2 3 2 2 7" xfId="8847"/>
    <cellStyle name="Normal 3 2 3 2 20" xfId="8848"/>
    <cellStyle name="Normal 3 2 3 2 20 2" xfId="8849"/>
    <cellStyle name="Normal 3 2 3 2 20 3" xfId="8850"/>
    <cellStyle name="Normal 3 2 3 2 21" xfId="8851"/>
    <cellStyle name="Normal 3 2 3 2 21 2" xfId="32439"/>
    <cellStyle name="Normal 3 2 3 2 22" xfId="8852"/>
    <cellStyle name="Normal 3 2 3 2 23" xfId="8853"/>
    <cellStyle name="Normal 3 2 3 2 24" xfId="8854"/>
    <cellStyle name="Normal 3 2 3 2 3" xfId="8855"/>
    <cellStyle name="Normal 3 2 3 2 3 2" xfId="8856"/>
    <cellStyle name="Normal 3 2 3 2 3 2 2" xfId="8857"/>
    <cellStyle name="Normal 3 2 3 2 3 2 3" xfId="8858"/>
    <cellStyle name="Normal 3 2 3 2 3 3" xfId="8859"/>
    <cellStyle name="Normal 3 2 3 2 3 3 2" xfId="32451"/>
    <cellStyle name="Normal 3 2 3 2 3 4" xfId="8860"/>
    <cellStyle name="Normal 3 2 3 2 3 5" xfId="8861"/>
    <cellStyle name="Normal 3 2 3 2 4" xfId="8862"/>
    <cellStyle name="Normal 3 2 3 2 4 2" xfId="8863"/>
    <cellStyle name="Normal 3 2 3 2 4 2 2" xfId="8864"/>
    <cellStyle name="Normal 3 2 3 2 4 2 3" xfId="8865"/>
    <cellStyle name="Normal 3 2 3 2 4 3" xfId="8866"/>
    <cellStyle name="Normal 3 2 3 2 4 3 2" xfId="32452"/>
    <cellStyle name="Normal 3 2 3 2 4 4" xfId="8867"/>
    <cellStyle name="Normal 3 2 3 2 4 5" xfId="8868"/>
    <cellStyle name="Normal 3 2 3 2 5" xfId="8869"/>
    <cellStyle name="Normal 3 2 3 2 5 2" xfId="8870"/>
    <cellStyle name="Normal 3 2 3 2 5 2 2" xfId="8871"/>
    <cellStyle name="Normal 3 2 3 2 5 2 3" xfId="8872"/>
    <cellStyle name="Normal 3 2 3 2 5 3" xfId="8873"/>
    <cellStyle name="Normal 3 2 3 2 5 3 2" xfId="32453"/>
    <cellStyle name="Normal 3 2 3 2 5 4" xfId="8874"/>
    <cellStyle name="Normal 3 2 3 2 5 5" xfId="8875"/>
    <cellStyle name="Normal 3 2 3 2 6" xfId="8876"/>
    <cellStyle name="Normal 3 2 3 2 6 2" xfId="8877"/>
    <cellStyle name="Normal 3 2 3 2 6 2 2" xfId="8878"/>
    <cellStyle name="Normal 3 2 3 2 6 2 3" xfId="8879"/>
    <cellStyle name="Normal 3 2 3 2 6 3" xfId="8880"/>
    <cellStyle name="Normal 3 2 3 2 6 3 2" xfId="32454"/>
    <cellStyle name="Normal 3 2 3 2 6 4" xfId="8881"/>
    <cellStyle name="Normal 3 2 3 2 6 5" xfId="8882"/>
    <cellStyle name="Normal 3 2 3 2 7" xfId="8883"/>
    <cellStyle name="Normal 3 2 3 2 7 2" xfId="8884"/>
    <cellStyle name="Normal 3 2 3 2 7 2 2" xfId="8885"/>
    <cellStyle name="Normal 3 2 3 2 7 2 3" xfId="8886"/>
    <cellStyle name="Normal 3 2 3 2 7 3" xfId="8887"/>
    <cellStyle name="Normal 3 2 3 2 7 3 2" xfId="32455"/>
    <cellStyle name="Normal 3 2 3 2 7 4" xfId="8888"/>
    <cellStyle name="Normal 3 2 3 2 7 5" xfId="8889"/>
    <cellStyle name="Normal 3 2 3 2 8" xfId="8890"/>
    <cellStyle name="Normal 3 2 3 2 8 2" xfId="8891"/>
    <cellStyle name="Normal 3 2 3 2 8 2 2" xfId="8892"/>
    <cellStyle name="Normal 3 2 3 2 8 2 3" xfId="8893"/>
    <cellStyle name="Normal 3 2 3 2 8 3" xfId="8894"/>
    <cellStyle name="Normal 3 2 3 2 8 3 2" xfId="32456"/>
    <cellStyle name="Normal 3 2 3 2 8 4" xfId="8895"/>
    <cellStyle name="Normal 3 2 3 2 8 5" xfId="8896"/>
    <cellStyle name="Normal 3 2 3 2 9" xfId="8897"/>
    <cellStyle name="Normal 3 2 3 2 9 2" xfId="8898"/>
    <cellStyle name="Normal 3 2 3 2 9 2 2" xfId="8899"/>
    <cellStyle name="Normal 3 2 3 2 9 2 3" xfId="8900"/>
    <cellStyle name="Normal 3 2 3 2 9 3" xfId="8901"/>
    <cellStyle name="Normal 3 2 3 2 9 3 2" xfId="32457"/>
    <cellStyle name="Normal 3 2 3 2 9 4" xfId="8902"/>
    <cellStyle name="Normal 3 2 3 2 9 5" xfId="8903"/>
    <cellStyle name="Normal 3 2 3 20" xfId="8904"/>
    <cellStyle name="Normal 3 2 3 20 2" xfId="8905"/>
    <cellStyle name="Normal 3 2 3 20 2 2" xfId="8906"/>
    <cellStyle name="Normal 3 2 3 20 2 2 2" xfId="8907"/>
    <cellStyle name="Normal 3 2 3 20 2 2 3" xfId="8908"/>
    <cellStyle name="Normal 3 2 3 20 2 3" xfId="8909"/>
    <cellStyle name="Normal 3 2 3 20 2 3 2" xfId="32459"/>
    <cellStyle name="Normal 3 2 3 20 2 4" xfId="8910"/>
    <cellStyle name="Normal 3 2 3 20 2 5" xfId="8911"/>
    <cellStyle name="Normal 3 2 3 20 3" xfId="8912"/>
    <cellStyle name="Normal 3 2 3 20 3 2" xfId="8913"/>
    <cellStyle name="Normal 3 2 3 20 3 3" xfId="8914"/>
    <cellStyle name="Normal 3 2 3 20 4" xfId="8915"/>
    <cellStyle name="Normal 3 2 3 20 4 2" xfId="32458"/>
    <cellStyle name="Normal 3 2 3 20 5" xfId="8916"/>
    <cellStyle name="Normal 3 2 3 20 6" xfId="8917"/>
    <cellStyle name="Normal 3 2 3 21" xfId="8918"/>
    <cellStyle name="Normal 3 2 3 21 2" xfId="8919"/>
    <cellStyle name="Normal 3 2 3 21 2 2" xfId="8920"/>
    <cellStyle name="Normal 3 2 3 21 2 2 2" xfId="8921"/>
    <cellStyle name="Normal 3 2 3 21 2 2 3" xfId="8922"/>
    <cellStyle name="Normal 3 2 3 21 2 3" xfId="8923"/>
    <cellStyle name="Normal 3 2 3 21 2 3 2" xfId="32461"/>
    <cellStyle name="Normal 3 2 3 21 2 4" xfId="8924"/>
    <cellStyle name="Normal 3 2 3 21 2 5" xfId="8925"/>
    <cellStyle name="Normal 3 2 3 21 3" xfId="8926"/>
    <cellStyle name="Normal 3 2 3 21 3 2" xfId="8927"/>
    <cellStyle name="Normal 3 2 3 21 3 3" xfId="8928"/>
    <cellStyle name="Normal 3 2 3 21 4" xfId="8929"/>
    <cellStyle name="Normal 3 2 3 21 4 2" xfId="32460"/>
    <cellStyle name="Normal 3 2 3 21 5" xfId="8930"/>
    <cellStyle name="Normal 3 2 3 21 6" xfId="8931"/>
    <cellStyle name="Normal 3 2 3 22" xfId="8932"/>
    <cellStyle name="Normal 3 2 3 22 2" xfId="8933"/>
    <cellStyle name="Normal 3 2 3 22 2 2" xfId="8934"/>
    <cellStyle name="Normal 3 2 3 22 2 2 2" xfId="8935"/>
    <cellStyle name="Normal 3 2 3 22 2 2 3" xfId="8936"/>
    <cellStyle name="Normal 3 2 3 22 2 3" xfId="8937"/>
    <cellStyle name="Normal 3 2 3 22 2 3 2" xfId="32463"/>
    <cellStyle name="Normal 3 2 3 22 2 4" xfId="8938"/>
    <cellStyle name="Normal 3 2 3 22 2 5" xfId="8939"/>
    <cellStyle name="Normal 3 2 3 22 3" xfId="8940"/>
    <cellStyle name="Normal 3 2 3 22 3 2" xfId="8941"/>
    <cellStyle name="Normal 3 2 3 22 3 3" xfId="8942"/>
    <cellStyle name="Normal 3 2 3 22 4" xfId="8943"/>
    <cellStyle name="Normal 3 2 3 22 4 2" xfId="32462"/>
    <cellStyle name="Normal 3 2 3 22 5" xfId="8944"/>
    <cellStyle name="Normal 3 2 3 22 6" xfId="8945"/>
    <cellStyle name="Normal 3 2 3 23" xfId="8946"/>
    <cellStyle name="Normal 3 2 3 23 2" xfId="8947"/>
    <cellStyle name="Normal 3 2 3 23 3" xfId="8948"/>
    <cellStyle name="Normal 3 2 3 24" xfId="8949"/>
    <cellStyle name="Normal 3 2 3 24 2" xfId="32418"/>
    <cellStyle name="Normal 3 2 3 25" xfId="8950"/>
    <cellStyle name="Normal 3 2 3 26" xfId="8951"/>
    <cellStyle name="Normal 3 2 3 27" xfId="8952"/>
    <cellStyle name="Normal 3 2 3 3" xfId="8953"/>
    <cellStyle name="Normal 3 2 3 3 2" xfId="8954"/>
    <cellStyle name="Normal 3 2 3 3 2 2" xfId="8955"/>
    <cellStyle name="Normal 3 2 3 3 2 2 2" xfId="8956"/>
    <cellStyle name="Normal 3 2 3 3 2 2 3" xfId="8957"/>
    <cellStyle name="Normal 3 2 3 3 2 3" xfId="8958"/>
    <cellStyle name="Normal 3 2 3 3 2 3 2" xfId="33373"/>
    <cellStyle name="Normal 3 2 3 3 2 4" xfId="8959"/>
    <cellStyle name="Normal 3 2 3 3 2 5" xfId="8960"/>
    <cellStyle name="Normal 3 2 3 3 3" xfId="8961"/>
    <cellStyle name="Normal 3 2 3 3 3 2" xfId="8962"/>
    <cellStyle name="Normal 3 2 3 3 3 2 2" xfId="8963"/>
    <cellStyle name="Normal 3 2 3 3 3 2 3" xfId="8964"/>
    <cellStyle name="Normal 3 2 3 3 3 3" xfId="8965"/>
    <cellStyle name="Normal 3 2 3 3 3 3 2" xfId="34938"/>
    <cellStyle name="Normal 3 2 3 3 3 4" xfId="8966"/>
    <cellStyle name="Normal 3 2 3 3 3 5" xfId="8967"/>
    <cellStyle name="Normal 3 2 3 3 4" xfId="8968"/>
    <cellStyle name="Normal 3 2 3 3 4 2" xfId="8969"/>
    <cellStyle name="Normal 3 2 3 3 4 2 2" xfId="8970"/>
    <cellStyle name="Normal 3 2 3 3 4 2 3" xfId="8971"/>
    <cellStyle name="Normal 3 2 3 3 4 3" xfId="8972"/>
    <cellStyle name="Normal 3 2 3 3 4 4" xfId="8973"/>
    <cellStyle name="Normal 3 2 3 3 4 5" xfId="8974"/>
    <cellStyle name="Normal 3 2 3 3 5" xfId="8975"/>
    <cellStyle name="Normal 3 2 3 3 5 2" xfId="8976"/>
    <cellStyle name="Normal 3 2 3 3 5 3" xfId="8977"/>
    <cellStyle name="Normal 3 2 3 3 6" xfId="8978"/>
    <cellStyle name="Normal 3 2 3 3 6 2" xfId="32464"/>
    <cellStyle name="Normal 3 2 3 3 7" xfId="8979"/>
    <cellStyle name="Normal 3 2 3 3 8" xfId="8980"/>
    <cellStyle name="Normal 3 2 3 3 9" xfId="8981"/>
    <cellStyle name="Normal 3 2 3 4" xfId="8982"/>
    <cellStyle name="Normal 3 2 3 4 2" xfId="8983"/>
    <cellStyle name="Normal 3 2 3 4 2 2" xfId="8984"/>
    <cellStyle name="Normal 3 2 3 4 2 2 2" xfId="8985"/>
    <cellStyle name="Normal 3 2 3 4 2 2 3" xfId="8986"/>
    <cellStyle name="Normal 3 2 3 4 2 3" xfId="8987"/>
    <cellStyle name="Normal 3 2 3 4 2 4" xfId="8988"/>
    <cellStyle name="Normal 3 2 3 4 2 5" xfId="8989"/>
    <cellStyle name="Normal 3 2 3 4 3" xfId="8990"/>
    <cellStyle name="Normal 3 2 3 4 3 2" xfId="8991"/>
    <cellStyle name="Normal 3 2 3 4 3 3" xfId="8992"/>
    <cellStyle name="Normal 3 2 3 4 4" xfId="8993"/>
    <cellStyle name="Normal 3 2 3 4 4 2" xfId="32465"/>
    <cellStyle name="Normal 3 2 3 4 5" xfId="8994"/>
    <cellStyle name="Normal 3 2 3 4 6" xfId="8995"/>
    <cellStyle name="Normal 3 2 3 4 7" xfId="8996"/>
    <cellStyle name="Normal 3 2 3 5" xfId="8997"/>
    <cellStyle name="Normal 3 2 3 5 2" xfId="8998"/>
    <cellStyle name="Normal 3 2 3 5 2 2" xfId="8999"/>
    <cellStyle name="Normal 3 2 3 5 2 2 2" xfId="9000"/>
    <cellStyle name="Normal 3 2 3 5 2 2 3" xfId="9001"/>
    <cellStyle name="Normal 3 2 3 5 2 3" xfId="9002"/>
    <cellStyle name="Normal 3 2 3 5 2 4" xfId="9003"/>
    <cellStyle name="Normal 3 2 3 5 2 5" xfId="9004"/>
    <cellStyle name="Normal 3 2 3 5 3" xfId="9005"/>
    <cellStyle name="Normal 3 2 3 5 3 2" xfId="9006"/>
    <cellStyle name="Normal 3 2 3 5 3 3" xfId="9007"/>
    <cellStyle name="Normal 3 2 3 5 4" xfId="9008"/>
    <cellStyle name="Normal 3 2 3 5 4 2" xfId="32466"/>
    <cellStyle name="Normal 3 2 3 5 5" xfId="9009"/>
    <cellStyle name="Normal 3 2 3 5 6" xfId="9010"/>
    <cellStyle name="Normal 3 2 3 5 7" xfId="9011"/>
    <cellStyle name="Normal 3 2 3 6" xfId="9012"/>
    <cellStyle name="Normal 3 2 3 6 2" xfId="9013"/>
    <cellStyle name="Normal 3 2 3 6 2 2" xfId="9014"/>
    <cellStyle name="Normal 3 2 3 6 2 3" xfId="9015"/>
    <cellStyle name="Normal 3 2 3 6 3" xfId="9016"/>
    <cellStyle name="Normal 3 2 3 6 3 2" xfId="32467"/>
    <cellStyle name="Normal 3 2 3 6 4" xfId="9017"/>
    <cellStyle name="Normal 3 2 3 6 5" xfId="9018"/>
    <cellStyle name="Normal 3 2 3 7" xfId="9019"/>
    <cellStyle name="Normal 3 2 3 7 2" xfId="9020"/>
    <cellStyle name="Normal 3 2 3 7 2 2" xfId="9021"/>
    <cellStyle name="Normal 3 2 3 7 2 3" xfId="9022"/>
    <cellStyle name="Normal 3 2 3 7 3" xfId="9023"/>
    <cellStyle name="Normal 3 2 3 7 3 2" xfId="32468"/>
    <cellStyle name="Normal 3 2 3 7 4" xfId="9024"/>
    <cellStyle name="Normal 3 2 3 7 5" xfId="9025"/>
    <cellStyle name="Normal 3 2 3 8" xfId="9026"/>
    <cellStyle name="Normal 3 2 3 8 2" xfId="9027"/>
    <cellStyle name="Normal 3 2 3 8 2 2" xfId="9028"/>
    <cellStyle name="Normal 3 2 3 8 2 2 2" xfId="9029"/>
    <cellStyle name="Normal 3 2 3 8 2 2 3" xfId="9030"/>
    <cellStyle name="Normal 3 2 3 8 2 3" xfId="9031"/>
    <cellStyle name="Normal 3 2 3 8 2 3 2" xfId="32470"/>
    <cellStyle name="Normal 3 2 3 8 2 4" xfId="9032"/>
    <cellStyle name="Normal 3 2 3 8 2 5" xfId="9033"/>
    <cellStyle name="Normal 3 2 3 8 3" xfId="9034"/>
    <cellStyle name="Normal 3 2 3 8 3 2" xfId="9035"/>
    <cellStyle name="Normal 3 2 3 8 3 3" xfId="9036"/>
    <cellStyle name="Normal 3 2 3 8 4" xfId="9037"/>
    <cellStyle name="Normal 3 2 3 8 4 2" xfId="32469"/>
    <cellStyle name="Normal 3 2 3 8 5" xfId="9038"/>
    <cellStyle name="Normal 3 2 3 8 6" xfId="9039"/>
    <cellStyle name="Normal 3 2 3 9" xfId="9040"/>
    <cellStyle name="Normal 3 2 3 9 2" xfId="9041"/>
    <cellStyle name="Normal 3 2 3 9 2 2" xfId="9042"/>
    <cellStyle name="Normal 3 2 3 9 2 2 2" xfId="9043"/>
    <cellStyle name="Normal 3 2 3 9 2 2 3" xfId="9044"/>
    <cellStyle name="Normal 3 2 3 9 2 3" xfId="9045"/>
    <cellStyle name="Normal 3 2 3 9 2 3 2" xfId="32472"/>
    <cellStyle name="Normal 3 2 3 9 2 4" xfId="9046"/>
    <cellStyle name="Normal 3 2 3 9 2 5" xfId="9047"/>
    <cellStyle name="Normal 3 2 3 9 3" xfId="9048"/>
    <cellStyle name="Normal 3 2 3 9 3 2" xfId="9049"/>
    <cellStyle name="Normal 3 2 3 9 3 3" xfId="9050"/>
    <cellStyle name="Normal 3 2 3 9 4" xfId="9051"/>
    <cellStyle name="Normal 3 2 3 9 4 2" xfId="32471"/>
    <cellStyle name="Normal 3 2 3 9 5" xfId="9052"/>
    <cellStyle name="Normal 3 2 3 9 6" xfId="9053"/>
    <cellStyle name="Normal 3 2 30" xfId="9054"/>
    <cellStyle name="Normal 3 2 4" xfId="9055"/>
    <cellStyle name="Normal 3 2 4 10" xfId="9056"/>
    <cellStyle name="Normal 3 2 4 2" xfId="9057"/>
    <cellStyle name="Normal 3 2 4 2 2" xfId="9058"/>
    <cellStyle name="Normal 3 2 4 2 2 2" xfId="9059"/>
    <cellStyle name="Normal 3 2 4 2 2 2 2" xfId="9060"/>
    <cellStyle name="Normal 3 2 4 2 2 2 3" xfId="9061"/>
    <cellStyle name="Normal 3 2 4 2 2 3" xfId="9062"/>
    <cellStyle name="Normal 3 2 4 2 2 3 2" xfId="34554"/>
    <cellStyle name="Normal 3 2 4 2 2 4" xfId="9063"/>
    <cellStyle name="Normal 3 2 4 2 2 5" xfId="9064"/>
    <cellStyle name="Normal 3 2 4 2 3" xfId="9065"/>
    <cellStyle name="Normal 3 2 4 2 3 2" xfId="9066"/>
    <cellStyle name="Normal 3 2 4 2 3 2 2" xfId="9067"/>
    <cellStyle name="Normal 3 2 4 2 3 2 3" xfId="9068"/>
    <cellStyle name="Normal 3 2 4 2 3 3" xfId="9069"/>
    <cellStyle name="Normal 3 2 4 2 3 3 2" xfId="35217"/>
    <cellStyle name="Normal 3 2 4 2 3 4" xfId="9070"/>
    <cellStyle name="Normal 3 2 4 2 3 5" xfId="9071"/>
    <cellStyle name="Normal 3 2 4 2 4" xfId="9072"/>
    <cellStyle name="Normal 3 2 4 2 4 2" xfId="9073"/>
    <cellStyle name="Normal 3 2 4 2 4 3" xfId="9074"/>
    <cellStyle name="Normal 3 2 4 2 5" xfId="9075"/>
    <cellStyle name="Normal 3 2 4 2 5 2" xfId="33375"/>
    <cellStyle name="Normal 3 2 4 2 6" xfId="9076"/>
    <cellStyle name="Normal 3 2 4 2 7" xfId="9077"/>
    <cellStyle name="Normal 3 2 4 2 8" xfId="9078"/>
    <cellStyle name="Normal 3 2 4 3" xfId="9079"/>
    <cellStyle name="Normal 3 2 4 3 2" xfId="9080"/>
    <cellStyle name="Normal 3 2 4 3 2 2" xfId="9081"/>
    <cellStyle name="Normal 3 2 4 3 2 2 2" xfId="9082"/>
    <cellStyle name="Normal 3 2 4 3 2 2 3" xfId="9083"/>
    <cellStyle name="Normal 3 2 4 3 2 3" xfId="9084"/>
    <cellStyle name="Normal 3 2 4 3 2 4" xfId="9085"/>
    <cellStyle name="Normal 3 2 4 3 2 5" xfId="9086"/>
    <cellStyle name="Normal 3 2 4 3 3" xfId="9087"/>
    <cellStyle name="Normal 3 2 4 3 3 2" xfId="9088"/>
    <cellStyle name="Normal 3 2 4 3 3 3" xfId="9089"/>
    <cellStyle name="Normal 3 2 4 3 4" xfId="9090"/>
    <cellStyle name="Normal 3 2 4 3 5" xfId="9091"/>
    <cellStyle name="Normal 3 2 4 3 6" xfId="9092"/>
    <cellStyle name="Normal 3 2 4 3 7" xfId="9093"/>
    <cellStyle name="Normal 3 2 4 4" xfId="9094"/>
    <cellStyle name="Normal 3 2 4 4 2" xfId="9095"/>
    <cellStyle name="Normal 3 2 4 4 2 2" xfId="9096"/>
    <cellStyle name="Normal 3 2 4 4 2 3" xfId="9097"/>
    <cellStyle name="Normal 3 2 4 4 3" xfId="9098"/>
    <cellStyle name="Normal 3 2 4 4 3 2" xfId="34886"/>
    <cellStyle name="Normal 3 2 4 4 4" xfId="9099"/>
    <cellStyle name="Normal 3 2 4 4 5" xfId="9100"/>
    <cellStyle name="Normal 3 2 4 5" xfId="9101"/>
    <cellStyle name="Normal 3 2 4 5 2" xfId="9102"/>
    <cellStyle name="Normal 3 2 4 5 2 2" xfId="9103"/>
    <cellStyle name="Normal 3 2 4 5 2 3" xfId="9104"/>
    <cellStyle name="Normal 3 2 4 5 3" xfId="9105"/>
    <cellStyle name="Normal 3 2 4 5 4" xfId="9106"/>
    <cellStyle name="Normal 3 2 4 5 5" xfId="9107"/>
    <cellStyle name="Normal 3 2 4 6" xfId="9108"/>
    <cellStyle name="Normal 3 2 4 6 2" xfId="9109"/>
    <cellStyle name="Normal 3 2 4 6 3" xfId="9110"/>
    <cellStyle name="Normal 3 2 4 7" xfId="9111"/>
    <cellStyle name="Normal 3 2 4 7 2" xfId="33374"/>
    <cellStyle name="Normal 3 2 4 8" xfId="9112"/>
    <cellStyle name="Normal 3 2 4 9" xfId="9113"/>
    <cellStyle name="Normal 3 2 5" xfId="9114"/>
    <cellStyle name="Normal 3 2 5 10" xfId="9115"/>
    <cellStyle name="Normal 3 2 5 2" xfId="9116"/>
    <cellStyle name="Normal 3 2 5 2 2" xfId="9117"/>
    <cellStyle name="Normal 3 2 5 2 2 2" xfId="9118"/>
    <cellStyle name="Normal 3 2 5 2 2 2 2" xfId="9119"/>
    <cellStyle name="Normal 3 2 5 2 2 2 3" xfId="9120"/>
    <cellStyle name="Normal 3 2 5 2 2 3" xfId="9121"/>
    <cellStyle name="Normal 3 2 5 2 2 3 2" xfId="34200"/>
    <cellStyle name="Normal 3 2 5 2 2 4" xfId="9122"/>
    <cellStyle name="Normal 3 2 5 2 2 5" xfId="9123"/>
    <cellStyle name="Normal 3 2 5 2 3" xfId="9124"/>
    <cellStyle name="Normal 3 2 5 2 3 2" xfId="9125"/>
    <cellStyle name="Normal 3 2 5 2 3 3" xfId="9126"/>
    <cellStyle name="Normal 3 2 5 2 4" xfId="9127"/>
    <cellStyle name="Normal 3 2 5 2 4 2" xfId="33377"/>
    <cellStyle name="Normal 3 2 5 2 5" xfId="9128"/>
    <cellStyle name="Normal 3 2 5 2 6" xfId="9129"/>
    <cellStyle name="Normal 3 2 5 3" xfId="9130"/>
    <cellStyle name="Normal 3 2 5 3 2" xfId="9131"/>
    <cellStyle name="Normal 3 2 5 3 2 2" xfId="9132"/>
    <cellStyle name="Normal 3 2 5 3 2 3" xfId="9133"/>
    <cellStyle name="Normal 3 2 5 3 3" xfId="9134"/>
    <cellStyle name="Normal 3 2 5 3 4" xfId="9135"/>
    <cellStyle name="Normal 3 2 5 3 5" xfId="9136"/>
    <cellStyle name="Normal 3 2 5 4" xfId="9137"/>
    <cellStyle name="Normal 3 2 5 4 2" xfId="9138"/>
    <cellStyle name="Normal 3 2 5 4 2 2" xfId="9139"/>
    <cellStyle name="Normal 3 2 5 4 2 3" xfId="9140"/>
    <cellStyle name="Normal 3 2 5 4 3" xfId="9141"/>
    <cellStyle name="Normal 3 2 5 4 3 2" xfId="34887"/>
    <cellStyle name="Normal 3 2 5 4 4" xfId="9142"/>
    <cellStyle name="Normal 3 2 5 4 5" xfId="9143"/>
    <cellStyle name="Normal 3 2 5 5" xfId="9144"/>
    <cellStyle name="Normal 3 2 5 5 2" xfId="9145"/>
    <cellStyle name="Normal 3 2 5 5 2 2" xfId="9146"/>
    <cellStyle name="Normal 3 2 5 5 2 3" xfId="9147"/>
    <cellStyle name="Normal 3 2 5 5 3" xfId="9148"/>
    <cellStyle name="Normal 3 2 5 5 3 2" xfId="35072"/>
    <cellStyle name="Normal 3 2 5 5 4" xfId="9149"/>
    <cellStyle name="Normal 3 2 5 5 5" xfId="9150"/>
    <cellStyle name="Normal 3 2 5 6" xfId="9151"/>
    <cellStyle name="Normal 3 2 5 6 2" xfId="9152"/>
    <cellStyle name="Normal 3 2 5 6 3" xfId="9153"/>
    <cellStyle name="Normal 3 2 5 7" xfId="9154"/>
    <cellStyle name="Normal 3 2 5 7 2" xfId="33376"/>
    <cellStyle name="Normal 3 2 5 8" xfId="9155"/>
    <cellStyle name="Normal 3 2 5 9" xfId="9156"/>
    <cellStyle name="Normal 3 2 6" xfId="9157"/>
    <cellStyle name="Normal 3 2 6 2" xfId="9158"/>
    <cellStyle name="Normal 3 2 6 2 2" xfId="9159"/>
    <cellStyle name="Normal 3 2 6 2 2 2" xfId="9160"/>
    <cellStyle name="Normal 3 2 6 2 2 3" xfId="9161"/>
    <cellStyle name="Normal 3 2 6 2 3" xfId="9162"/>
    <cellStyle name="Normal 3 2 6 2 4" xfId="9163"/>
    <cellStyle name="Normal 3 2 6 2 5" xfId="9164"/>
    <cellStyle name="Normal 3 2 6 3" xfId="9165"/>
    <cellStyle name="Normal 3 2 6 3 2" xfId="9166"/>
    <cellStyle name="Normal 3 2 6 3 2 2" xfId="9167"/>
    <cellStyle name="Normal 3 2 6 3 2 3" xfId="9168"/>
    <cellStyle name="Normal 3 2 6 3 3" xfId="9169"/>
    <cellStyle name="Normal 3 2 6 3 3 2" xfId="34814"/>
    <cellStyle name="Normal 3 2 6 3 4" xfId="9170"/>
    <cellStyle name="Normal 3 2 6 3 5" xfId="9171"/>
    <cellStyle name="Normal 3 2 6 4" xfId="9172"/>
    <cellStyle name="Normal 3 2 6 4 2" xfId="9173"/>
    <cellStyle name="Normal 3 2 6 4 3" xfId="9174"/>
    <cellStyle name="Normal 3 2 6 5" xfId="9175"/>
    <cellStyle name="Normal 3 2 6 5 2" xfId="33378"/>
    <cellStyle name="Normal 3 2 6 6" xfId="9176"/>
    <cellStyle name="Normal 3 2 6 7" xfId="9177"/>
    <cellStyle name="Normal 3 2 6 8" xfId="9178"/>
    <cellStyle name="Normal 3 2 7" xfId="9179"/>
    <cellStyle name="Normal 3 2 7 2" xfId="9180"/>
    <cellStyle name="Normal 3 2 7 2 2" xfId="9181"/>
    <cellStyle name="Normal 3 2 7 2 2 2" xfId="9182"/>
    <cellStyle name="Normal 3 2 7 2 2 3" xfId="9183"/>
    <cellStyle name="Normal 3 2 7 2 3" xfId="9184"/>
    <cellStyle name="Normal 3 2 7 2 4" xfId="9185"/>
    <cellStyle name="Normal 3 2 7 2 5" xfId="9186"/>
    <cellStyle name="Normal 3 2 7 3" xfId="9187"/>
    <cellStyle name="Normal 3 2 7 3 2" xfId="9188"/>
    <cellStyle name="Normal 3 2 7 3 2 2" xfId="9189"/>
    <cellStyle name="Normal 3 2 7 3 2 3" xfId="9190"/>
    <cellStyle name="Normal 3 2 7 3 3" xfId="9191"/>
    <cellStyle name="Normal 3 2 7 3 3 2" xfId="34201"/>
    <cellStyle name="Normal 3 2 7 3 4" xfId="9192"/>
    <cellStyle name="Normal 3 2 7 3 5" xfId="9193"/>
    <cellStyle name="Normal 3 2 7 4" xfId="9194"/>
    <cellStyle name="Normal 3 2 7 4 2" xfId="9195"/>
    <cellStyle name="Normal 3 2 7 4 3" xfId="9196"/>
    <cellStyle name="Normal 3 2 7 5" xfId="9197"/>
    <cellStyle name="Normal 3 2 7 5 2" xfId="33379"/>
    <cellStyle name="Normal 3 2 7 6" xfId="9198"/>
    <cellStyle name="Normal 3 2 7 7" xfId="9199"/>
    <cellStyle name="Normal 3 2 8" xfId="9200"/>
    <cellStyle name="Normal 3 2 8 2" xfId="9201"/>
    <cellStyle name="Normal 3 2 8 2 2" xfId="9202"/>
    <cellStyle name="Normal 3 2 8 2 2 2" xfId="9203"/>
    <cellStyle name="Normal 3 2 8 2 2 2 2" xfId="9204"/>
    <cellStyle name="Normal 3 2 8 2 2 2 3" xfId="9205"/>
    <cellStyle name="Normal 3 2 8 2 2 3" xfId="9206"/>
    <cellStyle name="Normal 3 2 8 2 2 3 2" xfId="34815"/>
    <cellStyle name="Normal 3 2 8 2 2 4" xfId="9207"/>
    <cellStyle name="Normal 3 2 8 2 2 5" xfId="9208"/>
    <cellStyle name="Normal 3 2 8 2 3" xfId="9209"/>
    <cellStyle name="Normal 3 2 8 2 3 2" xfId="9210"/>
    <cellStyle name="Normal 3 2 8 2 3 3" xfId="9211"/>
    <cellStyle name="Normal 3 2 8 2 4" xfId="9212"/>
    <cellStyle name="Normal 3 2 8 2 4 2" xfId="33381"/>
    <cellStyle name="Normal 3 2 8 2 5" xfId="9213"/>
    <cellStyle name="Normal 3 2 8 2 6" xfId="9214"/>
    <cellStyle name="Normal 3 2 8 3" xfId="9215"/>
    <cellStyle name="Normal 3 2 8 3 2" xfId="9216"/>
    <cellStyle name="Normal 3 2 8 3 2 2" xfId="9217"/>
    <cellStyle name="Normal 3 2 8 3 2 3" xfId="9218"/>
    <cellStyle name="Normal 3 2 8 3 3" xfId="9219"/>
    <cellStyle name="Normal 3 2 8 3 3 2" xfId="34888"/>
    <cellStyle name="Normal 3 2 8 3 4" xfId="9220"/>
    <cellStyle name="Normal 3 2 8 3 5" xfId="9221"/>
    <cellStyle name="Normal 3 2 8 4" xfId="9222"/>
    <cellStyle name="Normal 3 2 8 4 2" xfId="9223"/>
    <cellStyle name="Normal 3 2 8 4 3" xfId="9224"/>
    <cellStyle name="Normal 3 2 8 5" xfId="9225"/>
    <cellStyle name="Normal 3 2 8 5 2" xfId="33380"/>
    <cellStyle name="Normal 3 2 8 6" xfId="9226"/>
    <cellStyle name="Normal 3 2 8 7" xfId="9227"/>
    <cellStyle name="Normal 3 2 9" xfId="9228"/>
    <cellStyle name="Normal 3 2 9 2" xfId="9229"/>
    <cellStyle name="Normal 3 2 9 2 2" xfId="9230"/>
    <cellStyle name="Normal 3 2 9 2 2 2" xfId="9231"/>
    <cellStyle name="Normal 3 2 9 2 2 2 2" xfId="9232"/>
    <cellStyle name="Normal 3 2 9 2 2 2 3" xfId="9233"/>
    <cellStyle name="Normal 3 2 9 2 2 3" xfId="9234"/>
    <cellStyle name="Normal 3 2 9 2 2 3 2" xfId="34193"/>
    <cellStyle name="Normal 3 2 9 2 2 4" xfId="9235"/>
    <cellStyle name="Normal 3 2 9 2 2 5" xfId="9236"/>
    <cellStyle name="Normal 3 2 9 2 3" xfId="9237"/>
    <cellStyle name="Normal 3 2 9 2 3 2" xfId="9238"/>
    <cellStyle name="Normal 3 2 9 2 3 3" xfId="9239"/>
    <cellStyle name="Normal 3 2 9 2 4" xfId="9240"/>
    <cellStyle name="Normal 3 2 9 2 4 2" xfId="33383"/>
    <cellStyle name="Normal 3 2 9 2 5" xfId="9241"/>
    <cellStyle name="Normal 3 2 9 2 6" xfId="9242"/>
    <cellStyle name="Normal 3 2 9 3" xfId="9243"/>
    <cellStyle name="Normal 3 2 9 3 2" xfId="9244"/>
    <cellStyle name="Normal 3 2 9 3 2 2" xfId="9245"/>
    <cellStyle name="Normal 3 2 9 3 2 3" xfId="9246"/>
    <cellStyle name="Normal 3 2 9 3 3" xfId="9247"/>
    <cellStyle name="Normal 3 2 9 3 3 2" xfId="34202"/>
    <cellStyle name="Normal 3 2 9 3 4" xfId="9248"/>
    <cellStyle name="Normal 3 2 9 3 5" xfId="9249"/>
    <cellStyle name="Normal 3 2 9 4" xfId="9250"/>
    <cellStyle name="Normal 3 2 9 4 2" xfId="9251"/>
    <cellStyle name="Normal 3 2 9 4 3" xfId="9252"/>
    <cellStyle name="Normal 3 2 9 5" xfId="9253"/>
    <cellStyle name="Normal 3 2 9 5 2" xfId="33382"/>
    <cellStyle name="Normal 3 2 9 6" xfId="9254"/>
    <cellStyle name="Normal 3 2 9 7" xfId="9255"/>
    <cellStyle name="Normal 3 20" xfId="9256"/>
    <cellStyle name="Normal 3 20 2" xfId="9257"/>
    <cellStyle name="Normal 3 20 2 2" xfId="9258"/>
    <cellStyle name="Normal 3 20 2 2 2" xfId="9259"/>
    <cellStyle name="Normal 3 20 2 2 2 2" xfId="9260"/>
    <cellStyle name="Normal 3 20 2 2 2 3" xfId="9261"/>
    <cellStyle name="Normal 3 20 2 2 3" xfId="9262"/>
    <cellStyle name="Normal 3 20 2 2 3 2" xfId="34555"/>
    <cellStyle name="Normal 3 20 2 2 4" xfId="9263"/>
    <cellStyle name="Normal 3 20 2 2 5" xfId="9264"/>
    <cellStyle name="Normal 3 20 2 3" xfId="9265"/>
    <cellStyle name="Normal 3 20 2 3 2" xfId="9266"/>
    <cellStyle name="Normal 3 20 2 3 3" xfId="9267"/>
    <cellStyle name="Normal 3 20 2 4" xfId="9268"/>
    <cellStyle name="Normal 3 20 2 4 2" xfId="33385"/>
    <cellStyle name="Normal 3 20 2 5" xfId="9269"/>
    <cellStyle name="Normal 3 20 2 6" xfId="9270"/>
    <cellStyle name="Normal 3 20 3" xfId="9271"/>
    <cellStyle name="Normal 3 20 3 2" xfId="9272"/>
    <cellStyle name="Normal 3 20 3 2 2" xfId="9273"/>
    <cellStyle name="Normal 3 20 3 2 3" xfId="9274"/>
    <cellStyle name="Normal 3 20 3 3" xfId="9275"/>
    <cellStyle name="Normal 3 20 3 3 2" xfId="34556"/>
    <cellStyle name="Normal 3 20 3 4" xfId="9276"/>
    <cellStyle name="Normal 3 20 3 5" xfId="9277"/>
    <cellStyle name="Normal 3 20 4" xfId="9278"/>
    <cellStyle name="Normal 3 20 4 2" xfId="9279"/>
    <cellStyle name="Normal 3 20 4 3" xfId="9280"/>
    <cellStyle name="Normal 3 20 5" xfId="9281"/>
    <cellStyle name="Normal 3 20 5 2" xfId="33384"/>
    <cellStyle name="Normal 3 20 6" xfId="9282"/>
    <cellStyle name="Normal 3 20 7" xfId="9283"/>
    <cellStyle name="Normal 3 21" xfId="9284"/>
    <cellStyle name="Normal 3 21 2" xfId="9285"/>
    <cellStyle name="Normal 3 21 2 2" xfId="9286"/>
    <cellStyle name="Normal 3 21 2 2 2" xfId="9287"/>
    <cellStyle name="Normal 3 21 2 2 2 2" xfId="9288"/>
    <cellStyle name="Normal 3 21 2 2 2 3" xfId="9289"/>
    <cellStyle name="Normal 3 21 2 2 3" xfId="9290"/>
    <cellStyle name="Normal 3 21 2 2 3 2" xfId="34557"/>
    <cellStyle name="Normal 3 21 2 2 4" xfId="9291"/>
    <cellStyle name="Normal 3 21 2 2 5" xfId="9292"/>
    <cellStyle name="Normal 3 21 2 3" xfId="9293"/>
    <cellStyle name="Normal 3 21 2 3 2" xfId="9294"/>
    <cellStyle name="Normal 3 21 2 3 3" xfId="9295"/>
    <cellStyle name="Normal 3 21 2 4" xfId="9296"/>
    <cellStyle name="Normal 3 21 2 4 2" xfId="33387"/>
    <cellStyle name="Normal 3 21 2 5" xfId="9297"/>
    <cellStyle name="Normal 3 21 2 6" xfId="9298"/>
    <cellStyle name="Normal 3 21 3" xfId="9299"/>
    <cellStyle name="Normal 3 21 3 2" xfId="9300"/>
    <cellStyle name="Normal 3 21 3 2 2" xfId="9301"/>
    <cellStyle name="Normal 3 21 3 2 3" xfId="9302"/>
    <cellStyle name="Normal 3 21 3 3" xfId="9303"/>
    <cellStyle name="Normal 3 21 3 3 2" xfId="34194"/>
    <cellStyle name="Normal 3 21 3 4" xfId="9304"/>
    <cellStyle name="Normal 3 21 3 5" xfId="9305"/>
    <cellStyle name="Normal 3 21 4" xfId="9306"/>
    <cellStyle name="Normal 3 21 4 2" xfId="9307"/>
    <cellStyle name="Normal 3 21 4 3" xfId="9308"/>
    <cellStyle name="Normal 3 21 5" xfId="9309"/>
    <cellStyle name="Normal 3 21 5 2" xfId="33386"/>
    <cellStyle name="Normal 3 21 6" xfId="9310"/>
    <cellStyle name="Normal 3 21 7" xfId="9311"/>
    <cellStyle name="Normal 3 22" xfId="9312"/>
    <cellStyle name="Normal 3 22 2" xfId="9313"/>
    <cellStyle name="Normal 3 22 2 2" xfId="9314"/>
    <cellStyle name="Normal 3 22 2 2 2" xfId="9315"/>
    <cellStyle name="Normal 3 22 2 2 2 2" xfId="9316"/>
    <cellStyle name="Normal 3 22 2 2 2 3" xfId="9317"/>
    <cellStyle name="Normal 3 22 2 2 3" xfId="9318"/>
    <cellStyle name="Normal 3 22 2 2 3 2" xfId="34248"/>
    <cellStyle name="Normal 3 22 2 2 4" xfId="9319"/>
    <cellStyle name="Normal 3 22 2 2 5" xfId="9320"/>
    <cellStyle name="Normal 3 22 2 3" xfId="9321"/>
    <cellStyle name="Normal 3 22 2 3 2" xfId="9322"/>
    <cellStyle name="Normal 3 22 2 3 3" xfId="9323"/>
    <cellStyle name="Normal 3 22 2 4" xfId="9324"/>
    <cellStyle name="Normal 3 22 2 4 2" xfId="33389"/>
    <cellStyle name="Normal 3 22 2 5" xfId="9325"/>
    <cellStyle name="Normal 3 22 2 6" xfId="9326"/>
    <cellStyle name="Normal 3 22 3" xfId="9327"/>
    <cellStyle name="Normal 3 22 3 2" xfId="9328"/>
    <cellStyle name="Normal 3 22 3 2 2" xfId="9329"/>
    <cellStyle name="Normal 3 22 3 2 3" xfId="9330"/>
    <cellStyle name="Normal 3 22 3 3" xfId="9331"/>
    <cellStyle name="Normal 3 22 3 3 2" xfId="34558"/>
    <cellStyle name="Normal 3 22 3 4" xfId="9332"/>
    <cellStyle name="Normal 3 22 3 5" xfId="9333"/>
    <cellStyle name="Normal 3 22 4" xfId="9334"/>
    <cellStyle name="Normal 3 22 4 2" xfId="9335"/>
    <cellStyle name="Normal 3 22 4 3" xfId="9336"/>
    <cellStyle name="Normal 3 22 5" xfId="9337"/>
    <cellStyle name="Normal 3 22 5 2" xfId="33388"/>
    <cellStyle name="Normal 3 22 6" xfId="9338"/>
    <cellStyle name="Normal 3 22 7" xfId="9339"/>
    <cellStyle name="Normal 3 23" xfId="9340"/>
    <cellStyle name="Normal 3 23 2" xfId="9341"/>
    <cellStyle name="Normal 3 23 2 2" xfId="9342"/>
    <cellStyle name="Normal 3 23 2 2 2" xfId="9343"/>
    <cellStyle name="Normal 3 23 2 2 2 2" xfId="9344"/>
    <cellStyle name="Normal 3 23 2 2 2 3" xfId="9345"/>
    <cellStyle name="Normal 3 23 2 2 3" xfId="9346"/>
    <cellStyle name="Normal 3 23 2 2 3 2" xfId="34559"/>
    <cellStyle name="Normal 3 23 2 2 4" xfId="9347"/>
    <cellStyle name="Normal 3 23 2 2 5" xfId="9348"/>
    <cellStyle name="Normal 3 23 2 3" xfId="9349"/>
    <cellStyle name="Normal 3 23 2 3 2" xfId="9350"/>
    <cellStyle name="Normal 3 23 2 3 3" xfId="9351"/>
    <cellStyle name="Normal 3 23 2 4" xfId="9352"/>
    <cellStyle name="Normal 3 23 2 4 2" xfId="33391"/>
    <cellStyle name="Normal 3 23 2 5" xfId="9353"/>
    <cellStyle name="Normal 3 23 2 6" xfId="9354"/>
    <cellStyle name="Normal 3 23 3" xfId="9355"/>
    <cellStyle name="Normal 3 23 3 2" xfId="9356"/>
    <cellStyle name="Normal 3 23 3 2 2" xfId="9357"/>
    <cellStyle name="Normal 3 23 3 2 3" xfId="9358"/>
    <cellStyle name="Normal 3 23 3 3" xfId="9359"/>
    <cellStyle name="Normal 3 23 3 3 2" xfId="34816"/>
    <cellStyle name="Normal 3 23 3 4" xfId="9360"/>
    <cellStyle name="Normal 3 23 3 5" xfId="9361"/>
    <cellStyle name="Normal 3 23 4" xfId="9362"/>
    <cellStyle name="Normal 3 23 4 2" xfId="9363"/>
    <cellStyle name="Normal 3 23 4 3" xfId="9364"/>
    <cellStyle name="Normal 3 23 5" xfId="9365"/>
    <cellStyle name="Normal 3 23 5 2" xfId="33390"/>
    <cellStyle name="Normal 3 23 6" xfId="9366"/>
    <cellStyle name="Normal 3 23 7" xfId="9367"/>
    <cellStyle name="Normal 3 24" xfId="9368"/>
    <cellStyle name="Normal 3 24 2" xfId="9369"/>
    <cellStyle name="Normal 3 24 2 2" xfId="9370"/>
    <cellStyle name="Normal 3 24 2 2 2" xfId="9371"/>
    <cellStyle name="Normal 3 24 2 2 2 2" xfId="9372"/>
    <cellStyle name="Normal 3 24 2 2 2 3" xfId="9373"/>
    <cellStyle name="Normal 3 24 2 2 3" xfId="9374"/>
    <cellStyle name="Normal 3 24 2 2 3 2" xfId="34334"/>
    <cellStyle name="Normal 3 24 2 2 4" xfId="9375"/>
    <cellStyle name="Normal 3 24 2 2 5" xfId="9376"/>
    <cellStyle name="Normal 3 24 2 3" xfId="9377"/>
    <cellStyle name="Normal 3 24 2 3 2" xfId="9378"/>
    <cellStyle name="Normal 3 24 2 3 3" xfId="9379"/>
    <cellStyle name="Normal 3 24 2 4" xfId="9380"/>
    <cellStyle name="Normal 3 24 2 4 2" xfId="33393"/>
    <cellStyle name="Normal 3 24 2 5" xfId="9381"/>
    <cellStyle name="Normal 3 24 2 6" xfId="9382"/>
    <cellStyle name="Normal 3 24 3" xfId="9383"/>
    <cellStyle name="Normal 3 24 3 2" xfId="9384"/>
    <cellStyle name="Normal 3 24 3 2 2" xfId="9385"/>
    <cellStyle name="Normal 3 24 3 2 3" xfId="9386"/>
    <cellStyle name="Normal 3 24 3 3" xfId="9387"/>
    <cellStyle name="Normal 3 24 3 3 2" xfId="34834"/>
    <cellStyle name="Normal 3 24 3 4" xfId="9388"/>
    <cellStyle name="Normal 3 24 3 5" xfId="9389"/>
    <cellStyle name="Normal 3 24 4" xfId="9390"/>
    <cellStyle name="Normal 3 24 4 2" xfId="9391"/>
    <cellStyle name="Normal 3 24 4 3" xfId="9392"/>
    <cellStyle name="Normal 3 24 5" xfId="9393"/>
    <cellStyle name="Normal 3 24 5 2" xfId="33392"/>
    <cellStyle name="Normal 3 24 6" xfId="9394"/>
    <cellStyle name="Normal 3 24 7" xfId="9395"/>
    <cellStyle name="Normal 3 25" xfId="9396"/>
    <cellStyle name="Normal 3 25 2" xfId="9397"/>
    <cellStyle name="Normal 3 25 2 2" xfId="9398"/>
    <cellStyle name="Normal 3 25 2 2 2" xfId="9399"/>
    <cellStyle name="Normal 3 25 2 2 2 2" xfId="9400"/>
    <cellStyle name="Normal 3 25 2 2 2 3" xfId="9401"/>
    <cellStyle name="Normal 3 25 2 2 3" xfId="9402"/>
    <cellStyle name="Normal 3 25 2 2 3 2" xfId="34335"/>
    <cellStyle name="Normal 3 25 2 2 4" xfId="9403"/>
    <cellStyle name="Normal 3 25 2 2 5" xfId="9404"/>
    <cellStyle name="Normal 3 25 2 3" xfId="9405"/>
    <cellStyle name="Normal 3 25 2 3 2" xfId="9406"/>
    <cellStyle name="Normal 3 25 2 3 3" xfId="9407"/>
    <cellStyle name="Normal 3 25 2 4" xfId="9408"/>
    <cellStyle name="Normal 3 25 2 4 2" xfId="33395"/>
    <cellStyle name="Normal 3 25 2 5" xfId="9409"/>
    <cellStyle name="Normal 3 25 2 6" xfId="9410"/>
    <cellStyle name="Normal 3 25 3" xfId="9411"/>
    <cellStyle name="Normal 3 25 3 2" xfId="9412"/>
    <cellStyle name="Normal 3 25 3 2 2" xfId="9413"/>
    <cellStyle name="Normal 3 25 3 2 3" xfId="9414"/>
    <cellStyle name="Normal 3 25 3 3" xfId="9415"/>
    <cellStyle name="Normal 3 25 3 3 2" xfId="34835"/>
    <cellStyle name="Normal 3 25 3 4" xfId="9416"/>
    <cellStyle name="Normal 3 25 3 5" xfId="9417"/>
    <cellStyle name="Normal 3 25 4" xfId="9418"/>
    <cellStyle name="Normal 3 25 4 2" xfId="9419"/>
    <cellStyle name="Normal 3 25 4 3" xfId="9420"/>
    <cellStyle name="Normal 3 25 5" xfId="9421"/>
    <cellStyle name="Normal 3 25 5 2" xfId="33394"/>
    <cellStyle name="Normal 3 25 6" xfId="9422"/>
    <cellStyle name="Normal 3 25 7" xfId="9423"/>
    <cellStyle name="Normal 3 26" xfId="9424"/>
    <cellStyle name="Normal 3 26 2" xfId="9425"/>
    <cellStyle name="Normal 3 26 2 2" xfId="9426"/>
    <cellStyle name="Normal 3 26 2 2 2" xfId="9427"/>
    <cellStyle name="Normal 3 26 2 2 3" xfId="9428"/>
    <cellStyle name="Normal 3 26 2 3" xfId="9429"/>
    <cellStyle name="Normal 3 26 2 3 2" xfId="34873"/>
    <cellStyle name="Normal 3 26 2 4" xfId="9430"/>
    <cellStyle name="Normal 3 26 2 5" xfId="9431"/>
    <cellStyle name="Normal 3 26 3" xfId="9432"/>
    <cellStyle name="Normal 3 26 3 2" xfId="9433"/>
    <cellStyle name="Normal 3 26 3 3" xfId="9434"/>
    <cellStyle name="Normal 3 26 4" xfId="9435"/>
    <cellStyle name="Normal 3 26 4 2" xfId="33396"/>
    <cellStyle name="Normal 3 26 5" xfId="9436"/>
    <cellStyle name="Normal 3 26 6" xfId="9437"/>
    <cellStyle name="Normal 3 27" xfId="9438"/>
    <cellStyle name="Normal 3 27 2" xfId="9439"/>
    <cellStyle name="Normal 3 27 2 2" xfId="9440"/>
    <cellStyle name="Normal 3 27 2 3" xfId="9441"/>
    <cellStyle name="Normal 3 27 3" xfId="9442"/>
    <cellStyle name="Normal 3 27 4" xfId="9443"/>
    <cellStyle name="Normal 3 27 5" xfId="9444"/>
    <cellStyle name="Normal 3 28" xfId="9445"/>
    <cellStyle name="Normal 3 28 2" xfId="9446"/>
    <cellStyle name="Normal 3 28 2 2" xfId="9447"/>
    <cellStyle name="Normal 3 28 2 3" xfId="9448"/>
    <cellStyle name="Normal 3 28 3" xfId="9449"/>
    <cellStyle name="Normal 3 28 4" xfId="9450"/>
    <cellStyle name="Normal 3 28 5" xfId="9451"/>
    <cellStyle name="Normal 3 29" xfId="9452"/>
    <cellStyle name="Normal 3 29 2" xfId="9453"/>
    <cellStyle name="Normal 3 29 2 2" xfId="9454"/>
    <cellStyle name="Normal 3 29 2 3" xfId="9455"/>
    <cellStyle name="Normal 3 29 3" xfId="9456"/>
    <cellStyle name="Normal 3 29 4" xfId="9457"/>
    <cellStyle name="Normal 3 29 5" xfId="9458"/>
    <cellStyle name="Normal 3 3" xfId="9459"/>
    <cellStyle name="Normal 3 3 10" xfId="9460"/>
    <cellStyle name="Normal 3 3 10 2" xfId="9461"/>
    <cellStyle name="Normal 3 3 10 3" xfId="9462"/>
    <cellStyle name="Normal 3 3 11" xfId="9463"/>
    <cellStyle name="Normal 3 3 11 2" xfId="32473"/>
    <cellStyle name="Normal 3 3 12" xfId="9464"/>
    <cellStyle name="Normal 3 3 13" xfId="9465"/>
    <cellStyle name="Normal 3 3 2" xfId="9466"/>
    <cellStyle name="Normal 3 3 2 2" xfId="9467"/>
    <cellStyle name="Normal 3 3 2 2 2" xfId="9468"/>
    <cellStyle name="Normal 3 3 2 2 2 2" xfId="9469"/>
    <cellStyle name="Normal 3 3 2 2 2 2 2" xfId="9470"/>
    <cellStyle name="Normal 3 3 2 2 2 2 3" xfId="9471"/>
    <cellStyle name="Normal 3 3 2 2 2 3" xfId="9472"/>
    <cellStyle name="Normal 3 3 2 2 2 3 2" xfId="34634"/>
    <cellStyle name="Normal 3 3 2 2 2 4" xfId="9473"/>
    <cellStyle name="Normal 3 3 2 2 2 5" xfId="9474"/>
    <cellStyle name="Normal 3 3 2 2 3" xfId="9475"/>
    <cellStyle name="Normal 3 3 2 2 3 2" xfId="9476"/>
    <cellStyle name="Normal 3 3 2 2 3 3" xfId="9477"/>
    <cellStyle name="Normal 3 3 2 2 4" xfId="9478"/>
    <cellStyle name="Normal 3 3 2 2 4 2" xfId="33398"/>
    <cellStyle name="Normal 3 3 2 2 5" xfId="9479"/>
    <cellStyle name="Normal 3 3 2 2 6" xfId="9480"/>
    <cellStyle name="Normal 3 3 2 2 7" xfId="9481"/>
    <cellStyle name="Normal 3 3 2 3" xfId="9482"/>
    <cellStyle name="Normal 3 3 2 3 2" xfId="9483"/>
    <cellStyle name="Normal 3 3 2 3 2 2" xfId="9484"/>
    <cellStyle name="Normal 3 3 2 3 2 2 2" xfId="9485"/>
    <cellStyle name="Normal 3 3 2 3 2 2 3" xfId="9486"/>
    <cellStyle name="Normal 3 3 2 3 2 3" xfId="9487"/>
    <cellStyle name="Normal 3 3 2 3 2 3 2" xfId="34635"/>
    <cellStyle name="Normal 3 3 2 3 2 4" xfId="9488"/>
    <cellStyle name="Normal 3 3 2 3 2 5" xfId="9489"/>
    <cellStyle name="Normal 3 3 2 3 3" xfId="9490"/>
    <cellStyle name="Normal 3 3 2 3 3 2" xfId="9491"/>
    <cellStyle name="Normal 3 3 2 3 3 3" xfId="9492"/>
    <cellStyle name="Normal 3 3 2 3 4" xfId="9493"/>
    <cellStyle name="Normal 3 3 2 3 4 2" xfId="33399"/>
    <cellStyle name="Normal 3 3 2 3 5" xfId="9494"/>
    <cellStyle name="Normal 3 3 2 3 6" xfId="9495"/>
    <cellStyle name="Normal 3 3 2 3 7" xfId="9496"/>
    <cellStyle name="Normal 3 3 2 4" xfId="9497"/>
    <cellStyle name="Normal 3 3 2 4 2" xfId="9498"/>
    <cellStyle name="Normal 3 3 2 4 2 2" xfId="9499"/>
    <cellStyle name="Normal 3 3 2 4 2 3" xfId="9500"/>
    <cellStyle name="Normal 3 3 2 4 3" xfId="9501"/>
    <cellStyle name="Normal 3 3 2 4 3 2" xfId="34636"/>
    <cellStyle name="Normal 3 3 2 4 4" xfId="9502"/>
    <cellStyle name="Normal 3 3 2 4 5" xfId="9503"/>
    <cellStyle name="Normal 3 3 2 4 6" xfId="9504"/>
    <cellStyle name="Normal 3 3 2 5" xfId="9505"/>
    <cellStyle name="Normal 3 3 2 5 2" xfId="9506"/>
    <cellStyle name="Normal 3 3 2 5 3" xfId="9507"/>
    <cellStyle name="Normal 3 3 2 6" xfId="9508"/>
    <cellStyle name="Normal 3 3 2 6 2" xfId="33397"/>
    <cellStyle name="Normal 3 3 2 7" xfId="9509"/>
    <cellStyle name="Normal 3 3 2 8" xfId="9510"/>
    <cellStyle name="Normal 3 3 2 9" xfId="9511"/>
    <cellStyle name="Normal 3 3 3" xfId="9512"/>
    <cellStyle name="Normal 3 3 3 2" xfId="9513"/>
    <cellStyle name="Normal 3 3 3 2 2" xfId="9514"/>
    <cellStyle name="Normal 3 3 3 2 2 2" xfId="9515"/>
    <cellStyle name="Normal 3 3 3 2 2 2 2" xfId="9516"/>
    <cellStyle name="Normal 3 3 3 2 2 2 3" xfId="9517"/>
    <cellStyle name="Normal 3 3 3 2 2 3" xfId="9518"/>
    <cellStyle name="Normal 3 3 3 2 2 3 2" xfId="34894"/>
    <cellStyle name="Normal 3 3 3 2 2 4" xfId="9519"/>
    <cellStyle name="Normal 3 3 3 2 2 5" xfId="9520"/>
    <cellStyle name="Normal 3 3 3 2 3" xfId="9521"/>
    <cellStyle name="Normal 3 3 3 2 3 2" xfId="9522"/>
    <cellStyle name="Normal 3 3 3 2 3 3" xfId="9523"/>
    <cellStyle name="Normal 3 3 3 2 4" xfId="9524"/>
    <cellStyle name="Normal 3 3 3 2 4 2" xfId="33401"/>
    <cellStyle name="Normal 3 3 3 2 5" xfId="9525"/>
    <cellStyle name="Normal 3 3 3 2 6" xfId="9526"/>
    <cellStyle name="Normal 3 3 3 3" xfId="9527"/>
    <cellStyle name="Normal 3 3 3 3 2" xfId="9528"/>
    <cellStyle name="Normal 3 3 3 3 2 2" xfId="9529"/>
    <cellStyle name="Normal 3 3 3 3 2 3" xfId="9530"/>
    <cellStyle name="Normal 3 3 3 3 3" xfId="9531"/>
    <cellStyle name="Normal 3 3 3 3 3 2" xfId="34637"/>
    <cellStyle name="Normal 3 3 3 3 4" xfId="9532"/>
    <cellStyle name="Normal 3 3 3 3 5" xfId="9533"/>
    <cellStyle name="Normal 3 3 3 4" xfId="9534"/>
    <cellStyle name="Normal 3 3 3 4 2" xfId="9535"/>
    <cellStyle name="Normal 3 3 3 4 2 2" xfId="9536"/>
    <cellStyle name="Normal 3 3 3 4 2 3" xfId="9537"/>
    <cellStyle name="Normal 3 3 3 4 3" xfId="9538"/>
    <cellStyle name="Normal 3 3 3 4 4" xfId="9539"/>
    <cellStyle name="Normal 3 3 3 4 5" xfId="9540"/>
    <cellStyle name="Normal 3 3 3 5" xfId="9541"/>
    <cellStyle name="Normal 3 3 3 5 2" xfId="9542"/>
    <cellStyle name="Normal 3 3 3 5 3" xfId="9543"/>
    <cellStyle name="Normal 3 3 3 6" xfId="9544"/>
    <cellStyle name="Normal 3 3 3 6 2" xfId="33400"/>
    <cellStyle name="Normal 3 3 3 7" xfId="9545"/>
    <cellStyle name="Normal 3 3 3 8" xfId="9546"/>
    <cellStyle name="Normal 3 3 3 9" xfId="9547"/>
    <cellStyle name="Normal 3 3 4" xfId="9548"/>
    <cellStyle name="Normal 3 3 4 2" xfId="9549"/>
    <cellStyle name="Normal 3 3 4 2 2" xfId="9550"/>
    <cellStyle name="Normal 3 3 4 2 2 2" xfId="9551"/>
    <cellStyle name="Normal 3 3 4 2 2 2 2" xfId="9552"/>
    <cellStyle name="Normal 3 3 4 2 2 2 3" xfId="9553"/>
    <cellStyle name="Normal 3 3 4 2 2 3" xfId="9554"/>
    <cellStyle name="Normal 3 3 4 2 2 3 2" xfId="34454"/>
    <cellStyle name="Normal 3 3 4 2 2 4" xfId="9555"/>
    <cellStyle name="Normal 3 3 4 2 2 5" xfId="9556"/>
    <cellStyle name="Normal 3 3 4 2 3" xfId="9557"/>
    <cellStyle name="Normal 3 3 4 2 3 2" xfId="9558"/>
    <cellStyle name="Normal 3 3 4 2 3 3" xfId="9559"/>
    <cellStyle name="Normal 3 3 4 2 4" xfId="9560"/>
    <cellStyle name="Normal 3 3 4 2 4 2" xfId="33403"/>
    <cellStyle name="Normal 3 3 4 2 5" xfId="9561"/>
    <cellStyle name="Normal 3 3 4 2 6" xfId="9562"/>
    <cellStyle name="Normal 3 3 4 3" xfId="9563"/>
    <cellStyle name="Normal 3 3 4 3 2" xfId="9564"/>
    <cellStyle name="Normal 3 3 4 3 2 2" xfId="9565"/>
    <cellStyle name="Normal 3 3 4 3 2 3" xfId="9566"/>
    <cellStyle name="Normal 3 3 4 3 3" xfId="9567"/>
    <cellStyle name="Normal 3 3 4 3 3 2" xfId="34638"/>
    <cellStyle name="Normal 3 3 4 3 4" xfId="9568"/>
    <cellStyle name="Normal 3 3 4 3 5" xfId="9569"/>
    <cellStyle name="Normal 3 3 4 4" xfId="9570"/>
    <cellStyle name="Normal 3 3 4 4 2" xfId="9571"/>
    <cellStyle name="Normal 3 3 4 4 3" xfId="9572"/>
    <cellStyle name="Normal 3 3 4 5" xfId="9573"/>
    <cellStyle name="Normal 3 3 4 5 2" xfId="33402"/>
    <cellStyle name="Normal 3 3 4 6" xfId="9574"/>
    <cellStyle name="Normal 3 3 4 7" xfId="9575"/>
    <cellStyle name="Normal 3 3 4 8" xfId="9576"/>
    <cellStyle name="Normal 3 3 5" xfId="9577"/>
    <cellStyle name="Normal 3 3 5 2" xfId="9578"/>
    <cellStyle name="Normal 3 3 5 2 2" xfId="9579"/>
    <cellStyle name="Normal 3 3 5 2 2 2" xfId="9580"/>
    <cellStyle name="Normal 3 3 5 2 2 2 2" xfId="9581"/>
    <cellStyle name="Normal 3 3 5 2 2 2 3" xfId="9582"/>
    <cellStyle name="Normal 3 3 5 2 2 3" xfId="9583"/>
    <cellStyle name="Normal 3 3 5 2 2 3 2" xfId="34639"/>
    <cellStyle name="Normal 3 3 5 2 2 4" xfId="9584"/>
    <cellStyle name="Normal 3 3 5 2 2 5" xfId="9585"/>
    <cellStyle name="Normal 3 3 5 2 3" xfId="9586"/>
    <cellStyle name="Normal 3 3 5 2 3 2" xfId="9587"/>
    <cellStyle name="Normal 3 3 5 2 3 3" xfId="9588"/>
    <cellStyle name="Normal 3 3 5 2 4" xfId="9589"/>
    <cellStyle name="Normal 3 3 5 2 4 2" xfId="33405"/>
    <cellStyle name="Normal 3 3 5 2 5" xfId="9590"/>
    <cellStyle name="Normal 3 3 5 2 6" xfId="9591"/>
    <cellStyle name="Normal 3 3 5 3" xfId="9592"/>
    <cellStyle name="Normal 3 3 5 3 2" xfId="9593"/>
    <cellStyle name="Normal 3 3 5 3 2 2" xfId="9594"/>
    <cellStyle name="Normal 3 3 5 3 2 3" xfId="9595"/>
    <cellStyle name="Normal 3 3 5 3 3" xfId="9596"/>
    <cellStyle name="Normal 3 3 5 3 3 2" xfId="34640"/>
    <cellStyle name="Normal 3 3 5 3 4" xfId="9597"/>
    <cellStyle name="Normal 3 3 5 3 5" xfId="9598"/>
    <cellStyle name="Normal 3 3 5 4" xfId="9599"/>
    <cellStyle name="Normal 3 3 5 4 2" xfId="9600"/>
    <cellStyle name="Normal 3 3 5 4 3" xfId="9601"/>
    <cellStyle name="Normal 3 3 5 5" xfId="9602"/>
    <cellStyle name="Normal 3 3 5 5 2" xfId="33404"/>
    <cellStyle name="Normal 3 3 5 6" xfId="9603"/>
    <cellStyle name="Normal 3 3 5 7" xfId="9604"/>
    <cellStyle name="Normal 3 3 6" xfId="9605"/>
    <cellStyle name="Normal 3 3 6 2" xfId="9606"/>
    <cellStyle name="Normal 3 3 6 2 2" xfId="9607"/>
    <cellStyle name="Normal 3 3 6 2 2 2" xfId="9608"/>
    <cellStyle name="Normal 3 3 6 2 2 3" xfId="9609"/>
    <cellStyle name="Normal 3 3 6 2 3" xfId="9610"/>
    <cellStyle name="Normal 3 3 6 2 3 2" xfId="34641"/>
    <cellStyle name="Normal 3 3 6 2 4" xfId="9611"/>
    <cellStyle name="Normal 3 3 6 2 5" xfId="9612"/>
    <cellStyle name="Normal 3 3 6 3" xfId="9613"/>
    <cellStyle name="Normal 3 3 6 3 2" xfId="9614"/>
    <cellStyle name="Normal 3 3 6 3 3" xfId="9615"/>
    <cellStyle name="Normal 3 3 6 4" xfId="9616"/>
    <cellStyle name="Normal 3 3 6 4 2" xfId="33406"/>
    <cellStyle name="Normal 3 3 6 5" xfId="9617"/>
    <cellStyle name="Normal 3 3 6 6" xfId="9618"/>
    <cellStyle name="Normal 3 3 7" xfId="9619"/>
    <cellStyle name="Normal 3 3 7 2" xfId="9620"/>
    <cellStyle name="Normal 3 3 7 2 2" xfId="9621"/>
    <cellStyle name="Normal 3 3 7 2 2 2" xfId="9622"/>
    <cellStyle name="Normal 3 3 7 2 2 3" xfId="9623"/>
    <cellStyle name="Normal 3 3 7 2 3" xfId="9624"/>
    <cellStyle name="Normal 3 3 7 2 4" xfId="9625"/>
    <cellStyle name="Normal 3 3 7 2 5" xfId="9626"/>
    <cellStyle name="Normal 3 3 7 3" xfId="9627"/>
    <cellStyle name="Normal 3 3 7 3 2" xfId="9628"/>
    <cellStyle name="Normal 3 3 7 3 2 2" xfId="9629"/>
    <cellStyle name="Normal 3 3 7 3 2 3" xfId="9630"/>
    <cellStyle name="Normal 3 3 7 3 3" xfId="9631"/>
    <cellStyle name="Normal 3 3 7 3 4" xfId="9632"/>
    <cellStyle name="Normal 3 3 7 3 5" xfId="9633"/>
    <cellStyle name="Normal 3 3 7 4" xfId="9634"/>
    <cellStyle name="Normal 3 3 7 4 2" xfId="9635"/>
    <cellStyle name="Normal 3 3 7 4 2 2" xfId="9636"/>
    <cellStyle name="Normal 3 3 7 4 2 3" xfId="9637"/>
    <cellStyle name="Normal 3 3 7 4 3" xfId="9638"/>
    <cellStyle name="Normal 3 3 7 4 3 2" xfId="35013"/>
    <cellStyle name="Normal 3 3 7 4 4" xfId="9639"/>
    <cellStyle name="Normal 3 3 7 4 5" xfId="9640"/>
    <cellStyle name="Normal 3 3 7 5" xfId="9641"/>
    <cellStyle name="Normal 3 3 7 5 2" xfId="9642"/>
    <cellStyle name="Normal 3 3 7 5 3" xfId="9643"/>
    <cellStyle name="Normal 3 3 7 6" xfId="9644"/>
    <cellStyle name="Normal 3 3 7 6 2" xfId="34011"/>
    <cellStyle name="Normal 3 3 7 7" xfId="9645"/>
    <cellStyle name="Normal 3 3 7 8" xfId="9646"/>
    <cellStyle name="Normal 3 3 8" xfId="9647"/>
    <cellStyle name="Normal 3 3 8 2" xfId="9648"/>
    <cellStyle name="Normal 3 3 8 2 2" xfId="9649"/>
    <cellStyle name="Normal 3 3 8 2 2 2" xfId="9650"/>
    <cellStyle name="Normal 3 3 8 2 2 3" xfId="9651"/>
    <cellStyle name="Normal 3 3 8 2 3" xfId="9652"/>
    <cellStyle name="Normal 3 3 8 2 3 2" xfId="34162"/>
    <cellStyle name="Normal 3 3 8 2 4" xfId="9653"/>
    <cellStyle name="Normal 3 3 8 2 5" xfId="9654"/>
    <cellStyle name="Normal 3 3 8 3" xfId="9655"/>
    <cellStyle name="Normal 3 3 8 3 2" xfId="9656"/>
    <cellStyle name="Normal 3 3 8 3 2 2" xfId="9657"/>
    <cellStyle name="Normal 3 3 8 3 2 3" xfId="9658"/>
    <cellStyle name="Normal 3 3 8 3 3" xfId="9659"/>
    <cellStyle name="Normal 3 3 8 3 4" xfId="9660"/>
    <cellStyle name="Normal 3 3 8 3 5" xfId="9661"/>
    <cellStyle name="Normal 3 3 8 4" xfId="9662"/>
    <cellStyle name="Normal 3 3 8 4 2" xfId="9663"/>
    <cellStyle name="Normal 3 3 8 4 3" xfId="9664"/>
    <cellStyle name="Normal 3 3 8 5" xfId="9665"/>
    <cellStyle name="Normal 3 3 8 6" xfId="9666"/>
    <cellStyle name="Normal 3 3 8 7" xfId="9667"/>
    <cellStyle name="Normal 3 3 9" xfId="9668"/>
    <cellStyle name="Normal 3 3 9 2" xfId="9669"/>
    <cellStyle name="Normal 3 3 9 2 2" xfId="9670"/>
    <cellStyle name="Normal 3 3 9 2 3" xfId="9671"/>
    <cellStyle name="Normal 3 3 9 3" xfId="9672"/>
    <cellStyle name="Normal 3 3 9 3 2" xfId="34642"/>
    <cellStyle name="Normal 3 3 9 4" xfId="9673"/>
    <cellStyle name="Normal 3 3 9 5" xfId="9674"/>
    <cellStyle name="Normal 3 30" xfId="9675"/>
    <cellStyle name="Normal 3 30 2" xfId="9676"/>
    <cellStyle name="Normal 3 30 2 2" xfId="9677"/>
    <cellStyle name="Normal 3 30 2 3" xfId="9678"/>
    <cellStyle name="Normal 3 30 3" xfId="9679"/>
    <cellStyle name="Normal 3 30 4" xfId="9680"/>
    <cellStyle name="Normal 3 30 5" xfId="9681"/>
    <cellStyle name="Normal 3 31" xfId="9682"/>
    <cellStyle name="Normal 3 31 2" xfId="9683"/>
    <cellStyle name="Normal 3 31 2 2" xfId="9684"/>
    <cellStyle name="Normal 3 31 2 3" xfId="9685"/>
    <cellStyle name="Normal 3 31 3" xfId="9686"/>
    <cellStyle name="Normal 3 31 4" xfId="9687"/>
    <cellStyle name="Normal 3 31 5" xfId="9688"/>
    <cellStyle name="Normal 3 32" xfId="9689"/>
    <cellStyle name="Normal 3 32 2" xfId="9690"/>
    <cellStyle name="Normal 3 32 2 2" xfId="9691"/>
    <cellStyle name="Normal 3 32 2 3" xfId="9692"/>
    <cellStyle name="Normal 3 32 3" xfId="9693"/>
    <cellStyle name="Normal 3 32 4" xfId="9694"/>
    <cellStyle name="Normal 3 32 5" xfId="9695"/>
    <cellStyle name="Normal 3 33" xfId="9696"/>
    <cellStyle name="Normal 3 33 2" xfId="9697"/>
    <cellStyle name="Normal 3 33 2 2" xfId="9698"/>
    <cellStyle name="Normal 3 33 2 3" xfId="9699"/>
    <cellStyle name="Normal 3 33 3" xfId="9700"/>
    <cellStyle name="Normal 3 33 4" xfId="9701"/>
    <cellStyle name="Normal 3 33 5" xfId="9702"/>
    <cellStyle name="Normal 3 34" xfId="9703"/>
    <cellStyle name="Normal 3 34 2" xfId="9704"/>
    <cellStyle name="Normal 3 34 2 2" xfId="9705"/>
    <cellStyle name="Normal 3 34 2 3" xfId="9706"/>
    <cellStyle name="Normal 3 34 3" xfId="9707"/>
    <cellStyle name="Normal 3 34 4" xfId="9708"/>
    <cellStyle name="Normal 3 34 5" xfId="9709"/>
    <cellStyle name="Normal 3 35" xfId="9710"/>
    <cellStyle name="Normal 3 35 2" xfId="9711"/>
    <cellStyle name="Normal 3 35 2 2" xfId="9712"/>
    <cellStyle name="Normal 3 35 2 2 2" xfId="9713"/>
    <cellStyle name="Normal 3 35 2 2 3" xfId="9714"/>
    <cellStyle name="Normal 3 35 2 3" xfId="9715"/>
    <cellStyle name="Normal 3 35 2 3 2" xfId="34643"/>
    <cellStyle name="Normal 3 35 2 4" xfId="9716"/>
    <cellStyle name="Normal 3 35 2 5" xfId="9717"/>
    <cellStyle name="Normal 3 35 3" xfId="9718"/>
    <cellStyle name="Normal 3 35 3 2" xfId="9719"/>
    <cellStyle name="Normal 3 35 3 3" xfId="9720"/>
    <cellStyle name="Normal 3 35 4" xfId="9721"/>
    <cellStyle name="Normal 3 35 4 2" xfId="33407"/>
    <cellStyle name="Normal 3 35 5" xfId="9722"/>
    <cellStyle name="Normal 3 35 6" xfId="9723"/>
    <cellStyle name="Normal 3 36" xfId="9724"/>
    <cellStyle name="Normal 3 36 2" xfId="9725"/>
    <cellStyle name="Normal 3 36 2 2" xfId="9726"/>
    <cellStyle name="Normal 3 36 2 2 2" xfId="9727"/>
    <cellStyle name="Normal 3 36 2 2 2 2" xfId="9728"/>
    <cellStyle name="Normal 3 36 2 2 2 3" xfId="9729"/>
    <cellStyle name="Normal 3 36 2 2 3" xfId="9730"/>
    <cellStyle name="Normal 3 36 2 2 3 2" xfId="34644"/>
    <cellStyle name="Normal 3 36 2 2 4" xfId="9731"/>
    <cellStyle name="Normal 3 36 2 2 5" xfId="9732"/>
    <cellStyle name="Normal 3 36 2 3" xfId="9733"/>
    <cellStyle name="Normal 3 36 2 3 2" xfId="9734"/>
    <cellStyle name="Normal 3 36 2 3 3" xfId="9735"/>
    <cellStyle name="Normal 3 36 2 4" xfId="9736"/>
    <cellStyle name="Normal 3 36 2 4 2" xfId="33939"/>
    <cellStyle name="Normal 3 36 2 5" xfId="9737"/>
    <cellStyle name="Normal 3 36 2 6" xfId="9738"/>
    <cellStyle name="Normal 3 36 3" xfId="9739"/>
    <cellStyle name="Normal 3 36 3 2" xfId="9740"/>
    <cellStyle name="Normal 3 36 3 2 2" xfId="9741"/>
    <cellStyle name="Normal 3 36 3 2 3" xfId="9742"/>
    <cellStyle name="Normal 3 36 3 3" xfId="9743"/>
    <cellStyle name="Normal 3 36 3 3 2" xfId="34645"/>
    <cellStyle name="Normal 3 36 3 4" xfId="9744"/>
    <cellStyle name="Normal 3 36 3 5" xfId="9745"/>
    <cellStyle name="Normal 3 36 4" xfId="9746"/>
    <cellStyle name="Normal 3 36 4 2" xfId="9747"/>
    <cellStyle name="Normal 3 36 4 3" xfId="9748"/>
    <cellStyle name="Normal 3 36 5" xfId="9749"/>
    <cellStyle name="Normal 3 36 5 2" xfId="33938"/>
    <cellStyle name="Normal 3 36 6" xfId="9750"/>
    <cellStyle name="Normal 3 36 7" xfId="9751"/>
    <cellStyle name="Normal 3 37" xfId="9752"/>
    <cellStyle name="Normal 3 37 2" xfId="9753"/>
    <cellStyle name="Normal 3 37 2 2" xfId="9754"/>
    <cellStyle name="Normal 3 37 2 2 2" xfId="9755"/>
    <cellStyle name="Normal 3 37 2 2 3" xfId="9756"/>
    <cellStyle name="Normal 3 37 2 3" xfId="9757"/>
    <cellStyle name="Normal 3 37 2 3 2" xfId="34646"/>
    <cellStyle name="Normal 3 37 2 4" xfId="9758"/>
    <cellStyle name="Normal 3 37 2 5" xfId="9759"/>
    <cellStyle name="Normal 3 37 3" xfId="9760"/>
    <cellStyle name="Normal 3 37 3 2" xfId="9761"/>
    <cellStyle name="Normal 3 37 3 3" xfId="9762"/>
    <cellStyle name="Normal 3 37 4" xfId="9763"/>
    <cellStyle name="Normal 3 37 4 2" xfId="34008"/>
    <cellStyle name="Normal 3 37 5" xfId="9764"/>
    <cellStyle name="Normal 3 37 6" xfId="9765"/>
    <cellStyle name="Normal 3 38" xfId="9766"/>
    <cellStyle name="Normal 3 38 2" xfId="9767"/>
    <cellStyle name="Normal 3 38 2 2" xfId="9768"/>
    <cellStyle name="Normal 3 38 2 2 2" xfId="9769"/>
    <cellStyle name="Normal 3 38 2 2 2 2" xfId="9770"/>
    <cellStyle name="Normal 3 38 2 2 2 3" xfId="9771"/>
    <cellStyle name="Normal 3 38 2 2 3" xfId="9772"/>
    <cellStyle name="Normal 3 38 2 2 3 2" xfId="34895"/>
    <cellStyle name="Normal 3 38 2 2 4" xfId="9773"/>
    <cellStyle name="Normal 3 38 2 2 5" xfId="9774"/>
    <cellStyle name="Normal 3 38 2 3" xfId="9775"/>
    <cellStyle name="Normal 3 38 2 3 2" xfId="9776"/>
    <cellStyle name="Normal 3 38 2 3 3" xfId="9777"/>
    <cellStyle name="Normal 3 38 2 4" xfId="9778"/>
    <cellStyle name="Normal 3 38 2 4 2" xfId="34160"/>
    <cellStyle name="Normal 3 38 2 5" xfId="9779"/>
    <cellStyle name="Normal 3 38 2 6" xfId="9780"/>
    <cellStyle name="Normal 3 38 3" xfId="9781"/>
    <cellStyle name="Normal 3 38 3 2" xfId="9782"/>
    <cellStyle name="Normal 3 38 3 2 2" xfId="9783"/>
    <cellStyle name="Normal 3 38 3 2 3" xfId="9784"/>
    <cellStyle name="Normal 3 38 3 3" xfId="9785"/>
    <cellStyle name="Normal 3 38 3 3 2" xfId="34161"/>
    <cellStyle name="Normal 3 38 3 4" xfId="9786"/>
    <cellStyle name="Normal 3 38 3 5" xfId="9787"/>
    <cellStyle name="Normal 3 38 4" xfId="9788"/>
    <cellStyle name="Normal 3 38 4 2" xfId="9789"/>
    <cellStyle name="Normal 3 38 4 2 2" xfId="9790"/>
    <cellStyle name="Normal 3 38 4 2 3" xfId="9791"/>
    <cellStyle name="Normal 3 38 4 3" xfId="9792"/>
    <cellStyle name="Normal 3 38 4 3 2" xfId="35018"/>
    <cellStyle name="Normal 3 38 4 4" xfId="9793"/>
    <cellStyle name="Normal 3 38 4 5" xfId="9794"/>
    <cellStyle name="Normal 3 38 5" xfId="9795"/>
    <cellStyle name="Normal 3 38 5 2" xfId="9796"/>
    <cellStyle name="Normal 3 38 5 3" xfId="9797"/>
    <cellStyle name="Normal 3 38 6" xfId="9798"/>
    <cellStyle name="Normal 3 38 6 2" xfId="34100"/>
    <cellStyle name="Normal 3 38 7" xfId="9799"/>
    <cellStyle name="Normal 3 38 8" xfId="9800"/>
    <cellStyle name="Normal 3 39" xfId="9801"/>
    <cellStyle name="Normal 3 39 2" xfId="9802"/>
    <cellStyle name="Normal 3 39 2 2" xfId="9803"/>
    <cellStyle name="Normal 3 39 2 2 2" xfId="9804"/>
    <cellStyle name="Normal 3 39 2 2 2 2" xfId="9805"/>
    <cellStyle name="Normal 3 39 2 2 2 3" xfId="9806"/>
    <cellStyle name="Normal 3 39 2 2 3" xfId="9807"/>
    <cellStyle name="Normal 3 39 2 2 3 2" xfId="34836"/>
    <cellStyle name="Normal 3 39 2 2 4" xfId="9808"/>
    <cellStyle name="Normal 3 39 2 2 5" xfId="9809"/>
    <cellStyle name="Normal 3 39 2 3" xfId="9810"/>
    <cellStyle name="Normal 3 39 2 3 2" xfId="9811"/>
    <cellStyle name="Normal 3 39 2 3 3" xfId="9812"/>
    <cellStyle name="Normal 3 39 2 4" xfId="9813"/>
    <cellStyle name="Normal 3 39 2 4 2" xfId="34158"/>
    <cellStyle name="Normal 3 39 2 5" xfId="9814"/>
    <cellStyle name="Normal 3 39 2 6" xfId="9815"/>
    <cellStyle name="Normal 3 39 3" xfId="9816"/>
    <cellStyle name="Normal 3 39 3 2" xfId="9817"/>
    <cellStyle name="Normal 3 39 3 2 2" xfId="9818"/>
    <cellStyle name="Normal 3 39 3 2 3" xfId="9819"/>
    <cellStyle name="Normal 3 39 3 3" xfId="9820"/>
    <cellStyle name="Normal 3 39 3 3 2" xfId="34159"/>
    <cellStyle name="Normal 3 39 3 4" xfId="9821"/>
    <cellStyle name="Normal 3 39 3 5" xfId="9822"/>
    <cellStyle name="Normal 3 39 4" xfId="9823"/>
    <cellStyle name="Normal 3 39 4 2" xfId="9824"/>
    <cellStyle name="Normal 3 39 4 2 2" xfId="9825"/>
    <cellStyle name="Normal 3 39 4 2 3" xfId="9826"/>
    <cellStyle name="Normal 3 39 4 3" xfId="9827"/>
    <cellStyle name="Normal 3 39 4 3 2" xfId="35019"/>
    <cellStyle name="Normal 3 39 4 4" xfId="9828"/>
    <cellStyle name="Normal 3 39 4 5" xfId="9829"/>
    <cellStyle name="Normal 3 39 5" xfId="9830"/>
    <cellStyle name="Normal 3 39 5 2" xfId="9831"/>
    <cellStyle name="Normal 3 39 5 3" xfId="9832"/>
    <cellStyle name="Normal 3 39 6" xfId="9833"/>
    <cellStyle name="Normal 3 39 6 2" xfId="34101"/>
    <cellStyle name="Normal 3 39 7" xfId="9834"/>
    <cellStyle name="Normal 3 39 8" xfId="9835"/>
    <cellStyle name="Normal 3 4" xfId="9836"/>
    <cellStyle name="Normal 3 4 10" xfId="9837"/>
    <cellStyle name="Normal 3 4 10 2" xfId="9838"/>
    <cellStyle name="Normal 3 4 10 2 2" xfId="9839"/>
    <cellStyle name="Normal 3 4 10 2 2 2" xfId="9840"/>
    <cellStyle name="Normal 3 4 10 2 2 3" xfId="9841"/>
    <cellStyle name="Normal 3 4 10 2 3" xfId="9842"/>
    <cellStyle name="Normal 3 4 10 2 3 2" xfId="32476"/>
    <cellStyle name="Normal 3 4 10 2 4" xfId="9843"/>
    <cellStyle name="Normal 3 4 10 2 5" xfId="9844"/>
    <cellStyle name="Normal 3 4 10 3" xfId="9845"/>
    <cellStyle name="Normal 3 4 10 3 2" xfId="9846"/>
    <cellStyle name="Normal 3 4 10 3 3" xfId="9847"/>
    <cellStyle name="Normal 3 4 10 4" xfId="9848"/>
    <cellStyle name="Normal 3 4 10 4 2" xfId="32475"/>
    <cellStyle name="Normal 3 4 10 5" xfId="9849"/>
    <cellStyle name="Normal 3 4 10 6" xfId="9850"/>
    <cellStyle name="Normal 3 4 11" xfId="9851"/>
    <cellStyle name="Normal 3 4 11 2" xfId="9852"/>
    <cellStyle name="Normal 3 4 11 2 2" xfId="9853"/>
    <cellStyle name="Normal 3 4 11 2 2 2" xfId="9854"/>
    <cellStyle name="Normal 3 4 11 2 2 3" xfId="9855"/>
    <cellStyle name="Normal 3 4 11 2 3" xfId="9856"/>
    <cellStyle name="Normal 3 4 11 2 3 2" xfId="32478"/>
    <cellStyle name="Normal 3 4 11 2 4" xfId="9857"/>
    <cellStyle name="Normal 3 4 11 2 5" xfId="9858"/>
    <cellStyle name="Normal 3 4 11 3" xfId="9859"/>
    <cellStyle name="Normal 3 4 11 3 2" xfId="9860"/>
    <cellStyle name="Normal 3 4 11 3 3" xfId="9861"/>
    <cellStyle name="Normal 3 4 11 4" xfId="9862"/>
    <cellStyle name="Normal 3 4 11 4 2" xfId="32477"/>
    <cellStyle name="Normal 3 4 11 5" xfId="9863"/>
    <cellStyle name="Normal 3 4 11 6" xfId="9864"/>
    <cellStyle name="Normal 3 4 12" xfId="9865"/>
    <cellStyle name="Normal 3 4 12 2" xfId="9866"/>
    <cellStyle name="Normal 3 4 12 2 2" xfId="9867"/>
    <cellStyle name="Normal 3 4 12 2 2 2" xfId="9868"/>
    <cellStyle name="Normal 3 4 12 2 2 3" xfId="9869"/>
    <cellStyle name="Normal 3 4 12 2 3" xfId="9870"/>
    <cellStyle name="Normal 3 4 12 2 3 2" xfId="32480"/>
    <cellStyle name="Normal 3 4 12 2 4" xfId="9871"/>
    <cellStyle name="Normal 3 4 12 2 5" xfId="9872"/>
    <cellStyle name="Normal 3 4 12 3" xfId="9873"/>
    <cellStyle name="Normal 3 4 12 3 2" xfId="9874"/>
    <cellStyle name="Normal 3 4 12 3 3" xfId="9875"/>
    <cellStyle name="Normal 3 4 12 4" xfId="9876"/>
    <cellStyle name="Normal 3 4 12 4 2" xfId="32479"/>
    <cellStyle name="Normal 3 4 12 5" xfId="9877"/>
    <cellStyle name="Normal 3 4 12 6" xfId="9878"/>
    <cellStyle name="Normal 3 4 13" xfId="9879"/>
    <cellStyle name="Normal 3 4 13 2" xfId="9880"/>
    <cellStyle name="Normal 3 4 13 2 2" xfId="9881"/>
    <cellStyle name="Normal 3 4 13 2 2 2" xfId="9882"/>
    <cellStyle name="Normal 3 4 13 2 2 3" xfId="9883"/>
    <cellStyle name="Normal 3 4 13 2 3" xfId="9884"/>
    <cellStyle name="Normal 3 4 13 2 3 2" xfId="32482"/>
    <cellStyle name="Normal 3 4 13 2 4" xfId="9885"/>
    <cellStyle name="Normal 3 4 13 2 5" xfId="9886"/>
    <cellStyle name="Normal 3 4 13 3" xfId="9887"/>
    <cellStyle name="Normal 3 4 13 3 2" xfId="9888"/>
    <cellStyle name="Normal 3 4 13 3 3" xfId="9889"/>
    <cellStyle name="Normal 3 4 13 4" xfId="9890"/>
    <cellStyle name="Normal 3 4 13 4 2" xfId="32481"/>
    <cellStyle name="Normal 3 4 13 5" xfId="9891"/>
    <cellStyle name="Normal 3 4 13 6" xfId="9892"/>
    <cellStyle name="Normal 3 4 14" xfId="9893"/>
    <cellStyle name="Normal 3 4 14 2" xfId="9894"/>
    <cellStyle name="Normal 3 4 14 2 2" xfId="9895"/>
    <cellStyle name="Normal 3 4 14 2 2 2" xfId="9896"/>
    <cellStyle name="Normal 3 4 14 2 2 3" xfId="9897"/>
    <cellStyle name="Normal 3 4 14 2 3" xfId="9898"/>
    <cellStyle name="Normal 3 4 14 2 3 2" xfId="32484"/>
    <cellStyle name="Normal 3 4 14 2 4" xfId="9899"/>
    <cellStyle name="Normal 3 4 14 2 5" xfId="9900"/>
    <cellStyle name="Normal 3 4 14 3" xfId="9901"/>
    <cellStyle name="Normal 3 4 14 3 2" xfId="9902"/>
    <cellStyle name="Normal 3 4 14 3 3" xfId="9903"/>
    <cellStyle name="Normal 3 4 14 4" xfId="9904"/>
    <cellStyle name="Normal 3 4 14 4 2" xfId="32483"/>
    <cellStyle name="Normal 3 4 14 5" xfId="9905"/>
    <cellStyle name="Normal 3 4 14 6" xfId="9906"/>
    <cellStyle name="Normal 3 4 15" xfId="9907"/>
    <cellStyle name="Normal 3 4 15 2" xfId="9908"/>
    <cellStyle name="Normal 3 4 15 2 2" xfId="9909"/>
    <cellStyle name="Normal 3 4 15 2 2 2" xfId="9910"/>
    <cellStyle name="Normal 3 4 15 2 2 3" xfId="9911"/>
    <cellStyle name="Normal 3 4 15 2 3" xfId="9912"/>
    <cellStyle name="Normal 3 4 15 2 3 2" xfId="32486"/>
    <cellStyle name="Normal 3 4 15 2 4" xfId="9913"/>
    <cellStyle name="Normal 3 4 15 2 5" xfId="9914"/>
    <cellStyle name="Normal 3 4 15 3" xfId="9915"/>
    <cellStyle name="Normal 3 4 15 3 2" xfId="9916"/>
    <cellStyle name="Normal 3 4 15 3 3" xfId="9917"/>
    <cellStyle name="Normal 3 4 15 4" xfId="9918"/>
    <cellStyle name="Normal 3 4 15 4 2" xfId="32485"/>
    <cellStyle name="Normal 3 4 15 5" xfId="9919"/>
    <cellStyle name="Normal 3 4 15 6" xfId="9920"/>
    <cellStyle name="Normal 3 4 16" xfId="9921"/>
    <cellStyle name="Normal 3 4 16 2" xfId="9922"/>
    <cellStyle name="Normal 3 4 16 2 2" xfId="9923"/>
    <cellStyle name="Normal 3 4 16 2 2 2" xfId="9924"/>
    <cellStyle name="Normal 3 4 16 2 2 3" xfId="9925"/>
    <cellStyle name="Normal 3 4 16 2 3" xfId="9926"/>
    <cellStyle name="Normal 3 4 16 2 3 2" xfId="32488"/>
    <cellStyle name="Normal 3 4 16 2 4" xfId="9927"/>
    <cellStyle name="Normal 3 4 16 2 5" xfId="9928"/>
    <cellStyle name="Normal 3 4 16 3" xfId="9929"/>
    <cellStyle name="Normal 3 4 16 3 2" xfId="9930"/>
    <cellStyle name="Normal 3 4 16 3 3" xfId="9931"/>
    <cellStyle name="Normal 3 4 16 4" xfId="9932"/>
    <cellStyle name="Normal 3 4 16 4 2" xfId="32487"/>
    <cellStyle name="Normal 3 4 16 5" xfId="9933"/>
    <cellStyle name="Normal 3 4 16 6" xfId="9934"/>
    <cellStyle name="Normal 3 4 17" xfId="9935"/>
    <cellStyle name="Normal 3 4 17 2" xfId="9936"/>
    <cellStyle name="Normal 3 4 17 2 2" xfId="9937"/>
    <cellStyle name="Normal 3 4 17 2 2 2" xfId="9938"/>
    <cellStyle name="Normal 3 4 17 2 2 3" xfId="9939"/>
    <cellStyle name="Normal 3 4 17 2 3" xfId="9940"/>
    <cellStyle name="Normal 3 4 17 2 3 2" xfId="32490"/>
    <cellStyle name="Normal 3 4 17 2 4" xfId="9941"/>
    <cellStyle name="Normal 3 4 17 2 5" xfId="9942"/>
    <cellStyle name="Normal 3 4 17 3" xfId="9943"/>
    <cellStyle name="Normal 3 4 17 3 2" xfId="9944"/>
    <cellStyle name="Normal 3 4 17 3 3" xfId="9945"/>
    <cellStyle name="Normal 3 4 17 4" xfId="9946"/>
    <cellStyle name="Normal 3 4 17 4 2" xfId="32489"/>
    <cellStyle name="Normal 3 4 17 5" xfId="9947"/>
    <cellStyle name="Normal 3 4 17 6" xfId="9948"/>
    <cellStyle name="Normal 3 4 18" xfId="9949"/>
    <cellStyle name="Normal 3 4 18 2" xfId="9950"/>
    <cellStyle name="Normal 3 4 18 2 2" xfId="9951"/>
    <cellStyle name="Normal 3 4 18 2 2 2" xfId="9952"/>
    <cellStyle name="Normal 3 4 18 2 2 3" xfId="9953"/>
    <cellStyle name="Normal 3 4 18 2 3" xfId="9954"/>
    <cellStyle name="Normal 3 4 18 2 3 2" xfId="32492"/>
    <cellStyle name="Normal 3 4 18 2 4" xfId="9955"/>
    <cellStyle name="Normal 3 4 18 2 5" xfId="9956"/>
    <cellStyle name="Normal 3 4 18 3" xfId="9957"/>
    <cellStyle name="Normal 3 4 18 3 2" xfId="9958"/>
    <cellStyle name="Normal 3 4 18 3 3" xfId="9959"/>
    <cellStyle name="Normal 3 4 18 4" xfId="9960"/>
    <cellStyle name="Normal 3 4 18 4 2" xfId="32491"/>
    <cellStyle name="Normal 3 4 18 5" xfId="9961"/>
    <cellStyle name="Normal 3 4 18 6" xfId="9962"/>
    <cellStyle name="Normal 3 4 19" xfId="9963"/>
    <cellStyle name="Normal 3 4 19 2" xfId="9964"/>
    <cellStyle name="Normal 3 4 19 2 2" xfId="9965"/>
    <cellStyle name="Normal 3 4 19 2 2 2" xfId="9966"/>
    <cellStyle name="Normal 3 4 19 2 2 3" xfId="9967"/>
    <cellStyle name="Normal 3 4 19 2 3" xfId="9968"/>
    <cellStyle name="Normal 3 4 19 2 3 2" xfId="32494"/>
    <cellStyle name="Normal 3 4 19 2 4" xfId="9969"/>
    <cellStyle name="Normal 3 4 19 2 5" xfId="9970"/>
    <cellStyle name="Normal 3 4 19 3" xfId="9971"/>
    <cellStyle name="Normal 3 4 19 3 2" xfId="9972"/>
    <cellStyle name="Normal 3 4 19 3 3" xfId="9973"/>
    <cellStyle name="Normal 3 4 19 4" xfId="9974"/>
    <cellStyle name="Normal 3 4 19 4 2" xfId="32493"/>
    <cellStyle name="Normal 3 4 19 5" xfId="9975"/>
    <cellStyle name="Normal 3 4 19 6" xfId="9976"/>
    <cellStyle name="Normal 3 4 2" xfId="9977"/>
    <cellStyle name="Normal 3 4 2 10" xfId="9978"/>
    <cellStyle name="Normal 3 4 2 10 2" xfId="9979"/>
    <cellStyle name="Normal 3 4 2 10 2 2" xfId="9980"/>
    <cellStyle name="Normal 3 4 2 10 2 3" xfId="9981"/>
    <cellStyle name="Normal 3 4 2 10 3" xfId="9982"/>
    <cellStyle name="Normal 3 4 2 10 3 2" xfId="32496"/>
    <cellStyle name="Normal 3 4 2 10 4" xfId="9983"/>
    <cellStyle name="Normal 3 4 2 10 5" xfId="9984"/>
    <cellStyle name="Normal 3 4 2 11" xfId="9985"/>
    <cellStyle name="Normal 3 4 2 11 2" xfId="9986"/>
    <cellStyle name="Normal 3 4 2 11 2 2" xfId="9987"/>
    <cellStyle name="Normal 3 4 2 11 2 3" xfId="9988"/>
    <cellStyle name="Normal 3 4 2 11 3" xfId="9989"/>
    <cellStyle name="Normal 3 4 2 11 3 2" xfId="32497"/>
    <cellStyle name="Normal 3 4 2 11 4" xfId="9990"/>
    <cellStyle name="Normal 3 4 2 11 5" xfId="9991"/>
    <cellStyle name="Normal 3 4 2 12" xfId="9992"/>
    <cellStyle name="Normal 3 4 2 12 2" xfId="9993"/>
    <cellStyle name="Normal 3 4 2 12 2 2" xfId="9994"/>
    <cellStyle name="Normal 3 4 2 12 2 3" xfId="9995"/>
    <cellStyle name="Normal 3 4 2 12 3" xfId="9996"/>
    <cellStyle name="Normal 3 4 2 12 3 2" xfId="32498"/>
    <cellStyle name="Normal 3 4 2 12 4" xfId="9997"/>
    <cellStyle name="Normal 3 4 2 12 5" xfId="9998"/>
    <cellStyle name="Normal 3 4 2 13" xfId="9999"/>
    <cellStyle name="Normal 3 4 2 13 2" xfId="10000"/>
    <cellStyle name="Normal 3 4 2 13 2 2" xfId="10001"/>
    <cellStyle name="Normal 3 4 2 13 2 3" xfId="10002"/>
    <cellStyle name="Normal 3 4 2 13 3" xfId="10003"/>
    <cellStyle name="Normal 3 4 2 13 3 2" xfId="32499"/>
    <cellStyle name="Normal 3 4 2 13 4" xfId="10004"/>
    <cellStyle name="Normal 3 4 2 13 5" xfId="10005"/>
    <cellStyle name="Normal 3 4 2 14" xfId="10006"/>
    <cellStyle name="Normal 3 4 2 14 2" xfId="10007"/>
    <cellStyle name="Normal 3 4 2 14 2 2" xfId="10008"/>
    <cellStyle name="Normal 3 4 2 14 2 3" xfId="10009"/>
    <cellStyle name="Normal 3 4 2 14 3" xfId="10010"/>
    <cellStyle name="Normal 3 4 2 14 3 2" xfId="32500"/>
    <cellStyle name="Normal 3 4 2 14 4" xfId="10011"/>
    <cellStyle name="Normal 3 4 2 14 5" xfId="10012"/>
    <cellStyle name="Normal 3 4 2 15" xfId="10013"/>
    <cellStyle name="Normal 3 4 2 15 2" xfId="10014"/>
    <cellStyle name="Normal 3 4 2 15 2 2" xfId="10015"/>
    <cellStyle name="Normal 3 4 2 15 2 3" xfId="10016"/>
    <cellStyle name="Normal 3 4 2 15 3" xfId="10017"/>
    <cellStyle name="Normal 3 4 2 15 3 2" xfId="32501"/>
    <cellStyle name="Normal 3 4 2 15 4" xfId="10018"/>
    <cellStyle name="Normal 3 4 2 15 5" xfId="10019"/>
    <cellStyle name="Normal 3 4 2 16" xfId="10020"/>
    <cellStyle name="Normal 3 4 2 16 2" xfId="10021"/>
    <cellStyle name="Normal 3 4 2 16 2 2" xfId="10022"/>
    <cellStyle name="Normal 3 4 2 16 2 3" xfId="10023"/>
    <cellStyle name="Normal 3 4 2 16 3" xfId="10024"/>
    <cellStyle name="Normal 3 4 2 16 3 2" xfId="32502"/>
    <cellStyle name="Normal 3 4 2 16 4" xfId="10025"/>
    <cellStyle name="Normal 3 4 2 16 5" xfId="10026"/>
    <cellStyle name="Normal 3 4 2 17" xfId="10027"/>
    <cellStyle name="Normal 3 4 2 17 2" xfId="10028"/>
    <cellStyle name="Normal 3 4 2 17 2 2" xfId="10029"/>
    <cellStyle name="Normal 3 4 2 17 2 3" xfId="10030"/>
    <cellStyle name="Normal 3 4 2 17 3" xfId="10031"/>
    <cellStyle name="Normal 3 4 2 17 3 2" xfId="32503"/>
    <cellStyle name="Normal 3 4 2 17 4" xfId="10032"/>
    <cellStyle name="Normal 3 4 2 17 5" xfId="10033"/>
    <cellStyle name="Normal 3 4 2 18" xfId="10034"/>
    <cellStyle name="Normal 3 4 2 18 2" xfId="10035"/>
    <cellStyle name="Normal 3 4 2 18 2 2" xfId="10036"/>
    <cellStyle name="Normal 3 4 2 18 2 3" xfId="10037"/>
    <cellStyle name="Normal 3 4 2 18 3" xfId="10038"/>
    <cellStyle name="Normal 3 4 2 18 3 2" xfId="32504"/>
    <cellStyle name="Normal 3 4 2 18 4" xfId="10039"/>
    <cellStyle name="Normal 3 4 2 18 5" xfId="10040"/>
    <cellStyle name="Normal 3 4 2 19" xfId="10041"/>
    <cellStyle name="Normal 3 4 2 19 2" xfId="10042"/>
    <cellStyle name="Normal 3 4 2 19 2 2" xfId="10043"/>
    <cellStyle name="Normal 3 4 2 19 2 3" xfId="10044"/>
    <cellStyle name="Normal 3 4 2 19 3" xfId="10045"/>
    <cellStyle name="Normal 3 4 2 19 3 2" xfId="32505"/>
    <cellStyle name="Normal 3 4 2 19 4" xfId="10046"/>
    <cellStyle name="Normal 3 4 2 19 5" xfId="10047"/>
    <cellStyle name="Normal 3 4 2 2" xfId="10048"/>
    <cellStyle name="Normal 3 4 2 2 2" xfId="10049"/>
    <cellStyle name="Normal 3 4 2 2 2 2" xfId="10050"/>
    <cellStyle name="Normal 3 4 2 2 2 2 2" xfId="10051"/>
    <cellStyle name="Normal 3 4 2 2 2 2 3" xfId="10052"/>
    <cellStyle name="Normal 3 4 2 2 2 3" xfId="10053"/>
    <cellStyle name="Normal 3 4 2 2 2 3 2" xfId="33408"/>
    <cellStyle name="Normal 3 4 2 2 2 4" xfId="10054"/>
    <cellStyle name="Normal 3 4 2 2 2 5" xfId="10055"/>
    <cellStyle name="Normal 3 4 2 2 3" xfId="10056"/>
    <cellStyle name="Normal 3 4 2 2 3 2" xfId="10057"/>
    <cellStyle name="Normal 3 4 2 2 3 2 2" xfId="10058"/>
    <cellStyle name="Normal 3 4 2 2 3 2 3" xfId="10059"/>
    <cellStyle name="Normal 3 4 2 2 3 3" xfId="10060"/>
    <cellStyle name="Normal 3 4 2 2 3 3 2" xfId="34939"/>
    <cellStyle name="Normal 3 4 2 2 3 4" xfId="10061"/>
    <cellStyle name="Normal 3 4 2 2 3 5" xfId="10062"/>
    <cellStyle name="Normal 3 4 2 2 4" xfId="10063"/>
    <cellStyle name="Normal 3 4 2 2 4 2" xfId="10064"/>
    <cellStyle name="Normal 3 4 2 2 4 3" xfId="10065"/>
    <cellStyle name="Normal 3 4 2 2 5" xfId="10066"/>
    <cellStyle name="Normal 3 4 2 2 5 2" xfId="32506"/>
    <cellStyle name="Normal 3 4 2 2 6" xfId="10067"/>
    <cellStyle name="Normal 3 4 2 2 7" xfId="10068"/>
    <cellStyle name="Normal 3 4 2 2 8" xfId="10069"/>
    <cellStyle name="Normal 3 4 2 20" xfId="10070"/>
    <cellStyle name="Normal 3 4 2 20 2" xfId="10071"/>
    <cellStyle name="Normal 3 4 2 20 2 2" xfId="10072"/>
    <cellStyle name="Normal 3 4 2 20 2 2 2" xfId="10073"/>
    <cellStyle name="Normal 3 4 2 20 2 2 3" xfId="10074"/>
    <cellStyle name="Normal 3 4 2 20 2 3" xfId="10075"/>
    <cellStyle name="Normal 3 4 2 20 2 3 2" xfId="34919"/>
    <cellStyle name="Normal 3 4 2 20 2 4" xfId="10076"/>
    <cellStyle name="Normal 3 4 2 20 2 5" xfId="10077"/>
    <cellStyle name="Normal 3 4 2 20 3" xfId="10078"/>
    <cellStyle name="Normal 3 4 2 20 3 2" xfId="10079"/>
    <cellStyle name="Normal 3 4 2 20 3 3" xfId="10080"/>
    <cellStyle name="Normal 3 4 2 20 4" xfId="10081"/>
    <cellStyle name="Normal 3 4 2 20 4 2" xfId="34114"/>
    <cellStyle name="Normal 3 4 2 20 5" xfId="10082"/>
    <cellStyle name="Normal 3 4 2 20 6" xfId="10083"/>
    <cellStyle name="Normal 3 4 2 21" xfId="10084"/>
    <cellStyle name="Normal 3 4 2 21 2" xfId="10085"/>
    <cellStyle name="Normal 3 4 2 21 3" xfId="10086"/>
    <cellStyle name="Normal 3 4 2 22" xfId="10087"/>
    <cellStyle name="Normal 3 4 2 22 2" xfId="32495"/>
    <cellStyle name="Normal 3 4 2 23" xfId="10088"/>
    <cellStyle name="Normal 3 4 2 24" xfId="10089"/>
    <cellStyle name="Normal 3 4 2 25" xfId="10090"/>
    <cellStyle name="Normal 3 4 2 3" xfId="10091"/>
    <cellStyle name="Normal 3 4 2 3 2" xfId="10092"/>
    <cellStyle name="Normal 3 4 2 3 2 2" xfId="10093"/>
    <cellStyle name="Normal 3 4 2 3 2 2 2" xfId="10094"/>
    <cellStyle name="Normal 3 4 2 3 2 2 3" xfId="10095"/>
    <cellStyle name="Normal 3 4 2 3 2 3" xfId="10096"/>
    <cellStyle name="Normal 3 4 2 3 2 3 2" xfId="35211"/>
    <cellStyle name="Normal 3 4 2 3 2 4" xfId="10097"/>
    <cellStyle name="Normal 3 4 2 3 2 5" xfId="10098"/>
    <cellStyle name="Normal 3 4 2 3 2 6" xfId="10099"/>
    <cellStyle name="Normal 3 4 2 3 3" xfId="10100"/>
    <cellStyle name="Normal 3 4 2 3 3 2" xfId="10101"/>
    <cellStyle name="Normal 3 4 2 3 3 2 2" xfId="10102"/>
    <cellStyle name="Normal 3 4 2 3 3 2 3" xfId="10103"/>
    <cellStyle name="Normal 3 4 2 3 3 3" xfId="10104"/>
    <cellStyle name="Normal 3 4 2 3 3 3 2" xfId="35270"/>
    <cellStyle name="Normal 3 4 2 3 3 4" xfId="10105"/>
    <cellStyle name="Normal 3 4 2 3 3 5" xfId="10106"/>
    <cellStyle name="Normal 3 4 2 3 4" xfId="10107"/>
    <cellStyle name="Normal 3 4 2 3 4 2" xfId="10108"/>
    <cellStyle name="Normal 3 4 2 3 4 3" xfId="10109"/>
    <cellStyle name="Normal 3 4 2 3 5" xfId="10110"/>
    <cellStyle name="Normal 3 4 2 3 5 2" xfId="32507"/>
    <cellStyle name="Normal 3 4 2 3 6" xfId="10111"/>
    <cellStyle name="Normal 3 4 2 3 7" xfId="10112"/>
    <cellStyle name="Normal 3 4 2 3 8" xfId="10113"/>
    <cellStyle name="Normal 3 4 2 4" xfId="10114"/>
    <cellStyle name="Normal 3 4 2 4 2" xfId="10115"/>
    <cellStyle name="Normal 3 4 2 4 2 2" xfId="10116"/>
    <cellStyle name="Normal 3 4 2 4 2 2 2" xfId="10117"/>
    <cellStyle name="Normal 3 4 2 4 2 2 3" xfId="10118"/>
    <cellStyle name="Normal 3 4 2 4 2 3" xfId="10119"/>
    <cellStyle name="Normal 3 4 2 4 2 3 2" xfId="35207"/>
    <cellStyle name="Normal 3 4 2 4 2 4" xfId="10120"/>
    <cellStyle name="Normal 3 4 2 4 2 5" xfId="10121"/>
    <cellStyle name="Normal 3 4 2 4 2 6" xfId="10122"/>
    <cellStyle name="Normal 3 4 2 4 3" xfId="10123"/>
    <cellStyle name="Normal 3 4 2 4 3 2" xfId="10124"/>
    <cellStyle name="Normal 3 4 2 4 3 2 2" xfId="10125"/>
    <cellStyle name="Normal 3 4 2 4 3 2 3" xfId="10126"/>
    <cellStyle name="Normal 3 4 2 4 3 3" xfId="10127"/>
    <cellStyle name="Normal 3 4 2 4 3 3 2" xfId="35073"/>
    <cellStyle name="Normal 3 4 2 4 3 4" xfId="10128"/>
    <cellStyle name="Normal 3 4 2 4 3 5" xfId="10129"/>
    <cellStyle name="Normal 3 4 2 4 4" xfId="10130"/>
    <cellStyle name="Normal 3 4 2 4 4 2" xfId="10131"/>
    <cellStyle name="Normal 3 4 2 4 4 3" xfId="10132"/>
    <cellStyle name="Normal 3 4 2 4 5" xfId="10133"/>
    <cellStyle name="Normal 3 4 2 4 5 2" xfId="32508"/>
    <cellStyle name="Normal 3 4 2 4 6" xfId="10134"/>
    <cellStyle name="Normal 3 4 2 4 7" xfId="10135"/>
    <cellStyle name="Normal 3 4 2 4 8" xfId="10136"/>
    <cellStyle name="Normal 3 4 2 5" xfId="10137"/>
    <cellStyle name="Normal 3 4 2 5 2" xfId="10138"/>
    <cellStyle name="Normal 3 4 2 5 2 2" xfId="10139"/>
    <cellStyle name="Normal 3 4 2 5 2 3" xfId="10140"/>
    <cellStyle name="Normal 3 4 2 5 3" xfId="10141"/>
    <cellStyle name="Normal 3 4 2 5 3 2" xfId="32509"/>
    <cellStyle name="Normal 3 4 2 5 4" xfId="10142"/>
    <cellStyle name="Normal 3 4 2 5 5" xfId="10143"/>
    <cellStyle name="Normal 3 4 2 6" xfId="10144"/>
    <cellStyle name="Normal 3 4 2 6 2" xfId="10145"/>
    <cellStyle name="Normal 3 4 2 6 2 2" xfId="10146"/>
    <cellStyle name="Normal 3 4 2 6 2 3" xfId="10147"/>
    <cellStyle name="Normal 3 4 2 6 3" xfId="10148"/>
    <cellStyle name="Normal 3 4 2 6 3 2" xfId="32510"/>
    <cellStyle name="Normal 3 4 2 6 4" xfId="10149"/>
    <cellStyle name="Normal 3 4 2 6 5" xfId="10150"/>
    <cellStyle name="Normal 3 4 2 7" xfId="10151"/>
    <cellStyle name="Normal 3 4 2 7 2" xfId="10152"/>
    <cellStyle name="Normal 3 4 2 7 2 2" xfId="10153"/>
    <cellStyle name="Normal 3 4 2 7 2 3" xfId="10154"/>
    <cellStyle name="Normal 3 4 2 7 3" xfId="10155"/>
    <cellStyle name="Normal 3 4 2 7 3 2" xfId="32511"/>
    <cellStyle name="Normal 3 4 2 7 4" xfId="10156"/>
    <cellStyle name="Normal 3 4 2 7 5" xfId="10157"/>
    <cellStyle name="Normal 3 4 2 8" xfId="10158"/>
    <cellStyle name="Normal 3 4 2 8 2" xfId="10159"/>
    <cellStyle name="Normal 3 4 2 8 2 2" xfId="10160"/>
    <cellStyle name="Normal 3 4 2 8 2 3" xfId="10161"/>
    <cellStyle name="Normal 3 4 2 8 3" xfId="10162"/>
    <cellStyle name="Normal 3 4 2 8 3 2" xfId="32512"/>
    <cellStyle name="Normal 3 4 2 8 4" xfId="10163"/>
    <cellStyle name="Normal 3 4 2 8 5" xfId="10164"/>
    <cellStyle name="Normal 3 4 2 9" xfId="10165"/>
    <cellStyle name="Normal 3 4 2 9 2" xfId="10166"/>
    <cellStyle name="Normal 3 4 2 9 2 2" xfId="10167"/>
    <cellStyle name="Normal 3 4 2 9 2 3" xfId="10168"/>
    <cellStyle name="Normal 3 4 2 9 3" xfId="10169"/>
    <cellStyle name="Normal 3 4 2 9 3 2" xfId="32513"/>
    <cellStyle name="Normal 3 4 2 9 4" xfId="10170"/>
    <cellStyle name="Normal 3 4 2 9 5" xfId="10171"/>
    <cellStyle name="Normal 3 4 20" xfId="10172"/>
    <cellStyle name="Normal 3 4 20 2" xfId="10173"/>
    <cellStyle name="Normal 3 4 20 2 2" xfId="10174"/>
    <cellStyle name="Normal 3 4 20 2 2 2" xfId="10175"/>
    <cellStyle name="Normal 3 4 20 2 2 3" xfId="10176"/>
    <cellStyle name="Normal 3 4 20 2 3" xfId="10177"/>
    <cellStyle name="Normal 3 4 20 2 3 2" xfId="32515"/>
    <cellStyle name="Normal 3 4 20 2 4" xfId="10178"/>
    <cellStyle name="Normal 3 4 20 2 5" xfId="10179"/>
    <cellStyle name="Normal 3 4 20 3" xfId="10180"/>
    <cellStyle name="Normal 3 4 20 3 2" xfId="10181"/>
    <cellStyle name="Normal 3 4 20 3 3" xfId="10182"/>
    <cellStyle name="Normal 3 4 20 4" xfId="10183"/>
    <cellStyle name="Normal 3 4 20 4 2" xfId="32514"/>
    <cellStyle name="Normal 3 4 20 5" xfId="10184"/>
    <cellStyle name="Normal 3 4 20 6" xfId="10185"/>
    <cellStyle name="Normal 3 4 21" xfId="10186"/>
    <cellStyle name="Normal 3 4 21 2" xfId="10187"/>
    <cellStyle name="Normal 3 4 21 2 2" xfId="10188"/>
    <cellStyle name="Normal 3 4 21 2 2 2" xfId="10189"/>
    <cellStyle name="Normal 3 4 21 2 2 3" xfId="10190"/>
    <cellStyle name="Normal 3 4 21 2 3" xfId="10191"/>
    <cellStyle name="Normal 3 4 21 2 3 2" xfId="32517"/>
    <cellStyle name="Normal 3 4 21 2 4" xfId="10192"/>
    <cellStyle name="Normal 3 4 21 2 5" xfId="10193"/>
    <cellStyle name="Normal 3 4 21 3" xfId="10194"/>
    <cellStyle name="Normal 3 4 21 3 2" xfId="10195"/>
    <cellStyle name="Normal 3 4 21 3 3" xfId="10196"/>
    <cellStyle name="Normal 3 4 21 4" xfId="10197"/>
    <cellStyle name="Normal 3 4 21 4 2" xfId="32516"/>
    <cellStyle name="Normal 3 4 21 5" xfId="10198"/>
    <cellStyle name="Normal 3 4 21 6" xfId="10199"/>
    <cellStyle name="Normal 3 4 22" xfId="10200"/>
    <cellStyle name="Normal 3 4 22 2" xfId="10201"/>
    <cellStyle name="Normal 3 4 22 2 2" xfId="10202"/>
    <cellStyle name="Normal 3 4 22 2 2 2" xfId="10203"/>
    <cellStyle name="Normal 3 4 22 2 2 3" xfId="10204"/>
    <cellStyle name="Normal 3 4 22 2 3" xfId="10205"/>
    <cellStyle name="Normal 3 4 22 2 3 2" xfId="32519"/>
    <cellStyle name="Normal 3 4 22 2 4" xfId="10206"/>
    <cellStyle name="Normal 3 4 22 2 5" xfId="10207"/>
    <cellStyle name="Normal 3 4 22 3" xfId="10208"/>
    <cellStyle name="Normal 3 4 22 3 2" xfId="10209"/>
    <cellStyle name="Normal 3 4 22 3 3" xfId="10210"/>
    <cellStyle name="Normal 3 4 22 4" xfId="10211"/>
    <cellStyle name="Normal 3 4 22 4 2" xfId="32518"/>
    <cellStyle name="Normal 3 4 22 5" xfId="10212"/>
    <cellStyle name="Normal 3 4 22 6" xfId="10213"/>
    <cellStyle name="Normal 3 4 23" xfId="10214"/>
    <cellStyle name="Normal 3 4 23 2" xfId="10215"/>
    <cellStyle name="Normal 3 4 23 2 2" xfId="10216"/>
    <cellStyle name="Normal 3 4 23 2 3" xfId="10217"/>
    <cellStyle name="Normal 3 4 23 3" xfId="10218"/>
    <cellStyle name="Normal 3 4 23 3 2" xfId="34012"/>
    <cellStyle name="Normal 3 4 23 4" xfId="10219"/>
    <cellStyle name="Normal 3 4 23 5" xfId="10220"/>
    <cellStyle name="Normal 3 4 24" xfId="10221"/>
    <cellStyle name="Normal 3 4 24 2" xfId="10222"/>
    <cellStyle name="Normal 3 4 24 2 2" xfId="10223"/>
    <cellStyle name="Normal 3 4 24 2 3" xfId="10224"/>
    <cellStyle name="Normal 3 4 24 3" xfId="10225"/>
    <cellStyle name="Normal 3 4 24 4" xfId="10226"/>
    <cellStyle name="Normal 3 4 24 5" xfId="10227"/>
    <cellStyle name="Normal 3 4 25" xfId="10228"/>
    <cellStyle name="Normal 3 4 25 2" xfId="10229"/>
    <cellStyle name="Normal 3 4 25 3" xfId="10230"/>
    <cellStyle name="Normal 3 4 26" xfId="10231"/>
    <cellStyle name="Normal 3 4 26 2" xfId="32474"/>
    <cellStyle name="Normal 3 4 27" xfId="10232"/>
    <cellStyle name="Normal 3 4 28" xfId="10233"/>
    <cellStyle name="Normal 3 4 29" xfId="10234"/>
    <cellStyle name="Normal 3 4 3" xfId="10235"/>
    <cellStyle name="Normal 3 4 3 2" xfId="10236"/>
    <cellStyle name="Normal 3 4 3 2 2" xfId="10237"/>
    <cellStyle name="Normal 3 4 3 2 2 2" xfId="10238"/>
    <cellStyle name="Normal 3 4 3 2 2 3" xfId="10239"/>
    <cellStyle name="Normal 3 4 3 2 3" xfId="10240"/>
    <cellStyle name="Normal 3 4 3 2 3 2" xfId="33409"/>
    <cellStyle name="Normal 3 4 3 2 4" xfId="10241"/>
    <cellStyle name="Normal 3 4 3 2 5" xfId="10242"/>
    <cellStyle name="Normal 3 4 3 3" xfId="10243"/>
    <cellStyle name="Normal 3 4 3 3 2" xfId="10244"/>
    <cellStyle name="Normal 3 4 3 3 2 2" xfId="10245"/>
    <cellStyle name="Normal 3 4 3 3 2 3" xfId="10246"/>
    <cellStyle name="Normal 3 4 3 3 3" xfId="10247"/>
    <cellStyle name="Normal 3 4 3 3 3 2" xfId="34940"/>
    <cellStyle name="Normal 3 4 3 3 4" xfId="10248"/>
    <cellStyle name="Normal 3 4 3 3 5" xfId="10249"/>
    <cellStyle name="Normal 3 4 3 4" xfId="10250"/>
    <cellStyle name="Normal 3 4 3 4 2" xfId="10251"/>
    <cellStyle name="Normal 3 4 3 4 3" xfId="10252"/>
    <cellStyle name="Normal 3 4 3 5" xfId="10253"/>
    <cellStyle name="Normal 3 4 3 5 2" xfId="32520"/>
    <cellStyle name="Normal 3 4 3 6" xfId="10254"/>
    <cellStyle name="Normal 3 4 3 7" xfId="10255"/>
    <cellStyle name="Normal 3 4 3 8" xfId="10256"/>
    <cellStyle name="Normal 3 4 4" xfId="10257"/>
    <cellStyle name="Normal 3 4 4 2" xfId="10258"/>
    <cellStyle name="Normal 3 4 4 2 2" xfId="10259"/>
    <cellStyle name="Normal 3 4 4 2 2 2" xfId="10260"/>
    <cellStyle name="Normal 3 4 4 2 2 3" xfId="10261"/>
    <cellStyle name="Normal 3 4 4 2 3" xfId="10262"/>
    <cellStyle name="Normal 3 4 4 2 4" xfId="10263"/>
    <cellStyle name="Normal 3 4 4 2 5" xfId="10264"/>
    <cellStyle name="Normal 3 4 4 3" xfId="10265"/>
    <cellStyle name="Normal 3 4 4 3 2" xfId="10266"/>
    <cellStyle name="Normal 3 4 4 3 3" xfId="10267"/>
    <cellStyle name="Normal 3 4 4 4" xfId="10268"/>
    <cellStyle name="Normal 3 4 4 4 2" xfId="32521"/>
    <cellStyle name="Normal 3 4 4 5" xfId="10269"/>
    <cellStyle name="Normal 3 4 4 6" xfId="10270"/>
    <cellStyle name="Normal 3 4 4 7" xfId="10271"/>
    <cellStyle name="Normal 3 4 5" xfId="10272"/>
    <cellStyle name="Normal 3 4 5 2" xfId="10273"/>
    <cellStyle name="Normal 3 4 5 2 2" xfId="10274"/>
    <cellStyle name="Normal 3 4 5 2 3" xfId="10275"/>
    <cellStyle name="Normal 3 4 5 3" xfId="10276"/>
    <cellStyle name="Normal 3 4 5 3 2" xfId="32522"/>
    <cellStyle name="Normal 3 4 5 4" xfId="10277"/>
    <cellStyle name="Normal 3 4 5 5" xfId="10278"/>
    <cellStyle name="Normal 3 4 5 6" xfId="10279"/>
    <cellStyle name="Normal 3 4 6" xfId="10280"/>
    <cellStyle name="Normal 3 4 6 2" xfId="10281"/>
    <cellStyle name="Normal 3 4 6 2 2" xfId="10282"/>
    <cellStyle name="Normal 3 4 6 2 3" xfId="10283"/>
    <cellStyle name="Normal 3 4 6 3" xfId="10284"/>
    <cellStyle name="Normal 3 4 6 3 2" xfId="32523"/>
    <cellStyle name="Normal 3 4 6 4" xfId="10285"/>
    <cellStyle name="Normal 3 4 6 5" xfId="10286"/>
    <cellStyle name="Normal 3 4 6 6" xfId="10287"/>
    <cellStyle name="Normal 3 4 7" xfId="10288"/>
    <cellStyle name="Normal 3 4 7 2" xfId="10289"/>
    <cellStyle name="Normal 3 4 7 2 2" xfId="10290"/>
    <cellStyle name="Normal 3 4 7 2 3" xfId="10291"/>
    <cellStyle name="Normal 3 4 7 3" xfId="10292"/>
    <cellStyle name="Normal 3 4 7 3 2" xfId="32524"/>
    <cellStyle name="Normal 3 4 7 4" xfId="10293"/>
    <cellStyle name="Normal 3 4 7 5" xfId="10294"/>
    <cellStyle name="Normal 3 4 7 6" xfId="10295"/>
    <cellStyle name="Normal 3 4 8" xfId="10296"/>
    <cellStyle name="Normal 3 4 8 2" xfId="10297"/>
    <cellStyle name="Normal 3 4 8 2 2" xfId="10298"/>
    <cellStyle name="Normal 3 4 8 2 2 2" xfId="10299"/>
    <cellStyle name="Normal 3 4 8 2 2 3" xfId="10300"/>
    <cellStyle name="Normal 3 4 8 2 3" xfId="10301"/>
    <cellStyle name="Normal 3 4 8 2 3 2" xfId="32526"/>
    <cellStyle name="Normal 3 4 8 2 4" xfId="10302"/>
    <cellStyle name="Normal 3 4 8 2 5" xfId="10303"/>
    <cellStyle name="Normal 3 4 8 3" xfId="10304"/>
    <cellStyle name="Normal 3 4 8 3 2" xfId="10305"/>
    <cellStyle name="Normal 3 4 8 3 3" xfId="10306"/>
    <cellStyle name="Normal 3 4 8 4" xfId="10307"/>
    <cellStyle name="Normal 3 4 8 4 2" xfId="32525"/>
    <cellStyle name="Normal 3 4 8 5" xfId="10308"/>
    <cellStyle name="Normal 3 4 8 6" xfId="10309"/>
    <cellStyle name="Normal 3 4 9" xfId="10310"/>
    <cellStyle name="Normal 3 4 9 2" xfId="10311"/>
    <cellStyle name="Normal 3 4 9 2 2" xfId="10312"/>
    <cellStyle name="Normal 3 4 9 2 2 2" xfId="10313"/>
    <cellStyle name="Normal 3 4 9 2 2 3" xfId="10314"/>
    <cellStyle name="Normal 3 4 9 2 3" xfId="10315"/>
    <cellStyle name="Normal 3 4 9 2 3 2" xfId="32528"/>
    <cellStyle name="Normal 3 4 9 2 4" xfId="10316"/>
    <cellStyle name="Normal 3 4 9 2 5" xfId="10317"/>
    <cellStyle name="Normal 3 4 9 3" xfId="10318"/>
    <cellStyle name="Normal 3 4 9 3 2" xfId="10319"/>
    <cellStyle name="Normal 3 4 9 3 3" xfId="10320"/>
    <cellStyle name="Normal 3 4 9 4" xfId="10321"/>
    <cellStyle name="Normal 3 4 9 4 2" xfId="32527"/>
    <cellStyle name="Normal 3 4 9 5" xfId="10322"/>
    <cellStyle name="Normal 3 4 9 6" xfId="10323"/>
    <cellStyle name="Normal 3 40" xfId="10324"/>
    <cellStyle name="Normal 3 40 2" xfId="10325"/>
    <cellStyle name="Normal 3 40 2 2" xfId="10326"/>
    <cellStyle name="Normal 3 40 2 2 2" xfId="10327"/>
    <cellStyle name="Normal 3 40 2 2 3" xfId="10328"/>
    <cellStyle name="Normal 3 40 2 3" xfId="10329"/>
    <cellStyle name="Normal 3 40 2 3 2" xfId="34157"/>
    <cellStyle name="Normal 3 40 2 4" xfId="10330"/>
    <cellStyle name="Normal 3 40 2 5" xfId="10331"/>
    <cellStyle name="Normal 3 40 3" xfId="10332"/>
    <cellStyle name="Normal 3 40 3 2" xfId="10333"/>
    <cellStyle name="Normal 3 40 3 3" xfId="10334"/>
    <cellStyle name="Normal 3 40 4" xfId="10335"/>
    <cellStyle name="Normal 3 40 5" xfId="10336"/>
    <cellStyle name="Normal 3 41" xfId="10337"/>
    <cellStyle name="Normal 3 41 10" xfId="10338"/>
    <cellStyle name="Normal 3 41 2" xfId="10339"/>
    <cellStyle name="Normal 3 41 2 2" xfId="10340"/>
    <cellStyle name="Normal 3 41 2 2 2" xfId="10341"/>
    <cellStyle name="Normal 3 41 2 2 2 2" xfId="10342"/>
    <cellStyle name="Normal 3 41 2 2 2 3" xfId="10343"/>
    <cellStyle name="Normal 3 41 2 2 3" xfId="10344"/>
    <cellStyle name="Normal 3 41 2 2 3 2" xfId="34249"/>
    <cellStyle name="Normal 3 41 2 2 4" xfId="10345"/>
    <cellStyle name="Normal 3 41 2 2 5" xfId="10346"/>
    <cellStyle name="Normal 3 41 2 3" xfId="10347"/>
    <cellStyle name="Normal 3 41 2 3 2" xfId="10348"/>
    <cellStyle name="Normal 3 41 2 3 3" xfId="10349"/>
    <cellStyle name="Normal 3 41 2 4" xfId="10350"/>
    <cellStyle name="Normal 3 41 2 4 2" xfId="34155"/>
    <cellStyle name="Normal 3 41 2 5" xfId="10351"/>
    <cellStyle name="Normal 3 41 2 6" xfId="10352"/>
    <cellStyle name="Normal 3 41 3" xfId="10353"/>
    <cellStyle name="Normal 3 41 3 2" xfId="10354"/>
    <cellStyle name="Normal 3 41 3 2 2" xfId="10355"/>
    <cellStyle name="Normal 3 41 3 2 2 2" xfId="10356"/>
    <cellStyle name="Normal 3 41 3 2 2 2 2" xfId="10357"/>
    <cellStyle name="Normal 3 41 3 2 2 2 3" xfId="10358"/>
    <cellStyle name="Normal 3 41 3 2 2 3" xfId="10359"/>
    <cellStyle name="Normal 3 41 3 2 2 3 2" xfId="34861"/>
    <cellStyle name="Normal 3 41 3 2 2 4" xfId="10360"/>
    <cellStyle name="Normal 3 41 3 2 2 5" xfId="10361"/>
    <cellStyle name="Normal 3 41 3 2 3" xfId="10362"/>
    <cellStyle name="Normal 3 41 3 2 3 2" xfId="10363"/>
    <cellStyle name="Normal 3 41 3 2 3 3" xfId="10364"/>
    <cellStyle name="Normal 3 41 3 2 4" xfId="10365"/>
    <cellStyle name="Normal 3 41 3 2 4 2" xfId="34817"/>
    <cellStyle name="Normal 3 41 3 2 5" xfId="10366"/>
    <cellStyle name="Normal 3 41 3 2 6" xfId="10367"/>
    <cellStyle name="Normal 3 41 3 3" xfId="10368"/>
    <cellStyle name="Normal 3 41 3 3 2" xfId="10369"/>
    <cellStyle name="Normal 3 41 3 3 2 2" xfId="10370"/>
    <cellStyle name="Normal 3 41 3 3 2 3" xfId="10371"/>
    <cellStyle name="Normal 3 41 3 3 3" xfId="10372"/>
    <cellStyle name="Normal 3 41 3 3 3 2" xfId="34560"/>
    <cellStyle name="Normal 3 41 3 3 4" xfId="10373"/>
    <cellStyle name="Normal 3 41 3 3 5" xfId="10374"/>
    <cellStyle name="Normal 3 41 3 4" xfId="10375"/>
    <cellStyle name="Normal 3 41 3 4 2" xfId="10376"/>
    <cellStyle name="Normal 3 41 3 4 3" xfId="10377"/>
    <cellStyle name="Normal 3 41 3 5" xfId="10378"/>
    <cellStyle name="Normal 3 41 3 5 2" xfId="34154"/>
    <cellStyle name="Normal 3 41 3 6" xfId="10379"/>
    <cellStyle name="Normal 3 41 3 7" xfId="10380"/>
    <cellStyle name="Normal 3 41 4" xfId="10381"/>
    <cellStyle name="Normal 3 41 4 2" xfId="10382"/>
    <cellStyle name="Normal 3 41 4 2 2" xfId="10383"/>
    <cellStyle name="Normal 3 41 4 2 2 2" xfId="10384"/>
    <cellStyle name="Normal 3 41 4 2 2 3" xfId="10385"/>
    <cellStyle name="Normal 3 41 4 2 3" xfId="10386"/>
    <cellStyle name="Normal 3 41 4 2 3 2" xfId="34561"/>
    <cellStyle name="Normal 3 41 4 2 4" xfId="10387"/>
    <cellStyle name="Normal 3 41 4 2 5" xfId="10388"/>
    <cellStyle name="Normal 3 41 4 3" xfId="10389"/>
    <cellStyle name="Normal 3 41 4 3 2" xfId="10390"/>
    <cellStyle name="Normal 3 41 4 3 3" xfId="10391"/>
    <cellStyle name="Normal 3 41 4 4" xfId="10392"/>
    <cellStyle name="Normal 3 41 4 4 2" xfId="34153"/>
    <cellStyle name="Normal 3 41 4 5" xfId="10393"/>
    <cellStyle name="Normal 3 41 4 6" xfId="10394"/>
    <cellStyle name="Normal 3 41 5" xfId="10395"/>
    <cellStyle name="Normal 3 41 5 2" xfId="10396"/>
    <cellStyle name="Normal 3 41 5 2 2" xfId="10397"/>
    <cellStyle name="Normal 3 41 5 2 3" xfId="10398"/>
    <cellStyle name="Normal 3 41 5 3" xfId="10399"/>
    <cellStyle name="Normal 3 41 5 3 2" xfId="34156"/>
    <cellStyle name="Normal 3 41 5 4" xfId="10400"/>
    <cellStyle name="Normal 3 41 5 5" xfId="10401"/>
    <cellStyle name="Normal 3 41 6" xfId="10402"/>
    <cellStyle name="Normal 3 41 6 2" xfId="10403"/>
    <cellStyle name="Normal 3 41 6 2 2" xfId="10404"/>
    <cellStyle name="Normal 3 41 6 2 3" xfId="10405"/>
    <cellStyle name="Normal 3 41 6 3" xfId="10406"/>
    <cellStyle name="Normal 3 41 6 4" xfId="10407"/>
    <cellStyle name="Normal 3 41 6 5" xfId="10408"/>
    <cellStyle name="Normal 3 41 7" xfId="10409"/>
    <cellStyle name="Normal 3 41 7 2" xfId="10410"/>
    <cellStyle name="Normal 3 41 7 3" xfId="10411"/>
    <cellStyle name="Normal 3 41 8" xfId="10412"/>
    <cellStyle name="Normal 3 41 9" xfId="10413"/>
    <cellStyle name="Normal 3 42" xfId="10414"/>
    <cellStyle name="Normal 3 42 2" xfId="10415"/>
    <cellStyle name="Normal 3 42 2 2" xfId="10416"/>
    <cellStyle name="Normal 3 42 2 2 2" xfId="10417"/>
    <cellStyle name="Normal 3 42 2 2 3" xfId="10418"/>
    <cellStyle name="Normal 3 42 2 3" xfId="10419"/>
    <cellStyle name="Normal 3 42 2 3 2" xfId="34927"/>
    <cellStyle name="Normal 3 42 2 4" xfId="10420"/>
    <cellStyle name="Normal 3 42 2 5" xfId="10421"/>
    <cellStyle name="Normal 3 42 3" xfId="10422"/>
    <cellStyle name="Normal 3 42 3 2" xfId="10423"/>
    <cellStyle name="Normal 3 42 3 3" xfId="10424"/>
    <cellStyle name="Normal 3 42 4" xfId="10425"/>
    <cellStyle name="Normal 3 42 4 2" xfId="34111"/>
    <cellStyle name="Normal 3 42 5" xfId="10426"/>
    <cellStyle name="Normal 3 42 6" xfId="10427"/>
    <cellStyle name="Normal 3 43" xfId="10428"/>
    <cellStyle name="Normal 3 43 2" xfId="10429"/>
    <cellStyle name="Normal 3 43 2 2" xfId="10430"/>
    <cellStyle name="Normal 3 43 2 2 2" xfId="10431"/>
    <cellStyle name="Normal 3 43 2 2 2 2" xfId="10432"/>
    <cellStyle name="Normal 3 43 2 2 2 3" xfId="10433"/>
    <cellStyle name="Normal 3 43 2 2 3" xfId="10434"/>
    <cellStyle name="Normal 3 43 2 2 3 2" xfId="34889"/>
    <cellStyle name="Normal 3 43 2 2 4" xfId="10435"/>
    <cellStyle name="Normal 3 43 2 2 5" xfId="10436"/>
    <cellStyle name="Normal 3 43 2 3" xfId="10437"/>
    <cellStyle name="Normal 3 43 2 3 2" xfId="10438"/>
    <cellStyle name="Normal 3 43 2 3 3" xfId="10439"/>
    <cellStyle name="Normal 3 43 2 4" xfId="10440"/>
    <cellStyle name="Normal 3 43 2 4 2" xfId="34916"/>
    <cellStyle name="Normal 3 43 2 5" xfId="10441"/>
    <cellStyle name="Normal 3 43 2 6" xfId="10442"/>
    <cellStyle name="Normal 3 43 3" xfId="10443"/>
    <cellStyle name="Normal 3 43 3 2" xfId="10444"/>
    <cellStyle name="Normal 3 43 3 2 2" xfId="10445"/>
    <cellStyle name="Normal 3 43 3 2 3" xfId="10446"/>
    <cellStyle name="Normal 3 43 3 3" xfId="10447"/>
    <cellStyle name="Normal 3 43 3 3 2" xfId="34562"/>
    <cellStyle name="Normal 3 43 3 4" xfId="10448"/>
    <cellStyle name="Normal 3 43 3 5" xfId="10449"/>
    <cellStyle name="Normal 3 43 4" xfId="10450"/>
    <cellStyle name="Normal 3 43 4 2" xfId="10451"/>
    <cellStyle name="Normal 3 43 4 3" xfId="10452"/>
    <cellStyle name="Normal 3 43 5" xfId="10453"/>
    <cellStyle name="Normal 3 43 5 2" xfId="34110"/>
    <cellStyle name="Normal 3 43 6" xfId="10454"/>
    <cellStyle name="Normal 3 43 7" xfId="10455"/>
    <cellStyle name="Normal 3 44" xfId="10456"/>
    <cellStyle name="Normal 3 44 2" xfId="10457"/>
    <cellStyle name="Normal 3 44 2 2" xfId="10458"/>
    <cellStyle name="Normal 3 44 2 2 2" xfId="10459"/>
    <cellStyle name="Normal 3 44 2 2 3" xfId="10460"/>
    <cellStyle name="Normal 3 44 2 3" xfId="10461"/>
    <cellStyle name="Normal 3 44 2 3 2" xfId="34177"/>
    <cellStyle name="Normal 3 44 2 4" xfId="10462"/>
    <cellStyle name="Normal 3 44 2 5" xfId="10463"/>
    <cellStyle name="Normal 3 44 3" xfId="10464"/>
    <cellStyle name="Normal 3 44 3 2" xfId="10465"/>
    <cellStyle name="Normal 3 44 3 2 2" xfId="10466"/>
    <cellStyle name="Normal 3 44 3 2 3" xfId="10467"/>
    <cellStyle name="Normal 3 44 3 3" xfId="10468"/>
    <cellStyle name="Normal 3 44 3 3 2" xfId="34921"/>
    <cellStyle name="Normal 3 44 3 4" xfId="10469"/>
    <cellStyle name="Normal 3 44 3 5" xfId="10470"/>
    <cellStyle name="Normal 3 44 4" xfId="10471"/>
    <cellStyle name="Normal 3 44 4 2" xfId="10472"/>
    <cellStyle name="Normal 3 44 4 3" xfId="10473"/>
    <cellStyle name="Normal 3 44 5" xfId="10474"/>
    <cellStyle name="Normal 3 44 5 2" xfId="34116"/>
    <cellStyle name="Normal 3 44 6" xfId="10475"/>
    <cellStyle name="Normal 3 44 7" xfId="10476"/>
    <cellStyle name="Normal 3 45" xfId="10477"/>
    <cellStyle name="Normal 3 45 2" xfId="10478"/>
    <cellStyle name="Normal 3 45 2 2" xfId="10479"/>
    <cellStyle name="Normal 3 45 2 3" xfId="10480"/>
    <cellStyle name="Normal 3 45 3" xfId="10481"/>
    <cellStyle name="Normal 3 45 3 2" xfId="32415"/>
    <cellStyle name="Normal 3 45 4" xfId="10482"/>
    <cellStyle name="Normal 3 45 5" xfId="10483"/>
    <cellStyle name="Normal 3 46" xfId="10484"/>
    <cellStyle name="Normal 3 46 2" xfId="10485"/>
    <cellStyle name="Normal 3 47" xfId="10486"/>
    <cellStyle name="Normal 3 47 2" xfId="32411"/>
    <cellStyle name="Normal 3 48" xfId="10487"/>
    <cellStyle name="Normal 3 48 2" xfId="10488"/>
    <cellStyle name="Normal 3 49" xfId="10489"/>
    <cellStyle name="Normal 3 5" xfId="10490"/>
    <cellStyle name="Normal 3 5 10" xfId="10491"/>
    <cellStyle name="Normal 3 5 10 2" xfId="10492"/>
    <cellStyle name="Normal 3 5 10 2 2" xfId="10493"/>
    <cellStyle name="Normal 3 5 10 2 2 2" xfId="10494"/>
    <cellStyle name="Normal 3 5 10 2 2 3" xfId="10495"/>
    <cellStyle name="Normal 3 5 10 2 3" xfId="10496"/>
    <cellStyle name="Normal 3 5 10 2 3 2" xfId="34818"/>
    <cellStyle name="Normal 3 5 10 2 4" xfId="10497"/>
    <cellStyle name="Normal 3 5 10 2 5" xfId="10498"/>
    <cellStyle name="Normal 3 5 10 3" xfId="10499"/>
    <cellStyle name="Normal 3 5 10 3 2" xfId="10500"/>
    <cellStyle name="Normal 3 5 10 3 3" xfId="10501"/>
    <cellStyle name="Normal 3 5 10 4" xfId="10502"/>
    <cellStyle name="Normal 3 5 10 4 2" xfId="33410"/>
    <cellStyle name="Normal 3 5 10 5" xfId="10503"/>
    <cellStyle name="Normal 3 5 10 6" xfId="10504"/>
    <cellStyle name="Normal 3 5 11" xfId="10505"/>
    <cellStyle name="Normal 3 5 11 2" xfId="10506"/>
    <cellStyle name="Normal 3 5 11 2 2" xfId="10507"/>
    <cellStyle name="Normal 3 5 11 2 2 2" xfId="10508"/>
    <cellStyle name="Normal 3 5 11 2 2 3" xfId="10509"/>
    <cellStyle name="Normal 3 5 11 2 3" xfId="10510"/>
    <cellStyle name="Normal 3 5 11 2 3 2" xfId="34487"/>
    <cellStyle name="Normal 3 5 11 2 4" xfId="10511"/>
    <cellStyle name="Normal 3 5 11 2 5" xfId="10512"/>
    <cellStyle name="Normal 3 5 11 3" xfId="10513"/>
    <cellStyle name="Normal 3 5 11 3 2" xfId="10514"/>
    <cellStyle name="Normal 3 5 11 3 3" xfId="10515"/>
    <cellStyle name="Normal 3 5 11 4" xfId="10516"/>
    <cellStyle name="Normal 3 5 11 4 2" xfId="33411"/>
    <cellStyle name="Normal 3 5 11 5" xfId="10517"/>
    <cellStyle name="Normal 3 5 11 6" xfId="10518"/>
    <cellStyle name="Normal 3 5 12" xfId="10519"/>
    <cellStyle name="Normal 3 5 12 2" xfId="10520"/>
    <cellStyle name="Normal 3 5 12 2 2" xfId="10521"/>
    <cellStyle name="Normal 3 5 12 2 2 2" xfId="10522"/>
    <cellStyle name="Normal 3 5 12 2 2 3" xfId="10523"/>
    <cellStyle name="Normal 3 5 12 2 3" xfId="10524"/>
    <cellStyle name="Normal 3 5 12 2 3 2" xfId="34203"/>
    <cellStyle name="Normal 3 5 12 2 4" xfId="10525"/>
    <cellStyle name="Normal 3 5 12 2 5" xfId="10526"/>
    <cellStyle name="Normal 3 5 12 3" xfId="10527"/>
    <cellStyle name="Normal 3 5 12 3 2" xfId="10528"/>
    <cellStyle name="Normal 3 5 12 3 3" xfId="10529"/>
    <cellStyle name="Normal 3 5 12 4" xfId="10530"/>
    <cellStyle name="Normal 3 5 12 4 2" xfId="33412"/>
    <cellStyle name="Normal 3 5 12 5" xfId="10531"/>
    <cellStyle name="Normal 3 5 12 6" xfId="10532"/>
    <cellStyle name="Normal 3 5 13" xfId="10533"/>
    <cellStyle name="Normal 3 5 13 2" xfId="10534"/>
    <cellStyle name="Normal 3 5 13 2 2" xfId="10535"/>
    <cellStyle name="Normal 3 5 13 2 2 2" xfId="10536"/>
    <cellStyle name="Normal 3 5 13 2 2 3" xfId="10537"/>
    <cellStyle name="Normal 3 5 13 2 3" xfId="10538"/>
    <cellStyle name="Normal 3 5 13 2 3 2" xfId="34204"/>
    <cellStyle name="Normal 3 5 13 2 4" xfId="10539"/>
    <cellStyle name="Normal 3 5 13 2 5" xfId="10540"/>
    <cellStyle name="Normal 3 5 13 3" xfId="10541"/>
    <cellStyle name="Normal 3 5 13 3 2" xfId="10542"/>
    <cellStyle name="Normal 3 5 13 3 3" xfId="10543"/>
    <cellStyle name="Normal 3 5 13 4" xfId="10544"/>
    <cellStyle name="Normal 3 5 13 4 2" xfId="33413"/>
    <cellStyle name="Normal 3 5 13 5" xfId="10545"/>
    <cellStyle name="Normal 3 5 13 6" xfId="10546"/>
    <cellStyle name="Normal 3 5 14" xfId="10547"/>
    <cellStyle name="Normal 3 5 14 2" xfId="10548"/>
    <cellStyle name="Normal 3 5 14 2 2" xfId="10549"/>
    <cellStyle name="Normal 3 5 14 2 2 2" xfId="10550"/>
    <cellStyle name="Normal 3 5 14 2 2 3" xfId="10551"/>
    <cellStyle name="Normal 3 5 14 2 3" xfId="10552"/>
    <cellStyle name="Normal 3 5 14 2 3 2" xfId="34205"/>
    <cellStyle name="Normal 3 5 14 2 4" xfId="10553"/>
    <cellStyle name="Normal 3 5 14 2 5" xfId="10554"/>
    <cellStyle name="Normal 3 5 14 3" xfId="10555"/>
    <cellStyle name="Normal 3 5 14 3 2" xfId="10556"/>
    <cellStyle name="Normal 3 5 14 3 3" xfId="10557"/>
    <cellStyle name="Normal 3 5 14 4" xfId="10558"/>
    <cellStyle name="Normal 3 5 14 4 2" xfId="33414"/>
    <cellStyle name="Normal 3 5 14 5" xfId="10559"/>
    <cellStyle name="Normal 3 5 14 6" xfId="10560"/>
    <cellStyle name="Normal 3 5 15" xfId="10561"/>
    <cellStyle name="Normal 3 5 15 2" xfId="10562"/>
    <cellStyle name="Normal 3 5 15 2 2" xfId="10563"/>
    <cellStyle name="Normal 3 5 15 2 2 2" xfId="10564"/>
    <cellStyle name="Normal 3 5 15 2 2 3" xfId="10565"/>
    <cellStyle name="Normal 3 5 15 2 3" xfId="10566"/>
    <cellStyle name="Normal 3 5 15 2 3 2" xfId="34195"/>
    <cellStyle name="Normal 3 5 15 2 4" xfId="10567"/>
    <cellStyle name="Normal 3 5 15 2 5" xfId="10568"/>
    <cellStyle name="Normal 3 5 15 3" xfId="10569"/>
    <cellStyle name="Normal 3 5 15 3 2" xfId="10570"/>
    <cellStyle name="Normal 3 5 15 3 3" xfId="10571"/>
    <cellStyle name="Normal 3 5 15 4" xfId="10572"/>
    <cellStyle name="Normal 3 5 15 4 2" xfId="33415"/>
    <cellStyle name="Normal 3 5 15 5" xfId="10573"/>
    <cellStyle name="Normal 3 5 15 6" xfId="10574"/>
    <cellStyle name="Normal 3 5 16" xfId="10575"/>
    <cellStyle name="Normal 3 5 16 2" xfId="10576"/>
    <cellStyle name="Normal 3 5 16 2 2" xfId="10577"/>
    <cellStyle name="Normal 3 5 16 2 2 2" xfId="10578"/>
    <cellStyle name="Normal 3 5 16 2 2 3" xfId="10579"/>
    <cellStyle name="Normal 3 5 16 2 3" xfId="10580"/>
    <cellStyle name="Normal 3 5 16 2 3 2" xfId="34206"/>
    <cellStyle name="Normal 3 5 16 2 4" xfId="10581"/>
    <cellStyle name="Normal 3 5 16 2 5" xfId="10582"/>
    <cellStyle name="Normal 3 5 16 3" xfId="10583"/>
    <cellStyle name="Normal 3 5 16 3 2" xfId="10584"/>
    <cellStyle name="Normal 3 5 16 3 3" xfId="10585"/>
    <cellStyle name="Normal 3 5 16 4" xfId="10586"/>
    <cellStyle name="Normal 3 5 16 4 2" xfId="33416"/>
    <cellStyle name="Normal 3 5 16 5" xfId="10587"/>
    <cellStyle name="Normal 3 5 16 6" xfId="10588"/>
    <cellStyle name="Normal 3 5 17" xfId="10589"/>
    <cellStyle name="Normal 3 5 17 2" xfId="10590"/>
    <cellStyle name="Normal 3 5 17 2 2" xfId="10591"/>
    <cellStyle name="Normal 3 5 17 2 2 2" xfId="10592"/>
    <cellStyle name="Normal 3 5 17 2 2 3" xfId="10593"/>
    <cellStyle name="Normal 3 5 17 2 3" xfId="10594"/>
    <cellStyle name="Normal 3 5 17 2 3 2" xfId="34196"/>
    <cellStyle name="Normal 3 5 17 2 4" xfId="10595"/>
    <cellStyle name="Normal 3 5 17 2 5" xfId="10596"/>
    <cellStyle name="Normal 3 5 17 3" xfId="10597"/>
    <cellStyle name="Normal 3 5 17 3 2" xfId="10598"/>
    <cellStyle name="Normal 3 5 17 3 3" xfId="10599"/>
    <cellStyle name="Normal 3 5 17 4" xfId="10600"/>
    <cellStyle name="Normal 3 5 17 4 2" xfId="33417"/>
    <cellStyle name="Normal 3 5 17 5" xfId="10601"/>
    <cellStyle name="Normal 3 5 17 6" xfId="10602"/>
    <cellStyle name="Normal 3 5 18" xfId="10603"/>
    <cellStyle name="Normal 3 5 18 2" xfId="10604"/>
    <cellStyle name="Normal 3 5 18 2 2" xfId="10605"/>
    <cellStyle name="Normal 3 5 18 2 2 2" xfId="10606"/>
    <cellStyle name="Normal 3 5 18 2 2 3" xfId="10607"/>
    <cellStyle name="Normal 3 5 18 2 3" xfId="10608"/>
    <cellStyle name="Normal 3 5 18 2 3 2" xfId="34563"/>
    <cellStyle name="Normal 3 5 18 2 4" xfId="10609"/>
    <cellStyle name="Normal 3 5 18 2 5" xfId="10610"/>
    <cellStyle name="Normal 3 5 18 3" xfId="10611"/>
    <cellStyle name="Normal 3 5 18 3 2" xfId="10612"/>
    <cellStyle name="Normal 3 5 18 3 3" xfId="10613"/>
    <cellStyle name="Normal 3 5 18 4" xfId="10614"/>
    <cellStyle name="Normal 3 5 18 4 2" xfId="33418"/>
    <cellStyle name="Normal 3 5 18 5" xfId="10615"/>
    <cellStyle name="Normal 3 5 18 6" xfId="10616"/>
    <cellStyle name="Normal 3 5 19" xfId="10617"/>
    <cellStyle name="Normal 3 5 19 2" xfId="10618"/>
    <cellStyle name="Normal 3 5 19 2 2" xfId="10619"/>
    <cellStyle name="Normal 3 5 19 2 2 2" xfId="10620"/>
    <cellStyle name="Normal 3 5 19 2 2 3" xfId="10621"/>
    <cellStyle name="Normal 3 5 19 2 3" xfId="10622"/>
    <cellStyle name="Normal 3 5 19 2 3 2" xfId="34207"/>
    <cellStyle name="Normal 3 5 19 2 4" xfId="10623"/>
    <cellStyle name="Normal 3 5 19 2 5" xfId="10624"/>
    <cellStyle name="Normal 3 5 19 3" xfId="10625"/>
    <cellStyle name="Normal 3 5 19 3 2" xfId="10626"/>
    <cellStyle name="Normal 3 5 19 3 3" xfId="10627"/>
    <cellStyle name="Normal 3 5 19 4" xfId="10628"/>
    <cellStyle name="Normal 3 5 19 4 2" xfId="33419"/>
    <cellStyle name="Normal 3 5 19 5" xfId="10629"/>
    <cellStyle name="Normal 3 5 19 6" xfId="10630"/>
    <cellStyle name="Normal 3 5 2" xfId="10631"/>
    <cellStyle name="Normal 3 5 2 2" xfId="10632"/>
    <cellStyle name="Normal 3 5 2 2 2" xfId="10633"/>
    <cellStyle name="Normal 3 5 2 2 2 2" xfId="10634"/>
    <cellStyle name="Normal 3 5 2 2 2 2 2" xfId="10635"/>
    <cellStyle name="Normal 3 5 2 2 2 2 3" xfId="10636"/>
    <cellStyle name="Normal 3 5 2 2 2 3" xfId="10637"/>
    <cellStyle name="Normal 3 5 2 2 2 3 2" xfId="34209"/>
    <cellStyle name="Normal 3 5 2 2 2 4" xfId="10638"/>
    <cellStyle name="Normal 3 5 2 2 2 5" xfId="10639"/>
    <cellStyle name="Normal 3 5 2 2 3" xfId="10640"/>
    <cellStyle name="Normal 3 5 2 2 3 2" xfId="10641"/>
    <cellStyle name="Normal 3 5 2 2 3 3" xfId="10642"/>
    <cellStyle name="Normal 3 5 2 2 4" xfId="10643"/>
    <cellStyle name="Normal 3 5 2 2 4 2" xfId="33421"/>
    <cellStyle name="Normal 3 5 2 2 5" xfId="10644"/>
    <cellStyle name="Normal 3 5 2 2 6" xfId="10645"/>
    <cellStyle name="Normal 3 5 2 3" xfId="10646"/>
    <cellStyle name="Normal 3 5 2 3 2" xfId="10647"/>
    <cellStyle name="Normal 3 5 2 3 2 2" xfId="10648"/>
    <cellStyle name="Normal 3 5 2 3 2 2 2" xfId="10649"/>
    <cellStyle name="Normal 3 5 2 3 2 2 3" xfId="10650"/>
    <cellStyle name="Normal 3 5 2 3 2 3" xfId="10651"/>
    <cellStyle name="Normal 3 5 2 3 2 3 2" xfId="34208"/>
    <cellStyle name="Normal 3 5 2 3 2 4" xfId="10652"/>
    <cellStyle name="Normal 3 5 2 3 2 5" xfId="10653"/>
    <cellStyle name="Normal 3 5 2 3 3" xfId="10654"/>
    <cellStyle name="Normal 3 5 2 3 3 2" xfId="10655"/>
    <cellStyle name="Normal 3 5 2 3 3 3" xfId="10656"/>
    <cellStyle name="Normal 3 5 2 3 4" xfId="10657"/>
    <cellStyle name="Normal 3 5 2 3 4 2" xfId="33422"/>
    <cellStyle name="Normal 3 5 2 3 5" xfId="10658"/>
    <cellStyle name="Normal 3 5 2 3 6" xfId="10659"/>
    <cellStyle name="Normal 3 5 2 4" xfId="10660"/>
    <cellStyle name="Normal 3 5 2 4 2" xfId="10661"/>
    <cellStyle name="Normal 3 5 2 4 2 2" xfId="10662"/>
    <cellStyle name="Normal 3 5 2 4 2 3" xfId="10663"/>
    <cellStyle name="Normal 3 5 2 4 3" xfId="10664"/>
    <cellStyle name="Normal 3 5 2 4 3 2" xfId="34890"/>
    <cellStyle name="Normal 3 5 2 4 4" xfId="10665"/>
    <cellStyle name="Normal 3 5 2 4 5" xfId="10666"/>
    <cellStyle name="Normal 3 5 2 5" xfId="10667"/>
    <cellStyle name="Normal 3 5 2 5 2" xfId="10668"/>
    <cellStyle name="Normal 3 5 2 5 3" xfId="10669"/>
    <cellStyle name="Normal 3 5 2 6" xfId="10670"/>
    <cellStyle name="Normal 3 5 2 6 2" xfId="33420"/>
    <cellStyle name="Normal 3 5 2 7" xfId="10671"/>
    <cellStyle name="Normal 3 5 2 8" xfId="10672"/>
    <cellStyle name="Normal 3 5 2 9" xfId="10673"/>
    <cellStyle name="Normal 3 5 20" xfId="10674"/>
    <cellStyle name="Normal 3 5 20 2" xfId="10675"/>
    <cellStyle name="Normal 3 5 20 2 2" xfId="10676"/>
    <cellStyle name="Normal 3 5 20 2 2 2" xfId="10677"/>
    <cellStyle name="Normal 3 5 20 2 2 3" xfId="10678"/>
    <cellStyle name="Normal 3 5 20 2 3" xfId="10679"/>
    <cellStyle name="Normal 3 5 20 2 3 2" xfId="34564"/>
    <cellStyle name="Normal 3 5 20 2 4" xfId="10680"/>
    <cellStyle name="Normal 3 5 20 2 5" xfId="10681"/>
    <cellStyle name="Normal 3 5 20 3" xfId="10682"/>
    <cellStyle name="Normal 3 5 20 3 2" xfId="10683"/>
    <cellStyle name="Normal 3 5 20 3 3" xfId="10684"/>
    <cellStyle name="Normal 3 5 20 4" xfId="10685"/>
    <cellStyle name="Normal 3 5 20 4 2" xfId="33423"/>
    <cellStyle name="Normal 3 5 20 5" xfId="10686"/>
    <cellStyle name="Normal 3 5 20 6" xfId="10687"/>
    <cellStyle name="Normal 3 5 21" xfId="10688"/>
    <cellStyle name="Normal 3 5 21 2" xfId="10689"/>
    <cellStyle name="Normal 3 5 21 2 2" xfId="10690"/>
    <cellStyle name="Normal 3 5 21 2 2 2" xfId="10691"/>
    <cellStyle name="Normal 3 5 21 2 2 3" xfId="10692"/>
    <cellStyle name="Normal 3 5 21 2 3" xfId="10693"/>
    <cellStyle name="Normal 3 5 21 2 3 2" xfId="34896"/>
    <cellStyle name="Normal 3 5 21 2 4" xfId="10694"/>
    <cellStyle name="Normal 3 5 21 2 5" xfId="10695"/>
    <cellStyle name="Normal 3 5 21 3" xfId="10696"/>
    <cellStyle name="Normal 3 5 21 3 2" xfId="10697"/>
    <cellStyle name="Normal 3 5 21 3 3" xfId="10698"/>
    <cellStyle name="Normal 3 5 21 4" xfId="10699"/>
    <cellStyle name="Normal 3 5 21 4 2" xfId="33424"/>
    <cellStyle name="Normal 3 5 21 5" xfId="10700"/>
    <cellStyle name="Normal 3 5 21 6" xfId="10701"/>
    <cellStyle name="Normal 3 5 22" xfId="10702"/>
    <cellStyle name="Normal 3 5 22 2" xfId="10703"/>
    <cellStyle name="Normal 3 5 22 2 2" xfId="10704"/>
    <cellStyle name="Normal 3 5 22 2 2 2" xfId="10705"/>
    <cellStyle name="Normal 3 5 22 2 2 3" xfId="10706"/>
    <cellStyle name="Normal 3 5 22 2 3" xfId="10707"/>
    <cellStyle name="Normal 3 5 22 2 3 2" xfId="34250"/>
    <cellStyle name="Normal 3 5 22 2 4" xfId="10708"/>
    <cellStyle name="Normal 3 5 22 2 5" xfId="10709"/>
    <cellStyle name="Normal 3 5 22 3" xfId="10710"/>
    <cellStyle name="Normal 3 5 22 3 2" xfId="10711"/>
    <cellStyle name="Normal 3 5 22 3 3" xfId="10712"/>
    <cellStyle name="Normal 3 5 22 4" xfId="10713"/>
    <cellStyle name="Normal 3 5 22 4 2" xfId="33425"/>
    <cellStyle name="Normal 3 5 22 5" xfId="10714"/>
    <cellStyle name="Normal 3 5 22 6" xfId="10715"/>
    <cellStyle name="Normal 3 5 23" xfId="10716"/>
    <cellStyle name="Normal 3 5 23 2" xfId="10717"/>
    <cellStyle name="Normal 3 5 23 2 2" xfId="10718"/>
    <cellStyle name="Normal 3 5 23 2 2 2" xfId="10719"/>
    <cellStyle name="Normal 3 5 23 2 2 3" xfId="10720"/>
    <cellStyle name="Normal 3 5 23 2 3" xfId="10721"/>
    <cellStyle name="Normal 3 5 23 2 3 2" xfId="34647"/>
    <cellStyle name="Normal 3 5 23 2 4" xfId="10722"/>
    <cellStyle name="Normal 3 5 23 2 5" xfId="10723"/>
    <cellStyle name="Normal 3 5 23 3" xfId="10724"/>
    <cellStyle name="Normal 3 5 23 3 2" xfId="10725"/>
    <cellStyle name="Normal 3 5 23 3 3" xfId="10726"/>
    <cellStyle name="Normal 3 5 23 4" xfId="10727"/>
    <cellStyle name="Normal 3 5 23 4 2" xfId="33426"/>
    <cellStyle name="Normal 3 5 23 5" xfId="10728"/>
    <cellStyle name="Normal 3 5 23 6" xfId="10729"/>
    <cellStyle name="Normal 3 5 24" xfId="10730"/>
    <cellStyle name="Normal 3 5 24 2" xfId="10731"/>
    <cellStyle name="Normal 3 5 24 2 2" xfId="10732"/>
    <cellStyle name="Normal 3 5 24 2 3" xfId="10733"/>
    <cellStyle name="Normal 3 5 24 3" xfId="10734"/>
    <cellStyle name="Normal 3 5 24 3 2" xfId="33427"/>
    <cellStyle name="Normal 3 5 24 4" xfId="10735"/>
    <cellStyle name="Normal 3 5 24 5" xfId="10736"/>
    <cellStyle name="Normal 3 5 25" xfId="10737"/>
    <cellStyle name="Normal 3 5 25 2" xfId="10738"/>
    <cellStyle name="Normal 3 5 25 2 2" xfId="10739"/>
    <cellStyle name="Normal 3 5 25 2 3" xfId="10740"/>
    <cellStyle name="Normal 3 5 25 3" xfId="10741"/>
    <cellStyle name="Normal 3 5 25 3 2" xfId="34013"/>
    <cellStyle name="Normal 3 5 25 4" xfId="10742"/>
    <cellStyle name="Normal 3 5 25 5" xfId="10743"/>
    <cellStyle name="Normal 3 5 26" xfId="10744"/>
    <cellStyle name="Normal 3 5 26 2" xfId="10745"/>
    <cellStyle name="Normal 3 5 26 2 2" xfId="10746"/>
    <cellStyle name="Normal 3 5 26 2 2 2" xfId="10747"/>
    <cellStyle name="Normal 3 5 26 2 2 3" xfId="10748"/>
    <cellStyle name="Normal 3 5 26 2 3" xfId="10749"/>
    <cellStyle name="Normal 3 5 26 2 3 2" xfId="34917"/>
    <cellStyle name="Normal 3 5 26 2 4" xfId="10750"/>
    <cellStyle name="Normal 3 5 26 2 5" xfId="10751"/>
    <cellStyle name="Normal 3 5 26 3" xfId="10752"/>
    <cellStyle name="Normal 3 5 26 3 2" xfId="10753"/>
    <cellStyle name="Normal 3 5 26 3 3" xfId="10754"/>
    <cellStyle name="Normal 3 5 26 4" xfId="10755"/>
    <cellStyle name="Normal 3 5 26 4 2" xfId="34112"/>
    <cellStyle name="Normal 3 5 26 5" xfId="10756"/>
    <cellStyle name="Normal 3 5 26 6" xfId="10757"/>
    <cellStyle name="Normal 3 5 27" xfId="10758"/>
    <cellStyle name="Normal 3 5 27 2" xfId="10759"/>
    <cellStyle name="Normal 3 5 27 3" xfId="10760"/>
    <cellStyle name="Normal 3 5 28" xfId="10761"/>
    <cellStyle name="Normal 3 5 28 2" xfId="32529"/>
    <cellStyle name="Normal 3 5 29" xfId="10762"/>
    <cellStyle name="Normal 3 5 29 2" xfId="10763"/>
    <cellStyle name="Normal 3 5 3" xfId="10764"/>
    <cellStyle name="Normal 3 5 3 2" xfId="10765"/>
    <cellStyle name="Normal 3 5 3 2 2" xfId="10766"/>
    <cellStyle name="Normal 3 5 3 2 2 2" xfId="10767"/>
    <cellStyle name="Normal 3 5 3 2 2 2 2" xfId="10768"/>
    <cellStyle name="Normal 3 5 3 2 2 2 3" xfId="10769"/>
    <cellStyle name="Normal 3 5 3 2 2 3" xfId="10770"/>
    <cellStyle name="Normal 3 5 3 2 2 3 2" xfId="34251"/>
    <cellStyle name="Normal 3 5 3 2 2 4" xfId="10771"/>
    <cellStyle name="Normal 3 5 3 2 2 5" xfId="10772"/>
    <cellStyle name="Normal 3 5 3 2 2 6" xfId="10773"/>
    <cellStyle name="Normal 3 5 3 2 3" xfId="10774"/>
    <cellStyle name="Normal 3 5 3 2 3 2" xfId="10775"/>
    <cellStyle name="Normal 3 5 3 2 3 3" xfId="10776"/>
    <cellStyle name="Normal 3 5 3 2 4" xfId="10777"/>
    <cellStyle name="Normal 3 5 3 2 4 2" xfId="33429"/>
    <cellStyle name="Normal 3 5 3 2 5" xfId="10778"/>
    <cellStyle name="Normal 3 5 3 2 6" xfId="10779"/>
    <cellStyle name="Normal 3 5 3 2 7" xfId="10780"/>
    <cellStyle name="Normal 3 5 3 3" xfId="10781"/>
    <cellStyle name="Normal 3 5 3 3 2" xfId="10782"/>
    <cellStyle name="Normal 3 5 3 3 2 2" xfId="10783"/>
    <cellStyle name="Normal 3 5 3 3 2 3" xfId="10784"/>
    <cellStyle name="Normal 3 5 3 3 3" xfId="10785"/>
    <cellStyle name="Normal 3 5 3 3 3 2" xfId="34336"/>
    <cellStyle name="Normal 3 5 3 3 4" xfId="10786"/>
    <cellStyle name="Normal 3 5 3 3 5" xfId="10787"/>
    <cellStyle name="Normal 3 5 3 3 6" xfId="10788"/>
    <cellStyle name="Normal 3 5 3 4" xfId="10789"/>
    <cellStyle name="Normal 3 5 3 4 2" xfId="10790"/>
    <cellStyle name="Normal 3 5 3 4 3" xfId="10791"/>
    <cellStyle name="Normal 3 5 3 5" xfId="10792"/>
    <cellStyle name="Normal 3 5 3 5 2" xfId="33428"/>
    <cellStyle name="Normal 3 5 3 6" xfId="10793"/>
    <cellStyle name="Normal 3 5 3 7" xfId="10794"/>
    <cellStyle name="Normal 3 5 3 8" xfId="10795"/>
    <cellStyle name="Normal 3 5 30" xfId="10796"/>
    <cellStyle name="Normal 3 5 4" xfId="10797"/>
    <cellStyle name="Normal 3 5 4 2" xfId="10798"/>
    <cellStyle name="Normal 3 5 4 2 2" xfId="10799"/>
    <cellStyle name="Normal 3 5 4 2 2 2" xfId="10800"/>
    <cellStyle name="Normal 3 5 4 2 2 2 2" xfId="10801"/>
    <cellStyle name="Normal 3 5 4 2 2 2 3" xfId="10802"/>
    <cellStyle name="Normal 3 5 4 2 2 3" xfId="10803"/>
    <cellStyle name="Normal 3 5 4 2 2 3 2" xfId="34648"/>
    <cellStyle name="Normal 3 5 4 2 2 4" xfId="10804"/>
    <cellStyle name="Normal 3 5 4 2 2 5" xfId="10805"/>
    <cellStyle name="Normal 3 5 4 2 3" xfId="10806"/>
    <cellStyle name="Normal 3 5 4 2 3 2" xfId="10807"/>
    <cellStyle name="Normal 3 5 4 2 3 3" xfId="10808"/>
    <cellStyle name="Normal 3 5 4 2 4" xfId="10809"/>
    <cellStyle name="Normal 3 5 4 2 4 2" xfId="33431"/>
    <cellStyle name="Normal 3 5 4 2 5" xfId="10810"/>
    <cellStyle name="Normal 3 5 4 2 6" xfId="10811"/>
    <cellStyle name="Normal 3 5 4 2 7" xfId="10812"/>
    <cellStyle name="Normal 3 5 4 3" xfId="10813"/>
    <cellStyle name="Normal 3 5 4 3 2" xfId="10814"/>
    <cellStyle name="Normal 3 5 4 3 2 2" xfId="10815"/>
    <cellStyle name="Normal 3 5 4 3 2 3" xfId="10816"/>
    <cellStyle name="Normal 3 5 4 3 3" xfId="10817"/>
    <cellStyle name="Normal 3 5 4 3 3 2" xfId="34649"/>
    <cellStyle name="Normal 3 5 4 3 4" xfId="10818"/>
    <cellStyle name="Normal 3 5 4 3 5" xfId="10819"/>
    <cellStyle name="Normal 3 5 4 4" xfId="10820"/>
    <cellStyle name="Normal 3 5 4 4 2" xfId="10821"/>
    <cellStyle name="Normal 3 5 4 4 3" xfId="10822"/>
    <cellStyle name="Normal 3 5 4 5" xfId="10823"/>
    <cellStyle name="Normal 3 5 4 5 2" xfId="33430"/>
    <cellStyle name="Normal 3 5 4 6" xfId="10824"/>
    <cellStyle name="Normal 3 5 4 7" xfId="10825"/>
    <cellStyle name="Normal 3 5 4 8" xfId="10826"/>
    <cellStyle name="Normal 3 5 5" xfId="10827"/>
    <cellStyle name="Normal 3 5 5 2" xfId="10828"/>
    <cellStyle name="Normal 3 5 5 2 2" xfId="10829"/>
    <cellStyle name="Normal 3 5 5 2 2 2" xfId="10830"/>
    <cellStyle name="Normal 3 5 5 2 2 2 2" xfId="10831"/>
    <cellStyle name="Normal 3 5 5 2 2 2 3" xfId="10832"/>
    <cellStyle name="Normal 3 5 5 2 2 3" xfId="10833"/>
    <cellStyle name="Normal 3 5 5 2 2 3 2" xfId="34897"/>
    <cellStyle name="Normal 3 5 5 2 2 4" xfId="10834"/>
    <cellStyle name="Normal 3 5 5 2 2 5" xfId="10835"/>
    <cellStyle name="Normal 3 5 5 2 3" xfId="10836"/>
    <cellStyle name="Normal 3 5 5 2 3 2" xfId="10837"/>
    <cellStyle name="Normal 3 5 5 2 3 3" xfId="10838"/>
    <cellStyle name="Normal 3 5 5 2 4" xfId="10839"/>
    <cellStyle name="Normal 3 5 5 2 4 2" xfId="33433"/>
    <cellStyle name="Normal 3 5 5 2 5" xfId="10840"/>
    <cellStyle name="Normal 3 5 5 2 6" xfId="10841"/>
    <cellStyle name="Normal 3 5 5 3" xfId="10842"/>
    <cellStyle name="Normal 3 5 5 3 2" xfId="10843"/>
    <cellStyle name="Normal 3 5 5 3 2 2" xfId="10844"/>
    <cellStyle name="Normal 3 5 5 3 2 3" xfId="10845"/>
    <cellStyle name="Normal 3 5 5 3 3" xfId="10846"/>
    <cellStyle name="Normal 3 5 5 3 3 2" xfId="34252"/>
    <cellStyle name="Normal 3 5 5 3 4" xfId="10847"/>
    <cellStyle name="Normal 3 5 5 3 5" xfId="10848"/>
    <cellStyle name="Normal 3 5 5 4" xfId="10849"/>
    <cellStyle name="Normal 3 5 5 4 2" xfId="10850"/>
    <cellStyle name="Normal 3 5 5 4 3" xfId="10851"/>
    <cellStyle name="Normal 3 5 5 5" xfId="10852"/>
    <cellStyle name="Normal 3 5 5 5 2" xfId="33432"/>
    <cellStyle name="Normal 3 5 5 6" xfId="10853"/>
    <cellStyle name="Normal 3 5 5 7" xfId="10854"/>
    <cellStyle name="Normal 3 5 5 8" xfId="10855"/>
    <cellStyle name="Normal 3 5 6" xfId="10856"/>
    <cellStyle name="Normal 3 5 6 2" xfId="10857"/>
    <cellStyle name="Normal 3 5 6 2 2" xfId="10858"/>
    <cellStyle name="Normal 3 5 6 2 2 2" xfId="10859"/>
    <cellStyle name="Normal 3 5 6 2 2 2 2" xfId="10860"/>
    <cellStyle name="Normal 3 5 6 2 2 2 3" xfId="10861"/>
    <cellStyle name="Normal 3 5 6 2 2 3" xfId="10862"/>
    <cellStyle name="Normal 3 5 6 2 2 3 2" xfId="34253"/>
    <cellStyle name="Normal 3 5 6 2 2 4" xfId="10863"/>
    <cellStyle name="Normal 3 5 6 2 2 5" xfId="10864"/>
    <cellStyle name="Normal 3 5 6 2 3" xfId="10865"/>
    <cellStyle name="Normal 3 5 6 2 3 2" xfId="10866"/>
    <cellStyle name="Normal 3 5 6 2 3 3" xfId="10867"/>
    <cellStyle name="Normal 3 5 6 2 4" xfId="10868"/>
    <cellStyle name="Normal 3 5 6 2 4 2" xfId="33435"/>
    <cellStyle name="Normal 3 5 6 2 5" xfId="10869"/>
    <cellStyle name="Normal 3 5 6 2 6" xfId="10870"/>
    <cellStyle name="Normal 3 5 6 3" xfId="10871"/>
    <cellStyle name="Normal 3 5 6 3 2" xfId="10872"/>
    <cellStyle name="Normal 3 5 6 3 2 2" xfId="10873"/>
    <cellStyle name="Normal 3 5 6 3 2 3" xfId="10874"/>
    <cellStyle name="Normal 3 5 6 3 3" xfId="10875"/>
    <cellStyle name="Normal 3 5 6 3 3 2" xfId="34838"/>
    <cellStyle name="Normal 3 5 6 3 4" xfId="10876"/>
    <cellStyle name="Normal 3 5 6 3 5" xfId="10877"/>
    <cellStyle name="Normal 3 5 6 4" xfId="10878"/>
    <cellStyle name="Normal 3 5 6 4 2" xfId="10879"/>
    <cellStyle name="Normal 3 5 6 4 3" xfId="10880"/>
    <cellStyle name="Normal 3 5 6 5" xfId="10881"/>
    <cellStyle name="Normal 3 5 6 5 2" xfId="33434"/>
    <cellStyle name="Normal 3 5 6 6" xfId="10882"/>
    <cellStyle name="Normal 3 5 6 7" xfId="10883"/>
    <cellStyle name="Normal 3 5 7" xfId="10884"/>
    <cellStyle name="Normal 3 5 7 2" xfId="10885"/>
    <cellStyle name="Normal 3 5 7 2 2" xfId="10886"/>
    <cellStyle name="Normal 3 5 7 2 2 2" xfId="10887"/>
    <cellStyle name="Normal 3 5 7 2 2 2 2" xfId="10888"/>
    <cellStyle name="Normal 3 5 7 2 2 2 3" xfId="10889"/>
    <cellStyle name="Normal 3 5 7 2 2 3" xfId="10890"/>
    <cellStyle name="Normal 3 5 7 2 2 3 2" xfId="34650"/>
    <cellStyle name="Normal 3 5 7 2 2 4" xfId="10891"/>
    <cellStyle name="Normal 3 5 7 2 2 5" xfId="10892"/>
    <cellStyle name="Normal 3 5 7 2 3" xfId="10893"/>
    <cellStyle name="Normal 3 5 7 2 3 2" xfId="10894"/>
    <cellStyle name="Normal 3 5 7 2 3 3" xfId="10895"/>
    <cellStyle name="Normal 3 5 7 2 4" xfId="10896"/>
    <cellStyle name="Normal 3 5 7 2 4 2" xfId="33437"/>
    <cellStyle name="Normal 3 5 7 2 5" xfId="10897"/>
    <cellStyle name="Normal 3 5 7 2 6" xfId="10898"/>
    <cellStyle name="Normal 3 5 7 3" xfId="10899"/>
    <cellStyle name="Normal 3 5 7 3 2" xfId="10900"/>
    <cellStyle name="Normal 3 5 7 3 2 2" xfId="10901"/>
    <cellStyle name="Normal 3 5 7 3 2 3" xfId="10902"/>
    <cellStyle name="Normal 3 5 7 3 3" xfId="10903"/>
    <cellStyle name="Normal 3 5 7 3 3 2" xfId="34651"/>
    <cellStyle name="Normal 3 5 7 3 4" xfId="10904"/>
    <cellStyle name="Normal 3 5 7 3 5" xfId="10905"/>
    <cellStyle name="Normal 3 5 7 4" xfId="10906"/>
    <cellStyle name="Normal 3 5 7 4 2" xfId="10907"/>
    <cellStyle name="Normal 3 5 7 4 3" xfId="10908"/>
    <cellStyle name="Normal 3 5 7 5" xfId="10909"/>
    <cellStyle name="Normal 3 5 7 5 2" xfId="33436"/>
    <cellStyle name="Normal 3 5 7 6" xfId="10910"/>
    <cellStyle name="Normal 3 5 7 7" xfId="10911"/>
    <cellStyle name="Normal 3 5 8" xfId="10912"/>
    <cellStyle name="Normal 3 5 8 2" xfId="10913"/>
    <cellStyle name="Normal 3 5 8 2 2" xfId="10914"/>
    <cellStyle name="Normal 3 5 8 2 2 2" xfId="10915"/>
    <cellStyle name="Normal 3 5 8 2 2 3" xfId="10916"/>
    <cellStyle name="Normal 3 5 8 2 3" xfId="10917"/>
    <cellStyle name="Normal 3 5 8 2 3 2" xfId="34839"/>
    <cellStyle name="Normal 3 5 8 2 4" xfId="10918"/>
    <cellStyle name="Normal 3 5 8 2 5" xfId="10919"/>
    <cellStyle name="Normal 3 5 8 3" xfId="10920"/>
    <cellStyle name="Normal 3 5 8 3 2" xfId="10921"/>
    <cellStyle name="Normal 3 5 8 3 3" xfId="10922"/>
    <cellStyle name="Normal 3 5 8 4" xfId="10923"/>
    <cellStyle name="Normal 3 5 8 4 2" xfId="33438"/>
    <cellStyle name="Normal 3 5 8 5" xfId="10924"/>
    <cellStyle name="Normal 3 5 8 6" xfId="10925"/>
    <cellStyle name="Normal 3 5 9" xfId="10926"/>
    <cellStyle name="Normal 3 5 9 2" xfId="10927"/>
    <cellStyle name="Normal 3 5 9 2 2" xfId="10928"/>
    <cellStyle name="Normal 3 5 9 2 2 2" xfId="10929"/>
    <cellStyle name="Normal 3 5 9 2 2 3" xfId="10930"/>
    <cellStyle name="Normal 3 5 9 2 3" xfId="10931"/>
    <cellStyle name="Normal 3 5 9 2 3 2" xfId="34565"/>
    <cellStyle name="Normal 3 5 9 2 4" xfId="10932"/>
    <cellStyle name="Normal 3 5 9 2 5" xfId="10933"/>
    <cellStyle name="Normal 3 5 9 3" xfId="10934"/>
    <cellStyle name="Normal 3 5 9 3 2" xfId="10935"/>
    <cellStyle name="Normal 3 5 9 3 3" xfId="10936"/>
    <cellStyle name="Normal 3 5 9 4" xfId="10937"/>
    <cellStyle name="Normal 3 5 9 4 2" xfId="33439"/>
    <cellStyle name="Normal 3 5 9 5" xfId="10938"/>
    <cellStyle name="Normal 3 5 9 6" xfId="10939"/>
    <cellStyle name="Normal 3 6" xfId="10940"/>
    <cellStyle name="Normal 3 6 2" xfId="10941"/>
    <cellStyle name="Normal 3 6 2 2" xfId="10942"/>
    <cellStyle name="Normal 3 6 2 2 2" xfId="10943"/>
    <cellStyle name="Normal 3 6 2 2 2 2" xfId="10944"/>
    <cellStyle name="Normal 3 6 2 2 2 2 2" xfId="10945"/>
    <cellStyle name="Normal 3 6 2 2 2 2 3" xfId="10946"/>
    <cellStyle name="Normal 3 6 2 2 2 3" xfId="10947"/>
    <cellStyle name="Normal 3 6 2 2 2 3 2" xfId="34254"/>
    <cellStyle name="Normal 3 6 2 2 2 4" xfId="10948"/>
    <cellStyle name="Normal 3 6 2 2 2 5" xfId="10949"/>
    <cellStyle name="Normal 3 6 2 2 3" xfId="10950"/>
    <cellStyle name="Normal 3 6 2 2 3 2" xfId="10951"/>
    <cellStyle name="Normal 3 6 2 2 3 3" xfId="10952"/>
    <cellStyle name="Normal 3 6 2 2 4" xfId="10953"/>
    <cellStyle name="Normal 3 6 2 2 4 2" xfId="33442"/>
    <cellStyle name="Normal 3 6 2 2 5" xfId="10954"/>
    <cellStyle name="Normal 3 6 2 2 6" xfId="10955"/>
    <cellStyle name="Normal 3 6 2 2 7" xfId="10956"/>
    <cellStyle name="Normal 3 6 2 3" xfId="10957"/>
    <cellStyle name="Normal 3 6 2 3 2" xfId="10958"/>
    <cellStyle name="Normal 3 6 2 3 2 2" xfId="10959"/>
    <cellStyle name="Normal 3 6 2 3 2 3" xfId="10960"/>
    <cellStyle name="Normal 3 6 2 3 3" xfId="10961"/>
    <cellStyle name="Normal 3 6 2 3 3 2" xfId="34255"/>
    <cellStyle name="Normal 3 6 2 3 4" xfId="10962"/>
    <cellStyle name="Normal 3 6 2 3 5" xfId="10963"/>
    <cellStyle name="Normal 3 6 2 3 6" xfId="10964"/>
    <cellStyle name="Normal 3 6 2 4" xfId="10965"/>
    <cellStyle name="Normal 3 6 2 4 2" xfId="10966"/>
    <cellStyle name="Normal 3 6 2 4 3" xfId="10967"/>
    <cellStyle name="Normal 3 6 2 4 4" xfId="10968"/>
    <cellStyle name="Normal 3 6 2 5" xfId="10969"/>
    <cellStyle name="Normal 3 6 2 5 2" xfId="33441"/>
    <cellStyle name="Normal 3 6 2 6" xfId="10970"/>
    <cellStyle name="Normal 3 6 2 7" xfId="10971"/>
    <cellStyle name="Normal 3 6 2 8" xfId="10972"/>
    <cellStyle name="Normal 3 6 3" xfId="10973"/>
    <cellStyle name="Normal 3 6 3 2" xfId="10974"/>
    <cellStyle name="Normal 3 6 3 2 2" xfId="10975"/>
    <cellStyle name="Normal 3 6 3 2 2 2" xfId="10976"/>
    <cellStyle name="Normal 3 6 3 2 2 3" xfId="10977"/>
    <cellStyle name="Normal 3 6 3 2 3" xfId="10978"/>
    <cellStyle name="Normal 3 6 3 2 3 2" xfId="34256"/>
    <cellStyle name="Normal 3 6 3 2 4" xfId="10979"/>
    <cellStyle name="Normal 3 6 3 2 5" xfId="10980"/>
    <cellStyle name="Normal 3 6 3 3" xfId="10981"/>
    <cellStyle name="Normal 3 6 3 3 2" xfId="10982"/>
    <cellStyle name="Normal 3 6 3 3 2 2" xfId="10983"/>
    <cellStyle name="Normal 3 6 3 3 2 3" xfId="10984"/>
    <cellStyle name="Normal 3 6 3 3 3" xfId="10985"/>
    <cellStyle name="Normal 3 6 3 3 4" xfId="10986"/>
    <cellStyle name="Normal 3 6 3 3 5" xfId="10987"/>
    <cellStyle name="Normal 3 6 3 4" xfId="10988"/>
    <cellStyle name="Normal 3 6 3 4 2" xfId="10989"/>
    <cellStyle name="Normal 3 6 3 4 3" xfId="10990"/>
    <cellStyle name="Normal 3 6 3 5" xfId="10991"/>
    <cellStyle name="Normal 3 6 3 5 2" xfId="33443"/>
    <cellStyle name="Normal 3 6 3 6" xfId="10992"/>
    <cellStyle name="Normal 3 6 3 7" xfId="10993"/>
    <cellStyle name="Normal 3 6 3 8" xfId="10994"/>
    <cellStyle name="Normal 3 6 4" xfId="10995"/>
    <cellStyle name="Normal 3 6 4 2" xfId="10996"/>
    <cellStyle name="Normal 3 6 4 2 2" xfId="10997"/>
    <cellStyle name="Normal 3 6 4 2 3" xfId="10998"/>
    <cellStyle name="Normal 3 6 4 3" xfId="10999"/>
    <cellStyle name="Normal 3 6 4 3 2" xfId="34058"/>
    <cellStyle name="Normal 3 6 4 4" xfId="11000"/>
    <cellStyle name="Normal 3 6 4 5" xfId="11001"/>
    <cellStyle name="Normal 3 6 4 6" xfId="11002"/>
    <cellStyle name="Normal 3 6 5" xfId="11003"/>
    <cellStyle name="Normal 3 6 5 2" xfId="11004"/>
    <cellStyle name="Normal 3 6 5 2 2" xfId="11005"/>
    <cellStyle name="Normal 3 6 5 2 3" xfId="11006"/>
    <cellStyle name="Normal 3 6 5 3" xfId="11007"/>
    <cellStyle name="Normal 3 6 5 4" xfId="11008"/>
    <cellStyle name="Normal 3 6 5 5" xfId="11009"/>
    <cellStyle name="Normal 3 6 6" xfId="11010"/>
    <cellStyle name="Normal 3 6 6 2" xfId="11011"/>
    <cellStyle name="Normal 3 6 6 3" xfId="11012"/>
    <cellStyle name="Normal 3 6 7" xfId="11013"/>
    <cellStyle name="Normal 3 6 7 2" xfId="33440"/>
    <cellStyle name="Normal 3 6 8" xfId="11014"/>
    <cellStyle name="Normal 3 6 9" xfId="11015"/>
    <cellStyle name="Normal 3 7" xfId="11016"/>
    <cellStyle name="Normal 3 7 2" xfId="11017"/>
    <cellStyle name="Normal 3 7 2 2" xfId="11018"/>
    <cellStyle name="Normal 3 7 2 2 2" xfId="11019"/>
    <cellStyle name="Normal 3 7 2 2 2 2" xfId="11020"/>
    <cellStyle name="Normal 3 7 2 2 2 2 2" xfId="11021"/>
    <cellStyle name="Normal 3 7 2 2 2 2 3" xfId="11022"/>
    <cellStyle name="Normal 3 7 2 2 2 3" xfId="11023"/>
    <cellStyle name="Normal 3 7 2 2 2 3 2" xfId="34566"/>
    <cellStyle name="Normal 3 7 2 2 2 4" xfId="11024"/>
    <cellStyle name="Normal 3 7 2 2 2 5" xfId="11025"/>
    <cellStyle name="Normal 3 7 2 2 3" xfId="11026"/>
    <cellStyle name="Normal 3 7 2 2 3 2" xfId="11027"/>
    <cellStyle name="Normal 3 7 2 2 3 3" xfId="11028"/>
    <cellStyle name="Normal 3 7 2 2 4" xfId="11029"/>
    <cellStyle name="Normal 3 7 2 2 4 2" xfId="33446"/>
    <cellStyle name="Normal 3 7 2 2 5" xfId="11030"/>
    <cellStyle name="Normal 3 7 2 2 6" xfId="11031"/>
    <cellStyle name="Normal 3 7 2 3" xfId="11032"/>
    <cellStyle name="Normal 3 7 2 3 2" xfId="11033"/>
    <cellStyle name="Normal 3 7 2 3 2 2" xfId="11034"/>
    <cellStyle name="Normal 3 7 2 3 2 3" xfId="11035"/>
    <cellStyle name="Normal 3 7 2 3 3" xfId="11036"/>
    <cellStyle name="Normal 3 7 2 3 3 2" xfId="34567"/>
    <cellStyle name="Normal 3 7 2 3 4" xfId="11037"/>
    <cellStyle name="Normal 3 7 2 3 5" xfId="11038"/>
    <cellStyle name="Normal 3 7 2 4" xfId="11039"/>
    <cellStyle name="Normal 3 7 2 4 2" xfId="11040"/>
    <cellStyle name="Normal 3 7 2 4 3" xfId="11041"/>
    <cellStyle name="Normal 3 7 2 5" xfId="11042"/>
    <cellStyle name="Normal 3 7 2 5 2" xfId="33445"/>
    <cellStyle name="Normal 3 7 2 6" xfId="11043"/>
    <cellStyle name="Normal 3 7 2 7" xfId="11044"/>
    <cellStyle name="Normal 3 7 2 8" xfId="11045"/>
    <cellStyle name="Normal 3 7 3" xfId="11046"/>
    <cellStyle name="Normal 3 7 3 2" xfId="11047"/>
    <cellStyle name="Normal 3 7 3 2 2" xfId="11048"/>
    <cellStyle name="Normal 3 7 3 2 2 2" xfId="11049"/>
    <cellStyle name="Normal 3 7 3 2 2 3" xfId="11050"/>
    <cellStyle name="Normal 3 7 3 2 3" xfId="11051"/>
    <cellStyle name="Normal 3 7 3 2 3 2" xfId="34568"/>
    <cellStyle name="Normal 3 7 3 2 4" xfId="11052"/>
    <cellStyle name="Normal 3 7 3 2 5" xfId="11053"/>
    <cellStyle name="Normal 3 7 3 3" xfId="11054"/>
    <cellStyle name="Normal 3 7 3 3 2" xfId="11055"/>
    <cellStyle name="Normal 3 7 3 3 2 2" xfId="11056"/>
    <cellStyle name="Normal 3 7 3 3 2 3" xfId="11057"/>
    <cellStyle name="Normal 3 7 3 3 3" xfId="11058"/>
    <cellStyle name="Normal 3 7 3 3 4" xfId="11059"/>
    <cellStyle name="Normal 3 7 3 3 5" xfId="11060"/>
    <cellStyle name="Normal 3 7 3 4" xfId="11061"/>
    <cellStyle name="Normal 3 7 3 4 2" xfId="11062"/>
    <cellStyle name="Normal 3 7 3 4 3" xfId="11063"/>
    <cellStyle name="Normal 3 7 3 5" xfId="11064"/>
    <cellStyle name="Normal 3 7 3 5 2" xfId="33447"/>
    <cellStyle name="Normal 3 7 3 6" xfId="11065"/>
    <cellStyle name="Normal 3 7 3 7" xfId="11066"/>
    <cellStyle name="Normal 3 7 3 8" xfId="11067"/>
    <cellStyle name="Normal 3 7 4" xfId="11068"/>
    <cellStyle name="Normal 3 7 4 2" xfId="11069"/>
    <cellStyle name="Normal 3 7 4 2 2" xfId="11070"/>
    <cellStyle name="Normal 3 7 4 2 3" xfId="11071"/>
    <cellStyle name="Normal 3 7 4 3" xfId="11072"/>
    <cellStyle name="Normal 3 7 4 3 2" xfId="34059"/>
    <cellStyle name="Normal 3 7 4 4" xfId="11073"/>
    <cellStyle name="Normal 3 7 4 5" xfId="11074"/>
    <cellStyle name="Normal 3 7 4 6" xfId="11075"/>
    <cellStyle name="Normal 3 7 5" xfId="11076"/>
    <cellStyle name="Normal 3 7 5 2" xfId="11077"/>
    <cellStyle name="Normal 3 7 5 2 2" xfId="11078"/>
    <cellStyle name="Normal 3 7 5 2 3" xfId="11079"/>
    <cellStyle name="Normal 3 7 5 3" xfId="11080"/>
    <cellStyle name="Normal 3 7 5 4" xfId="11081"/>
    <cellStyle name="Normal 3 7 5 5" xfId="11082"/>
    <cellStyle name="Normal 3 7 6" xfId="11083"/>
    <cellStyle name="Normal 3 7 6 2" xfId="11084"/>
    <cellStyle name="Normal 3 7 6 3" xfId="11085"/>
    <cellStyle name="Normal 3 7 7" xfId="11086"/>
    <cellStyle name="Normal 3 7 7 2" xfId="33444"/>
    <cellStyle name="Normal 3 7 8" xfId="11087"/>
    <cellStyle name="Normal 3 7 8 2" xfId="11088"/>
    <cellStyle name="Normal 3 7 9" xfId="11089"/>
    <cellStyle name="Normal 3 8" xfId="11090"/>
    <cellStyle name="Normal 3 8 2" xfId="11091"/>
    <cellStyle name="Normal 3 8 2 2" xfId="11092"/>
    <cellStyle name="Normal 3 8 2 2 2" xfId="11093"/>
    <cellStyle name="Normal 3 8 2 2 2 2" xfId="11094"/>
    <cellStyle name="Normal 3 8 2 2 2 2 2" xfId="11095"/>
    <cellStyle name="Normal 3 8 2 2 2 2 3" xfId="11096"/>
    <cellStyle name="Normal 3 8 2 2 2 3" xfId="11097"/>
    <cellStyle name="Normal 3 8 2 2 2 3 2" xfId="34652"/>
    <cellStyle name="Normal 3 8 2 2 2 4" xfId="11098"/>
    <cellStyle name="Normal 3 8 2 2 2 5" xfId="11099"/>
    <cellStyle name="Normal 3 8 2 2 3" xfId="11100"/>
    <cellStyle name="Normal 3 8 2 2 3 2" xfId="11101"/>
    <cellStyle name="Normal 3 8 2 2 3 3" xfId="11102"/>
    <cellStyle name="Normal 3 8 2 2 4" xfId="11103"/>
    <cellStyle name="Normal 3 8 2 2 4 2" xfId="33450"/>
    <cellStyle name="Normal 3 8 2 2 5" xfId="11104"/>
    <cellStyle name="Normal 3 8 2 2 6" xfId="11105"/>
    <cellStyle name="Normal 3 8 2 3" xfId="11106"/>
    <cellStyle name="Normal 3 8 2 3 2" xfId="11107"/>
    <cellStyle name="Normal 3 8 2 3 2 2" xfId="11108"/>
    <cellStyle name="Normal 3 8 2 3 2 3" xfId="11109"/>
    <cellStyle name="Normal 3 8 2 3 3" xfId="11110"/>
    <cellStyle name="Normal 3 8 2 3 3 2" xfId="34840"/>
    <cellStyle name="Normal 3 8 2 3 4" xfId="11111"/>
    <cellStyle name="Normal 3 8 2 3 5" xfId="11112"/>
    <cellStyle name="Normal 3 8 2 4" xfId="11113"/>
    <cellStyle name="Normal 3 8 2 4 2" xfId="11114"/>
    <cellStyle name="Normal 3 8 2 4 3" xfId="11115"/>
    <cellStyle name="Normal 3 8 2 5" xfId="11116"/>
    <cellStyle name="Normal 3 8 2 5 2" xfId="33449"/>
    <cellStyle name="Normal 3 8 2 6" xfId="11117"/>
    <cellStyle name="Normal 3 8 2 7" xfId="11118"/>
    <cellStyle name="Normal 3 8 2 8" xfId="11119"/>
    <cellStyle name="Normal 3 8 3" xfId="11120"/>
    <cellStyle name="Normal 3 8 3 2" xfId="11121"/>
    <cellStyle name="Normal 3 8 3 2 2" xfId="11122"/>
    <cellStyle name="Normal 3 8 3 2 2 2" xfId="11123"/>
    <cellStyle name="Normal 3 8 3 2 2 3" xfId="11124"/>
    <cellStyle name="Normal 3 8 3 2 3" xfId="11125"/>
    <cellStyle name="Normal 3 8 3 2 3 2" xfId="34653"/>
    <cellStyle name="Normal 3 8 3 2 4" xfId="11126"/>
    <cellStyle name="Normal 3 8 3 2 5" xfId="11127"/>
    <cellStyle name="Normal 3 8 3 3" xfId="11128"/>
    <cellStyle name="Normal 3 8 3 3 2" xfId="11129"/>
    <cellStyle name="Normal 3 8 3 3 3" xfId="11130"/>
    <cellStyle name="Normal 3 8 3 4" xfId="11131"/>
    <cellStyle name="Normal 3 8 3 4 2" xfId="33451"/>
    <cellStyle name="Normal 3 8 3 5" xfId="11132"/>
    <cellStyle name="Normal 3 8 3 6" xfId="11133"/>
    <cellStyle name="Normal 3 8 3 7" xfId="11134"/>
    <cellStyle name="Normal 3 8 4" xfId="11135"/>
    <cellStyle name="Normal 3 8 4 2" xfId="11136"/>
    <cellStyle name="Normal 3 8 4 2 2" xfId="11137"/>
    <cellStyle name="Normal 3 8 4 2 3" xfId="11138"/>
    <cellStyle name="Normal 3 8 4 3" xfId="11139"/>
    <cellStyle name="Normal 3 8 4 3 2" xfId="34060"/>
    <cellStyle name="Normal 3 8 4 4" xfId="11140"/>
    <cellStyle name="Normal 3 8 4 5" xfId="11141"/>
    <cellStyle name="Normal 3 8 5" xfId="11142"/>
    <cellStyle name="Normal 3 8 5 2" xfId="11143"/>
    <cellStyle name="Normal 3 8 5 3" xfId="11144"/>
    <cellStyle name="Normal 3 8 6" xfId="11145"/>
    <cellStyle name="Normal 3 8 6 2" xfId="33448"/>
    <cellStyle name="Normal 3 8 7" xfId="11146"/>
    <cellStyle name="Normal 3 8 7 2" xfId="11147"/>
    <cellStyle name="Normal 3 8 8" xfId="11148"/>
    <cellStyle name="Normal 3 9" xfId="11149"/>
    <cellStyle name="Normal 3 9 2" xfId="11150"/>
    <cellStyle name="Normal 3 9 2 2" xfId="11151"/>
    <cellStyle name="Normal 3 9 2 2 2" xfId="11152"/>
    <cellStyle name="Normal 3 9 2 2 2 2" xfId="11153"/>
    <cellStyle name="Normal 3 9 2 2 2 2 2" xfId="11154"/>
    <cellStyle name="Normal 3 9 2 2 2 2 3" xfId="11155"/>
    <cellStyle name="Normal 3 9 2 2 2 3" xfId="11156"/>
    <cellStyle name="Normal 3 9 2 2 2 3 2" xfId="34859"/>
    <cellStyle name="Normal 3 9 2 2 2 4" xfId="11157"/>
    <cellStyle name="Normal 3 9 2 2 2 5" xfId="11158"/>
    <cellStyle name="Normal 3 9 2 2 3" xfId="11159"/>
    <cellStyle name="Normal 3 9 2 2 3 2" xfId="11160"/>
    <cellStyle name="Normal 3 9 2 2 3 3" xfId="11161"/>
    <cellStyle name="Normal 3 9 2 2 4" xfId="11162"/>
    <cellStyle name="Normal 3 9 2 2 4 2" xfId="33454"/>
    <cellStyle name="Normal 3 9 2 2 5" xfId="11163"/>
    <cellStyle name="Normal 3 9 2 2 6" xfId="11164"/>
    <cellStyle name="Normal 3 9 2 3" xfId="11165"/>
    <cellStyle name="Normal 3 9 2 3 2" xfId="11166"/>
    <cellStyle name="Normal 3 9 2 3 2 2" xfId="11167"/>
    <cellStyle name="Normal 3 9 2 3 2 3" xfId="11168"/>
    <cellStyle name="Normal 3 9 2 3 3" xfId="11169"/>
    <cellStyle name="Normal 3 9 2 3 3 2" xfId="34907"/>
    <cellStyle name="Normal 3 9 2 3 4" xfId="11170"/>
    <cellStyle name="Normal 3 9 2 3 5" xfId="11171"/>
    <cellStyle name="Normal 3 9 2 4" xfId="11172"/>
    <cellStyle name="Normal 3 9 2 4 2" xfId="11173"/>
    <cellStyle name="Normal 3 9 2 4 3" xfId="11174"/>
    <cellStyle name="Normal 3 9 2 5" xfId="11175"/>
    <cellStyle name="Normal 3 9 2 5 2" xfId="33453"/>
    <cellStyle name="Normal 3 9 2 6" xfId="11176"/>
    <cellStyle name="Normal 3 9 2 7" xfId="11177"/>
    <cellStyle name="Normal 3 9 2 8" xfId="11178"/>
    <cellStyle name="Normal 3 9 3" xfId="11179"/>
    <cellStyle name="Normal 3 9 3 2" xfId="11180"/>
    <cellStyle name="Normal 3 9 3 2 2" xfId="11181"/>
    <cellStyle name="Normal 3 9 3 2 2 2" xfId="11182"/>
    <cellStyle name="Normal 3 9 3 2 2 3" xfId="11183"/>
    <cellStyle name="Normal 3 9 3 2 3" xfId="11184"/>
    <cellStyle name="Normal 3 9 3 2 3 2" xfId="34837"/>
    <cellStyle name="Normal 3 9 3 2 4" xfId="11185"/>
    <cellStyle name="Normal 3 9 3 2 5" xfId="11186"/>
    <cellStyle name="Normal 3 9 3 3" xfId="11187"/>
    <cellStyle name="Normal 3 9 3 3 2" xfId="11188"/>
    <cellStyle name="Normal 3 9 3 3 3" xfId="11189"/>
    <cellStyle name="Normal 3 9 3 4" xfId="11190"/>
    <cellStyle name="Normal 3 9 3 4 2" xfId="33455"/>
    <cellStyle name="Normal 3 9 3 5" xfId="11191"/>
    <cellStyle name="Normal 3 9 3 6" xfId="11192"/>
    <cellStyle name="Normal 3 9 4" xfId="11193"/>
    <cellStyle name="Normal 3 9 4 2" xfId="11194"/>
    <cellStyle name="Normal 3 9 4 2 2" xfId="11195"/>
    <cellStyle name="Normal 3 9 4 2 3" xfId="11196"/>
    <cellStyle name="Normal 3 9 4 3" xfId="11197"/>
    <cellStyle name="Normal 3 9 4 3 2" xfId="34061"/>
    <cellStyle name="Normal 3 9 4 4" xfId="11198"/>
    <cellStyle name="Normal 3 9 4 5" xfId="11199"/>
    <cellStyle name="Normal 3 9 5" xfId="11200"/>
    <cellStyle name="Normal 3 9 5 2" xfId="11201"/>
    <cellStyle name="Normal 3 9 5 3" xfId="11202"/>
    <cellStyle name="Normal 3 9 6" xfId="11203"/>
    <cellStyle name="Normal 3 9 6 2" xfId="33452"/>
    <cellStyle name="Normal 3 9 7" xfId="11204"/>
    <cellStyle name="Normal 3 9 8" xfId="11205"/>
    <cellStyle name="Normal 3 9 9" xfId="11206"/>
    <cellStyle name="Normal 30" xfId="11207"/>
    <cellStyle name="Normal 30 2" xfId="11208"/>
    <cellStyle name="Normal 30 2 2" xfId="11209"/>
    <cellStyle name="Normal 30 2 2 2" xfId="11210"/>
    <cellStyle name="Normal 30 2 2 3" xfId="11211"/>
    <cellStyle name="Normal 30 2 3" xfId="11212"/>
    <cellStyle name="Normal 30 2 3 2" xfId="33936"/>
    <cellStyle name="Normal 30 2 4" xfId="11213"/>
    <cellStyle name="Normal 30 2 5" xfId="11214"/>
    <cellStyle name="Normal 30 3" xfId="11215"/>
    <cellStyle name="Normal 30 3 2" xfId="11216"/>
    <cellStyle name="Normal 30 3 2 2" xfId="11217"/>
    <cellStyle name="Normal 30 3 2 3" xfId="11218"/>
    <cellStyle name="Normal 30 3 3" xfId="11219"/>
    <cellStyle name="Normal 30 3 3 2" xfId="33934"/>
    <cellStyle name="Normal 30 3 4" xfId="11220"/>
    <cellStyle name="Normal 30 3 5" xfId="11221"/>
    <cellStyle name="Normal 30 4" xfId="11222"/>
    <cellStyle name="Normal 30 4 2" xfId="11223"/>
    <cellStyle name="Normal 30 4 3" xfId="11224"/>
    <cellStyle name="Normal 30 5" xfId="11225"/>
    <cellStyle name="Normal 30 5 2" xfId="11226"/>
    <cellStyle name="Normal 30 5 2 2" xfId="11227"/>
    <cellStyle name="Normal 30 5 2 3" xfId="11228"/>
    <cellStyle name="Normal 30 5 3" xfId="11229"/>
    <cellStyle name="Normal 30 5 3 2" xfId="34967"/>
    <cellStyle name="Normal 30 5 4" xfId="11230"/>
    <cellStyle name="Normal 30 5 5" xfId="11231"/>
    <cellStyle name="Normal 30 6" xfId="11232"/>
    <cellStyle name="Normal 30 6 2" xfId="33931"/>
    <cellStyle name="Normal 30 7" xfId="11233"/>
    <cellStyle name="Normal 30 8" xfId="11234"/>
    <cellStyle name="Normal 30 9" xfId="11235"/>
    <cellStyle name="Normal 31" xfId="11236"/>
    <cellStyle name="Normal 31 2" xfId="11237"/>
    <cellStyle name="Normal 31 2 2" xfId="11238"/>
    <cellStyle name="Normal 31 2 3" xfId="11239"/>
    <cellStyle name="Normal 31 3" xfId="11240"/>
    <cellStyle name="Normal 31 3 2" xfId="11241"/>
    <cellStyle name="Normal 31 3 2 2" xfId="11242"/>
    <cellStyle name="Normal 31 3 2 3" xfId="11243"/>
    <cellStyle name="Normal 31 3 3" xfId="11244"/>
    <cellStyle name="Normal 31 3 4" xfId="11245"/>
    <cellStyle name="Normal 31 3 5" xfId="11246"/>
    <cellStyle name="Normal 31 4" xfId="11247"/>
    <cellStyle name="Normal 31 5" xfId="11248"/>
    <cellStyle name="Normal 32" xfId="11249"/>
    <cellStyle name="Normal 32 2" xfId="11250"/>
    <cellStyle name="Normal 32 2 2" xfId="11251"/>
    <cellStyle name="Normal 32 2 3" xfId="11252"/>
    <cellStyle name="Normal 32 3" xfId="11253"/>
    <cellStyle name="Normal 32 3 2" xfId="34168"/>
    <cellStyle name="Normal 32 4" xfId="11254"/>
    <cellStyle name="Normal 32 5" xfId="11255"/>
    <cellStyle name="Normal 33" xfId="11256"/>
    <cellStyle name="Normal 33 2" xfId="11257"/>
    <cellStyle name="Normal 33 2 2" xfId="11258"/>
    <cellStyle name="Normal 33 2 3" xfId="11259"/>
    <cellStyle name="Normal 33 3" xfId="11260"/>
    <cellStyle name="Normal 33 4" xfId="11261"/>
    <cellStyle name="Normal 33 5" xfId="11262"/>
    <cellStyle name="Normal 34" xfId="11263"/>
    <cellStyle name="Normal 35" xfId="11264"/>
    <cellStyle name="Normal 36" xfId="11265"/>
    <cellStyle name="Normal 37" xfId="11266"/>
    <cellStyle name="Normal 38" xfId="35384"/>
    <cellStyle name="Normal 39" xfId="35386"/>
    <cellStyle name="Normal 4" xfId="11267"/>
    <cellStyle name="Normal 4 10" xfId="11268"/>
    <cellStyle name="Normal 4 10 2" xfId="11269"/>
    <cellStyle name="Normal 4 10 2 2" xfId="11270"/>
    <cellStyle name="Normal 4 10 2 2 2" xfId="11271"/>
    <cellStyle name="Normal 4 10 2 2 3" xfId="11272"/>
    <cellStyle name="Normal 4 10 2 3" xfId="11273"/>
    <cellStyle name="Normal 4 10 2 4" xfId="11274"/>
    <cellStyle name="Normal 4 10 2 5" xfId="11275"/>
    <cellStyle name="Normal 4 10 3" xfId="11276"/>
    <cellStyle name="Normal 4 10 3 2" xfId="11277"/>
    <cellStyle name="Normal 4 10 3 2 2" xfId="11278"/>
    <cellStyle name="Normal 4 10 3 2 3" xfId="11279"/>
    <cellStyle name="Normal 4 10 3 3" xfId="11280"/>
    <cellStyle name="Normal 4 10 3 3 2" xfId="34654"/>
    <cellStyle name="Normal 4 10 3 4" xfId="11281"/>
    <cellStyle name="Normal 4 10 3 5" xfId="11282"/>
    <cellStyle name="Normal 4 10 4" xfId="11283"/>
    <cellStyle name="Normal 4 10 4 2" xfId="11284"/>
    <cellStyle name="Normal 4 10 4 3" xfId="11285"/>
    <cellStyle name="Normal 4 10 5" xfId="11286"/>
    <cellStyle name="Normal 4 10 5 2" xfId="33456"/>
    <cellStyle name="Normal 4 10 6" xfId="11287"/>
    <cellStyle name="Normal 4 10 7" xfId="11288"/>
    <cellStyle name="Normal 4 11" xfId="11289"/>
    <cellStyle name="Normal 4 11 2" xfId="11290"/>
    <cellStyle name="Normal 4 11 2 2" xfId="11291"/>
    <cellStyle name="Normal 4 11 2 2 2" xfId="11292"/>
    <cellStyle name="Normal 4 11 2 2 2 2" xfId="11293"/>
    <cellStyle name="Normal 4 11 2 2 2 3" xfId="11294"/>
    <cellStyle name="Normal 4 11 2 2 3" xfId="11295"/>
    <cellStyle name="Normal 4 11 2 2 3 2" xfId="34655"/>
    <cellStyle name="Normal 4 11 2 2 4" xfId="11296"/>
    <cellStyle name="Normal 4 11 2 2 5" xfId="11297"/>
    <cellStyle name="Normal 4 11 2 3" xfId="11298"/>
    <cellStyle name="Normal 4 11 2 3 2" xfId="11299"/>
    <cellStyle name="Normal 4 11 2 3 3" xfId="11300"/>
    <cellStyle name="Normal 4 11 2 4" xfId="11301"/>
    <cellStyle name="Normal 4 11 2 4 2" xfId="33458"/>
    <cellStyle name="Normal 4 11 2 5" xfId="11302"/>
    <cellStyle name="Normal 4 11 2 6" xfId="11303"/>
    <cellStyle name="Normal 4 11 3" xfId="11304"/>
    <cellStyle name="Normal 4 11 3 2" xfId="11305"/>
    <cellStyle name="Normal 4 11 3 2 2" xfId="11306"/>
    <cellStyle name="Normal 4 11 3 2 3" xfId="11307"/>
    <cellStyle name="Normal 4 11 3 3" xfId="11308"/>
    <cellStyle name="Normal 4 11 3 4" xfId="11309"/>
    <cellStyle name="Normal 4 11 3 5" xfId="11310"/>
    <cellStyle name="Normal 4 11 4" xfId="11311"/>
    <cellStyle name="Normal 4 11 4 2" xfId="11312"/>
    <cellStyle name="Normal 4 11 4 2 2" xfId="11313"/>
    <cellStyle name="Normal 4 11 4 2 3" xfId="11314"/>
    <cellStyle name="Normal 4 11 4 3" xfId="11315"/>
    <cellStyle name="Normal 4 11 4 3 2" xfId="34656"/>
    <cellStyle name="Normal 4 11 4 4" xfId="11316"/>
    <cellStyle name="Normal 4 11 4 5" xfId="11317"/>
    <cellStyle name="Normal 4 11 5" xfId="11318"/>
    <cellStyle name="Normal 4 11 5 2" xfId="11319"/>
    <cellStyle name="Normal 4 11 5 3" xfId="11320"/>
    <cellStyle name="Normal 4 11 6" xfId="11321"/>
    <cellStyle name="Normal 4 11 6 2" xfId="33457"/>
    <cellStyle name="Normal 4 11 7" xfId="11322"/>
    <cellStyle name="Normal 4 11 8" xfId="11323"/>
    <cellStyle name="Normal 4 12" xfId="11324"/>
    <cellStyle name="Normal 4 12 2" xfId="11325"/>
    <cellStyle name="Normal 4 12 2 2" xfId="11326"/>
    <cellStyle name="Normal 4 12 2 2 2" xfId="11327"/>
    <cellStyle name="Normal 4 12 2 2 2 2" xfId="11328"/>
    <cellStyle name="Normal 4 12 2 2 2 3" xfId="11329"/>
    <cellStyle name="Normal 4 12 2 2 3" xfId="11330"/>
    <cellStyle name="Normal 4 12 2 2 3 2" xfId="34569"/>
    <cellStyle name="Normal 4 12 2 2 4" xfId="11331"/>
    <cellStyle name="Normal 4 12 2 2 5" xfId="11332"/>
    <cellStyle name="Normal 4 12 2 3" xfId="11333"/>
    <cellStyle name="Normal 4 12 2 3 2" xfId="11334"/>
    <cellStyle name="Normal 4 12 2 3 3" xfId="11335"/>
    <cellStyle name="Normal 4 12 2 4" xfId="11336"/>
    <cellStyle name="Normal 4 12 2 4 2" xfId="33460"/>
    <cellStyle name="Normal 4 12 2 5" xfId="11337"/>
    <cellStyle name="Normal 4 12 2 6" xfId="11338"/>
    <cellStyle name="Normal 4 12 3" xfId="11339"/>
    <cellStyle name="Normal 4 12 3 2" xfId="11340"/>
    <cellStyle name="Normal 4 12 3 2 2" xfId="11341"/>
    <cellStyle name="Normal 4 12 3 2 3" xfId="11342"/>
    <cellStyle name="Normal 4 12 3 3" xfId="11343"/>
    <cellStyle name="Normal 4 12 3 4" xfId="11344"/>
    <cellStyle name="Normal 4 12 3 5" xfId="11345"/>
    <cellStyle name="Normal 4 12 4" xfId="11346"/>
    <cellStyle name="Normal 4 12 4 2" xfId="11347"/>
    <cellStyle name="Normal 4 12 4 2 2" xfId="11348"/>
    <cellStyle name="Normal 4 12 4 2 3" xfId="11349"/>
    <cellStyle name="Normal 4 12 4 3" xfId="11350"/>
    <cellStyle name="Normal 4 12 4 3 2" xfId="34657"/>
    <cellStyle name="Normal 4 12 4 4" xfId="11351"/>
    <cellStyle name="Normal 4 12 4 5" xfId="11352"/>
    <cellStyle name="Normal 4 12 5" xfId="11353"/>
    <cellStyle name="Normal 4 12 5 2" xfId="11354"/>
    <cellStyle name="Normal 4 12 5 3" xfId="11355"/>
    <cellStyle name="Normal 4 12 6" xfId="11356"/>
    <cellStyle name="Normal 4 12 6 2" xfId="33459"/>
    <cellStyle name="Normal 4 12 7" xfId="11357"/>
    <cellStyle name="Normal 4 12 8" xfId="11358"/>
    <cellStyle name="Normal 4 13" xfId="11359"/>
    <cellStyle name="Normal 4 13 2" xfId="11360"/>
    <cellStyle name="Normal 4 13 2 2" xfId="11361"/>
    <cellStyle name="Normal 4 13 2 3" xfId="11362"/>
    <cellStyle name="Normal 4 13 3" xfId="11363"/>
    <cellStyle name="Normal 4 13 4" xfId="11364"/>
    <cellStyle name="Normal 4 13 5" xfId="11365"/>
    <cellStyle name="Normal 4 14" xfId="11366"/>
    <cellStyle name="Normal 4 14 2" xfId="11367"/>
    <cellStyle name="Normal 4 14 2 2" xfId="11368"/>
    <cellStyle name="Normal 4 14 2 3" xfId="11369"/>
    <cellStyle name="Normal 4 14 3" xfId="11370"/>
    <cellStyle name="Normal 4 14 4" xfId="11371"/>
    <cellStyle name="Normal 4 14 5" xfId="11372"/>
    <cellStyle name="Normal 4 15" xfId="11373"/>
    <cellStyle name="Normal 4 15 2" xfId="11374"/>
    <cellStyle name="Normal 4 15 2 2" xfId="11375"/>
    <cellStyle name="Normal 4 15 2 2 2" xfId="11376"/>
    <cellStyle name="Normal 4 15 2 2 3" xfId="11377"/>
    <cellStyle name="Normal 4 15 2 3" xfId="11378"/>
    <cellStyle name="Normal 4 15 2 3 2" xfId="34658"/>
    <cellStyle name="Normal 4 15 2 4" xfId="11379"/>
    <cellStyle name="Normal 4 15 2 5" xfId="11380"/>
    <cellStyle name="Normal 4 15 3" xfId="11381"/>
    <cellStyle name="Normal 4 15 3 2" xfId="11382"/>
    <cellStyle name="Normal 4 15 3 3" xfId="11383"/>
    <cellStyle name="Normal 4 15 4" xfId="11384"/>
    <cellStyle name="Normal 4 15 4 2" xfId="33461"/>
    <cellStyle name="Normal 4 15 5" xfId="11385"/>
    <cellStyle name="Normal 4 15 6" xfId="11386"/>
    <cellStyle name="Normal 4 16" xfId="11387"/>
    <cellStyle name="Normal 4 16 2" xfId="11388"/>
    <cellStyle name="Normal 4 16 2 2" xfId="11389"/>
    <cellStyle name="Normal 4 16 2 2 2" xfId="11390"/>
    <cellStyle name="Normal 4 16 2 2 2 2" xfId="11391"/>
    <cellStyle name="Normal 4 16 2 2 2 3" xfId="11392"/>
    <cellStyle name="Normal 4 16 2 2 3" xfId="11393"/>
    <cellStyle name="Normal 4 16 2 2 3 2" xfId="34659"/>
    <cellStyle name="Normal 4 16 2 2 4" xfId="11394"/>
    <cellStyle name="Normal 4 16 2 2 5" xfId="11395"/>
    <cellStyle name="Normal 4 16 2 3" xfId="11396"/>
    <cellStyle name="Normal 4 16 2 3 2" xfId="11397"/>
    <cellStyle name="Normal 4 16 2 3 3" xfId="11398"/>
    <cellStyle name="Normal 4 16 2 4" xfId="11399"/>
    <cellStyle name="Normal 4 16 2 4 2" xfId="34129"/>
    <cellStyle name="Normal 4 16 2 5" xfId="11400"/>
    <cellStyle name="Normal 4 16 2 6" xfId="11401"/>
    <cellStyle name="Normal 4 16 3" xfId="11402"/>
    <cellStyle name="Normal 4 16 3 2" xfId="11403"/>
    <cellStyle name="Normal 4 16 3 2 2" xfId="11404"/>
    <cellStyle name="Normal 4 16 3 2 3" xfId="11405"/>
    <cellStyle name="Normal 4 16 3 3" xfId="11406"/>
    <cellStyle name="Normal 4 16 3 3 2" xfId="34130"/>
    <cellStyle name="Normal 4 16 3 4" xfId="11407"/>
    <cellStyle name="Normal 4 16 3 5" xfId="11408"/>
    <cellStyle name="Normal 4 16 4" xfId="11409"/>
    <cellStyle name="Normal 4 16 4 2" xfId="11410"/>
    <cellStyle name="Normal 4 16 4 2 2" xfId="11411"/>
    <cellStyle name="Normal 4 16 4 2 3" xfId="11412"/>
    <cellStyle name="Normal 4 16 4 3" xfId="11413"/>
    <cellStyle name="Normal 4 16 4 3 2" xfId="35014"/>
    <cellStyle name="Normal 4 16 4 4" xfId="11414"/>
    <cellStyle name="Normal 4 16 4 5" xfId="11415"/>
    <cellStyle name="Normal 4 16 5" xfId="11416"/>
    <cellStyle name="Normal 4 16 5 2" xfId="11417"/>
    <cellStyle name="Normal 4 16 5 3" xfId="11418"/>
    <cellStyle name="Normal 4 16 6" xfId="11419"/>
    <cellStyle name="Normal 4 16 6 2" xfId="34014"/>
    <cellStyle name="Normal 4 16 7" xfId="11420"/>
    <cellStyle name="Normal 4 16 8" xfId="11421"/>
    <cellStyle name="Normal 4 17" xfId="11422"/>
    <cellStyle name="Normal 4 17 2" xfId="11423"/>
    <cellStyle name="Normal 4 17 2 2" xfId="11424"/>
    <cellStyle name="Normal 4 17 2 2 2" xfId="11425"/>
    <cellStyle name="Normal 4 17 2 2 3" xfId="11426"/>
    <cellStyle name="Normal 4 17 2 3" xfId="11427"/>
    <cellStyle name="Normal 4 17 2 3 2" xfId="34128"/>
    <cellStyle name="Normal 4 17 2 4" xfId="11428"/>
    <cellStyle name="Normal 4 17 2 5" xfId="11429"/>
    <cellStyle name="Normal 4 17 3" xfId="11430"/>
    <cellStyle name="Normal 4 17 3 2" xfId="11431"/>
    <cellStyle name="Normal 4 17 3 2 2" xfId="11432"/>
    <cellStyle name="Normal 4 17 3 2 3" xfId="11433"/>
    <cellStyle name="Normal 4 17 3 3" xfId="11434"/>
    <cellStyle name="Normal 4 17 3 3 2" xfId="34915"/>
    <cellStyle name="Normal 4 17 3 4" xfId="11435"/>
    <cellStyle name="Normal 4 17 3 5" xfId="11436"/>
    <cellStyle name="Normal 4 17 4" xfId="11437"/>
    <cellStyle name="Normal 4 17 4 2" xfId="11438"/>
    <cellStyle name="Normal 4 17 4 2 2" xfId="11439"/>
    <cellStyle name="Normal 4 17 4 2 3" xfId="11440"/>
    <cellStyle name="Normal 4 17 4 3" xfId="11441"/>
    <cellStyle name="Normal 4 17 4 3 2" xfId="35020"/>
    <cellStyle name="Normal 4 17 4 4" xfId="11442"/>
    <cellStyle name="Normal 4 17 4 5" xfId="11443"/>
    <cellStyle name="Normal 4 17 5" xfId="11444"/>
    <cellStyle name="Normal 4 17 5 2" xfId="11445"/>
    <cellStyle name="Normal 4 17 5 3" xfId="11446"/>
    <cellStyle name="Normal 4 17 6" xfId="11447"/>
    <cellStyle name="Normal 4 17 6 2" xfId="34102"/>
    <cellStyle name="Normal 4 17 7" xfId="11448"/>
    <cellStyle name="Normal 4 17 8" xfId="11449"/>
    <cellStyle name="Normal 4 18" xfId="11450"/>
    <cellStyle name="Normal 4 18 2" xfId="11451"/>
    <cellStyle name="Normal 4 18 2 2" xfId="11452"/>
    <cellStyle name="Normal 4 18 2 2 2" xfId="11453"/>
    <cellStyle name="Normal 4 18 2 2 2 2" xfId="11454"/>
    <cellStyle name="Normal 4 18 2 2 2 3" xfId="11455"/>
    <cellStyle name="Normal 4 18 2 2 3" xfId="11456"/>
    <cellStyle name="Normal 4 18 2 2 3 2" xfId="34660"/>
    <cellStyle name="Normal 4 18 2 2 4" xfId="11457"/>
    <cellStyle name="Normal 4 18 2 2 5" xfId="11458"/>
    <cellStyle name="Normal 4 18 2 3" xfId="11459"/>
    <cellStyle name="Normal 4 18 2 3 2" xfId="11460"/>
    <cellStyle name="Normal 4 18 2 3 3" xfId="11461"/>
    <cellStyle name="Normal 4 18 2 4" xfId="11462"/>
    <cellStyle name="Normal 4 18 2 4 2" xfId="34174"/>
    <cellStyle name="Normal 4 18 2 5" xfId="11463"/>
    <cellStyle name="Normal 4 18 2 6" xfId="11464"/>
    <cellStyle name="Normal 4 18 3" xfId="11465"/>
    <cellStyle name="Normal 4 18 3 2" xfId="11466"/>
    <cellStyle name="Normal 4 18 3 2 2" xfId="11467"/>
    <cellStyle name="Normal 4 18 3 2 3" xfId="11468"/>
    <cellStyle name="Normal 4 18 3 3" xfId="11469"/>
    <cellStyle name="Normal 4 18 3 3 2" xfId="34661"/>
    <cellStyle name="Normal 4 18 3 4" xfId="11470"/>
    <cellStyle name="Normal 4 18 3 5" xfId="11471"/>
    <cellStyle name="Normal 4 18 4" xfId="11472"/>
    <cellStyle name="Normal 4 18 4 2" xfId="11473"/>
    <cellStyle name="Normal 4 18 4 3" xfId="11474"/>
    <cellStyle name="Normal 4 18 5" xfId="11475"/>
    <cellStyle name="Normal 4 18 5 2" xfId="34127"/>
    <cellStyle name="Normal 4 18 6" xfId="11476"/>
    <cellStyle name="Normal 4 18 7" xfId="11477"/>
    <cellStyle name="Normal 4 19" xfId="11478"/>
    <cellStyle name="Normal 4 19 2" xfId="11479"/>
    <cellStyle name="Normal 4 19 2 2" xfId="11480"/>
    <cellStyle name="Normal 4 19 2 3" xfId="11481"/>
    <cellStyle name="Normal 4 19 3" xfId="11482"/>
    <cellStyle name="Normal 4 19 3 2" xfId="34173"/>
    <cellStyle name="Normal 4 19 4" xfId="11483"/>
    <cellStyle name="Normal 4 19 5" xfId="11484"/>
    <cellStyle name="Normal 4 2" xfId="11485"/>
    <cellStyle name="Normal 4 2 10" xfId="11486"/>
    <cellStyle name="Normal 4 2 10 2" xfId="11487"/>
    <cellStyle name="Normal 4 2 10 2 2" xfId="11488"/>
    <cellStyle name="Normal 4 2 10 2 2 2" xfId="11489"/>
    <cellStyle name="Normal 4 2 10 2 2 2 2" xfId="11490"/>
    <cellStyle name="Normal 4 2 10 2 2 2 3" xfId="11491"/>
    <cellStyle name="Normal 4 2 10 2 2 3" xfId="11492"/>
    <cellStyle name="Normal 4 2 10 2 2 3 2" xfId="34662"/>
    <cellStyle name="Normal 4 2 10 2 2 4" xfId="11493"/>
    <cellStyle name="Normal 4 2 10 2 2 5" xfId="11494"/>
    <cellStyle name="Normal 4 2 10 2 3" xfId="11495"/>
    <cellStyle name="Normal 4 2 10 2 3 2" xfId="11496"/>
    <cellStyle name="Normal 4 2 10 2 3 3" xfId="11497"/>
    <cellStyle name="Normal 4 2 10 2 4" xfId="11498"/>
    <cellStyle name="Normal 4 2 10 2 4 2" xfId="33463"/>
    <cellStyle name="Normal 4 2 10 2 5" xfId="11499"/>
    <cellStyle name="Normal 4 2 10 2 6" xfId="11500"/>
    <cellStyle name="Normal 4 2 10 3" xfId="11501"/>
    <cellStyle name="Normal 4 2 10 3 2" xfId="11502"/>
    <cellStyle name="Normal 4 2 10 3 2 2" xfId="11503"/>
    <cellStyle name="Normal 4 2 10 3 2 3" xfId="11504"/>
    <cellStyle name="Normal 4 2 10 3 3" xfId="11505"/>
    <cellStyle name="Normal 4 2 10 3 3 2" xfId="34663"/>
    <cellStyle name="Normal 4 2 10 3 4" xfId="11506"/>
    <cellStyle name="Normal 4 2 10 3 5" xfId="11507"/>
    <cellStyle name="Normal 4 2 10 4" xfId="11508"/>
    <cellStyle name="Normal 4 2 10 4 2" xfId="11509"/>
    <cellStyle name="Normal 4 2 10 4 3" xfId="11510"/>
    <cellStyle name="Normal 4 2 10 5" xfId="11511"/>
    <cellStyle name="Normal 4 2 10 5 2" xfId="33462"/>
    <cellStyle name="Normal 4 2 10 6" xfId="11512"/>
    <cellStyle name="Normal 4 2 10 7" xfId="11513"/>
    <cellStyle name="Normal 4 2 11" xfId="11514"/>
    <cellStyle name="Normal 4 2 11 2" xfId="11515"/>
    <cellStyle name="Normal 4 2 11 2 2" xfId="11516"/>
    <cellStyle name="Normal 4 2 11 2 2 2" xfId="11517"/>
    <cellStyle name="Normal 4 2 11 2 2 2 2" xfId="11518"/>
    <cellStyle name="Normal 4 2 11 2 2 2 3" xfId="11519"/>
    <cellStyle name="Normal 4 2 11 2 2 3" xfId="11520"/>
    <cellStyle name="Normal 4 2 11 2 2 3 2" xfId="34664"/>
    <cellStyle name="Normal 4 2 11 2 2 4" xfId="11521"/>
    <cellStyle name="Normal 4 2 11 2 2 5" xfId="11522"/>
    <cellStyle name="Normal 4 2 11 2 3" xfId="11523"/>
    <cellStyle name="Normal 4 2 11 2 3 2" xfId="11524"/>
    <cellStyle name="Normal 4 2 11 2 3 3" xfId="11525"/>
    <cellStyle name="Normal 4 2 11 2 4" xfId="11526"/>
    <cellStyle name="Normal 4 2 11 2 4 2" xfId="33465"/>
    <cellStyle name="Normal 4 2 11 2 5" xfId="11527"/>
    <cellStyle name="Normal 4 2 11 2 6" xfId="11528"/>
    <cellStyle name="Normal 4 2 11 3" xfId="11529"/>
    <cellStyle name="Normal 4 2 11 3 2" xfId="11530"/>
    <cellStyle name="Normal 4 2 11 3 2 2" xfId="11531"/>
    <cellStyle name="Normal 4 2 11 3 2 3" xfId="11532"/>
    <cellStyle name="Normal 4 2 11 3 3" xfId="11533"/>
    <cellStyle name="Normal 4 2 11 3 3 2" xfId="34665"/>
    <cellStyle name="Normal 4 2 11 3 4" xfId="11534"/>
    <cellStyle name="Normal 4 2 11 3 5" xfId="11535"/>
    <cellStyle name="Normal 4 2 11 4" xfId="11536"/>
    <cellStyle name="Normal 4 2 11 4 2" xfId="11537"/>
    <cellStyle name="Normal 4 2 11 4 3" xfId="11538"/>
    <cellStyle name="Normal 4 2 11 5" xfId="11539"/>
    <cellStyle name="Normal 4 2 11 5 2" xfId="33464"/>
    <cellStyle name="Normal 4 2 11 6" xfId="11540"/>
    <cellStyle name="Normal 4 2 11 7" xfId="11541"/>
    <cellStyle name="Normal 4 2 12" xfId="11542"/>
    <cellStyle name="Normal 4 2 12 2" xfId="11543"/>
    <cellStyle name="Normal 4 2 12 2 2" xfId="11544"/>
    <cellStyle name="Normal 4 2 12 2 2 2" xfId="11545"/>
    <cellStyle name="Normal 4 2 12 2 2 2 2" xfId="11546"/>
    <cellStyle name="Normal 4 2 12 2 2 2 3" xfId="11547"/>
    <cellStyle name="Normal 4 2 12 2 2 3" xfId="11548"/>
    <cellStyle name="Normal 4 2 12 2 2 3 2" xfId="34666"/>
    <cellStyle name="Normal 4 2 12 2 2 4" xfId="11549"/>
    <cellStyle name="Normal 4 2 12 2 2 5" xfId="11550"/>
    <cellStyle name="Normal 4 2 12 2 3" xfId="11551"/>
    <cellStyle name="Normal 4 2 12 2 3 2" xfId="11552"/>
    <cellStyle name="Normal 4 2 12 2 3 3" xfId="11553"/>
    <cellStyle name="Normal 4 2 12 2 4" xfId="11554"/>
    <cellStyle name="Normal 4 2 12 2 4 2" xfId="33467"/>
    <cellStyle name="Normal 4 2 12 2 5" xfId="11555"/>
    <cellStyle name="Normal 4 2 12 2 6" xfId="11556"/>
    <cellStyle name="Normal 4 2 12 3" xfId="11557"/>
    <cellStyle name="Normal 4 2 12 3 2" xfId="11558"/>
    <cellStyle name="Normal 4 2 12 3 2 2" xfId="11559"/>
    <cellStyle name="Normal 4 2 12 3 2 3" xfId="11560"/>
    <cellStyle name="Normal 4 2 12 3 3" xfId="11561"/>
    <cellStyle name="Normal 4 2 12 3 3 2" xfId="34874"/>
    <cellStyle name="Normal 4 2 12 3 4" xfId="11562"/>
    <cellStyle name="Normal 4 2 12 3 5" xfId="11563"/>
    <cellStyle name="Normal 4 2 12 4" xfId="11564"/>
    <cellStyle name="Normal 4 2 12 4 2" xfId="11565"/>
    <cellStyle name="Normal 4 2 12 4 3" xfId="11566"/>
    <cellStyle name="Normal 4 2 12 5" xfId="11567"/>
    <cellStyle name="Normal 4 2 12 5 2" xfId="33466"/>
    <cellStyle name="Normal 4 2 12 6" xfId="11568"/>
    <cellStyle name="Normal 4 2 12 7" xfId="11569"/>
    <cellStyle name="Normal 4 2 13" xfId="11570"/>
    <cellStyle name="Normal 4 2 13 2" xfId="11571"/>
    <cellStyle name="Normal 4 2 13 2 2" xfId="11572"/>
    <cellStyle name="Normal 4 2 13 2 2 2" xfId="11573"/>
    <cellStyle name="Normal 4 2 13 2 2 2 2" xfId="11574"/>
    <cellStyle name="Normal 4 2 13 2 2 2 3" xfId="11575"/>
    <cellStyle name="Normal 4 2 13 2 2 3" xfId="11576"/>
    <cellStyle name="Normal 4 2 13 2 2 3 2" xfId="34667"/>
    <cellStyle name="Normal 4 2 13 2 2 4" xfId="11577"/>
    <cellStyle name="Normal 4 2 13 2 2 5" xfId="11578"/>
    <cellStyle name="Normal 4 2 13 2 3" xfId="11579"/>
    <cellStyle name="Normal 4 2 13 2 3 2" xfId="11580"/>
    <cellStyle name="Normal 4 2 13 2 3 3" xfId="11581"/>
    <cellStyle name="Normal 4 2 13 2 4" xfId="11582"/>
    <cellStyle name="Normal 4 2 13 2 4 2" xfId="33469"/>
    <cellStyle name="Normal 4 2 13 2 5" xfId="11583"/>
    <cellStyle name="Normal 4 2 13 2 6" xfId="11584"/>
    <cellStyle name="Normal 4 2 13 3" xfId="11585"/>
    <cellStyle name="Normal 4 2 13 3 2" xfId="11586"/>
    <cellStyle name="Normal 4 2 13 3 2 2" xfId="11587"/>
    <cellStyle name="Normal 4 2 13 3 2 3" xfId="11588"/>
    <cellStyle name="Normal 4 2 13 3 3" xfId="11589"/>
    <cellStyle name="Normal 4 2 13 3 3 2" xfId="34668"/>
    <cellStyle name="Normal 4 2 13 3 4" xfId="11590"/>
    <cellStyle name="Normal 4 2 13 3 5" xfId="11591"/>
    <cellStyle name="Normal 4 2 13 4" xfId="11592"/>
    <cellStyle name="Normal 4 2 13 4 2" xfId="11593"/>
    <cellStyle name="Normal 4 2 13 4 3" xfId="11594"/>
    <cellStyle name="Normal 4 2 13 5" xfId="11595"/>
    <cellStyle name="Normal 4 2 13 5 2" xfId="33468"/>
    <cellStyle name="Normal 4 2 13 6" xfId="11596"/>
    <cellStyle name="Normal 4 2 13 7" xfId="11597"/>
    <cellStyle name="Normal 4 2 14" xfId="11598"/>
    <cellStyle name="Normal 4 2 14 2" xfId="11599"/>
    <cellStyle name="Normal 4 2 14 2 2" xfId="11600"/>
    <cellStyle name="Normal 4 2 14 2 2 2" xfId="11601"/>
    <cellStyle name="Normal 4 2 14 2 2 2 2" xfId="11602"/>
    <cellStyle name="Normal 4 2 14 2 2 2 3" xfId="11603"/>
    <cellStyle name="Normal 4 2 14 2 2 3" xfId="11604"/>
    <cellStyle name="Normal 4 2 14 2 2 3 2" xfId="34819"/>
    <cellStyle name="Normal 4 2 14 2 2 4" xfId="11605"/>
    <cellStyle name="Normal 4 2 14 2 2 5" xfId="11606"/>
    <cellStyle name="Normal 4 2 14 2 3" xfId="11607"/>
    <cellStyle name="Normal 4 2 14 2 3 2" xfId="11608"/>
    <cellStyle name="Normal 4 2 14 2 3 3" xfId="11609"/>
    <cellStyle name="Normal 4 2 14 2 4" xfId="11610"/>
    <cellStyle name="Normal 4 2 14 2 4 2" xfId="33471"/>
    <cellStyle name="Normal 4 2 14 2 5" xfId="11611"/>
    <cellStyle name="Normal 4 2 14 2 6" xfId="11612"/>
    <cellStyle name="Normal 4 2 14 3" xfId="11613"/>
    <cellStyle name="Normal 4 2 14 3 2" xfId="11614"/>
    <cellStyle name="Normal 4 2 14 3 2 2" xfId="11615"/>
    <cellStyle name="Normal 4 2 14 3 2 3" xfId="11616"/>
    <cellStyle name="Normal 4 2 14 3 3" xfId="11617"/>
    <cellStyle name="Normal 4 2 14 3 3 2" xfId="34862"/>
    <cellStyle name="Normal 4 2 14 3 4" xfId="11618"/>
    <cellStyle name="Normal 4 2 14 3 5" xfId="11619"/>
    <cellStyle name="Normal 4 2 14 4" xfId="11620"/>
    <cellStyle name="Normal 4 2 14 4 2" xfId="11621"/>
    <cellStyle name="Normal 4 2 14 4 3" xfId="11622"/>
    <cellStyle name="Normal 4 2 14 5" xfId="11623"/>
    <cellStyle name="Normal 4 2 14 5 2" xfId="33470"/>
    <cellStyle name="Normal 4 2 14 6" xfId="11624"/>
    <cellStyle name="Normal 4 2 14 7" xfId="11625"/>
    <cellStyle name="Normal 4 2 15" xfId="11626"/>
    <cellStyle name="Normal 4 2 15 2" xfId="11627"/>
    <cellStyle name="Normal 4 2 15 2 2" xfId="11628"/>
    <cellStyle name="Normal 4 2 15 2 2 2" xfId="11629"/>
    <cellStyle name="Normal 4 2 15 2 2 2 2" xfId="11630"/>
    <cellStyle name="Normal 4 2 15 2 2 2 3" xfId="11631"/>
    <cellStyle name="Normal 4 2 15 2 2 3" xfId="11632"/>
    <cellStyle name="Normal 4 2 15 2 2 3 2" xfId="34820"/>
    <cellStyle name="Normal 4 2 15 2 2 4" xfId="11633"/>
    <cellStyle name="Normal 4 2 15 2 2 5" xfId="11634"/>
    <cellStyle name="Normal 4 2 15 2 3" xfId="11635"/>
    <cellStyle name="Normal 4 2 15 2 3 2" xfId="11636"/>
    <cellStyle name="Normal 4 2 15 2 3 3" xfId="11637"/>
    <cellStyle name="Normal 4 2 15 2 4" xfId="11638"/>
    <cellStyle name="Normal 4 2 15 2 4 2" xfId="33473"/>
    <cellStyle name="Normal 4 2 15 2 5" xfId="11639"/>
    <cellStyle name="Normal 4 2 15 2 6" xfId="11640"/>
    <cellStyle name="Normal 4 2 15 3" xfId="11641"/>
    <cellStyle name="Normal 4 2 15 3 2" xfId="11642"/>
    <cellStyle name="Normal 4 2 15 3 2 2" xfId="11643"/>
    <cellStyle name="Normal 4 2 15 3 2 3" xfId="11644"/>
    <cellStyle name="Normal 4 2 15 3 3" xfId="11645"/>
    <cellStyle name="Normal 4 2 15 3 3 2" xfId="34669"/>
    <cellStyle name="Normal 4 2 15 3 4" xfId="11646"/>
    <cellStyle name="Normal 4 2 15 3 5" xfId="11647"/>
    <cellStyle name="Normal 4 2 15 4" xfId="11648"/>
    <cellStyle name="Normal 4 2 15 4 2" xfId="11649"/>
    <cellStyle name="Normal 4 2 15 4 3" xfId="11650"/>
    <cellStyle name="Normal 4 2 15 5" xfId="11651"/>
    <cellStyle name="Normal 4 2 15 5 2" xfId="33472"/>
    <cellStyle name="Normal 4 2 15 6" xfId="11652"/>
    <cellStyle name="Normal 4 2 15 7" xfId="11653"/>
    <cellStyle name="Normal 4 2 16" xfId="11654"/>
    <cellStyle name="Normal 4 2 16 2" xfId="11655"/>
    <cellStyle name="Normal 4 2 16 2 2" xfId="11656"/>
    <cellStyle name="Normal 4 2 16 2 2 2" xfId="11657"/>
    <cellStyle name="Normal 4 2 16 2 2 2 2" xfId="11658"/>
    <cellStyle name="Normal 4 2 16 2 2 2 3" xfId="11659"/>
    <cellStyle name="Normal 4 2 16 2 2 3" xfId="11660"/>
    <cellStyle name="Normal 4 2 16 2 2 3 2" xfId="34570"/>
    <cellStyle name="Normal 4 2 16 2 2 4" xfId="11661"/>
    <cellStyle name="Normal 4 2 16 2 2 5" xfId="11662"/>
    <cellStyle name="Normal 4 2 16 2 3" xfId="11663"/>
    <cellStyle name="Normal 4 2 16 2 3 2" xfId="11664"/>
    <cellStyle name="Normal 4 2 16 2 3 3" xfId="11665"/>
    <cellStyle name="Normal 4 2 16 2 4" xfId="11666"/>
    <cellStyle name="Normal 4 2 16 2 4 2" xfId="33475"/>
    <cellStyle name="Normal 4 2 16 2 5" xfId="11667"/>
    <cellStyle name="Normal 4 2 16 2 6" xfId="11668"/>
    <cellStyle name="Normal 4 2 16 3" xfId="11669"/>
    <cellStyle name="Normal 4 2 16 3 2" xfId="11670"/>
    <cellStyle name="Normal 4 2 16 3 2 2" xfId="11671"/>
    <cellStyle name="Normal 4 2 16 3 2 3" xfId="11672"/>
    <cellStyle name="Normal 4 2 16 3 3" xfId="11673"/>
    <cellStyle name="Normal 4 2 16 3 3 2" xfId="34571"/>
    <cellStyle name="Normal 4 2 16 3 4" xfId="11674"/>
    <cellStyle name="Normal 4 2 16 3 5" xfId="11675"/>
    <cellStyle name="Normal 4 2 16 4" xfId="11676"/>
    <cellStyle name="Normal 4 2 16 4 2" xfId="11677"/>
    <cellStyle name="Normal 4 2 16 4 3" xfId="11678"/>
    <cellStyle name="Normal 4 2 16 5" xfId="11679"/>
    <cellStyle name="Normal 4 2 16 5 2" xfId="33474"/>
    <cellStyle name="Normal 4 2 16 6" xfId="11680"/>
    <cellStyle name="Normal 4 2 16 7" xfId="11681"/>
    <cellStyle name="Normal 4 2 17" xfId="11682"/>
    <cellStyle name="Normal 4 2 17 2" xfId="11683"/>
    <cellStyle name="Normal 4 2 17 2 2" xfId="11684"/>
    <cellStyle name="Normal 4 2 17 2 2 2" xfId="11685"/>
    <cellStyle name="Normal 4 2 17 2 2 2 2" xfId="11686"/>
    <cellStyle name="Normal 4 2 17 2 2 2 3" xfId="11687"/>
    <cellStyle name="Normal 4 2 17 2 2 3" xfId="11688"/>
    <cellStyle name="Normal 4 2 17 2 2 3 2" xfId="34670"/>
    <cellStyle name="Normal 4 2 17 2 2 4" xfId="11689"/>
    <cellStyle name="Normal 4 2 17 2 2 5" xfId="11690"/>
    <cellStyle name="Normal 4 2 17 2 3" xfId="11691"/>
    <cellStyle name="Normal 4 2 17 2 3 2" xfId="11692"/>
    <cellStyle name="Normal 4 2 17 2 3 3" xfId="11693"/>
    <cellStyle name="Normal 4 2 17 2 4" xfId="11694"/>
    <cellStyle name="Normal 4 2 17 2 4 2" xfId="33477"/>
    <cellStyle name="Normal 4 2 17 2 5" xfId="11695"/>
    <cellStyle name="Normal 4 2 17 2 6" xfId="11696"/>
    <cellStyle name="Normal 4 2 17 3" xfId="11697"/>
    <cellStyle name="Normal 4 2 17 3 2" xfId="11698"/>
    <cellStyle name="Normal 4 2 17 3 2 2" xfId="11699"/>
    <cellStyle name="Normal 4 2 17 3 2 3" xfId="11700"/>
    <cellStyle name="Normal 4 2 17 3 3" xfId="11701"/>
    <cellStyle name="Normal 4 2 17 3 3 2" xfId="34932"/>
    <cellStyle name="Normal 4 2 17 3 4" xfId="11702"/>
    <cellStyle name="Normal 4 2 17 3 5" xfId="11703"/>
    <cellStyle name="Normal 4 2 17 4" xfId="11704"/>
    <cellStyle name="Normal 4 2 17 4 2" xfId="11705"/>
    <cellStyle name="Normal 4 2 17 4 3" xfId="11706"/>
    <cellStyle name="Normal 4 2 17 5" xfId="11707"/>
    <cellStyle name="Normal 4 2 17 5 2" xfId="33476"/>
    <cellStyle name="Normal 4 2 17 6" xfId="11708"/>
    <cellStyle name="Normal 4 2 17 7" xfId="11709"/>
    <cellStyle name="Normal 4 2 18" xfId="11710"/>
    <cellStyle name="Normal 4 2 18 2" xfId="11711"/>
    <cellStyle name="Normal 4 2 18 2 2" xfId="11712"/>
    <cellStyle name="Normal 4 2 18 2 2 2" xfId="11713"/>
    <cellStyle name="Normal 4 2 18 2 2 3" xfId="11714"/>
    <cellStyle name="Normal 4 2 18 2 3" xfId="11715"/>
    <cellStyle name="Normal 4 2 18 2 3 2" xfId="34572"/>
    <cellStyle name="Normal 4 2 18 2 4" xfId="11716"/>
    <cellStyle name="Normal 4 2 18 2 5" xfId="11717"/>
    <cellStyle name="Normal 4 2 18 3" xfId="11718"/>
    <cellStyle name="Normal 4 2 18 3 2" xfId="11719"/>
    <cellStyle name="Normal 4 2 18 3 3" xfId="11720"/>
    <cellStyle name="Normal 4 2 18 4" xfId="11721"/>
    <cellStyle name="Normal 4 2 18 4 2" xfId="33478"/>
    <cellStyle name="Normal 4 2 18 5" xfId="11722"/>
    <cellStyle name="Normal 4 2 18 6" xfId="11723"/>
    <cellStyle name="Normal 4 2 19" xfId="11724"/>
    <cellStyle name="Normal 4 2 19 2" xfId="11725"/>
    <cellStyle name="Normal 4 2 19 2 2" xfId="11726"/>
    <cellStyle name="Normal 4 2 19 2 2 2" xfId="11727"/>
    <cellStyle name="Normal 4 2 19 2 2 3" xfId="11728"/>
    <cellStyle name="Normal 4 2 19 2 3" xfId="11729"/>
    <cellStyle name="Normal 4 2 19 2 3 2" xfId="34573"/>
    <cellStyle name="Normal 4 2 19 2 4" xfId="11730"/>
    <cellStyle name="Normal 4 2 19 2 5" xfId="11731"/>
    <cellStyle name="Normal 4 2 19 3" xfId="11732"/>
    <cellStyle name="Normal 4 2 19 3 2" xfId="11733"/>
    <cellStyle name="Normal 4 2 19 3 3" xfId="11734"/>
    <cellStyle name="Normal 4 2 19 4" xfId="11735"/>
    <cellStyle name="Normal 4 2 19 4 2" xfId="33479"/>
    <cellStyle name="Normal 4 2 19 5" xfId="11736"/>
    <cellStyle name="Normal 4 2 19 6" xfId="11737"/>
    <cellStyle name="Normal 4 2 2" xfId="11738"/>
    <cellStyle name="Normal 4 2 2 2" xfId="11739"/>
    <cellStyle name="Normal 4 2 2 2 2" xfId="11740"/>
    <cellStyle name="Normal 4 2 2 2 2 2" xfId="11741"/>
    <cellStyle name="Normal 4 2 2 2 2 2 2" xfId="11742"/>
    <cellStyle name="Normal 4 2 2 2 2 2 2 2" xfId="11743"/>
    <cellStyle name="Normal 4 2 2 2 2 2 2 3" xfId="11744"/>
    <cellStyle name="Normal 4 2 2 2 2 2 3" xfId="11745"/>
    <cellStyle name="Normal 4 2 2 2 2 2 3 2" xfId="34574"/>
    <cellStyle name="Normal 4 2 2 2 2 2 4" xfId="11746"/>
    <cellStyle name="Normal 4 2 2 2 2 2 5" xfId="11747"/>
    <cellStyle name="Normal 4 2 2 2 2 3" xfId="11748"/>
    <cellStyle name="Normal 4 2 2 2 2 3 2" xfId="11749"/>
    <cellStyle name="Normal 4 2 2 2 2 3 3" xfId="11750"/>
    <cellStyle name="Normal 4 2 2 2 2 4" xfId="11751"/>
    <cellStyle name="Normal 4 2 2 2 2 4 2" xfId="33481"/>
    <cellStyle name="Normal 4 2 2 2 2 5" xfId="11752"/>
    <cellStyle name="Normal 4 2 2 2 2 6" xfId="11753"/>
    <cellStyle name="Normal 4 2 2 2 3" xfId="11754"/>
    <cellStyle name="Normal 4 2 2 2 3 2" xfId="11755"/>
    <cellStyle name="Normal 4 2 2 2 3 2 2" xfId="11756"/>
    <cellStyle name="Normal 4 2 2 2 3 2 3" xfId="11757"/>
    <cellStyle name="Normal 4 2 2 2 3 3" xfId="11758"/>
    <cellStyle name="Normal 4 2 2 2 3 3 2" xfId="34822"/>
    <cellStyle name="Normal 4 2 2 2 3 4" xfId="11759"/>
    <cellStyle name="Normal 4 2 2 2 3 5" xfId="11760"/>
    <cellStyle name="Normal 4 2 2 2 4" xfId="11761"/>
    <cellStyle name="Normal 4 2 2 2 4 2" xfId="11762"/>
    <cellStyle name="Normal 4 2 2 2 4 3" xfId="11763"/>
    <cellStyle name="Normal 4 2 2 2 5" xfId="11764"/>
    <cellStyle name="Normal 4 2 2 2 5 2" xfId="33480"/>
    <cellStyle name="Normal 4 2 2 2 6" xfId="11765"/>
    <cellStyle name="Normal 4 2 2 2 7" xfId="11766"/>
    <cellStyle name="Normal 4 2 2 2 8" xfId="11767"/>
    <cellStyle name="Normal 4 2 2 3" xfId="11768"/>
    <cellStyle name="Normal 4 2 2 3 2" xfId="11769"/>
    <cellStyle name="Normal 4 2 2 3 2 2" xfId="11770"/>
    <cellStyle name="Normal 4 2 2 3 2 2 2" xfId="11771"/>
    <cellStyle name="Normal 4 2 2 3 2 2 3" xfId="11772"/>
    <cellStyle name="Normal 4 2 2 3 2 3" xfId="11773"/>
    <cellStyle name="Normal 4 2 2 3 2 3 2" xfId="34823"/>
    <cellStyle name="Normal 4 2 2 3 2 4" xfId="11774"/>
    <cellStyle name="Normal 4 2 2 3 2 5" xfId="11775"/>
    <cellStyle name="Normal 4 2 2 3 3" xfId="11776"/>
    <cellStyle name="Normal 4 2 2 3 3 2" xfId="11777"/>
    <cellStyle name="Normal 4 2 2 3 3 3" xfId="11778"/>
    <cellStyle name="Normal 4 2 2 3 4" xfId="11779"/>
    <cellStyle name="Normal 4 2 2 3 4 2" xfId="33482"/>
    <cellStyle name="Normal 4 2 2 3 5" xfId="11780"/>
    <cellStyle name="Normal 4 2 2 3 6" xfId="11781"/>
    <cellStyle name="Normal 4 2 2 3 7" xfId="11782"/>
    <cellStyle name="Normal 4 2 2 4" xfId="11783"/>
    <cellStyle name="Normal 4 2 2 4 2" xfId="11784"/>
    <cellStyle name="Normal 4 2 2 4 2 2" xfId="11785"/>
    <cellStyle name="Normal 4 2 2 4 2 3" xfId="11786"/>
    <cellStyle name="Normal 4 2 2 4 3" xfId="11787"/>
    <cellStyle name="Normal 4 2 2 4 3 2" xfId="34016"/>
    <cellStyle name="Normal 4 2 2 4 4" xfId="11788"/>
    <cellStyle name="Normal 4 2 2 4 5" xfId="11789"/>
    <cellStyle name="Normal 4 2 2 5" xfId="11790"/>
    <cellStyle name="Normal 4 2 2 5 2" xfId="11791"/>
    <cellStyle name="Normal 4 2 2 5 3" xfId="11792"/>
    <cellStyle name="Normal 4 2 2 6" xfId="11793"/>
    <cellStyle name="Normal 4 2 2 6 2" xfId="32532"/>
    <cellStyle name="Normal 4 2 2 7" xfId="11794"/>
    <cellStyle name="Normal 4 2 2 7 2" xfId="11795"/>
    <cellStyle name="Normal 4 2 2 8" xfId="11796"/>
    <cellStyle name="Normal 4 2 20" xfId="11797"/>
    <cellStyle name="Normal 4 2 20 2" xfId="11798"/>
    <cellStyle name="Normal 4 2 20 2 2" xfId="11799"/>
    <cellStyle name="Normal 4 2 20 2 2 2" xfId="11800"/>
    <cellStyle name="Normal 4 2 20 2 2 3" xfId="11801"/>
    <cellStyle name="Normal 4 2 20 2 3" xfId="11802"/>
    <cellStyle name="Normal 4 2 20 2 3 2" xfId="34821"/>
    <cellStyle name="Normal 4 2 20 2 4" xfId="11803"/>
    <cellStyle name="Normal 4 2 20 2 5" xfId="11804"/>
    <cellStyle name="Normal 4 2 20 3" xfId="11805"/>
    <cellStyle name="Normal 4 2 20 3 2" xfId="11806"/>
    <cellStyle name="Normal 4 2 20 3 3" xfId="11807"/>
    <cellStyle name="Normal 4 2 20 4" xfId="11808"/>
    <cellStyle name="Normal 4 2 20 4 2" xfId="33483"/>
    <cellStyle name="Normal 4 2 20 5" xfId="11809"/>
    <cellStyle name="Normal 4 2 20 6" xfId="11810"/>
    <cellStyle name="Normal 4 2 21" xfId="11811"/>
    <cellStyle name="Normal 4 2 21 2" xfId="11812"/>
    <cellStyle name="Normal 4 2 21 2 2" xfId="11813"/>
    <cellStyle name="Normal 4 2 21 2 2 2" xfId="11814"/>
    <cellStyle name="Normal 4 2 21 2 2 3" xfId="11815"/>
    <cellStyle name="Normal 4 2 21 2 3" xfId="11816"/>
    <cellStyle name="Normal 4 2 21 2 3 2" xfId="34904"/>
    <cellStyle name="Normal 4 2 21 2 4" xfId="11817"/>
    <cellStyle name="Normal 4 2 21 2 5" xfId="11818"/>
    <cellStyle name="Normal 4 2 21 3" xfId="11819"/>
    <cellStyle name="Normal 4 2 21 3 2" xfId="11820"/>
    <cellStyle name="Normal 4 2 21 3 3" xfId="11821"/>
    <cellStyle name="Normal 4 2 21 4" xfId="11822"/>
    <cellStyle name="Normal 4 2 21 4 2" xfId="33484"/>
    <cellStyle name="Normal 4 2 21 5" xfId="11823"/>
    <cellStyle name="Normal 4 2 21 6" xfId="11824"/>
    <cellStyle name="Normal 4 2 22" xfId="11825"/>
    <cellStyle name="Normal 4 2 22 2" xfId="11826"/>
    <cellStyle name="Normal 4 2 22 2 2" xfId="11827"/>
    <cellStyle name="Normal 4 2 22 2 2 2" xfId="11828"/>
    <cellStyle name="Normal 4 2 22 2 2 3" xfId="11829"/>
    <cellStyle name="Normal 4 2 22 2 3" xfId="11830"/>
    <cellStyle name="Normal 4 2 22 2 3 2" xfId="34257"/>
    <cellStyle name="Normal 4 2 22 2 4" xfId="11831"/>
    <cellStyle name="Normal 4 2 22 2 5" xfId="11832"/>
    <cellStyle name="Normal 4 2 22 3" xfId="11833"/>
    <cellStyle name="Normal 4 2 22 3 2" xfId="11834"/>
    <cellStyle name="Normal 4 2 22 3 3" xfId="11835"/>
    <cellStyle name="Normal 4 2 22 4" xfId="11836"/>
    <cellStyle name="Normal 4 2 22 4 2" xfId="33485"/>
    <cellStyle name="Normal 4 2 22 5" xfId="11837"/>
    <cellStyle name="Normal 4 2 22 6" xfId="11838"/>
    <cellStyle name="Normal 4 2 23" xfId="11839"/>
    <cellStyle name="Normal 4 2 23 2" xfId="11840"/>
    <cellStyle name="Normal 4 2 23 2 2" xfId="11841"/>
    <cellStyle name="Normal 4 2 23 2 2 2" xfId="11842"/>
    <cellStyle name="Normal 4 2 23 2 2 3" xfId="11843"/>
    <cellStyle name="Normal 4 2 23 2 3" xfId="11844"/>
    <cellStyle name="Normal 4 2 23 2 3 2" xfId="34197"/>
    <cellStyle name="Normal 4 2 23 2 4" xfId="11845"/>
    <cellStyle name="Normal 4 2 23 2 5" xfId="11846"/>
    <cellStyle name="Normal 4 2 23 3" xfId="11847"/>
    <cellStyle name="Normal 4 2 23 3 2" xfId="11848"/>
    <cellStyle name="Normal 4 2 23 3 3" xfId="11849"/>
    <cellStyle name="Normal 4 2 23 4" xfId="11850"/>
    <cellStyle name="Normal 4 2 23 4 2" xfId="33486"/>
    <cellStyle name="Normal 4 2 23 5" xfId="11851"/>
    <cellStyle name="Normal 4 2 23 6" xfId="11852"/>
    <cellStyle name="Normal 4 2 24" xfId="11853"/>
    <cellStyle name="Normal 4 2 24 2" xfId="11854"/>
    <cellStyle name="Normal 4 2 24 2 2" xfId="11855"/>
    <cellStyle name="Normal 4 2 24 2 2 2" xfId="11856"/>
    <cellStyle name="Normal 4 2 24 2 2 3" xfId="11857"/>
    <cellStyle name="Normal 4 2 24 2 3" xfId="11858"/>
    <cellStyle name="Normal 4 2 24 2 3 2" xfId="34258"/>
    <cellStyle name="Normal 4 2 24 2 4" xfId="11859"/>
    <cellStyle name="Normal 4 2 24 2 5" xfId="11860"/>
    <cellStyle name="Normal 4 2 24 3" xfId="11861"/>
    <cellStyle name="Normal 4 2 24 3 2" xfId="11862"/>
    <cellStyle name="Normal 4 2 24 3 3" xfId="11863"/>
    <cellStyle name="Normal 4 2 24 4" xfId="11864"/>
    <cellStyle name="Normal 4 2 24 4 2" xfId="33487"/>
    <cellStyle name="Normal 4 2 24 5" xfId="11865"/>
    <cellStyle name="Normal 4 2 24 6" xfId="11866"/>
    <cellStyle name="Normal 4 2 25" xfId="11867"/>
    <cellStyle name="Normal 4 2 25 2" xfId="11868"/>
    <cellStyle name="Normal 4 2 25 2 2" xfId="11869"/>
    <cellStyle name="Normal 4 2 25 2 2 2" xfId="11870"/>
    <cellStyle name="Normal 4 2 25 2 2 3" xfId="11871"/>
    <cellStyle name="Normal 4 2 25 2 3" xfId="11872"/>
    <cellStyle name="Normal 4 2 25 2 3 2" xfId="34259"/>
    <cellStyle name="Normal 4 2 25 2 4" xfId="11873"/>
    <cellStyle name="Normal 4 2 25 2 5" xfId="11874"/>
    <cellStyle name="Normal 4 2 25 3" xfId="11875"/>
    <cellStyle name="Normal 4 2 25 3 2" xfId="11876"/>
    <cellStyle name="Normal 4 2 25 3 3" xfId="11877"/>
    <cellStyle name="Normal 4 2 25 4" xfId="11878"/>
    <cellStyle name="Normal 4 2 25 4 2" xfId="33488"/>
    <cellStyle name="Normal 4 2 25 5" xfId="11879"/>
    <cellStyle name="Normal 4 2 25 6" xfId="11880"/>
    <cellStyle name="Normal 4 2 26" xfId="11881"/>
    <cellStyle name="Normal 4 2 26 2" xfId="11882"/>
    <cellStyle name="Normal 4 2 26 2 2" xfId="11883"/>
    <cellStyle name="Normal 4 2 26 2 3" xfId="11884"/>
    <cellStyle name="Normal 4 2 26 3" xfId="11885"/>
    <cellStyle name="Normal 4 2 26 4" xfId="11886"/>
    <cellStyle name="Normal 4 2 26 5" xfId="11887"/>
    <cellStyle name="Normal 4 2 27" xfId="11888"/>
    <cellStyle name="Normal 4 2 27 2" xfId="11889"/>
    <cellStyle name="Normal 4 2 27 2 2" xfId="11890"/>
    <cellStyle name="Normal 4 2 27 2 2 2" xfId="11891"/>
    <cellStyle name="Normal 4 2 27 2 2 3" xfId="11892"/>
    <cellStyle name="Normal 4 2 27 2 3" xfId="11893"/>
    <cellStyle name="Normal 4 2 27 2 4" xfId="11894"/>
    <cellStyle name="Normal 4 2 27 2 5" xfId="11895"/>
    <cellStyle name="Normal 4 2 27 3" xfId="11896"/>
    <cellStyle name="Normal 4 2 27 3 2" xfId="11897"/>
    <cellStyle name="Normal 4 2 27 3 2 2" xfId="11898"/>
    <cellStyle name="Normal 4 2 27 3 2 3" xfId="11899"/>
    <cellStyle name="Normal 4 2 27 3 3" xfId="11900"/>
    <cellStyle name="Normal 4 2 27 3 3 2" xfId="35015"/>
    <cellStyle name="Normal 4 2 27 3 4" xfId="11901"/>
    <cellStyle name="Normal 4 2 27 3 5" xfId="11902"/>
    <cellStyle name="Normal 4 2 27 4" xfId="11903"/>
    <cellStyle name="Normal 4 2 27 4 2" xfId="11904"/>
    <cellStyle name="Normal 4 2 27 4 3" xfId="11905"/>
    <cellStyle name="Normal 4 2 27 5" xfId="11906"/>
    <cellStyle name="Normal 4 2 27 5 2" xfId="34015"/>
    <cellStyle name="Normal 4 2 27 6" xfId="11907"/>
    <cellStyle name="Normal 4 2 27 7" xfId="11908"/>
    <cellStyle name="Normal 4 2 28" xfId="11909"/>
    <cellStyle name="Normal 4 2 28 2" xfId="11910"/>
    <cellStyle name="Normal 4 2 28 2 2" xfId="11911"/>
    <cellStyle name="Normal 4 2 28 2 2 2" xfId="11912"/>
    <cellStyle name="Normal 4 2 28 2 2 3" xfId="11913"/>
    <cellStyle name="Normal 4 2 28 2 3" xfId="11914"/>
    <cellStyle name="Normal 4 2 28 2 3 2" xfId="34152"/>
    <cellStyle name="Normal 4 2 28 2 4" xfId="11915"/>
    <cellStyle name="Normal 4 2 28 2 5" xfId="11916"/>
    <cellStyle name="Normal 4 2 28 3" xfId="11917"/>
    <cellStyle name="Normal 4 2 28 3 2" xfId="11918"/>
    <cellStyle name="Normal 4 2 28 3 2 2" xfId="11919"/>
    <cellStyle name="Normal 4 2 28 3 2 3" xfId="11920"/>
    <cellStyle name="Normal 4 2 28 3 3" xfId="11921"/>
    <cellStyle name="Normal 4 2 28 3 4" xfId="11922"/>
    <cellStyle name="Normal 4 2 28 3 5" xfId="11923"/>
    <cellStyle name="Normal 4 2 28 4" xfId="11924"/>
    <cellStyle name="Normal 4 2 28 4 2" xfId="11925"/>
    <cellStyle name="Normal 4 2 28 4 3" xfId="11926"/>
    <cellStyle name="Normal 4 2 28 5" xfId="11927"/>
    <cellStyle name="Normal 4 2 28 6" xfId="11928"/>
    <cellStyle name="Normal 4 2 28 7" xfId="11929"/>
    <cellStyle name="Normal 4 2 29" xfId="11930"/>
    <cellStyle name="Normal 4 2 29 2" xfId="11931"/>
    <cellStyle name="Normal 4 2 29 2 2" xfId="11932"/>
    <cellStyle name="Normal 4 2 29 2 3" xfId="11933"/>
    <cellStyle name="Normal 4 2 29 3" xfId="11934"/>
    <cellStyle name="Normal 4 2 29 3 2" xfId="34260"/>
    <cellStyle name="Normal 4 2 29 4" xfId="11935"/>
    <cellStyle name="Normal 4 2 29 5" xfId="11936"/>
    <cellStyle name="Normal 4 2 3" xfId="11937"/>
    <cellStyle name="Normal 4 2 3 10" xfId="11938"/>
    <cellStyle name="Normal 4 2 3 10 2" xfId="11939"/>
    <cellStyle name="Normal 4 2 3 10 2 2" xfId="11940"/>
    <cellStyle name="Normal 4 2 3 10 2 2 2" xfId="11941"/>
    <cellStyle name="Normal 4 2 3 10 2 2 3" xfId="11942"/>
    <cellStyle name="Normal 4 2 3 10 2 3" xfId="11943"/>
    <cellStyle name="Normal 4 2 3 10 2 3 2" xfId="32535"/>
    <cellStyle name="Normal 4 2 3 10 2 4" xfId="11944"/>
    <cellStyle name="Normal 4 2 3 10 2 5" xfId="11945"/>
    <cellStyle name="Normal 4 2 3 10 3" xfId="11946"/>
    <cellStyle name="Normal 4 2 3 10 3 2" xfId="11947"/>
    <cellStyle name="Normal 4 2 3 10 3 3" xfId="11948"/>
    <cellStyle name="Normal 4 2 3 10 4" xfId="11949"/>
    <cellStyle name="Normal 4 2 3 10 4 2" xfId="32534"/>
    <cellStyle name="Normal 4 2 3 10 5" xfId="11950"/>
    <cellStyle name="Normal 4 2 3 10 6" xfId="11951"/>
    <cellStyle name="Normal 4 2 3 11" xfId="11952"/>
    <cellStyle name="Normal 4 2 3 11 2" xfId="11953"/>
    <cellStyle name="Normal 4 2 3 11 2 2" xfId="11954"/>
    <cellStyle name="Normal 4 2 3 11 2 2 2" xfId="11955"/>
    <cellStyle name="Normal 4 2 3 11 2 2 3" xfId="11956"/>
    <cellStyle name="Normal 4 2 3 11 2 3" xfId="11957"/>
    <cellStyle name="Normal 4 2 3 11 2 3 2" xfId="32537"/>
    <cellStyle name="Normal 4 2 3 11 2 4" xfId="11958"/>
    <cellStyle name="Normal 4 2 3 11 2 5" xfId="11959"/>
    <cellStyle name="Normal 4 2 3 11 3" xfId="11960"/>
    <cellStyle name="Normal 4 2 3 11 3 2" xfId="11961"/>
    <cellStyle name="Normal 4 2 3 11 3 3" xfId="11962"/>
    <cellStyle name="Normal 4 2 3 11 4" xfId="11963"/>
    <cellStyle name="Normal 4 2 3 11 4 2" xfId="32536"/>
    <cellStyle name="Normal 4 2 3 11 5" xfId="11964"/>
    <cellStyle name="Normal 4 2 3 11 6" xfId="11965"/>
    <cellStyle name="Normal 4 2 3 12" xfId="11966"/>
    <cellStyle name="Normal 4 2 3 12 2" xfId="11967"/>
    <cellStyle name="Normal 4 2 3 12 2 2" xfId="11968"/>
    <cellStyle name="Normal 4 2 3 12 2 2 2" xfId="11969"/>
    <cellStyle name="Normal 4 2 3 12 2 2 3" xfId="11970"/>
    <cellStyle name="Normal 4 2 3 12 2 3" xfId="11971"/>
    <cellStyle name="Normal 4 2 3 12 2 3 2" xfId="32539"/>
    <cellStyle name="Normal 4 2 3 12 2 4" xfId="11972"/>
    <cellStyle name="Normal 4 2 3 12 2 5" xfId="11973"/>
    <cellStyle name="Normal 4 2 3 12 3" xfId="11974"/>
    <cellStyle name="Normal 4 2 3 12 3 2" xfId="11975"/>
    <cellStyle name="Normal 4 2 3 12 3 3" xfId="11976"/>
    <cellStyle name="Normal 4 2 3 12 4" xfId="11977"/>
    <cellStyle name="Normal 4 2 3 12 4 2" xfId="32538"/>
    <cellStyle name="Normal 4 2 3 12 5" xfId="11978"/>
    <cellStyle name="Normal 4 2 3 12 6" xfId="11979"/>
    <cellStyle name="Normal 4 2 3 13" xfId="11980"/>
    <cellStyle name="Normal 4 2 3 13 2" xfId="11981"/>
    <cellStyle name="Normal 4 2 3 13 2 2" xfId="11982"/>
    <cellStyle name="Normal 4 2 3 13 2 2 2" xfId="11983"/>
    <cellStyle name="Normal 4 2 3 13 2 2 3" xfId="11984"/>
    <cellStyle name="Normal 4 2 3 13 2 3" xfId="11985"/>
    <cellStyle name="Normal 4 2 3 13 2 3 2" xfId="32541"/>
    <cellStyle name="Normal 4 2 3 13 2 4" xfId="11986"/>
    <cellStyle name="Normal 4 2 3 13 2 5" xfId="11987"/>
    <cellStyle name="Normal 4 2 3 13 3" xfId="11988"/>
    <cellStyle name="Normal 4 2 3 13 3 2" xfId="11989"/>
    <cellStyle name="Normal 4 2 3 13 3 3" xfId="11990"/>
    <cellStyle name="Normal 4 2 3 13 4" xfId="11991"/>
    <cellStyle name="Normal 4 2 3 13 4 2" xfId="32540"/>
    <cellStyle name="Normal 4 2 3 13 5" xfId="11992"/>
    <cellStyle name="Normal 4 2 3 13 6" xfId="11993"/>
    <cellStyle name="Normal 4 2 3 14" xfId="11994"/>
    <cellStyle name="Normal 4 2 3 14 2" xfId="11995"/>
    <cellStyle name="Normal 4 2 3 14 2 2" xfId="11996"/>
    <cellStyle name="Normal 4 2 3 14 2 2 2" xfId="11997"/>
    <cellStyle name="Normal 4 2 3 14 2 2 3" xfId="11998"/>
    <cellStyle name="Normal 4 2 3 14 2 3" xfId="11999"/>
    <cellStyle name="Normal 4 2 3 14 2 3 2" xfId="32543"/>
    <cellStyle name="Normal 4 2 3 14 2 4" xfId="12000"/>
    <cellStyle name="Normal 4 2 3 14 2 5" xfId="12001"/>
    <cellStyle name="Normal 4 2 3 14 3" xfId="12002"/>
    <cellStyle name="Normal 4 2 3 14 3 2" xfId="12003"/>
    <cellStyle name="Normal 4 2 3 14 3 3" xfId="12004"/>
    <cellStyle name="Normal 4 2 3 14 4" xfId="12005"/>
    <cellStyle name="Normal 4 2 3 14 4 2" xfId="32542"/>
    <cellStyle name="Normal 4 2 3 14 5" xfId="12006"/>
    <cellStyle name="Normal 4 2 3 14 6" xfId="12007"/>
    <cellStyle name="Normal 4 2 3 15" xfId="12008"/>
    <cellStyle name="Normal 4 2 3 15 2" xfId="12009"/>
    <cellStyle name="Normal 4 2 3 15 2 2" xfId="12010"/>
    <cellStyle name="Normal 4 2 3 15 2 2 2" xfId="12011"/>
    <cellStyle name="Normal 4 2 3 15 2 2 3" xfId="12012"/>
    <cellStyle name="Normal 4 2 3 15 2 3" xfId="12013"/>
    <cellStyle name="Normal 4 2 3 15 2 3 2" xfId="32545"/>
    <cellStyle name="Normal 4 2 3 15 2 4" xfId="12014"/>
    <cellStyle name="Normal 4 2 3 15 2 5" xfId="12015"/>
    <cellStyle name="Normal 4 2 3 15 3" xfId="12016"/>
    <cellStyle name="Normal 4 2 3 15 3 2" xfId="12017"/>
    <cellStyle name="Normal 4 2 3 15 3 3" xfId="12018"/>
    <cellStyle name="Normal 4 2 3 15 4" xfId="12019"/>
    <cellStyle name="Normal 4 2 3 15 4 2" xfId="32544"/>
    <cellStyle name="Normal 4 2 3 15 5" xfId="12020"/>
    <cellStyle name="Normal 4 2 3 15 6" xfId="12021"/>
    <cellStyle name="Normal 4 2 3 16" xfId="12022"/>
    <cellStyle name="Normal 4 2 3 16 2" xfId="12023"/>
    <cellStyle name="Normal 4 2 3 16 2 2" xfId="12024"/>
    <cellStyle name="Normal 4 2 3 16 2 2 2" xfId="12025"/>
    <cellStyle name="Normal 4 2 3 16 2 2 3" xfId="12026"/>
    <cellStyle name="Normal 4 2 3 16 2 3" xfId="12027"/>
    <cellStyle name="Normal 4 2 3 16 2 3 2" xfId="32547"/>
    <cellStyle name="Normal 4 2 3 16 2 4" xfId="12028"/>
    <cellStyle name="Normal 4 2 3 16 2 5" xfId="12029"/>
    <cellStyle name="Normal 4 2 3 16 3" xfId="12030"/>
    <cellStyle name="Normal 4 2 3 16 3 2" xfId="12031"/>
    <cellStyle name="Normal 4 2 3 16 3 3" xfId="12032"/>
    <cellStyle name="Normal 4 2 3 16 4" xfId="12033"/>
    <cellStyle name="Normal 4 2 3 16 4 2" xfId="32546"/>
    <cellStyle name="Normal 4 2 3 16 5" xfId="12034"/>
    <cellStyle name="Normal 4 2 3 16 6" xfId="12035"/>
    <cellStyle name="Normal 4 2 3 17" xfId="12036"/>
    <cellStyle name="Normal 4 2 3 17 2" xfId="12037"/>
    <cellStyle name="Normal 4 2 3 17 2 2" xfId="12038"/>
    <cellStyle name="Normal 4 2 3 17 2 2 2" xfId="12039"/>
    <cellStyle name="Normal 4 2 3 17 2 2 3" xfId="12040"/>
    <cellStyle name="Normal 4 2 3 17 2 3" xfId="12041"/>
    <cellStyle name="Normal 4 2 3 17 2 3 2" xfId="32549"/>
    <cellStyle name="Normal 4 2 3 17 2 4" xfId="12042"/>
    <cellStyle name="Normal 4 2 3 17 2 5" xfId="12043"/>
    <cellStyle name="Normal 4 2 3 17 3" xfId="12044"/>
    <cellStyle name="Normal 4 2 3 17 3 2" xfId="12045"/>
    <cellStyle name="Normal 4 2 3 17 3 3" xfId="12046"/>
    <cellStyle name="Normal 4 2 3 17 4" xfId="12047"/>
    <cellStyle name="Normal 4 2 3 17 4 2" xfId="32548"/>
    <cellStyle name="Normal 4 2 3 17 5" xfId="12048"/>
    <cellStyle name="Normal 4 2 3 17 6" xfId="12049"/>
    <cellStyle name="Normal 4 2 3 18" xfId="12050"/>
    <cellStyle name="Normal 4 2 3 18 2" xfId="12051"/>
    <cellStyle name="Normal 4 2 3 18 2 2" xfId="12052"/>
    <cellStyle name="Normal 4 2 3 18 2 2 2" xfId="12053"/>
    <cellStyle name="Normal 4 2 3 18 2 2 3" xfId="12054"/>
    <cellStyle name="Normal 4 2 3 18 2 3" xfId="12055"/>
    <cellStyle name="Normal 4 2 3 18 2 3 2" xfId="32551"/>
    <cellStyle name="Normal 4 2 3 18 2 4" xfId="12056"/>
    <cellStyle name="Normal 4 2 3 18 2 5" xfId="12057"/>
    <cellStyle name="Normal 4 2 3 18 3" xfId="12058"/>
    <cellStyle name="Normal 4 2 3 18 3 2" xfId="12059"/>
    <cellStyle name="Normal 4 2 3 18 3 3" xfId="12060"/>
    <cellStyle name="Normal 4 2 3 18 4" xfId="12061"/>
    <cellStyle name="Normal 4 2 3 18 4 2" xfId="32550"/>
    <cellStyle name="Normal 4 2 3 18 5" xfId="12062"/>
    <cellStyle name="Normal 4 2 3 18 6" xfId="12063"/>
    <cellStyle name="Normal 4 2 3 19" xfId="12064"/>
    <cellStyle name="Normal 4 2 3 19 2" xfId="12065"/>
    <cellStyle name="Normal 4 2 3 19 2 2" xfId="12066"/>
    <cellStyle name="Normal 4 2 3 19 2 2 2" xfId="12067"/>
    <cellStyle name="Normal 4 2 3 19 2 2 3" xfId="12068"/>
    <cellStyle name="Normal 4 2 3 19 2 3" xfId="12069"/>
    <cellStyle name="Normal 4 2 3 19 2 3 2" xfId="32553"/>
    <cellStyle name="Normal 4 2 3 19 2 4" xfId="12070"/>
    <cellStyle name="Normal 4 2 3 19 2 5" xfId="12071"/>
    <cellStyle name="Normal 4 2 3 19 3" xfId="12072"/>
    <cellStyle name="Normal 4 2 3 19 3 2" xfId="12073"/>
    <cellStyle name="Normal 4 2 3 19 3 3" xfId="12074"/>
    <cellStyle name="Normal 4 2 3 19 4" xfId="12075"/>
    <cellStyle name="Normal 4 2 3 19 4 2" xfId="32552"/>
    <cellStyle name="Normal 4 2 3 19 5" xfId="12076"/>
    <cellStyle name="Normal 4 2 3 19 6" xfId="12077"/>
    <cellStyle name="Normal 4 2 3 2" xfId="12078"/>
    <cellStyle name="Normal 4 2 3 2 10" xfId="12079"/>
    <cellStyle name="Normal 4 2 3 2 10 2" xfId="12080"/>
    <cellStyle name="Normal 4 2 3 2 10 2 2" xfId="12081"/>
    <cellStyle name="Normal 4 2 3 2 10 2 3" xfId="12082"/>
    <cellStyle name="Normal 4 2 3 2 10 3" xfId="12083"/>
    <cellStyle name="Normal 4 2 3 2 10 3 2" xfId="32555"/>
    <cellStyle name="Normal 4 2 3 2 10 4" xfId="12084"/>
    <cellStyle name="Normal 4 2 3 2 10 5" xfId="12085"/>
    <cellStyle name="Normal 4 2 3 2 11" xfId="12086"/>
    <cellStyle name="Normal 4 2 3 2 11 2" xfId="12087"/>
    <cellStyle name="Normal 4 2 3 2 11 2 2" xfId="12088"/>
    <cellStyle name="Normal 4 2 3 2 11 2 3" xfId="12089"/>
    <cellStyle name="Normal 4 2 3 2 11 3" xfId="12090"/>
    <cellStyle name="Normal 4 2 3 2 11 3 2" xfId="32556"/>
    <cellStyle name="Normal 4 2 3 2 11 4" xfId="12091"/>
    <cellStyle name="Normal 4 2 3 2 11 5" xfId="12092"/>
    <cellStyle name="Normal 4 2 3 2 12" xfId="12093"/>
    <cellStyle name="Normal 4 2 3 2 12 2" xfId="12094"/>
    <cellStyle name="Normal 4 2 3 2 12 2 2" xfId="12095"/>
    <cellStyle name="Normal 4 2 3 2 12 2 3" xfId="12096"/>
    <cellStyle name="Normal 4 2 3 2 12 3" xfId="12097"/>
    <cellStyle name="Normal 4 2 3 2 12 3 2" xfId="32557"/>
    <cellStyle name="Normal 4 2 3 2 12 4" xfId="12098"/>
    <cellStyle name="Normal 4 2 3 2 12 5" xfId="12099"/>
    <cellStyle name="Normal 4 2 3 2 13" xfId="12100"/>
    <cellStyle name="Normal 4 2 3 2 13 2" xfId="12101"/>
    <cellStyle name="Normal 4 2 3 2 13 2 2" xfId="12102"/>
    <cellStyle name="Normal 4 2 3 2 13 2 3" xfId="12103"/>
    <cellStyle name="Normal 4 2 3 2 13 3" xfId="12104"/>
    <cellStyle name="Normal 4 2 3 2 13 3 2" xfId="32558"/>
    <cellStyle name="Normal 4 2 3 2 13 4" xfId="12105"/>
    <cellStyle name="Normal 4 2 3 2 13 5" xfId="12106"/>
    <cellStyle name="Normal 4 2 3 2 14" xfId="12107"/>
    <cellStyle name="Normal 4 2 3 2 14 2" xfId="12108"/>
    <cellStyle name="Normal 4 2 3 2 14 2 2" xfId="12109"/>
    <cellStyle name="Normal 4 2 3 2 14 2 3" xfId="12110"/>
    <cellStyle name="Normal 4 2 3 2 14 3" xfId="12111"/>
    <cellStyle name="Normal 4 2 3 2 14 3 2" xfId="32559"/>
    <cellStyle name="Normal 4 2 3 2 14 4" xfId="12112"/>
    <cellStyle name="Normal 4 2 3 2 14 5" xfId="12113"/>
    <cellStyle name="Normal 4 2 3 2 15" xfId="12114"/>
    <cellStyle name="Normal 4 2 3 2 15 2" xfId="12115"/>
    <cellStyle name="Normal 4 2 3 2 15 2 2" xfId="12116"/>
    <cellStyle name="Normal 4 2 3 2 15 2 3" xfId="12117"/>
    <cellStyle name="Normal 4 2 3 2 15 3" xfId="12118"/>
    <cellStyle name="Normal 4 2 3 2 15 3 2" xfId="32560"/>
    <cellStyle name="Normal 4 2 3 2 15 4" xfId="12119"/>
    <cellStyle name="Normal 4 2 3 2 15 5" xfId="12120"/>
    <cellStyle name="Normal 4 2 3 2 16" xfId="12121"/>
    <cellStyle name="Normal 4 2 3 2 16 2" xfId="12122"/>
    <cellStyle name="Normal 4 2 3 2 16 2 2" xfId="12123"/>
    <cellStyle name="Normal 4 2 3 2 16 2 3" xfId="12124"/>
    <cellStyle name="Normal 4 2 3 2 16 3" xfId="12125"/>
    <cellStyle name="Normal 4 2 3 2 16 3 2" xfId="32561"/>
    <cellStyle name="Normal 4 2 3 2 16 4" xfId="12126"/>
    <cellStyle name="Normal 4 2 3 2 16 5" xfId="12127"/>
    <cellStyle name="Normal 4 2 3 2 17" xfId="12128"/>
    <cellStyle name="Normal 4 2 3 2 17 2" xfId="12129"/>
    <cellStyle name="Normal 4 2 3 2 17 2 2" xfId="12130"/>
    <cellStyle name="Normal 4 2 3 2 17 2 3" xfId="12131"/>
    <cellStyle name="Normal 4 2 3 2 17 3" xfId="12132"/>
    <cellStyle name="Normal 4 2 3 2 17 3 2" xfId="32562"/>
    <cellStyle name="Normal 4 2 3 2 17 4" xfId="12133"/>
    <cellStyle name="Normal 4 2 3 2 17 5" xfId="12134"/>
    <cellStyle name="Normal 4 2 3 2 18" xfId="12135"/>
    <cellStyle name="Normal 4 2 3 2 18 2" xfId="12136"/>
    <cellStyle name="Normal 4 2 3 2 18 2 2" xfId="12137"/>
    <cellStyle name="Normal 4 2 3 2 18 2 3" xfId="12138"/>
    <cellStyle name="Normal 4 2 3 2 18 3" xfId="12139"/>
    <cellStyle name="Normal 4 2 3 2 18 3 2" xfId="32563"/>
    <cellStyle name="Normal 4 2 3 2 18 4" xfId="12140"/>
    <cellStyle name="Normal 4 2 3 2 18 5" xfId="12141"/>
    <cellStyle name="Normal 4 2 3 2 19" xfId="12142"/>
    <cellStyle name="Normal 4 2 3 2 19 2" xfId="12143"/>
    <cellStyle name="Normal 4 2 3 2 19 2 2" xfId="12144"/>
    <cellStyle name="Normal 4 2 3 2 19 2 3" xfId="12145"/>
    <cellStyle name="Normal 4 2 3 2 19 3" xfId="12146"/>
    <cellStyle name="Normal 4 2 3 2 19 3 2" xfId="32564"/>
    <cellStyle name="Normal 4 2 3 2 19 4" xfId="12147"/>
    <cellStyle name="Normal 4 2 3 2 19 5" xfId="12148"/>
    <cellStyle name="Normal 4 2 3 2 2" xfId="12149"/>
    <cellStyle name="Normal 4 2 3 2 2 2" xfId="12150"/>
    <cellStyle name="Normal 4 2 3 2 2 2 2" xfId="12151"/>
    <cellStyle name="Normal 4 2 3 2 2 2 2 2" xfId="12152"/>
    <cellStyle name="Normal 4 2 3 2 2 2 2 3" xfId="12153"/>
    <cellStyle name="Normal 4 2 3 2 2 2 3" xfId="12154"/>
    <cellStyle name="Normal 4 2 3 2 2 2 3 2" xfId="33489"/>
    <cellStyle name="Normal 4 2 3 2 2 2 4" xfId="12155"/>
    <cellStyle name="Normal 4 2 3 2 2 2 5" xfId="12156"/>
    <cellStyle name="Normal 4 2 3 2 2 3" xfId="12157"/>
    <cellStyle name="Normal 4 2 3 2 2 3 2" xfId="12158"/>
    <cellStyle name="Normal 4 2 3 2 2 3 2 2" xfId="12159"/>
    <cellStyle name="Normal 4 2 3 2 2 3 2 3" xfId="12160"/>
    <cellStyle name="Normal 4 2 3 2 2 3 3" xfId="12161"/>
    <cellStyle name="Normal 4 2 3 2 2 3 3 2" xfId="34941"/>
    <cellStyle name="Normal 4 2 3 2 2 3 4" xfId="12162"/>
    <cellStyle name="Normal 4 2 3 2 2 3 5" xfId="12163"/>
    <cellStyle name="Normal 4 2 3 2 2 4" xfId="12164"/>
    <cellStyle name="Normal 4 2 3 2 2 4 2" xfId="12165"/>
    <cellStyle name="Normal 4 2 3 2 2 4 3" xfId="12166"/>
    <cellStyle name="Normal 4 2 3 2 2 5" xfId="12167"/>
    <cellStyle name="Normal 4 2 3 2 2 5 2" xfId="32565"/>
    <cellStyle name="Normal 4 2 3 2 2 6" xfId="12168"/>
    <cellStyle name="Normal 4 2 3 2 2 7" xfId="12169"/>
    <cellStyle name="Normal 4 2 3 2 2 8" xfId="12170"/>
    <cellStyle name="Normal 4 2 3 2 20" xfId="12171"/>
    <cellStyle name="Normal 4 2 3 2 20 2" xfId="12172"/>
    <cellStyle name="Normal 4 2 3 2 20 2 2" xfId="12173"/>
    <cellStyle name="Normal 4 2 3 2 20 2 3" xfId="12174"/>
    <cellStyle name="Normal 4 2 3 2 20 3" xfId="12175"/>
    <cellStyle name="Normal 4 2 3 2 20 4" xfId="12176"/>
    <cellStyle name="Normal 4 2 3 2 20 5" xfId="12177"/>
    <cellStyle name="Normal 4 2 3 2 21" xfId="12178"/>
    <cellStyle name="Normal 4 2 3 2 21 2" xfId="12179"/>
    <cellStyle name="Normal 4 2 3 2 21 3" xfId="12180"/>
    <cellStyle name="Normal 4 2 3 2 22" xfId="12181"/>
    <cellStyle name="Normal 4 2 3 2 22 2" xfId="32554"/>
    <cellStyle name="Normal 4 2 3 2 23" xfId="12182"/>
    <cellStyle name="Normal 4 2 3 2 24" xfId="12183"/>
    <cellStyle name="Normal 4 2 3 2 25" xfId="12184"/>
    <cellStyle name="Normal 4 2 3 2 3" xfId="12185"/>
    <cellStyle name="Normal 4 2 3 2 3 2" xfId="12186"/>
    <cellStyle name="Normal 4 2 3 2 3 2 2" xfId="12187"/>
    <cellStyle name="Normal 4 2 3 2 3 2 2 2" xfId="12188"/>
    <cellStyle name="Normal 4 2 3 2 3 2 2 3" xfId="12189"/>
    <cellStyle name="Normal 4 2 3 2 3 2 3" xfId="12190"/>
    <cellStyle name="Normal 4 2 3 2 3 2 4" xfId="12191"/>
    <cellStyle name="Normal 4 2 3 2 3 2 5" xfId="12192"/>
    <cellStyle name="Normal 4 2 3 2 3 3" xfId="12193"/>
    <cellStyle name="Normal 4 2 3 2 3 3 2" xfId="12194"/>
    <cellStyle name="Normal 4 2 3 2 3 3 3" xfId="12195"/>
    <cellStyle name="Normal 4 2 3 2 3 4" xfId="12196"/>
    <cellStyle name="Normal 4 2 3 2 3 4 2" xfId="32566"/>
    <cellStyle name="Normal 4 2 3 2 3 5" xfId="12197"/>
    <cellStyle name="Normal 4 2 3 2 3 6" xfId="12198"/>
    <cellStyle name="Normal 4 2 3 2 3 7" xfId="12199"/>
    <cellStyle name="Normal 4 2 3 2 4" xfId="12200"/>
    <cellStyle name="Normal 4 2 3 2 4 2" xfId="12201"/>
    <cellStyle name="Normal 4 2 3 2 4 2 2" xfId="12202"/>
    <cellStyle name="Normal 4 2 3 2 4 2 3" xfId="12203"/>
    <cellStyle name="Normal 4 2 3 2 4 3" xfId="12204"/>
    <cellStyle name="Normal 4 2 3 2 4 3 2" xfId="32567"/>
    <cellStyle name="Normal 4 2 3 2 4 4" xfId="12205"/>
    <cellStyle name="Normal 4 2 3 2 4 5" xfId="12206"/>
    <cellStyle name="Normal 4 2 3 2 5" xfId="12207"/>
    <cellStyle name="Normal 4 2 3 2 5 2" xfId="12208"/>
    <cellStyle name="Normal 4 2 3 2 5 2 2" xfId="12209"/>
    <cellStyle name="Normal 4 2 3 2 5 2 3" xfId="12210"/>
    <cellStyle name="Normal 4 2 3 2 5 3" xfId="12211"/>
    <cellStyle name="Normal 4 2 3 2 5 3 2" xfId="32568"/>
    <cellStyle name="Normal 4 2 3 2 5 4" xfId="12212"/>
    <cellStyle name="Normal 4 2 3 2 5 5" xfId="12213"/>
    <cellStyle name="Normal 4 2 3 2 6" xfId="12214"/>
    <cellStyle name="Normal 4 2 3 2 6 2" xfId="12215"/>
    <cellStyle name="Normal 4 2 3 2 6 2 2" xfId="12216"/>
    <cellStyle name="Normal 4 2 3 2 6 2 3" xfId="12217"/>
    <cellStyle name="Normal 4 2 3 2 6 3" xfId="12218"/>
    <cellStyle name="Normal 4 2 3 2 6 3 2" xfId="32569"/>
    <cellStyle name="Normal 4 2 3 2 6 4" xfId="12219"/>
    <cellStyle name="Normal 4 2 3 2 6 5" xfId="12220"/>
    <cellStyle name="Normal 4 2 3 2 7" xfId="12221"/>
    <cellStyle name="Normal 4 2 3 2 7 2" xfId="12222"/>
    <cellStyle name="Normal 4 2 3 2 7 2 2" xfId="12223"/>
    <cellStyle name="Normal 4 2 3 2 7 2 3" xfId="12224"/>
    <cellStyle name="Normal 4 2 3 2 7 3" xfId="12225"/>
    <cellStyle name="Normal 4 2 3 2 7 3 2" xfId="32570"/>
    <cellStyle name="Normal 4 2 3 2 7 4" xfId="12226"/>
    <cellStyle name="Normal 4 2 3 2 7 5" xfId="12227"/>
    <cellStyle name="Normal 4 2 3 2 8" xfId="12228"/>
    <cellStyle name="Normal 4 2 3 2 8 2" xfId="12229"/>
    <cellStyle name="Normal 4 2 3 2 8 2 2" xfId="12230"/>
    <cellStyle name="Normal 4 2 3 2 8 2 3" xfId="12231"/>
    <cellStyle name="Normal 4 2 3 2 8 3" xfId="12232"/>
    <cellStyle name="Normal 4 2 3 2 8 3 2" xfId="32571"/>
    <cellStyle name="Normal 4 2 3 2 8 4" xfId="12233"/>
    <cellStyle name="Normal 4 2 3 2 8 5" xfId="12234"/>
    <cellStyle name="Normal 4 2 3 2 9" xfId="12235"/>
    <cellStyle name="Normal 4 2 3 2 9 2" xfId="12236"/>
    <cellStyle name="Normal 4 2 3 2 9 2 2" xfId="12237"/>
    <cellStyle name="Normal 4 2 3 2 9 2 3" xfId="12238"/>
    <cellStyle name="Normal 4 2 3 2 9 3" xfId="12239"/>
    <cellStyle name="Normal 4 2 3 2 9 3 2" xfId="32572"/>
    <cellStyle name="Normal 4 2 3 2 9 4" xfId="12240"/>
    <cellStyle name="Normal 4 2 3 2 9 5" xfId="12241"/>
    <cellStyle name="Normal 4 2 3 20" xfId="12242"/>
    <cellStyle name="Normal 4 2 3 20 2" xfId="12243"/>
    <cellStyle name="Normal 4 2 3 20 2 2" xfId="12244"/>
    <cellStyle name="Normal 4 2 3 20 2 2 2" xfId="12245"/>
    <cellStyle name="Normal 4 2 3 20 2 2 3" xfId="12246"/>
    <cellStyle name="Normal 4 2 3 20 2 3" xfId="12247"/>
    <cellStyle name="Normal 4 2 3 20 2 3 2" xfId="32574"/>
    <cellStyle name="Normal 4 2 3 20 2 4" xfId="12248"/>
    <cellStyle name="Normal 4 2 3 20 2 5" xfId="12249"/>
    <cellStyle name="Normal 4 2 3 20 3" xfId="12250"/>
    <cellStyle name="Normal 4 2 3 20 3 2" xfId="12251"/>
    <cellStyle name="Normal 4 2 3 20 3 3" xfId="12252"/>
    <cellStyle name="Normal 4 2 3 20 4" xfId="12253"/>
    <cellStyle name="Normal 4 2 3 20 4 2" xfId="32573"/>
    <cellStyle name="Normal 4 2 3 20 5" xfId="12254"/>
    <cellStyle name="Normal 4 2 3 20 6" xfId="12255"/>
    <cellStyle name="Normal 4 2 3 21" xfId="12256"/>
    <cellStyle name="Normal 4 2 3 21 2" xfId="12257"/>
    <cellStyle name="Normal 4 2 3 21 2 2" xfId="12258"/>
    <cellStyle name="Normal 4 2 3 21 2 2 2" xfId="12259"/>
    <cellStyle name="Normal 4 2 3 21 2 2 3" xfId="12260"/>
    <cellStyle name="Normal 4 2 3 21 2 3" xfId="12261"/>
    <cellStyle name="Normal 4 2 3 21 2 3 2" xfId="32576"/>
    <cellStyle name="Normal 4 2 3 21 2 4" xfId="12262"/>
    <cellStyle name="Normal 4 2 3 21 2 5" xfId="12263"/>
    <cellStyle name="Normal 4 2 3 21 3" xfId="12264"/>
    <cellStyle name="Normal 4 2 3 21 3 2" xfId="12265"/>
    <cellStyle name="Normal 4 2 3 21 3 3" xfId="12266"/>
    <cellStyle name="Normal 4 2 3 21 4" xfId="12267"/>
    <cellStyle name="Normal 4 2 3 21 4 2" xfId="32575"/>
    <cellStyle name="Normal 4 2 3 21 5" xfId="12268"/>
    <cellStyle name="Normal 4 2 3 21 6" xfId="12269"/>
    <cellStyle name="Normal 4 2 3 22" xfId="12270"/>
    <cellStyle name="Normal 4 2 3 22 2" xfId="12271"/>
    <cellStyle name="Normal 4 2 3 22 2 2" xfId="12272"/>
    <cellStyle name="Normal 4 2 3 22 2 2 2" xfId="12273"/>
    <cellStyle name="Normal 4 2 3 22 2 2 3" xfId="12274"/>
    <cellStyle name="Normal 4 2 3 22 2 3" xfId="12275"/>
    <cellStyle name="Normal 4 2 3 22 2 3 2" xfId="32578"/>
    <cellStyle name="Normal 4 2 3 22 2 4" xfId="12276"/>
    <cellStyle name="Normal 4 2 3 22 2 5" xfId="12277"/>
    <cellStyle name="Normal 4 2 3 22 3" xfId="12278"/>
    <cellStyle name="Normal 4 2 3 22 3 2" xfId="12279"/>
    <cellStyle name="Normal 4 2 3 22 3 3" xfId="12280"/>
    <cellStyle name="Normal 4 2 3 22 4" xfId="12281"/>
    <cellStyle name="Normal 4 2 3 22 4 2" xfId="32577"/>
    <cellStyle name="Normal 4 2 3 22 5" xfId="12282"/>
    <cellStyle name="Normal 4 2 3 22 6" xfId="12283"/>
    <cellStyle name="Normal 4 2 3 23" xfId="12284"/>
    <cellStyle name="Normal 4 2 3 23 2" xfId="12285"/>
    <cellStyle name="Normal 4 2 3 23 3" xfId="12286"/>
    <cellStyle name="Normal 4 2 3 24" xfId="12287"/>
    <cellStyle name="Normal 4 2 3 24 2" xfId="32533"/>
    <cellStyle name="Normal 4 2 3 25" xfId="12288"/>
    <cellStyle name="Normal 4 2 3 26" xfId="12289"/>
    <cellStyle name="Normal 4 2 3 27" xfId="12290"/>
    <cellStyle name="Normal 4 2 3 3" xfId="12291"/>
    <cellStyle name="Normal 4 2 3 3 2" xfId="12292"/>
    <cellStyle name="Normal 4 2 3 3 2 2" xfId="12293"/>
    <cellStyle name="Normal 4 2 3 3 2 2 2" xfId="12294"/>
    <cellStyle name="Normal 4 2 3 3 2 2 3" xfId="12295"/>
    <cellStyle name="Normal 4 2 3 3 2 3" xfId="12296"/>
    <cellStyle name="Normal 4 2 3 3 2 3 2" xfId="33490"/>
    <cellStyle name="Normal 4 2 3 3 2 4" xfId="12297"/>
    <cellStyle name="Normal 4 2 3 3 2 5" xfId="12298"/>
    <cellStyle name="Normal 4 2 3 3 3" xfId="12299"/>
    <cellStyle name="Normal 4 2 3 3 3 2" xfId="12300"/>
    <cellStyle name="Normal 4 2 3 3 3 2 2" xfId="12301"/>
    <cellStyle name="Normal 4 2 3 3 3 2 3" xfId="12302"/>
    <cellStyle name="Normal 4 2 3 3 3 3" xfId="12303"/>
    <cellStyle name="Normal 4 2 3 3 3 3 2" xfId="34942"/>
    <cellStyle name="Normal 4 2 3 3 3 4" xfId="12304"/>
    <cellStyle name="Normal 4 2 3 3 3 5" xfId="12305"/>
    <cellStyle name="Normal 4 2 3 3 4" xfId="12306"/>
    <cellStyle name="Normal 4 2 3 3 4 2" xfId="12307"/>
    <cellStyle name="Normal 4 2 3 3 4 3" xfId="12308"/>
    <cellStyle name="Normal 4 2 3 3 5" xfId="12309"/>
    <cellStyle name="Normal 4 2 3 3 5 2" xfId="32579"/>
    <cellStyle name="Normal 4 2 3 3 6" xfId="12310"/>
    <cellStyle name="Normal 4 2 3 3 7" xfId="12311"/>
    <cellStyle name="Normal 4 2 3 4" xfId="12312"/>
    <cellStyle name="Normal 4 2 3 4 2" xfId="12313"/>
    <cellStyle name="Normal 4 2 3 4 2 2" xfId="12314"/>
    <cellStyle name="Normal 4 2 3 4 2 3" xfId="12315"/>
    <cellStyle name="Normal 4 2 3 4 3" xfId="12316"/>
    <cellStyle name="Normal 4 2 3 4 3 2" xfId="32580"/>
    <cellStyle name="Normal 4 2 3 4 4" xfId="12317"/>
    <cellStyle name="Normal 4 2 3 4 5" xfId="12318"/>
    <cellStyle name="Normal 4 2 3 5" xfId="12319"/>
    <cellStyle name="Normal 4 2 3 5 2" xfId="12320"/>
    <cellStyle name="Normal 4 2 3 5 2 2" xfId="12321"/>
    <cellStyle name="Normal 4 2 3 5 2 3" xfId="12322"/>
    <cellStyle name="Normal 4 2 3 5 3" xfId="12323"/>
    <cellStyle name="Normal 4 2 3 5 3 2" xfId="32581"/>
    <cellStyle name="Normal 4 2 3 5 4" xfId="12324"/>
    <cellStyle name="Normal 4 2 3 5 5" xfId="12325"/>
    <cellStyle name="Normal 4 2 3 6" xfId="12326"/>
    <cellStyle name="Normal 4 2 3 6 2" xfId="12327"/>
    <cellStyle name="Normal 4 2 3 6 2 2" xfId="12328"/>
    <cellStyle name="Normal 4 2 3 6 2 3" xfId="12329"/>
    <cellStyle name="Normal 4 2 3 6 3" xfId="12330"/>
    <cellStyle name="Normal 4 2 3 6 3 2" xfId="32582"/>
    <cellStyle name="Normal 4 2 3 6 4" xfId="12331"/>
    <cellStyle name="Normal 4 2 3 6 5" xfId="12332"/>
    <cellStyle name="Normal 4 2 3 7" xfId="12333"/>
    <cellStyle name="Normal 4 2 3 7 2" xfId="12334"/>
    <cellStyle name="Normal 4 2 3 7 2 2" xfId="12335"/>
    <cellStyle name="Normal 4 2 3 7 2 3" xfId="12336"/>
    <cellStyle name="Normal 4 2 3 7 3" xfId="12337"/>
    <cellStyle name="Normal 4 2 3 7 3 2" xfId="32583"/>
    <cellStyle name="Normal 4 2 3 7 4" xfId="12338"/>
    <cellStyle name="Normal 4 2 3 7 5" xfId="12339"/>
    <cellStyle name="Normal 4 2 3 8" xfId="12340"/>
    <cellStyle name="Normal 4 2 3 8 2" xfId="12341"/>
    <cellStyle name="Normal 4 2 3 8 2 2" xfId="12342"/>
    <cellStyle name="Normal 4 2 3 8 2 2 2" xfId="12343"/>
    <cellStyle name="Normal 4 2 3 8 2 2 3" xfId="12344"/>
    <cellStyle name="Normal 4 2 3 8 2 3" xfId="12345"/>
    <cellStyle name="Normal 4 2 3 8 2 3 2" xfId="32585"/>
    <cellStyle name="Normal 4 2 3 8 2 4" xfId="12346"/>
    <cellStyle name="Normal 4 2 3 8 2 5" xfId="12347"/>
    <cellStyle name="Normal 4 2 3 8 3" xfId="12348"/>
    <cellStyle name="Normal 4 2 3 8 3 2" xfId="12349"/>
    <cellStyle name="Normal 4 2 3 8 3 3" xfId="12350"/>
    <cellStyle name="Normal 4 2 3 8 4" xfId="12351"/>
    <cellStyle name="Normal 4 2 3 8 4 2" xfId="32584"/>
    <cellStyle name="Normal 4 2 3 8 5" xfId="12352"/>
    <cellStyle name="Normal 4 2 3 8 6" xfId="12353"/>
    <cellStyle name="Normal 4 2 3 9" xfId="12354"/>
    <cellStyle name="Normal 4 2 3 9 2" xfId="12355"/>
    <cellStyle name="Normal 4 2 3 9 2 2" xfId="12356"/>
    <cellStyle name="Normal 4 2 3 9 2 2 2" xfId="12357"/>
    <cellStyle name="Normal 4 2 3 9 2 2 3" xfId="12358"/>
    <cellStyle name="Normal 4 2 3 9 2 3" xfId="12359"/>
    <cellStyle name="Normal 4 2 3 9 2 3 2" xfId="32587"/>
    <cellStyle name="Normal 4 2 3 9 2 4" xfId="12360"/>
    <cellStyle name="Normal 4 2 3 9 2 5" xfId="12361"/>
    <cellStyle name="Normal 4 2 3 9 3" xfId="12362"/>
    <cellStyle name="Normal 4 2 3 9 3 2" xfId="12363"/>
    <cellStyle name="Normal 4 2 3 9 3 3" xfId="12364"/>
    <cellStyle name="Normal 4 2 3 9 4" xfId="12365"/>
    <cellStyle name="Normal 4 2 3 9 4 2" xfId="32586"/>
    <cellStyle name="Normal 4 2 3 9 5" xfId="12366"/>
    <cellStyle name="Normal 4 2 3 9 6" xfId="12367"/>
    <cellStyle name="Normal 4 2 30" xfId="12368"/>
    <cellStyle name="Normal 4 2 30 2" xfId="12369"/>
    <cellStyle name="Normal 4 2 30 3" xfId="12370"/>
    <cellStyle name="Normal 4 2 31" xfId="12371"/>
    <cellStyle name="Normal 4 2 31 2" xfId="32531"/>
    <cellStyle name="Normal 4 2 32" xfId="12372"/>
    <cellStyle name="Normal 4 2 32 2" xfId="12373"/>
    <cellStyle name="Normal 4 2 33" xfId="12374"/>
    <cellStyle name="Normal 4 2 4" xfId="12375"/>
    <cellStyle name="Normal 4 2 4 2" xfId="12376"/>
    <cellStyle name="Normal 4 2 4 2 2" xfId="12377"/>
    <cellStyle name="Normal 4 2 4 2 2 2" xfId="12378"/>
    <cellStyle name="Normal 4 2 4 2 2 2 2" xfId="12379"/>
    <cellStyle name="Normal 4 2 4 2 2 2 2 2" xfId="12380"/>
    <cellStyle name="Normal 4 2 4 2 2 2 2 3" xfId="12381"/>
    <cellStyle name="Normal 4 2 4 2 2 2 3" xfId="12382"/>
    <cellStyle name="Normal 4 2 4 2 2 2 3 2" xfId="34261"/>
    <cellStyle name="Normal 4 2 4 2 2 2 4" xfId="12383"/>
    <cellStyle name="Normal 4 2 4 2 2 2 5" xfId="12384"/>
    <cellStyle name="Normal 4 2 4 2 2 3" xfId="12385"/>
    <cellStyle name="Normal 4 2 4 2 2 3 2" xfId="12386"/>
    <cellStyle name="Normal 4 2 4 2 2 3 3" xfId="12387"/>
    <cellStyle name="Normal 4 2 4 2 2 4" xfId="12388"/>
    <cellStyle name="Normal 4 2 4 2 2 4 2" xfId="33493"/>
    <cellStyle name="Normal 4 2 4 2 2 5" xfId="12389"/>
    <cellStyle name="Normal 4 2 4 2 2 6" xfId="12390"/>
    <cellStyle name="Normal 4 2 4 2 3" xfId="12391"/>
    <cellStyle name="Normal 4 2 4 2 3 2" xfId="12392"/>
    <cellStyle name="Normal 4 2 4 2 3 2 2" xfId="12393"/>
    <cellStyle name="Normal 4 2 4 2 3 2 3" xfId="12394"/>
    <cellStyle name="Normal 4 2 4 2 3 3" xfId="12395"/>
    <cellStyle name="Normal 4 2 4 2 3 3 2" xfId="34262"/>
    <cellStyle name="Normal 4 2 4 2 3 4" xfId="12396"/>
    <cellStyle name="Normal 4 2 4 2 3 5" xfId="12397"/>
    <cellStyle name="Normal 4 2 4 2 4" xfId="12398"/>
    <cellStyle name="Normal 4 2 4 2 4 2" xfId="12399"/>
    <cellStyle name="Normal 4 2 4 2 4 3" xfId="12400"/>
    <cellStyle name="Normal 4 2 4 2 5" xfId="12401"/>
    <cellStyle name="Normal 4 2 4 2 5 2" xfId="33492"/>
    <cellStyle name="Normal 4 2 4 2 6" xfId="12402"/>
    <cellStyle name="Normal 4 2 4 2 7" xfId="12403"/>
    <cellStyle name="Normal 4 2 4 3" xfId="12404"/>
    <cellStyle name="Normal 4 2 4 3 2" xfId="12405"/>
    <cellStyle name="Normal 4 2 4 3 2 2" xfId="12406"/>
    <cellStyle name="Normal 4 2 4 3 2 2 2" xfId="12407"/>
    <cellStyle name="Normal 4 2 4 3 2 2 3" xfId="12408"/>
    <cellStyle name="Normal 4 2 4 3 2 3" xfId="12409"/>
    <cellStyle name="Normal 4 2 4 3 2 3 2" xfId="34263"/>
    <cellStyle name="Normal 4 2 4 3 2 4" xfId="12410"/>
    <cellStyle name="Normal 4 2 4 3 2 5" xfId="12411"/>
    <cellStyle name="Normal 4 2 4 3 3" xfId="12412"/>
    <cellStyle name="Normal 4 2 4 3 3 2" xfId="12413"/>
    <cellStyle name="Normal 4 2 4 3 3 3" xfId="12414"/>
    <cellStyle name="Normal 4 2 4 3 4" xfId="12415"/>
    <cellStyle name="Normal 4 2 4 3 4 2" xfId="33494"/>
    <cellStyle name="Normal 4 2 4 3 5" xfId="12416"/>
    <cellStyle name="Normal 4 2 4 3 6" xfId="12417"/>
    <cellStyle name="Normal 4 2 4 4" xfId="12418"/>
    <cellStyle name="Normal 4 2 4 4 2" xfId="12419"/>
    <cellStyle name="Normal 4 2 4 4 2 2" xfId="12420"/>
    <cellStyle name="Normal 4 2 4 4 2 3" xfId="12421"/>
    <cellStyle name="Normal 4 2 4 4 3" xfId="12422"/>
    <cellStyle name="Normal 4 2 4 4 3 2" xfId="34264"/>
    <cellStyle name="Normal 4 2 4 4 4" xfId="12423"/>
    <cellStyle name="Normal 4 2 4 4 5" xfId="12424"/>
    <cellStyle name="Normal 4 2 4 5" xfId="12425"/>
    <cellStyle name="Normal 4 2 4 5 2" xfId="12426"/>
    <cellStyle name="Normal 4 2 4 5 3" xfId="12427"/>
    <cellStyle name="Normal 4 2 4 6" xfId="12428"/>
    <cellStyle name="Normal 4 2 4 6 2" xfId="33491"/>
    <cellStyle name="Normal 4 2 4 7" xfId="12429"/>
    <cellStyle name="Normal 4 2 4 8" xfId="12430"/>
    <cellStyle name="Normal 4 2 4 9" xfId="12431"/>
    <cellStyle name="Normal 4 2 5" xfId="12432"/>
    <cellStyle name="Normal 4 2 5 2" xfId="12433"/>
    <cellStyle name="Normal 4 2 5 2 2" xfId="12434"/>
    <cellStyle name="Normal 4 2 5 2 2 2" xfId="12435"/>
    <cellStyle name="Normal 4 2 5 2 2 2 2" xfId="12436"/>
    <cellStyle name="Normal 4 2 5 2 2 2 2 2" xfId="12437"/>
    <cellStyle name="Normal 4 2 5 2 2 2 2 3" xfId="12438"/>
    <cellStyle name="Normal 4 2 5 2 2 2 3" xfId="12439"/>
    <cellStyle name="Normal 4 2 5 2 2 2 3 2" xfId="34671"/>
    <cellStyle name="Normal 4 2 5 2 2 2 4" xfId="12440"/>
    <cellStyle name="Normal 4 2 5 2 2 2 5" xfId="12441"/>
    <cellStyle name="Normal 4 2 5 2 2 3" xfId="12442"/>
    <cellStyle name="Normal 4 2 5 2 2 3 2" xfId="12443"/>
    <cellStyle name="Normal 4 2 5 2 2 3 3" xfId="12444"/>
    <cellStyle name="Normal 4 2 5 2 2 4" xfId="12445"/>
    <cellStyle name="Normal 4 2 5 2 2 4 2" xfId="33497"/>
    <cellStyle name="Normal 4 2 5 2 2 5" xfId="12446"/>
    <cellStyle name="Normal 4 2 5 2 2 6" xfId="12447"/>
    <cellStyle name="Normal 4 2 5 2 3" xfId="12448"/>
    <cellStyle name="Normal 4 2 5 2 3 2" xfId="12449"/>
    <cellStyle name="Normal 4 2 5 2 3 2 2" xfId="12450"/>
    <cellStyle name="Normal 4 2 5 2 3 2 3" xfId="12451"/>
    <cellStyle name="Normal 4 2 5 2 3 3" xfId="12452"/>
    <cellStyle name="Normal 4 2 5 2 3 3 2" xfId="34265"/>
    <cellStyle name="Normal 4 2 5 2 3 4" xfId="12453"/>
    <cellStyle name="Normal 4 2 5 2 3 5" xfId="12454"/>
    <cellStyle name="Normal 4 2 5 2 4" xfId="12455"/>
    <cellStyle name="Normal 4 2 5 2 4 2" xfId="12456"/>
    <cellStyle name="Normal 4 2 5 2 4 3" xfId="12457"/>
    <cellStyle name="Normal 4 2 5 2 5" xfId="12458"/>
    <cellStyle name="Normal 4 2 5 2 5 2" xfId="33496"/>
    <cellStyle name="Normal 4 2 5 2 6" xfId="12459"/>
    <cellStyle name="Normal 4 2 5 2 7" xfId="12460"/>
    <cellStyle name="Normal 4 2 5 3" xfId="12461"/>
    <cellStyle name="Normal 4 2 5 3 2" xfId="12462"/>
    <cellStyle name="Normal 4 2 5 3 2 2" xfId="12463"/>
    <cellStyle name="Normal 4 2 5 3 2 2 2" xfId="12464"/>
    <cellStyle name="Normal 4 2 5 3 2 2 3" xfId="12465"/>
    <cellStyle name="Normal 4 2 5 3 2 3" xfId="12466"/>
    <cellStyle name="Normal 4 2 5 3 2 3 2" xfId="34875"/>
    <cellStyle name="Normal 4 2 5 3 2 4" xfId="12467"/>
    <cellStyle name="Normal 4 2 5 3 2 5" xfId="12468"/>
    <cellStyle name="Normal 4 2 5 3 3" xfId="12469"/>
    <cellStyle name="Normal 4 2 5 3 3 2" xfId="12470"/>
    <cellStyle name="Normal 4 2 5 3 3 3" xfId="12471"/>
    <cellStyle name="Normal 4 2 5 3 4" xfId="12472"/>
    <cellStyle name="Normal 4 2 5 3 4 2" xfId="33498"/>
    <cellStyle name="Normal 4 2 5 3 5" xfId="12473"/>
    <cellStyle name="Normal 4 2 5 3 6" xfId="12474"/>
    <cellStyle name="Normal 4 2 5 4" xfId="12475"/>
    <cellStyle name="Normal 4 2 5 4 2" xfId="12476"/>
    <cellStyle name="Normal 4 2 5 4 2 2" xfId="12477"/>
    <cellStyle name="Normal 4 2 5 4 2 3" xfId="12478"/>
    <cellStyle name="Normal 4 2 5 4 3" xfId="12479"/>
    <cellStyle name="Normal 4 2 5 4 3 2" xfId="34266"/>
    <cellStyle name="Normal 4 2 5 4 4" xfId="12480"/>
    <cellStyle name="Normal 4 2 5 4 5" xfId="12481"/>
    <cellStyle name="Normal 4 2 5 5" xfId="12482"/>
    <cellStyle name="Normal 4 2 5 5 2" xfId="12483"/>
    <cellStyle name="Normal 4 2 5 5 3" xfId="12484"/>
    <cellStyle name="Normal 4 2 5 6" xfId="12485"/>
    <cellStyle name="Normal 4 2 5 6 2" xfId="33495"/>
    <cellStyle name="Normal 4 2 5 7" xfId="12486"/>
    <cellStyle name="Normal 4 2 5 8" xfId="12487"/>
    <cellStyle name="Normal 4 2 6" xfId="12488"/>
    <cellStyle name="Normal 4 2 6 2" xfId="12489"/>
    <cellStyle name="Normal 4 2 6 2 2" xfId="12490"/>
    <cellStyle name="Normal 4 2 6 2 2 2" xfId="12491"/>
    <cellStyle name="Normal 4 2 6 2 2 2 2" xfId="12492"/>
    <cellStyle name="Normal 4 2 6 2 2 2 3" xfId="12493"/>
    <cellStyle name="Normal 4 2 6 2 2 3" xfId="12494"/>
    <cellStyle name="Normal 4 2 6 2 2 3 2" xfId="34672"/>
    <cellStyle name="Normal 4 2 6 2 2 4" xfId="12495"/>
    <cellStyle name="Normal 4 2 6 2 2 5" xfId="12496"/>
    <cellStyle name="Normal 4 2 6 2 3" xfId="12497"/>
    <cellStyle name="Normal 4 2 6 2 3 2" xfId="12498"/>
    <cellStyle name="Normal 4 2 6 2 3 3" xfId="12499"/>
    <cellStyle name="Normal 4 2 6 2 4" xfId="12500"/>
    <cellStyle name="Normal 4 2 6 2 4 2" xfId="33500"/>
    <cellStyle name="Normal 4 2 6 2 5" xfId="12501"/>
    <cellStyle name="Normal 4 2 6 2 6" xfId="12502"/>
    <cellStyle name="Normal 4 2 6 3" xfId="12503"/>
    <cellStyle name="Normal 4 2 6 3 2" xfId="12504"/>
    <cellStyle name="Normal 4 2 6 3 2 2" xfId="12505"/>
    <cellStyle name="Normal 4 2 6 3 2 3" xfId="12506"/>
    <cellStyle name="Normal 4 2 6 3 3" xfId="12507"/>
    <cellStyle name="Normal 4 2 6 3 3 2" xfId="34267"/>
    <cellStyle name="Normal 4 2 6 3 4" xfId="12508"/>
    <cellStyle name="Normal 4 2 6 3 5" xfId="12509"/>
    <cellStyle name="Normal 4 2 6 4" xfId="12510"/>
    <cellStyle name="Normal 4 2 6 4 2" xfId="12511"/>
    <cellStyle name="Normal 4 2 6 4 3" xfId="12512"/>
    <cellStyle name="Normal 4 2 6 5" xfId="12513"/>
    <cellStyle name="Normal 4 2 6 5 2" xfId="33499"/>
    <cellStyle name="Normal 4 2 6 6" xfId="12514"/>
    <cellStyle name="Normal 4 2 6 7" xfId="12515"/>
    <cellStyle name="Normal 4 2 7" xfId="12516"/>
    <cellStyle name="Normal 4 2 7 2" xfId="12517"/>
    <cellStyle name="Normal 4 2 7 2 2" xfId="12518"/>
    <cellStyle name="Normal 4 2 7 2 2 2" xfId="12519"/>
    <cellStyle name="Normal 4 2 7 2 2 2 2" xfId="12520"/>
    <cellStyle name="Normal 4 2 7 2 2 2 3" xfId="12521"/>
    <cellStyle name="Normal 4 2 7 2 2 3" xfId="12522"/>
    <cellStyle name="Normal 4 2 7 2 2 3 2" xfId="34462"/>
    <cellStyle name="Normal 4 2 7 2 2 4" xfId="12523"/>
    <cellStyle name="Normal 4 2 7 2 2 5" xfId="12524"/>
    <cellStyle name="Normal 4 2 7 2 3" xfId="12525"/>
    <cellStyle name="Normal 4 2 7 2 3 2" xfId="12526"/>
    <cellStyle name="Normal 4 2 7 2 3 3" xfId="12527"/>
    <cellStyle name="Normal 4 2 7 2 4" xfId="12528"/>
    <cellStyle name="Normal 4 2 7 2 4 2" xfId="33502"/>
    <cellStyle name="Normal 4 2 7 2 5" xfId="12529"/>
    <cellStyle name="Normal 4 2 7 2 6" xfId="12530"/>
    <cellStyle name="Normal 4 2 7 3" xfId="12531"/>
    <cellStyle name="Normal 4 2 7 3 2" xfId="12532"/>
    <cellStyle name="Normal 4 2 7 3 2 2" xfId="12533"/>
    <cellStyle name="Normal 4 2 7 3 2 3" xfId="12534"/>
    <cellStyle name="Normal 4 2 7 3 3" xfId="12535"/>
    <cellStyle name="Normal 4 2 7 3 3 2" xfId="34575"/>
    <cellStyle name="Normal 4 2 7 3 4" xfId="12536"/>
    <cellStyle name="Normal 4 2 7 3 5" xfId="12537"/>
    <cellStyle name="Normal 4 2 7 4" xfId="12538"/>
    <cellStyle name="Normal 4 2 7 4 2" xfId="12539"/>
    <cellStyle name="Normal 4 2 7 4 3" xfId="12540"/>
    <cellStyle name="Normal 4 2 7 5" xfId="12541"/>
    <cellStyle name="Normal 4 2 7 5 2" xfId="33501"/>
    <cellStyle name="Normal 4 2 7 6" xfId="12542"/>
    <cellStyle name="Normal 4 2 7 7" xfId="12543"/>
    <cellStyle name="Normal 4 2 8" xfId="12544"/>
    <cellStyle name="Normal 4 2 8 10" xfId="12545"/>
    <cellStyle name="Normal 4 2 8 11" xfId="12546"/>
    <cellStyle name="Normal 4 2 8 2" xfId="12547"/>
    <cellStyle name="Normal 4 2 8 2 10" xfId="12548"/>
    <cellStyle name="Normal 4 2 8 2 11" xfId="12549"/>
    <cellStyle name="Normal 4 2 8 2 2" xfId="12550"/>
    <cellStyle name="Normal 4 2 8 2 2 10" xfId="12551"/>
    <cellStyle name="Normal 4 2 8 2 2 2" xfId="12552"/>
    <cellStyle name="Normal 4 2 8 2 2 2 2" xfId="12553"/>
    <cellStyle name="Normal 4 2 8 2 2 2 2 2" xfId="12554"/>
    <cellStyle name="Normal 4 2 8 2 2 2 2 2 2" xfId="12555"/>
    <cellStyle name="Normal 4 2 8 2 2 2 2 2 2 2" xfId="12556"/>
    <cellStyle name="Normal 4 2 8 2 2 2 2 2 2 2 2" xfId="12557"/>
    <cellStyle name="Normal 4 2 8 2 2 2 2 2 2 2 3" xfId="12558"/>
    <cellStyle name="Normal 4 2 8 2 2 2 2 2 2 3" xfId="12559"/>
    <cellStyle name="Normal 4 2 8 2 2 2 2 2 2 3 2" xfId="34931"/>
    <cellStyle name="Normal 4 2 8 2 2 2 2 2 2 4" xfId="12560"/>
    <cellStyle name="Normal 4 2 8 2 2 2 2 2 2 5" xfId="12561"/>
    <cellStyle name="Normal 4 2 8 2 2 2 2 2 3" xfId="12562"/>
    <cellStyle name="Normal 4 2 8 2 2 2 2 2 3 2" xfId="12563"/>
    <cellStyle name="Normal 4 2 8 2 2 2 2 2 3 3" xfId="12564"/>
    <cellStyle name="Normal 4 2 8 2 2 2 2 2 4" xfId="12565"/>
    <cellStyle name="Normal 4 2 8 2 2 2 2 2 4 2" xfId="33506"/>
    <cellStyle name="Normal 4 2 8 2 2 2 2 2 5" xfId="12566"/>
    <cellStyle name="Normal 4 2 8 2 2 2 2 2 6" xfId="12567"/>
    <cellStyle name="Normal 4 2 8 2 2 2 2 3" xfId="12568"/>
    <cellStyle name="Normal 4 2 8 2 2 2 2 3 2" xfId="12569"/>
    <cellStyle name="Normal 4 2 8 2 2 2 2 3 3" xfId="12570"/>
    <cellStyle name="Normal 4 2 8 2 2 2 2 4" xfId="12571"/>
    <cellStyle name="Normal 4 2 8 2 2 2 2 5" xfId="12572"/>
    <cellStyle name="Normal 4 2 8 2 2 2 2 6" xfId="12573"/>
    <cellStyle name="Normal 4 2 8 2 2 2 3" xfId="12574"/>
    <cellStyle name="Normal 4 2 8 2 2 2 3 2" xfId="12575"/>
    <cellStyle name="Normal 4 2 8 2 2 2 3 2 2" xfId="12576"/>
    <cellStyle name="Normal 4 2 8 2 2 2 3 2 2 2" xfId="12577"/>
    <cellStyle name="Normal 4 2 8 2 2 2 3 2 2 3" xfId="12578"/>
    <cellStyle name="Normal 4 2 8 2 2 2 3 2 3" xfId="12579"/>
    <cellStyle name="Normal 4 2 8 2 2 2 3 2 3 2" xfId="34576"/>
    <cellStyle name="Normal 4 2 8 2 2 2 3 2 4" xfId="12580"/>
    <cellStyle name="Normal 4 2 8 2 2 2 3 2 5" xfId="12581"/>
    <cellStyle name="Normal 4 2 8 2 2 2 3 3" xfId="12582"/>
    <cellStyle name="Normal 4 2 8 2 2 2 3 3 2" xfId="12583"/>
    <cellStyle name="Normal 4 2 8 2 2 2 3 3 3" xfId="12584"/>
    <cellStyle name="Normal 4 2 8 2 2 2 3 4" xfId="12585"/>
    <cellStyle name="Normal 4 2 8 2 2 2 3 4 2" xfId="33507"/>
    <cellStyle name="Normal 4 2 8 2 2 2 3 5" xfId="12586"/>
    <cellStyle name="Normal 4 2 8 2 2 2 3 6" xfId="12587"/>
    <cellStyle name="Normal 4 2 8 2 2 2 4" xfId="12588"/>
    <cellStyle name="Normal 4 2 8 2 2 2 4 2" xfId="12589"/>
    <cellStyle name="Normal 4 2 8 2 2 2 4 2 2" xfId="12590"/>
    <cellStyle name="Normal 4 2 8 2 2 2 4 2 3" xfId="12591"/>
    <cellStyle name="Normal 4 2 8 2 2 2 4 3" xfId="12592"/>
    <cellStyle name="Normal 4 2 8 2 2 2 4 3 2" xfId="34673"/>
    <cellStyle name="Normal 4 2 8 2 2 2 4 4" xfId="12593"/>
    <cellStyle name="Normal 4 2 8 2 2 2 4 5" xfId="12594"/>
    <cellStyle name="Normal 4 2 8 2 2 2 5" xfId="12595"/>
    <cellStyle name="Normal 4 2 8 2 2 2 5 2" xfId="12596"/>
    <cellStyle name="Normal 4 2 8 2 2 2 5 3" xfId="12597"/>
    <cellStyle name="Normal 4 2 8 2 2 2 6" xfId="12598"/>
    <cellStyle name="Normal 4 2 8 2 2 2 6 2" xfId="33505"/>
    <cellStyle name="Normal 4 2 8 2 2 2 7" xfId="12599"/>
    <cellStyle name="Normal 4 2 8 2 2 2 8" xfId="12600"/>
    <cellStyle name="Normal 4 2 8 2 2 3" xfId="12601"/>
    <cellStyle name="Normal 4 2 8 2 2 3 2" xfId="12602"/>
    <cellStyle name="Normal 4 2 8 2 2 3 2 2" xfId="12603"/>
    <cellStyle name="Normal 4 2 8 2 2 3 2 2 2" xfId="12604"/>
    <cellStyle name="Normal 4 2 8 2 2 3 2 2 3" xfId="12605"/>
    <cellStyle name="Normal 4 2 8 2 2 3 2 3" xfId="12606"/>
    <cellStyle name="Normal 4 2 8 2 2 3 2 3 2" xfId="34841"/>
    <cellStyle name="Normal 4 2 8 2 2 3 2 4" xfId="12607"/>
    <cellStyle name="Normal 4 2 8 2 2 3 2 5" xfId="12608"/>
    <cellStyle name="Normal 4 2 8 2 2 3 3" xfId="12609"/>
    <cellStyle name="Normal 4 2 8 2 2 3 3 2" xfId="12610"/>
    <cellStyle name="Normal 4 2 8 2 2 3 3 3" xfId="12611"/>
    <cellStyle name="Normal 4 2 8 2 2 3 4" xfId="12612"/>
    <cellStyle name="Normal 4 2 8 2 2 3 4 2" xfId="33508"/>
    <cellStyle name="Normal 4 2 8 2 2 3 5" xfId="12613"/>
    <cellStyle name="Normal 4 2 8 2 2 3 6" xfId="12614"/>
    <cellStyle name="Normal 4 2 8 2 2 4" xfId="12615"/>
    <cellStyle name="Normal 4 2 8 2 2 4 2" xfId="12616"/>
    <cellStyle name="Normal 4 2 8 2 2 4 2 2" xfId="12617"/>
    <cellStyle name="Normal 4 2 8 2 2 4 2 2 2" xfId="12618"/>
    <cellStyle name="Normal 4 2 8 2 2 4 2 2 3" xfId="12619"/>
    <cellStyle name="Normal 4 2 8 2 2 4 2 3" xfId="12620"/>
    <cellStyle name="Normal 4 2 8 2 2 4 2 4" xfId="12621"/>
    <cellStyle name="Normal 4 2 8 2 2 4 2 5" xfId="12622"/>
    <cellStyle name="Normal 4 2 8 2 2 4 3" xfId="12623"/>
    <cellStyle name="Normal 4 2 8 2 2 4 3 2" xfId="12624"/>
    <cellStyle name="Normal 4 2 8 2 2 4 3 2 2" xfId="12625"/>
    <cellStyle name="Normal 4 2 8 2 2 4 3 2 3" xfId="12626"/>
    <cellStyle name="Normal 4 2 8 2 2 4 3 3" xfId="12627"/>
    <cellStyle name="Normal 4 2 8 2 2 4 3 3 2" xfId="34577"/>
    <cellStyle name="Normal 4 2 8 2 2 4 3 4" xfId="12628"/>
    <cellStyle name="Normal 4 2 8 2 2 4 3 5" xfId="12629"/>
    <cellStyle name="Normal 4 2 8 2 2 4 4" xfId="12630"/>
    <cellStyle name="Normal 4 2 8 2 2 4 4 2" xfId="12631"/>
    <cellStyle name="Normal 4 2 8 2 2 4 4 3" xfId="12632"/>
    <cellStyle name="Normal 4 2 8 2 2 4 5" xfId="12633"/>
    <cellStyle name="Normal 4 2 8 2 2 4 5 2" xfId="33509"/>
    <cellStyle name="Normal 4 2 8 2 2 4 6" xfId="12634"/>
    <cellStyle name="Normal 4 2 8 2 2 4 7" xfId="12635"/>
    <cellStyle name="Normal 4 2 8 2 2 5" xfId="12636"/>
    <cellStyle name="Normal 4 2 8 2 2 5 2" xfId="12637"/>
    <cellStyle name="Normal 4 2 8 2 2 5 2 2" xfId="12638"/>
    <cellStyle name="Normal 4 2 8 2 2 5 2 3" xfId="12639"/>
    <cellStyle name="Normal 4 2 8 2 2 5 3" xfId="12640"/>
    <cellStyle name="Normal 4 2 8 2 2 5 4" xfId="12641"/>
    <cellStyle name="Normal 4 2 8 2 2 5 5" xfId="12642"/>
    <cellStyle name="Normal 4 2 8 2 2 6" xfId="12643"/>
    <cellStyle name="Normal 4 2 8 2 2 6 2" xfId="12644"/>
    <cellStyle name="Normal 4 2 8 2 2 6 2 2" xfId="12645"/>
    <cellStyle name="Normal 4 2 8 2 2 6 2 3" xfId="12646"/>
    <cellStyle name="Normal 4 2 8 2 2 6 3" xfId="12647"/>
    <cellStyle name="Normal 4 2 8 2 2 6 3 2" xfId="34337"/>
    <cellStyle name="Normal 4 2 8 2 2 6 4" xfId="12648"/>
    <cellStyle name="Normal 4 2 8 2 2 6 5" xfId="12649"/>
    <cellStyle name="Normal 4 2 8 2 2 7" xfId="12650"/>
    <cellStyle name="Normal 4 2 8 2 2 7 2" xfId="12651"/>
    <cellStyle name="Normal 4 2 8 2 2 7 3" xfId="12652"/>
    <cellStyle name="Normal 4 2 8 2 2 8" xfId="12653"/>
    <cellStyle name="Normal 4 2 8 2 2 8 2" xfId="33504"/>
    <cellStyle name="Normal 4 2 8 2 2 9" xfId="12654"/>
    <cellStyle name="Normal 4 2 8 2 3" xfId="12655"/>
    <cellStyle name="Normal 4 2 8 2 3 2" xfId="12656"/>
    <cellStyle name="Normal 4 2 8 2 3 2 2" xfId="12657"/>
    <cellStyle name="Normal 4 2 8 2 3 2 2 2" xfId="12658"/>
    <cellStyle name="Normal 4 2 8 2 3 2 2 2 2" xfId="12659"/>
    <cellStyle name="Normal 4 2 8 2 3 2 2 2 3" xfId="12660"/>
    <cellStyle name="Normal 4 2 8 2 3 2 2 3" xfId="12661"/>
    <cellStyle name="Normal 4 2 8 2 3 2 2 3 2" xfId="34268"/>
    <cellStyle name="Normal 4 2 8 2 3 2 2 4" xfId="12662"/>
    <cellStyle name="Normal 4 2 8 2 3 2 2 5" xfId="12663"/>
    <cellStyle name="Normal 4 2 8 2 3 2 3" xfId="12664"/>
    <cellStyle name="Normal 4 2 8 2 3 2 3 2" xfId="12665"/>
    <cellStyle name="Normal 4 2 8 2 3 2 3 3" xfId="12666"/>
    <cellStyle name="Normal 4 2 8 2 3 2 4" xfId="12667"/>
    <cellStyle name="Normal 4 2 8 2 3 2 4 2" xfId="33510"/>
    <cellStyle name="Normal 4 2 8 2 3 2 5" xfId="12668"/>
    <cellStyle name="Normal 4 2 8 2 3 2 6" xfId="12669"/>
    <cellStyle name="Normal 4 2 8 2 3 3" xfId="12670"/>
    <cellStyle name="Normal 4 2 8 2 3 3 2" xfId="12671"/>
    <cellStyle name="Normal 4 2 8 2 3 3 3" xfId="12672"/>
    <cellStyle name="Normal 4 2 8 2 3 4" xfId="12673"/>
    <cellStyle name="Normal 4 2 8 2 3 5" xfId="12674"/>
    <cellStyle name="Normal 4 2 8 2 3 6" xfId="12675"/>
    <cellStyle name="Normal 4 2 8 2 4" xfId="12676"/>
    <cellStyle name="Normal 4 2 8 2 4 2" xfId="12677"/>
    <cellStyle name="Normal 4 2 8 2 4 2 2" xfId="12678"/>
    <cellStyle name="Normal 4 2 8 2 4 2 2 2" xfId="12679"/>
    <cellStyle name="Normal 4 2 8 2 4 2 2 3" xfId="12680"/>
    <cellStyle name="Normal 4 2 8 2 4 2 3" xfId="12681"/>
    <cellStyle name="Normal 4 2 8 2 4 2 3 2" xfId="34578"/>
    <cellStyle name="Normal 4 2 8 2 4 2 4" xfId="12682"/>
    <cellStyle name="Normal 4 2 8 2 4 2 5" xfId="12683"/>
    <cellStyle name="Normal 4 2 8 2 4 3" xfId="12684"/>
    <cellStyle name="Normal 4 2 8 2 4 3 2" xfId="12685"/>
    <cellStyle name="Normal 4 2 8 2 4 3 3" xfId="12686"/>
    <cellStyle name="Normal 4 2 8 2 4 4" xfId="12687"/>
    <cellStyle name="Normal 4 2 8 2 4 4 2" xfId="33511"/>
    <cellStyle name="Normal 4 2 8 2 4 5" xfId="12688"/>
    <cellStyle name="Normal 4 2 8 2 4 6" xfId="12689"/>
    <cellStyle name="Normal 4 2 8 2 5" xfId="12690"/>
    <cellStyle name="Normal 4 2 8 2 5 2" xfId="12691"/>
    <cellStyle name="Normal 4 2 8 2 5 2 2" xfId="12692"/>
    <cellStyle name="Normal 4 2 8 2 5 2 2 2" xfId="12693"/>
    <cellStyle name="Normal 4 2 8 2 5 2 2 2 2" xfId="12694"/>
    <cellStyle name="Normal 4 2 8 2 5 2 2 2 3" xfId="12695"/>
    <cellStyle name="Normal 4 2 8 2 5 2 2 3" xfId="12696"/>
    <cellStyle name="Normal 4 2 8 2 5 2 2 4" xfId="12697"/>
    <cellStyle name="Normal 4 2 8 2 5 2 2 5" xfId="12698"/>
    <cellStyle name="Normal 4 2 8 2 5 2 3" xfId="12699"/>
    <cellStyle name="Normal 4 2 8 2 5 2 3 2" xfId="12700"/>
    <cellStyle name="Normal 4 2 8 2 5 2 3 2 2" xfId="12701"/>
    <cellStyle name="Normal 4 2 8 2 5 2 3 2 3" xfId="12702"/>
    <cellStyle name="Normal 4 2 8 2 5 2 3 3" xfId="12703"/>
    <cellStyle name="Normal 4 2 8 2 5 2 3 3 2" xfId="34463"/>
    <cellStyle name="Normal 4 2 8 2 5 2 3 4" xfId="12704"/>
    <cellStyle name="Normal 4 2 8 2 5 2 3 5" xfId="12705"/>
    <cellStyle name="Normal 4 2 8 2 5 2 4" xfId="12706"/>
    <cellStyle name="Normal 4 2 8 2 5 2 4 2" xfId="12707"/>
    <cellStyle name="Normal 4 2 8 2 5 2 4 3" xfId="12708"/>
    <cellStyle name="Normal 4 2 8 2 5 2 5" xfId="12709"/>
    <cellStyle name="Normal 4 2 8 2 5 2 5 2" xfId="33512"/>
    <cellStyle name="Normal 4 2 8 2 5 2 6" xfId="12710"/>
    <cellStyle name="Normal 4 2 8 2 5 2 7" xfId="12711"/>
    <cellStyle name="Normal 4 2 8 2 5 3" xfId="12712"/>
    <cellStyle name="Normal 4 2 8 2 5 3 2" xfId="12713"/>
    <cellStyle name="Normal 4 2 8 2 5 3 2 2" xfId="12714"/>
    <cellStyle name="Normal 4 2 8 2 5 3 2 3" xfId="12715"/>
    <cellStyle name="Normal 4 2 8 2 5 3 3" xfId="12716"/>
    <cellStyle name="Normal 4 2 8 2 5 3 4" xfId="12717"/>
    <cellStyle name="Normal 4 2 8 2 5 3 5" xfId="12718"/>
    <cellStyle name="Normal 4 2 8 2 5 4" xfId="12719"/>
    <cellStyle name="Normal 4 2 8 2 5 4 2" xfId="12720"/>
    <cellStyle name="Normal 4 2 8 2 5 4 3" xfId="12721"/>
    <cellStyle name="Normal 4 2 8 2 5 5" xfId="12722"/>
    <cellStyle name="Normal 4 2 8 2 5 6" xfId="12723"/>
    <cellStyle name="Normal 4 2 8 2 5 7" xfId="12724"/>
    <cellStyle name="Normal 4 2 8 2 6" xfId="12725"/>
    <cellStyle name="Normal 4 2 8 2 6 2" xfId="12726"/>
    <cellStyle name="Normal 4 2 8 2 6 2 2" xfId="12727"/>
    <cellStyle name="Normal 4 2 8 2 6 2 2 2" xfId="12728"/>
    <cellStyle name="Normal 4 2 8 2 6 2 2 2 2" xfId="12729"/>
    <cellStyle name="Normal 4 2 8 2 6 2 2 2 3" xfId="12730"/>
    <cellStyle name="Normal 4 2 8 2 6 2 2 3" xfId="12731"/>
    <cellStyle name="Normal 4 2 8 2 6 2 2 3 2" xfId="34269"/>
    <cellStyle name="Normal 4 2 8 2 6 2 2 4" xfId="12732"/>
    <cellStyle name="Normal 4 2 8 2 6 2 2 5" xfId="12733"/>
    <cellStyle name="Normal 4 2 8 2 6 2 3" xfId="12734"/>
    <cellStyle name="Normal 4 2 8 2 6 2 3 2" xfId="12735"/>
    <cellStyle name="Normal 4 2 8 2 6 2 3 3" xfId="12736"/>
    <cellStyle name="Normal 4 2 8 2 6 2 4" xfId="12737"/>
    <cellStyle name="Normal 4 2 8 2 6 2 4 2" xfId="33513"/>
    <cellStyle name="Normal 4 2 8 2 6 2 5" xfId="12738"/>
    <cellStyle name="Normal 4 2 8 2 6 2 6" xfId="12739"/>
    <cellStyle name="Normal 4 2 8 2 6 3" xfId="12740"/>
    <cellStyle name="Normal 4 2 8 2 6 3 2" xfId="12741"/>
    <cellStyle name="Normal 4 2 8 2 6 3 3" xfId="12742"/>
    <cellStyle name="Normal 4 2 8 2 6 4" xfId="12743"/>
    <cellStyle name="Normal 4 2 8 2 6 5" xfId="12744"/>
    <cellStyle name="Normal 4 2 8 2 6 6" xfId="12745"/>
    <cellStyle name="Normal 4 2 8 2 7" xfId="12746"/>
    <cellStyle name="Normal 4 2 8 2 7 2" xfId="12747"/>
    <cellStyle name="Normal 4 2 8 2 7 2 2" xfId="12748"/>
    <cellStyle name="Normal 4 2 8 2 7 2 3" xfId="12749"/>
    <cellStyle name="Normal 4 2 8 2 7 3" xfId="12750"/>
    <cellStyle name="Normal 4 2 8 2 7 3 2" xfId="34270"/>
    <cellStyle name="Normal 4 2 8 2 7 4" xfId="12751"/>
    <cellStyle name="Normal 4 2 8 2 7 5" xfId="12752"/>
    <cellStyle name="Normal 4 2 8 2 8" xfId="12753"/>
    <cellStyle name="Normal 4 2 8 2 8 2" xfId="12754"/>
    <cellStyle name="Normal 4 2 8 2 8 3" xfId="12755"/>
    <cellStyle name="Normal 4 2 8 2 9" xfId="12756"/>
    <cellStyle name="Normal 4 2 8 2 9 2" xfId="33503"/>
    <cellStyle name="Normal 4 2 8 3" xfId="12757"/>
    <cellStyle name="Normal 4 2 8 3 2" xfId="12758"/>
    <cellStyle name="Normal 4 2 8 3 2 2" xfId="12759"/>
    <cellStyle name="Normal 4 2 8 3 2 2 2" xfId="12760"/>
    <cellStyle name="Normal 4 2 8 3 2 2 2 2" xfId="12761"/>
    <cellStyle name="Normal 4 2 8 3 2 2 2 3" xfId="12762"/>
    <cellStyle name="Normal 4 2 8 3 2 2 3" xfId="12763"/>
    <cellStyle name="Normal 4 2 8 3 2 2 3 2" xfId="34464"/>
    <cellStyle name="Normal 4 2 8 3 2 2 4" xfId="12764"/>
    <cellStyle name="Normal 4 2 8 3 2 2 5" xfId="12765"/>
    <cellStyle name="Normal 4 2 8 3 2 3" xfId="12766"/>
    <cellStyle name="Normal 4 2 8 3 2 3 2" xfId="12767"/>
    <cellStyle name="Normal 4 2 8 3 2 3 3" xfId="12768"/>
    <cellStyle name="Normal 4 2 8 3 2 4" xfId="12769"/>
    <cellStyle name="Normal 4 2 8 3 2 4 2" xfId="33515"/>
    <cellStyle name="Normal 4 2 8 3 2 5" xfId="12770"/>
    <cellStyle name="Normal 4 2 8 3 2 6" xfId="12771"/>
    <cellStyle name="Normal 4 2 8 3 3" xfId="12772"/>
    <cellStyle name="Normal 4 2 8 3 3 2" xfId="12773"/>
    <cellStyle name="Normal 4 2 8 3 3 2 2" xfId="12774"/>
    <cellStyle name="Normal 4 2 8 3 3 2 3" xfId="12775"/>
    <cellStyle name="Normal 4 2 8 3 3 3" xfId="12776"/>
    <cellStyle name="Normal 4 2 8 3 3 3 2" xfId="34210"/>
    <cellStyle name="Normal 4 2 8 3 3 4" xfId="12777"/>
    <cellStyle name="Normal 4 2 8 3 3 5" xfId="12778"/>
    <cellStyle name="Normal 4 2 8 3 4" xfId="12779"/>
    <cellStyle name="Normal 4 2 8 3 4 2" xfId="12780"/>
    <cellStyle name="Normal 4 2 8 3 4 3" xfId="12781"/>
    <cellStyle name="Normal 4 2 8 3 5" xfId="12782"/>
    <cellStyle name="Normal 4 2 8 3 5 2" xfId="33514"/>
    <cellStyle name="Normal 4 2 8 3 6" xfId="12783"/>
    <cellStyle name="Normal 4 2 8 3 7" xfId="12784"/>
    <cellStyle name="Normal 4 2 8 4" xfId="12785"/>
    <cellStyle name="Normal 4 2 8 4 2" xfId="12786"/>
    <cellStyle name="Normal 4 2 8 4 2 2" xfId="12787"/>
    <cellStyle name="Normal 4 2 8 4 2 2 2" xfId="12788"/>
    <cellStyle name="Normal 4 2 8 4 2 2 2 2" xfId="12789"/>
    <cellStyle name="Normal 4 2 8 4 2 2 2 2 2" xfId="12790"/>
    <cellStyle name="Normal 4 2 8 4 2 2 2 2 3" xfId="12791"/>
    <cellStyle name="Normal 4 2 8 4 2 2 2 3" xfId="12792"/>
    <cellStyle name="Normal 4 2 8 4 2 2 2 4" xfId="12793"/>
    <cellStyle name="Normal 4 2 8 4 2 2 2 5" xfId="12794"/>
    <cellStyle name="Normal 4 2 8 4 2 2 3" xfId="12795"/>
    <cellStyle name="Normal 4 2 8 4 2 2 3 2" xfId="12796"/>
    <cellStyle name="Normal 4 2 8 4 2 2 3 2 2" xfId="12797"/>
    <cellStyle name="Normal 4 2 8 4 2 2 3 2 3" xfId="12798"/>
    <cellStyle name="Normal 4 2 8 4 2 2 3 3" xfId="12799"/>
    <cellStyle name="Normal 4 2 8 4 2 2 3 3 2" xfId="34271"/>
    <cellStyle name="Normal 4 2 8 4 2 2 3 4" xfId="12800"/>
    <cellStyle name="Normal 4 2 8 4 2 2 3 5" xfId="12801"/>
    <cellStyle name="Normal 4 2 8 4 2 2 4" xfId="12802"/>
    <cellStyle name="Normal 4 2 8 4 2 2 4 2" xfId="12803"/>
    <cellStyle name="Normal 4 2 8 4 2 2 4 3" xfId="12804"/>
    <cellStyle name="Normal 4 2 8 4 2 2 5" xfId="12805"/>
    <cellStyle name="Normal 4 2 8 4 2 2 5 2" xfId="33517"/>
    <cellStyle name="Normal 4 2 8 4 2 2 6" xfId="12806"/>
    <cellStyle name="Normal 4 2 8 4 2 2 7" xfId="12807"/>
    <cellStyle name="Normal 4 2 8 4 2 3" xfId="12808"/>
    <cellStyle name="Normal 4 2 8 4 2 3 2" xfId="12809"/>
    <cellStyle name="Normal 4 2 8 4 2 3 2 2" xfId="12810"/>
    <cellStyle name="Normal 4 2 8 4 2 3 2 3" xfId="12811"/>
    <cellStyle name="Normal 4 2 8 4 2 3 3" xfId="12812"/>
    <cellStyle name="Normal 4 2 8 4 2 3 4" xfId="12813"/>
    <cellStyle name="Normal 4 2 8 4 2 3 5" xfId="12814"/>
    <cellStyle name="Normal 4 2 8 4 2 4" xfId="12815"/>
    <cellStyle name="Normal 4 2 8 4 2 4 2" xfId="12816"/>
    <cellStyle name="Normal 4 2 8 4 2 4 3" xfId="12817"/>
    <cellStyle name="Normal 4 2 8 4 2 5" xfId="12818"/>
    <cellStyle name="Normal 4 2 8 4 2 6" xfId="12819"/>
    <cellStyle name="Normal 4 2 8 4 2 7" xfId="12820"/>
    <cellStyle name="Normal 4 2 8 4 3" xfId="12821"/>
    <cellStyle name="Normal 4 2 8 4 3 2" xfId="12822"/>
    <cellStyle name="Normal 4 2 8 4 3 2 2" xfId="12823"/>
    <cellStyle name="Normal 4 2 8 4 3 2 3" xfId="12824"/>
    <cellStyle name="Normal 4 2 8 4 3 3" xfId="12825"/>
    <cellStyle name="Normal 4 2 8 4 3 4" xfId="12826"/>
    <cellStyle name="Normal 4 2 8 4 3 5" xfId="12827"/>
    <cellStyle name="Normal 4 2 8 4 4" xfId="12828"/>
    <cellStyle name="Normal 4 2 8 4 4 2" xfId="12829"/>
    <cellStyle name="Normal 4 2 8 4 4 2 2" xfId="12830"/>
    <cellStyle name="Normal 4 2 8 4 4 2 2 2" xfId="12831"/>
    <cellStyle name="Normal 4 2 8 4 4 2 2 2 2" xfId="12832"/>
    <cellStyle name="Normal 4 2 8 4 4 2 2 2 3" xfId="12833"/>
    <cellStyle name="Normal 4 2 8 4 4 2 2 3" xfId="12834"/>
    <cellStyle name="Normal 4 2 8 4 4 2 2 3 2" xfId="34272"/>
    <cellStyle name="Normal 4 2 8 4 4 2 2 4" xfId="12835"/>
    <cellStyle name="Normal 4 2 8 4 4 2 2 5" xfId="12836"/>
    <cellStyle name="Normal 4 2 8 4 4 2 3" xfId="12837"/>
    <cellStyle name="Normal 4 2 8 4 4 2 3 2" xfId="12838"/>
    <cellStyle name="Normal 4 2 8 4 4 2 3 3" xfId="12839"/>
    <cellStyle name="Normal 4 2 8 4 4 2 4" xfId="12840"/>
    <cellStyle name="Normal 4 2 8 4 4 2 4 2" xfId="33518"/>
    <cellStyle name="Normal 4 2 8 4 4 2 5" xfId="12841"/>
    <cellStyle name="Normal 4 2 8 4 4 2 6" xfId="12842"/>
    <cellStyle name="Normal 4 2 8 4 4 3" xfId="12843"/>
    <cellStyle name="Normal 4 2 8 4 4 3 2" xfId="12844"/>
    <cellStyle name="Normal 4 2 8 4 4 3 3" xfId="12845"/>
    <cellStyle name="Normal 4 2 8 4 4 4" xfId="12846"/>
    <cellStyle name="Normal 4 2 8 4 4 5" xfId="12847"/>
    <cellStyle name="Normal 4 2 8 4 4 6" xfId="12848"/>
    <cellStyle name="Normal 4 2 8 4 5" xfId="12849"/>
    <cellStyle name="Normal 4 2 8 4 5 2" xfId="12850"/>
    <cellStyle name="Normal 4 2 8 4 5 2 2" xfId="12851"/>
    <cellStyle name="Normal 4 2 8 4 5 2 3" xfId="12852"/>
    <cellStyle name="Normal 4 2 8 4 5 3" xfId="12853"/>
    <cellStyle name="Normal 4 2 8 4 5 3 2" xfId="34579"/>
    <cellStyle name="Normal 4 2 8 4 5 4" xfId="12854"/>
    <cellStyle name="Normal 4 2 8 4 5 5" xfId="12855"/>
    <cellStyle name="Normal 4 2 8 4 6" xfId="12856"/>
    <cellStyle name="Normal 4 2 8 4 6 2" xfId="12857"/>
    <cellStyle name="Normal 4 2 8 4 6 3" xfId="12858"/>
    <cellStyle name="Normal 4 2 8 4 7" xfId="12859"/>
    <cellStyle name="Normal 4 2 8 4 7 2" xfId="33516"/>
    <cellStyle name="Normal 4 2 8 4 8" xfId="12860"/>
    <cellStyle name="Normal 4 2 8 4 9" xfId="12861"/>
    <cellStyle name="Normal 4 2 8 5" xfId="12862"/>
    <cellStyle name="Normal 4 2 8 5 2" xfId="12863"/>
    <cellStyle name="Normal 4 2 8 5 2 2" xfId="12864"/>
    <cellStyle name="Normal 4 2 8 5 2 3" xfId="12865"/>
    <cellStyle name="Normal 4 2 8 5 3" xfId="12866"/>
    <cellStyle name="Normal 4 2 8 5 4" xfId="12867"/>
    <cellStyle name="Normal 4 2 8 5 5" xfId="12868"/>
    <cellStyle name="Normal 4 2 8 6" xfId="12869"/>
    <cellStyle name="Normal 4 2 8 6 2" xfId="12870"/>
    <cellStyle name="Normal 4 2 8 6 2 2" xfId="12871"/>
    <cellStyle name="Normal 4 2 8 6 2 2 2" xfId="12872"/>
    <cellStyle name="Normal 4 2 8 6 2 2 2 2" xfId="12873"/>
    <cellStyle name="Normal 4 2 8 6 2 2 2 2 2" xfId="12874"/>
    <cellStyle name="Normal 4 2 8 6 2 2 2 2 3" xfId="12875"/>
    <cellStyle name="Normal 4 2 8 6 2 2 2 3" xfId="12876"/>
    <cellStyle name="Normal 4 2 8 6 2 2 2 3 2" xfId="34338"/>
    <cellStyle name="Normal 4 2 8 6 2 2 2 4" xfId="12877"/>
    <cellStyle name="Normal 4 2 8 6 2 2 2 5" xfId="12878"/>
    <cellStyle name="Normal 4 2 8 6 2 2 3" xfId="12879"/>
    <cellStyle name="Normal 4 2 8 6 2 2 3 2" xfId="12880"/>
    <cellStyle name="Normal 4 2 8 6 2 2 3 3" xfId="12881"/>
    <cellStyle name="Normal 4 2 8 6 2 2 4" xfId="12882"/>
    <cellStyle name="Normal 4 2 8 6 2 2 4 2" xfId="33520"/>
    <cellStyle name="Normal 4 2 8 6 2 2 5" xfId="12883"/>
    <cellStyle name="Normal 4 2 8 6 2 2 6" xfId="12884"/>
    <cellStyle name="Normal 4 2 8 6 2 3" xfId="12885"/>
    <cellStyle name="Normal 4 2 8 6 2 3 2" xfId="12886"/>
    <cellStyle name="Normal 4 2 8 6 2 3 3" xfId="12887"/>
    <cellStyle name="Normal 4 2 8 6 2 4" xfId="12888"/>
    <cellStyle name="Normal 4 2 8 6 2 5" xfId="12889"/>
    <cellStyle name="Normal 4 2 8 6 2 6" xfId="12890"/>
    <cellStyle name="Normal 4 2 8 6 3" xfId="12891"/>
    <cellStyle name="Normal 4 2 8 6 3 2" xfId="12892"/>
    <cellStyle name="Normal 4 2 8 6 3 2 2" xfId="12893"/>
    <cellStyle name="Normal 4 2 8 6 3 2 2 2" xfId="12894"/>
    <cellStyle name="Normal 4 2 8 6 3 2 2 3" xfId="12895"/>
    <cellStyle name="Normal 4 2 8 6 3 2 3" xfId="12896"/>
    <cellStyle name="Normal 4 2 8 6 3 2 3 2" xfId="34339"/>
    <cellStyle name="Normal 4 2 8 6 3 2 4" xfId="12897"/>
    <cellStyle name="Normal 4 2 8 6 3 2 5" xfId="12898"/>
    <cellStyle name="Normal 4 2 8 6 3 3" xfId="12899"/>
    <cellStyle name="Normal 4 2 8 6 3 3 2" xfId="12900"/>
    <cellStyle name="Normal 4 2 8 6 3 3 3" xfId="12901"/>
    <cellStyle name="Normal 4 2 8 6 3 4" xfId="12902"/>
    <cellStyle name="Normal 4 2 8 6 3 4 2" xfId="33521"/>
    <cellStyle name="Normal 4 2 8 6 3 5" xfId="12903"/>
    <cellStyle name="Normal 4 2 8 6 3 6" xfId="12904"/>
    <cellStyle name="Normal 4 2 8 6 4" xfId="12905"/>
    <cellStyle name="Normal 4 2 8 6 4 2" xfId="12906"/>
    <cellStyle name="Normal 4 2 8 6 4 2 2" xfId="12907"/>
    <cellStyle name="Normal 4 2 8 6 4 2 3" xfId="12908"/>
    <cellStyle name="Normal 4 2 8 6 4 3" xfId="12909"/>
    <cellStyle name="Normal 4 2 8 6 4 3 2" xfId="34340"/>
    <cellStyle name="Normal 4 2 8 6 4 4" xfId="12910"/>
    <cellStyle name="Normal 4 2 8 6 4 5" xfId="12911"/>
    <cellStyle name="Normal 4 2 8 6 5" xfId="12912"/>
    <cellStyle name="Normal 4 2 8 6 5 2" xfId="12913"/>
    <cellStyle name="Normal 4 2 8 6 5 3" xfId="12914"/>
    <cellStyle name="Normal 4 2 8 6 6" xfId="12915"/>
    <cellStyle name="Normal 4 2 8 6 6 2" xfId="33519"/>
    <cellStyle name="Normal 4 2 8 6 7" xfId="12916"/>
    <cellStyle name="Normal 4 2 8 6 8" xfId="12917"/>
    <cellStyle name="Normal 4 2 8 7" xfId="12918"/>
    <cellStyle name="Normal 4 2 8 7 2" xfId="12919"/>
    <cellStyle name="Normal 4 2 8 7 2 2" xfId="12920"/>
    <cellStyle name="Normal 4 2 8 7 2 2 2" xfId="12921"/>
    <cellStyle name="Normal 4 2 8 7 2 2 3" xfId="12922"/>
    <cellStyle name="Normal 4 2 8 7 2 3" xfId="12923"/>
    <cellStyle name="Normal 4 2 8 7 2 4" xfId="12924"/>
    <cellStyle name="Normal 4 2 8 7 2 5" xfId="12925"/>
    <cellStyle name="Normal 4 2 8 7 3" xfId="12926"/>
    <cellStyle name="Normal 4 2 8 7 3 2" xfId="12927"/>
    <cellStyle name="Normal 4 2 8 7 3 2 2" xfId="12928"/>
    <cellStyle name="Normal 4 2 8 7 3 2 3" xfId="12929"/>
    <cellStyle name="Normal 4 2 8 7 3 3" xfId="12930"/>
    <cellStyle name="Normal 4 2 8 7 3 3 2" xfId="34489"/>
    <cellStyle name="Normal 4 2 8 7 3 4" xfId="12931"/>
    <cellStyle name="Normal 4 2 8 7 3 5" xfId="12932"/>
    <cellStyle name="Normal 4 2 8 7 4" xfId="12933"/>
    <cellStyle name="Normal 4 2 8 7 4 2" xfId="12934"/>
    <cellStyle name="Normal 4 2 8 7 4 3" xfId="12935"/>
    <cellStyle name="Normal 4 2 8 7 5" xfId="12936"/>
    <cellStyle name="Normal 4 2 8 7 5 2" xfId="33522"/>
    <cellStyle name="Normal 4 2 8 7 6" xfId="12937"/>
    <cellStyle name="Normal 4 2 8 7 7" xfId="12938"/>
    <cellStyle name="Normal 4 2 8 8" xfId="12939"/>
    <cellStyle name="Normal 4 2 8 8 2" xfId="12940"/>
    <cellStyle name="Normal 4 2 8 8 3" xfId="12941"/>
    <cellStyle name="Normal 4 2 8 9" xfId="12942"/>
    <cellStyle name="Normal 4 2 9" xfId="12943"/>
    <cellStyle name="Normal 4 2 9 10" xfId="12944"/>
    <cellStyle name="Normal 4 2 9 2" xfId="12945"/>
    <cellStyle name="Normal 4 2 9 2 2" xfId="12946"/>
    <cellStyle name="Normal 4 2 9 2 2 2" xfId="12947"/>
    <cellStyle name="Normal 4 2 9 2 2 2 2" xfId="12948"/>
    <cellStyle name="Normal 4 2 9 2 2 2 2 2" xfId="12949"/>
    <cellStyle name="Normal 4 2 9 2 2 2 2 2 2" xfId="12950"/>
    <cellStyle name="Normal 4 2 9 2 2 2 2 2 3" xfId="12951"/>
    <cellStyle name="Normal 4 2 9 2 2 2 2 3" xfId="12952"/>
    <cellStyle name="Normal 4 2 9 2 2 2 2 4" xfId="12953"/>
    <cellStyle name="Normal 4 2 9 2 2 2 2 5" xfId="12954"/>
    <cellStyle name="Normal 4 2 9 2 2 2 3" xfId="12955"/>
    <cellStyle name="Normal 4 2 9 2 2 2 3 2" xfId="12956"/>
    <cellStyle name="Normal 4 2 9 2 2 2 3 2 2" xfId="12957"/>
    <cellStyle name="Normal 4 2 9 2 2 2 3 2 3" xfId="12958"/>
    <cellStyle name="Normal 4 2 9 2 2 2 3 3" xfId="12959"/>
    <cellStyle name="Normal 4 2 9 2 2 2 3 3 2" xfId="34341"/>
    <cellStyle name="Normal 4 2 9 2 2 2 3 4" xfId="12960"/>
    <cellStyle name="Normal 4 2 9 2 2 2 3 5" xfId="12961"/>
    <cellStyle name="Normal 4 2 9 2 2 2 4" xfId="12962"/>
    <cellStyle name="Normal 4 2 9 2 2 2 4 2" xfId="12963"/>
    <cellStyle name="Normal 4 2 9 2 2 2 4 3" xfId="12964"/>
    <cellStyle name="Normal 4 2 9 2 2 2 5" xfId="12965"/>
    <cellStyle name="Normal 4 2 9 2 2 2 5 2" xfId="33523"/>
    <cellStyle name="Normal 4 2 9 2 2 2 6" xfId="12966"/>
    <cellStyle name="Normal 4 2 9 2 2 2 7" xfId="12967"/>
    <cellStyle name="Normal 4 2 9 2 2 3" xfId="12968"/>
    <cellStyle name="Normal 4 2 9 2 2 3 2" xfId="12969"/>
    <cellStyle name="Normal 4 2 9 2 2 3 2 2" xfId="12970"/>
    <cellStyle name="Normal 4 2 9 2 2 3 2 3" xfId="12971"/>
    <cellStyle name="Normal 4 2 9 2 2 3 3" xfId="12972"/>
    <cellStyle name="Normal 4 2 9 2 2 3 4" xfId="12973"/>
    <cellStyle name="Normal 4 2 9 2 2 3 5" xfId="12974"/>
    <cellStyle name="Normal 4 2 9 2 2 4" xfId="12975"/>
    <cellStyle name="Normal 4 2 9 2 2 4 2" xfId="12976"/>
    <cellStyle name="Normal 4 2 9 2 2 4 3" xfId="12977"/>
    <cellStyle name="Normal 4 2 9 2 2 5" xfId="12978"/>
    <cellStyle name="Normal 4 2 9 2 2 6" xfId="12979"/>
    <cellStyle name="Normal 4 2 9 2 2 7" xfId="12980"/>
    <cellStyle name="Normal 4 2 9 2 3" xfId="12981"/>
    <cellStyle name="Normal 4 2 9 2 3 2" xfId="12982"/>
    <cellStyle name="Normal 4 2 9 2 3 2 2" xfId="12983"/>
    <cellStyle name="Normal 4 2 9 2 3 2 3" xfId="12984"/>
    <cellStyle name="Normal 4 2 9 2 3 3" xfId="12985"/>
    <cellStyle name="Normal 4 2 9 2 3 4" xfId="12986"/>
    <cellStyle name="Normal 4 2 9 2 3 5" xfId="12987"/>
    <cellStyle name="Normal 4 2 9 2 4" xfId="12988"/>
    <cellStyle name="Normal 4 2 9 2 4 2" xfId="12989"/>
    <cellStyle name="Normal 4 2 9 2 4 2 2" xfId="12990"/>
    <cellStyle name="Normal 4 2 9 2 4 2 2 2" xfId="12991"/>
    <cellStyle name="Normal 4 2 9 2 4 2 2 2 2" xfId="12992"/>
    <cellStyle name="Normal 4 2 9 2 4 2 2 2 3" xfId="12993"/>
    <cellStyle name="Normal 4 2 9 2 4 2 2 3" xfId="12994"/>
    <cellStyle name="Normal 4 2 9 2 4 2 2 3 2" xfId="34466"/>
    <cellStyle name="Normal 4 2 9 2 4 2 2 4" xfId="12995"/>
    <cellStyle name="Normal 4 2 9 2 4 2 2 5" xfId="12996"/>
    <cellStyle name="Normal 4 2 9 2 4 2 3" xfId="12997"/>
    <cellStyle name="Normal 4 2 9 2 4 2 3 2" xfId="12998"/>
    <cellStyle name="Normal 4 2 9 2 4 2 3 3" xfId="12999"/>
    <cellStyle name="Normal 4 2 9 2 4 2 4" xfId="13000"/>
    <cellStyle name="Normal 4 2 9 2 4 2 4 2" xfId="33524"/>
    <cellStyle name="Normal 4 2 9 2 4 2 5" xfId="13001"/>
    <cellStyle name="Normal 4 2 9 2 4 2 6" xfId="13002"/>
    <cellStyle name="Normal 4 2 9 2 4 3" xfId="13003"/>
    <cellStyle name="Normal 4 2 9 2 4 3 2" xfId="13004"/>
    <cellStyle name="Normal 4 2 9 2 4 3 3" xfId="13005"/>
    <cellStyle name="Normal 4 2 9 2 4 4" xfId="13006"/>
    <cellStyle name="Normal 4 2 9 2 4 5" xfId="13007"/>
    <cellStyle name="Normal 4 2 9 2 4 6" xfId="13008"/>
    <cellStyle name="Normal 4 2 9 2 5" xfId="13009"/>
    <cellStyle name="Normal 4 2 9 2 5 2" xfId="13010"/>
    <cellStyle name="Normal 4 2 9 2 5 2 2" xfId="13011"/>
    <cellStyle name="Normal 4 2 9 2 5 2 2 2" xfId="13012"/>
    <cellStyle name="Normal 4 2 9 2 5 2 2 3" xfId="13013"/>
    <cellStyle name="Normal 4 2 9 2 5 2 3" xfId="13014"/>
    <cellStyle name="Normal 4 2 9 2 5 2 3 2" xfId="34580"/>
    <cellStyle name="Normal 4 2 9 2 5 2 4" xfId="13015"/>
    <cellStyle name="Normal 4 2 9 2 5 2 5" xfId="13016"/>
    <cellStyle name="Normal 4 2 9 2 5 3" xfId="13017"/>
    <cellStyle name="Normal 4 2 9 2 5 3 2" xfId="13018"/>
    <cellStyle name="Normal 4 2 9 2 5 3 3" xfId="13019"/>
    <cellStyle name="Normal 4 2 9 2 5 4" xfId="13020"/>
    <cellStyle name="Normal 4 2 9 2 5 4 2" xfId="33525"/>
    <cellStyle name="Normal 4 2 9 2 5 5" xfId="13021"/>
    <cellStyle name="Normal 4 2 9 2 5 6" xfId="13022"/>
    <cellStyle name="Normal 4 2 9 2 6" xfId="13023"/>
    <cellStyle name="Normal 4 2 9 2 6 2" xfId="13024"/>
    <cellStyle name="Normal 4 2 9 2 6 3" xfId="13025"/>
    <cellStyle name="Normal 4 2 9 2 7" xfId="13026"/>
    <cellStyle name="Normal 4 2 9 2 8" xfId="13027"/>
    <cellStyle name="Normal 4 2 9 2 9" xfId="13028"/>
    <cellStyle name="Normal 4 2 9 3" xfId="13029"/>
    <cellStyle name="Normal 4 2 9 3 2" xfId="13030"/>
    <cellStyle name="Normal 4 2 9 3 2 2" xfId="13031"/>
    <cellStyle name="Normal 4 2 9 3 2 2 2" xfId="13032"/>
    <cellStyle name="Normal 4 2 9 3 2 2 3" xfId="13033"/>
    <cellStyle name="Normal 4 2 9 3 2 3" xfId="13034"/>
    <cellStyle name="Normal 4 2 9 3 2 4" xfId="13035"/>
    <cellStyle name="Normal 4 2 9 3 2 5" xfId="13036"/>
    <cellStyle name="Normal 4 2 9 3 3" xfId="13037"/>
    <cellStyle name="Normal 4 2 9 3 3 2" xfId="13038"/>
    <cellStyle name="Normal 4 2 9 3 3 2 2" xfId="13039"/>
    <cellStyle name="Normal 4 2 9 3 3 2 3" xfId="13040"/>
    <cellStyle name="Normal 4 2 9 3 3 3" xfId="13041"/>
    <cellStyle name="Normal 4 2 9 3 3 3 2" xfId="34342"/>
    <cellStyle name="Normal 4 2 9 3 3 4" xfId="13042"/>
    <cellStyle name="Normal 4 2 9 3 3 5" xfId="13043"/>
    <cellStyle name="Normal 4 2 9 3 4" xfId="13044"/>
    <cellStyle name="Normal 4 2 9 3 4 2" xfId="13045"/>
    <cellStyle name="Normal 4 2 9 3 4 3" xfId="13046"/>
    <cellStyle name="Normal 4 2 9 3 5" xfId="13047"/>
    <cellStyle name="Normal 4 2 9 3 5 2" xfId="33526"/>
    <cellStyle name="Normal 4 2 9 3 6" xfId="13048"/>
    <cellStyle name="Normal 4 2 9 3 7" xfId="13049"/>
    <cellStyle name="Normal 4 2 9 4" xfId="13050"/>
    <cellStyle name="Normal 4 2 9 4 2" xfId="13051"/>
    <cellStyle name="Normal 4 2 9 4 2 2" xfId="13052"/>
    <cellStyle name="Normal 4 2 9 4 2 3" xfId="13053"/>
    <cellStyle name="Normal 4 2 9 4 3" xfId="13054"/>
    <cellStyle name="Normal 4 2 9 4 4" xfId="13055"/>
    <cellStyle name="Normal 4 2 9 4 5" xfId="13056"/>
    <cellStyle name="Normal 4 2 9 5" xfId="13057"/>
    <cellStyle name="Normal 4 2 9 5 2" xfId="13058"/>
    <cellStyle name="Normal 4 2 9 5 2 2" xfId="13059"/>
    <cellStyle name="Normal 4 2 9 5 2 2 2" xfId="13060"/>
    <cellStyle name="Normal 4 2 9 5 2 2 2 2" xfId="13061"/>
    <cellStyle name="Normal 4 2 9 5 2 2 2 2 2" xfId="13062"/>
    <cellStyle name="Normal 4 2 9 5 2 2 2 2 3" xfId="13063"/>
    <cellStyle name="Normal 4 2 9 5 2 2 2 3" xfId="13064"/>
    <cellStyle name="Normal 4 2 9 5 2 2 2 3 2" xfId="34343"/>
    <cellStyle name="Normal 4 2 9 5 2 2 2 4" xfId="13065"/>
    <cellStyle name="Normal 4 2 9 5 2 2 2 5" xfId="13066"/>
    <cellStyle name="Normal 4 2 9 5 2 2 3" xfId="13067"/>
    <cellStyle name="Normal 4 2 9 5 2 2 3 2" xfId="13068"/>
    <cellStyle name="Normal 4 2 9 5 2 2 3 3" xfId="13069"/>
    <cellStyle name="Normal 4 2 9 5 2 2 4" xfId="13070"/>
    <cellStyle name="Normal 4 2 9 5 2 2 4 2" xfId="33528"/>
    <cellStyle name="Normal 4 2 9 5 2 2 5" xfId="13071"/>
    <cellStyle name="Normal 4 2 9 5 2 2 6" xfId="13072"/>
    <cellStyle name="Normal 4 2 9 5 2 3" xfId="13073"/>
    <cellStyle name="Normal 4 2 9 5 2 3 2" xfId="13074"/>
    <cellStyle name="Normal 4 2 9 5 2 3 3" xfId="13075"/>
    <cellStyle name="Normal 4 2 9 5 2 4" xfId="13076"/>
    <cellStyle name="Normal 4 2 9 5 2 5" xfId="13077"/>
    <cellStyle name="Normal 4 2 9 5 2 6" xfId="13078"/>
    <cellStyle name="Normal 4 2 9 5 3" xfId="13079"/>
    <cellStyle name="Normal 4 2 9 5 3 2" xfId="13080"/>
    <cellStyle name="Normal 4 2 9 5 3 2 2" xfId="13081"/>
    <cellStyle name="Normal 4 2 9 5 3 2 2 2" xfId="13082"/>
    <cellStyle name="Normal 4 2 9 5 3 2 2 3" xfId="13083"/>
    <cellStyle name="Normal 4 2 9 5 3 2 3" xfId="13084"/>
    <cellStyle name="Normal 4 2 9 5 3 2 3 2" xfId="34344"/>
    <cellStyle name="Normal 4 2 9 5 3 2 4" xfId="13085"/>
    <cellStyle name="Normal 4 2 9 5 3 2 5" xfId="13086"/>
    <cellStyle name="Normal 4 2 9 5 3 3" xfId="13087"/>
    <cellStyle name="Normal 4 2 9 5 3 3 2" xfId="13088"/>
    <cellStyle name="Normal 4 2 9 5 3 3 3" xfId="13089"/>
    <cellStyle name="Normal 4 2 9 5 3 4" xfId="13090"/>
    <cellStyle name="Normal 4 2 9 5 3 4 2" xfId="33529"/>
    <cellStyle name="Normal 4 2 9 5 3 5" xfId="13091"/>
    <cellStyle name="Normal 4 2 9 5 3 6" xfId="13092"/>
    <cellStyle name="Normal 4 2 9 5 4" xfId="13093"/>
    <cellStyle name="Normal 4 2 9 5 4 2" xfId="13094"/>
    <cellStyle name="Normal 4 2 9 5 4 2 2" xfId="13095"/>
    <cellStyle name="Normal 4 2 9 5 4 2 3" xfId="13096"/>
    <cellStyle name="Normal 4 2 9 5 4 3" xfId="13097"/>
    <cellStyle name="Normal 4 2 9 5 4 3 2" xfId="34345"/>
    <cellStyle name="Normal 4 2 9 5 4 4" xfId="13098"/>
    <cellStyle name="Normal 4 2 9 5 4 5" xfId="13099"/>
    <cellStyle name="Normal 4 2 9 5 5" xfId="13100"/>
    <cellStyle name="Normal 4 2 9 5 5 2" xfId="13101"/>
    <cellStyle name="Normal 4 2 9 5 5 3" xfId="13102"/>
    <cellStyle name="Normal 4 2 9 5 6" xfId="13103"/>
    <cellStyle name="Normal 4 2 9 5 6 2" xfId="33527"/>
    <cellStyle name="Normal 4 2 9 5 7" xfId="13104"/>
    <cellStyle name="Normal 4 2 9 5 8" xfId="13105"/>
    <cellStyle name="Normal 4 2 9 6" xfId="13106"/>
    <cellStyle name="Normal 4 2 9 6 2" xfId="13107"/>
    <cellStyle name="Normal 4 2 9 6 2 2" xfId="13108"/>
    <cellStyle name="Normal 4 2 9 6 2 2 2" xfId="13109"/>
    <cellStyle name="Normal 4 2 9 6 2 2 3" xfId="13110"/>
    <cellStyle name="Normal 4 2 9 6 2 3" xfId="13111"/>
    <cellStyle name="Normal 4 2 9 6 2 4" xfId="13112"/>
    <cellStyle name="Normal 4 2 9 6 2 5" xfId="13113"/>
    <cellStyle name="Normal 4 2 9 6 3" xfId="13114"/>
    <cellStyle name="Normal 4 2 9 6 3 2" xfId="13115"/>
    <cellStyle name="Normal 4 2 9 6 3 2 2" xfId="13116"/>
    <cellStyle name="Normal 4 2 9 6 3 2 3" xfId="13117"/>
    <cellStyle name="Normal 4 2 9 6 3 3" xfId="13118"/>
    <cellStyle name="Normal 4 2 9 6 3 3 2" xfId="34465"/>
    <cellStyle name="Normal 4 2 9 6 3 4" xfId="13119"/>
    <cellStyle name="Normal 4 2 9 6 3 5" xfId="13120"/>
    <cellStyle name="Normal 4 2 9 6 4" xfId="13121"/>
    <cellStyle name="Normal 4 2 9 6 4 2" xfId="13122"/>
    <cellStyle name="Normal 4 2 9 6 4 3" xfId="13123"/>
    <cellStyle name="Normal 4 2 9 6 5" xfId="13124"/>
    <cellStyle name="Normal 4 2 9 6 5 2" xfId="33530"/>
    <cellStyle name="Normal 4 2 9 6 6" xfId="13125"/>
    <cellStyle name="Normal 4 2 9 6 7" xfId="13126"/>
    <cellStyle name="Normal 4 2 9 7" xfId="13127"/>
    <cellStyle name="Normal 4 2 9 7 2" xfId="13128"/>
    <cellStyle name="Normal 4 2 9 7 3" xfId="13129"/>
    <cellStyle name="Normal 4 2 9 8" xfId="13130"/>
    <cellStyle name="Normal 4 2 9 9" xfId="13131"/>
    <cellStyle name="Normal 4 20" xfId="13132"/>
    <cellStyle name="Normal 4 20 2" xfId="13133"/>
    <cellStyle name="Normal 4 20 2 2" xfId="13134"/>
    <cellStyle name="Normal 4 20 2 3" xfId="13135"/>
    <cellStyle name="Normal 4 20 3" xfId="13136"/>
    <cellStyle name="Normal 4 20 3 2" xfId="34912"/>
    <cellStyle name="Normal 4 20 4" xfId="13137"/>
    <cellStyle name="Normal 4 20 5" xfId="13138"/>
    <cellStyle name="Normal 4 21" xfId="13139"/>
    <cellStyle name="Normal 4 21 2" xfId="13140"/>
    <cellStyle name="Normal 4 21 2 2" xfId="13141"/>
    <cellStyle name="Normal 4 21 2 3" xfId="13142"/>
    <cellStyle name="Normal 4 21 3" xfId="13143"/>
    <cellStyle name="Normal 4 21 4" xfId="13144"/>
    <cellStyle name="Normal 4 21 5" xfId="13145"/>
    <cellStyle name="Normal 4 22" xfId="13146"/>
    <cellStyle name="Normal 4 22 2" xfId="13147"/>
    <cellStyle name="Normal 4 22 2 2" xfId="13148"/>
    <cellStyle name="Normal 4 22 2 3" xfId="13149"/>
    <cellStyle name="Normal 4 22 3" xfId="13150"/>
    <cellStyle name="Normal 4 22 4" xfId="13151"/>
    <cellStyle name="Normal 4 22 5" xfId="13152"/>
    <cellStyle name="Normal 4 23" xfId="13153"/>
    <cellStyle name="Normal 4 23 2" xfId="30128"/>
    <cellStyle name="Normal 4 24" xfId="13154"/>
    <cellStyle name="Normal 4 24 2" xfId="13155"/>
    <cellStyle name="Normal 4 24 3" xfId="13156"/>
    <cellStyle name="Normal 4 25" xfId="13157"/>
    <cellStyle name="Normal 4 25 2" xfId="32530"/>
    <cellStyle name="Normal 4 26" xfId="13158"/>
    <cellStyle name="Normal 4 26 2" xfId="13159"/>
    <cellStyle name="Normal 4 3" xfId="13160"/>
    <cellStyle name="Normal 4 3 10" xfId="13161"/>
    <cellStyle name="Normal 4 3 10 2" xfId="13162"/>
    <cellStyle name="Normal 4 3 11" xfId="13163"/>
    <cellStyle name="Normal 4 3 12" xfId="13164"/>
    <cellStyle name="Normal 4 3 13" xfId="13165"/>
    <cellStyle name="Normal 4 3 2" xfId="13166"/>
    <cellStyle name="Normal 4 3 2 2" xfId="13167"/>
    <cellStyle name="Normal 4 3 2 2 2" xfId="13168"/>
    <cellStyle name="Normal 4 3 2 2 2 2" xfId="13169"/>
    <cellStyle name="Normal 4 3 2 2 2 2 2" xfId="13170"/>
    <cellStyle name="Normal 4 3 2 2 2 2 3" xfId="13171"/>
    <cellStyle name="Normal 4 3 2 2 2 3" xfId="13172"/>
    <cellStyle name="Normal 4 3 2 2 2 3 2" xfId="34346"/>
    <cellStyle name="Normal 4 3 2 2 2 4" xfId="13173"/>
    <cellStyle name="Normal 4 3 2 2 2 5" xfId="13174"/>
    <cellStyle name="Normal 4 3 2 2 3" xfId="13175"/>
    <cellStyle name="Normal 4 3 2 2 3 2" xfId="13176"/>
    <cellStyle name="Normal 4 3 2 2 3 2 2" xfId="13177"/>
    <cellStyle name="Normal 4 3 2 2 3 2 3" xfId="13178"/>
    <cellStyle name="Normal 4 3 2 2 3 3" xfId="13179"/>
    <cellStyle name="Normal 4 3 2 2 3 3 2" xfId="35240"/>
    <cellStyle name="Normal 4 3 2 2 3 4" xfId="13180"/>
    <cellStyle name="Normal 4 3 2 2 3 5" xfId="13181"/>
    <cellStyle name="Normal 4 3 2 2 4" xfId="13182"/>
    <cellStyle name="Normal 4 3 2 2 4 2" xfId="13183"/>
    <cellStyle name="Normal 4 3 2 2 4 3" xfId="13184"/>
    <cellStyle name="Normal 4 3 2 2 5" xfId="13185"/>
    <cellStyle name="Normal 4 3 2 2 5 2" xfId="33532"/>
    <cellStyle name="Normal 4 3 2 2 6" xfId="13186"/>
    <cellStyle name="Normal 4 3 2 2 7" xfId="13187"/>
    <cellStyle name="Normal 4 3 2 2 8" xfId="13188"/>
    <cellStyle name="Normal 4 3 2 3" xfId="13189"/>
    <cellStyle name="Normal 4 3 2 3 2" xfId="13190"/>
    <cellStyle name="Normal 4 3 2 3 2 2" xfId="13191"/>
    <cellStyle name="Normal 4 3 2 3 2 2 2" xfId="13192"/>
    <cellStyle name="Normal 4 3 2 3 2 2 3" xfId="13193"/>
    <cellStyle name="Normal 4 3 2 3 2 3" xfId="13194"/>
    <cellStyle name="Normal 4 3 2 3 2 4" xfId="13195"/>
    <cellStyle name="Normal 4 3 2 3 2 5" xfId="13196"/>
    <cellStyle name="Normal 4 3 2 3 3" xfId="13197"/>
    <cellStyle name="Normal 4 3 2 3 3 2" xfId="13198"/>
    <cellStyle name="Normal 4 3 2 3 3 3" xfId="13199"/>
    <cellStyle name="Normal 4 3 2 3 4" xfId="13200"/>
    <cellStyle name="Normal 4 3 2 3 4 2" xfId="34347"/>
    <cellStyle name="Normal 4 3 2 3 5" xfId="13201"/>
    <cellStyle name="Normal 4 3 2 3 6" xfId="13202"/>
    <cellStyle name="Normal 4 3 2 3 7" xfId="13203"/>
    <cellStyle name="Normal 4 3 2 4" xfId="13204"/>
    <cellStyle name="Normal 4 3 2 4 2" xfId="13205"/>
    <cellStyle name="Normal 4 3 2 4 2 2" xfId="13206"/>
    <cellStyle name="Normal 4 3 2 4 2 3" xfId="13207"/>
    <cellStyle name="Normal 4 3 2 4 3" xfId="13208"/>
    <cellStyle name="Normal 4 3 2 4 4" xfId="13209"/>
    <cellStyle name="Normal 4 3 2 4 5" xfId="13210"/>
    <cellStyle name="Normal 4 3 2 5" xfId="13211"/>
    <cellStyle name="Normal 4 3 2 5 2" xfId="13212"/>
    <cellStyle name="Normal 4 3 2 5 3" xfId="13213"/>
    <cellStyle name="Normal 4 3 2 6" xfId="13214"/>
    <cellStyle name="Normal 4 3 2 6 2" xfId="33531"/>
    <cellStyle name="Normal 4 3 2 7" xfId="13215"/>
    <cellStyle name="Normal 4 3 2 8" xfId="13216"/>
    <cellStyle name="Normal 4 3 2 9" xfId="13217"/>
    <cellStyle name="Normal 4 3 3" xfId="13218"/>
    <cellStyle name="Normal 4 3 3 2" xfId="13219"/>
    <cellStyle name="Normal 4 3 3 2 2" xfId="13220"/>
    <cellStyle name="Normal 4 3 3 2 2 2" xfId="13221"/>
    <cellStyle name="Normal 4 3 3 2 2 3" xfId="13222"/>
    <cellStyle name="Normal 4 3 3 2 3" xfId="13223"/>
    <cellStyle name="Normal 4 3 3 2 3 2" xfId="34348"/>
    <cellStyle name="Normal 4 3 3 2 4" xfId="13224"/>
    <cellStyle name="Normal 4 3 3 2 5" xfId="13225"/>
    <cellStyle name="Normal 4 3 3 3" xfId="13226"/>
    <cellStyle name="Normal 4 3 3 3 2" xfId="13227"/>
    <cellStyle name="Normal 4 3 3 3 2 2" xfId="13228"/>
    <cellStyle name="Normal 4 3 3 3 2 3" xfId="13229"/>
    <cellStyle name="Normal 4 3 3 3 3" xfId="13230"/>
    <cellStyle name="Normal 4 3 3 3 4" xfId="13231"/>
    <cellStyle name="Normal 4 3 3 3 5" xfId="13232"/>
    <cellStyle name="Normal 4 3 3 4" xfId="13233"/>
    <cellStyle name="Normal 4 3 3 4 2" xfId="13234"/>
    <cellStyle name="Normal 4 3 3 4 3" xfId="13235"/>
    <cellStyle name="Normal 4 3 3 5" xfId="13236"/>
    <cellStyle name="Normal 4 3 3 5 2" xfId="33533"/>
    <cellStyle name="Normal 4 3 3 6" xfId="13237"/>
    <cellStyle name="Normal 4 3 3 7" xfId="13238"/>
    <cellStyle name="Normal 4 3 3 8" xfId="13239"/>
    <cellStyle name="Normal 4 3 4" xfId="13240"/>
    <cellStyle name="Normal 4 3 4 2" xfId="13241"/>
    <cellStyle name="Normal 4 3 4 2 2" xfId="13242"/>
    <cellStyle name="Normal 4 3 4 2 2 2" xfId="13243"/>
    <cellStyle name="Normal 4 3 4 2 2 2 2" xfId="13244"/>
    <cellStyle name="Normal 4 3 4 2 2 2 3" xfId="13245"/>
    <cellStyle name="Normal 4 3 4 2 2 3" xfId="13246"/>
    <cellStyle name="Normal 4 3 4 2 2 3 2" xfId="35241"/>
    <cellStyle name="Normal 4 3 4 2 2 4" xfId="13247"/>
    <cellStyle name="Normal 4 3 4 2 2 5" xfId="13248"/>
    <cellStyle name="Normal 4 3 4 2 2 6" xfId="13249"/>
    <cellStyle name="Normal 4 3 4 2 3" xfId="13250"/>
    <cellStyle name="Normal 4 3 4 2 3 2" xfId="13251"/>
    <cellStyle name="Normal 4 3 4 2 3 2 2" xfId="13252"/>
    <cellStyle name="Normal 4 3 4 2 3 2 3" xfId="13253"/>
    <cellStyle name="Normal 4 3 4 2 3 3" xfId="13254"/>
    <cellStyle name="Normal 4 3 4 2 3 3 2" xfId="35074"/>
    <cellStyle name="Normal 4 3 4 2 3 4" xfId="13255"/>
    <cellStyle name="Normal 4 3 4 2 3 5" xfId="13256"/>
    <cellStyle name="Normal 4 3 4 2 4" xfId="13257"/>
    <cellStyle name="Normal 4 3 4 2 4 2" xfId="13258"/>
    <cellStyle name="Normal 4 3 4 2 4 3" xfId="13259"/>
    <cellStyle name="Normal 4 3 4 2 5" xfId="13260"/>
    <cellStyle name="Normal 4 3 4 2 6" xfId="13261"/>
    <cellStyle name="Normal 4 3 4 2 7" xfId="13262"/>
    <cellStyle name="Normal 4 3 4 2 8" xfId="13263"/>
    <cellStyle name="Normal 4 3 4 3" xfId="13264"/>
    <cellStyle name="Normal 4 3 4 3 2" xfId="13265"/>
    <cellStyle name="Normal 4 3 4 3 2 2" xfId="13266"/>
    <cellStyle name="Normal 4 3 4 3 2 3" xfId="13267"/>
    <cellStyle name="Normal 4 3 4 3 3" xfId="13268"/>
    <cellStyle name="Normal 4 3 4 3 3 2" xfId="34918"/>
    <cellStyle name="Normal 4 3 4 3 4" xfId="13269"/>
    <cellStyle name="Normal 4 3 4 3 5" xfId="13270"/>
    <cellStyle name="Normal 4 3 4 3 6" xfId="13271"/>
    <cellStyle name="Normal 4 3 4 4" xfId="13272"/>
    <cellStyle name="Normal 4 3 4 4 2" xfId="13273"/>
    <cellStyle name="Normal 4 3 4 4 2 2" xfId="13274"/>
    <cellStyle name="Normal 4 3 4 4 2 3" xfId="13275"/>
    <cellStyle name="Normal 4 3 4 4 3" xfId="13276"/>
    <cellStyle name="Normal 4 3 4 4 3 2" xfId="35024"/>
    <cellStyle name="Normal 4 3 4 4 4" xfId="13277"/>
    <cellStyle name="Normal 4 3 4 4 5" xfId="13278"/>
    <cellStyle name="Normal 4 3 4 5" xfId="13279"/>
    <cellStyle name="Normal 4 3 4 5 2" xfId="13280"/>
    <cellStyle name="Normal 4 3 4 5 3" xfId="13281"/>
    <cellStyle name="Normal 4 3 4 6" xfId="13282"/>
    <cellStyle name="Normal 4 3 4 6 2" xfId="34113"/>
    <cellStyle name="Normal 4 3 4 7" xfId="13283"/>
    <cellStyle name="Normal 4 3 4 8" xfId="13284"/>
    <cellStyle name="Normal 4 3 4 9" xfId="13285"/>
    <cellStyle name="Normal 4 3 5" xfId="13286"/>
    <cellStyle name="Normal 4 3 5 2" xfId="13287"/>
    <cellStyle name="Normal 4 3 5 2 2" xfId="13288"/>
    <cellStyle name="Normal 4 3 5 2 2 2" xfId="13289"/>
    <cellStyle name="Normal 4 3 5 2 2 3" xfId="13290"/>
    <cellStyle name="Normal 4 3 5 2 3" xfId="13291"/>
    <cellStyle name="Normal 4 3 5 2 3 2" xfId="34349"/>
    <cellStyle name="Normal 4 3 5 2 4" xfId="13292"/>
    <cellStyle name="Normal 4 3 5 2 5" xfId="13293"/>
    <cellStyle name="Normal 4 3 5 3" xfId="13294"/>
    <cellStyle name="Normal 4 3 5 3 2" xfId="13295"/>
    <cellStyle name="Normal 4 3 5 3 2 2" xfId="13296"/>
    <cellStyle name="Normal 4 3 5 3 2 3" xfId="13297"/>
    <cellStyle name="Normal 4 3 5 3 3" xfId="13298"/>
    <cellStyle name="Normal 4 3 5 3 4" xfId="13299"/>
    <cellStyle name="Normal 4 3 5 3 5" xfId="13300"/>
    <cellStyle name="Normal 4 3 5 4" xfId="13301"/>
    <cellStyle name="Normal 4 3 5 4 2" xfId="13302"/>
    <cellStyle name="Normal 4 3 5 4 3" xfId="13303"/>
    <cellStyle name="Normal 4 3 5 5" xfId="13304"/>
    <cellStyle name="Normal 4 3 5 5 2" xfId="34178"/>
    <cellStyle name="Normal 4 3 5 6" xfId="13305"/>
    <cellStyle name="Normal 4 3 5 7" xfId="13306"/>
    <cellStyle name="Normal 4 3 5 8" xfId="13307"/>
    <cellStyle name="Normal 4 3 6" xfId="13308"/>
    <cellStyle name="Normal 4 3 6 2" xfId="13309"/>
    <cellStyle name="Normal 4 3 6 2 2" xfId="13310"/>
    <cellStyle name="Normal 4 3 6 2 2 2" xfId="13311"/>
    <cellStyle name="Normal 4 3 6 2 2 3" xfId="13312"/>
    <cellStyle name="Normal 4 3 6 2 3" xfId="13313"/>
    <cellStyle name="Normal 4 3 6 2 4" xfId="13314"/>
    <cellStyle name="Normal 4 3 6 2 5" xfId="13315"/>
    <cellStyle name="Normal 4 3 6 3" xfId="13316"/>
    <cellStyle name="Normal 4 3 6 3 2" xfId="13317"/>
    <cellStyle name="Normal 4 3 6 3 3" xfId="13318"/>
    <cellStyle name="Normal 4 3 6 4" xfId="13319"/>
    <cellStyle name="Normal 4 3 6 4 2" xfId="34350"/>
    <cellStyle name="Normal 4 3 6 5" xfId="13320"/>
    <cellStyle name="Normal 4 3 6 6" xfId="13321"/>
    <cellStyle name="Normal 4 3 6 7" xfId="13322"/>
    <cellStyle name="Normal 4 3 7" xfId="13323"/>
    <cellStyle name="Normal 4 3 7 2" xfId="13324"/>
    <cellStyle name="Normal 4 3 7 2 2" xfId="13325"/>
    <cellStyle name="Normal 4 3 7 2 2 2" xfId="13326"/>
    <cellStyle name="Normal 4 3 7 2 2 3" xfId="13327"/>
    <cellStyle name="Normal 4 3 7 2 3" xfId="13328"/>
    <cellStyle name="Normal 4 3 7 2 4" xfId="13329"/>
    <cellStyle name="Normal 4 3 7 2 5" xfId="13330"/>
    <cellStyle name="Normal 4 3 7 2 6" xfId="13331"/>
    <cellStyle name="Normal 4 3 7 3" xfId="13332"/>
    <cellStyle name="Normal 4 3 7 3 2" xfId="13333"/>
    <cellStyle name="Normal 4 3 7 3 2 2" xfId="13334"/>
    <cellStyle name="Normal 4 3 7 3 2 3" xfId="13335"/>
    <cellStyle name="Normal 4 3 7 3 3" xfId="13336"/>
    <cellStyle name="Normal 4 3 7 3 3 2" xfId="35049"/>
    <cellStyle name="Normal 4 3 7 3 4" xfId="13337"/>
    <cellStyle name="Normal 4 3 7 3 5" xfId="13338"/>
    <cellStyle name="Normal 4 3 7 3 6" xfId="13339"/>
    <cellStyle name="Normal 4 3 7 4" xfId="13340"/>
    <cellStyle name="Normal 4 3 7 4 2" xfId="13341"/>
    <cellStyle name="Normal 4 3 7 4 3" xfId="13342"/>
    <cellStyle name="Normal 4 3 7 5" xfId="13343"/>
    <cellStyle name="Normal 4 3 7 5 2" xfId="35210"/>
    <cellStyle name="Normal 4 3 7 6" xfId="13344"/>
    <cellStyle name="Normal 4 3 7 7" xfId="13345"/>
    <cellStyle name="Normal 4 3 7 8" xfId="13346"/>
    <cellStyle name="Normal 4 3 8" xfId="13347"/>
    <cellStyle name="Normal 4 3 8 2" xfId="13348"/>
    <cellStyle name="Normal 4 3 8 2 2" xfId="13349"/>
    <cellStyle name="Normal 4 3 8 2 3" xfId="13350"/>
    <cellStyle name="Normal 4 3 8 3" xfId="13351"/>
    <cellStyle name="Normal 4 3 8 4" xfId="13352"/>
    <cellStyle name="Normal 4 3 8 5" xfId="13353"/>
    <cellStyle name="Normal 4 3 8 6" xfId="13354"/>
    <cellStyle name="Normal 4 3 9" xfId="13355"/>
    <cellStyle name="Normal 4 3 9 2" xfId="13356"/>
    <cellStyle name="Normal 4 3 9 3" xfId="13357"/>
    <cellStyle name="Normal 4 3 9 4" xfId="13358"/>
    <cellStyle name="Normal 4 4" xfId="13359"/>
    <cellStyle name="Normal 4 4 10" xfId="13360"/>
    <cellStyle name="Normal 4 4 10 2" xfId="13361"/>
    <cellStyle name="Normal 4 4 10 2 2" xfId="13362"/>
    <cellStyle name="Normal 4 4 10 2 2 2" xfId="13363"/>
    <cellStyle name="Normal 4 4 10 2 2 3" xfId="13364"/>
    <cellStyle name="Normal 4 4 10 2 3" xfId="13365"/>
    <cellStyle name="Normal 4 4 10 2 3 2" xfId="32590"/>
    <cellStyle name="Normal 4 4 10 2 4" xfId="13366"/>
    <cellStyle name="Normal 4 4 10 2 5" xfId="13367"/>
    <cellStyle name="Normal 4 4 10 3" xfId="13368"/>
    <cellStyle name="Normal 4 4 10 3 2" xfId="13369"/>
    <cellStyle name="Normal 4 4 10 3 2 2" xfId="13370"/>
    <cellStyle name="Normal 4 4 10 3 2 3" xfId="13371"/>
    <cellStyle name="Normal 4 4 10 3 3" xfId="13372"/>
    <cellStyle name="Normal 4 4 10 3 4" xfId="13373"/>
    <cellStyle name="Normal 4 4 10 3 5" xfId="13374"/>
    <cellStyle name="Normal 4 4 10 4" xfId="13375"/>
    <cellStyle name="Normal 4 4 10 4 2" xfId="13376"/>
    <cellStyle name="Normal 4 4 10 4 2 2" xfId="13377"/>
    <cellStyle name="Normal 4 4 10 4 2 3" xfId="13378"/>
    <cellStyle name="Normal 4 4 10 4 3" xfId="13379"/>
    <cellStyle name="Normal 4 4 10 4 3 2" xfId="34943"/>
    <cellStyle name="Normal 4 4 10 4 4" xfId="13380"/>
    <cellStyle name="Normal 4 4 10 4 5" xfId="13381"/>
    <cellStyle name="Normal 4 4 10 5" xfId="13382"/>
    <cellStyle name="Normal 4 4 10 5 2" xfId="13383"/>
    <cellStyle name="Normal 4 4 10 5 3" xfId="13384"/>
    <cellStyle name="Normal 4 4 10 6" xfId="13385"/>
    <cellStyle name="Normal 4 4 10 6 2" xfId="32589"/>
    <cellStyle name="Normal 4 4 10 7" xfId="13386"/>
    <cellStyle name="Normal 4 4 10 8" xfId="13387"/>
    <cellStyle name="Normal 4 4 11" xfId="13388"/>
    <cellStyle name="Normal 4 4 11 2" xfId="13389"/>
    <cellStyle name="Normal 4 4 11 2 2" xfId="13390"/>
    <cellStyle name="Normal 4 4 11 2 2 2" xfId="13391"/>
    <cellStyle name="Normal 4 4 11 2 2 3" xfId="13392"/>
    <cellStyle name="Normal 4 4 11 2 3" xfId="13393"/>
    <cellStyle name="Normal 4 4 11 2 3 2" xfId="32592"/>
    <cellStyle name="Normal 4 4 11 2 4" xfId="13394"/>
    <cellStyle name="Normal 4 4 11 2 5" xfId="13395"/>
    <cellStyle name="Normal 4 4 11 3" xfId="13396"/>
    <cellStyle name="Normal 4 4 11 3 2" xfId="13397"/>
    <cellStyle name="Normal 4 4 11 3 2 2" xfId="13398"/>
    <cellStyle name="Normal 4 4 11 3 2 3" xfId="13399"/>
    <cellStyle name="Normal 4 4 11 3 3" xfId="13400"/>
    <cellStyle name="Normal 4 4 11 3 4" xfId="13401"/>
    <cellStyle name="Normal 4 4 11 3 5" xfId="13402"/>
    <cellStyle name="Normal 4 4 11 4" xfId="13403"/>
    <cellStyle name="Normal 4 4 11 4 2" xfId="13404"/>
    <cellStyle name="Normal 4 4 11 4 2 2" xfId="13405"/>
    <cellStyle name="Normal 4 4 11 4 2 3" xfId="13406"/>
    <cellStyle name="Normal 4 4 11 4 3" xfId="13407"/>
    <cellStyle name="Normal 4 4 11 4 3 2" xfId="34944"/>
    <cellStyle name="Normal 4 4 11 4 4" xfId="13408"/>
    <cellStyle name="Normal 4 4 11 4 5" xfId="13409"/>
    <cellStyle name="Normal 4 4 11 5" xfId="13410"/>
    <cellStyle name="Normal 4 4 11 5 2" xfId="13411"/>
    <cellStyle name="Normal 4 4 11 5 3" xfId="13412"/>
    <cellStyle name="Normal 4 4 11 6" xfId="13413"/>
    <cellStyle name="Normal 4 4 11 6 2" xfId="32591"/>
    <cellStyle name="Normal 4 4 11 7" xfId="13414"/>
    <cellStyle name="Normal 4 4 11 8" xfId="13415"/>
    <cellStyle name="Normal 4 4 12" xfId="13416"/>
    <cellStyle name="Normal 4 4 12 2" xfId="13417"/>
    <cellStyle name="Normal 4 4 12 2 2" xfId="13418"/>
    <cellStyle name="Normal 4 4 12 2 2 2" xfId="13419"/>
    <cellStyle name="Normal 4 4 12 2 2 3" xfId="13420"/>
    <cellStyle name="Normal 4 4 12 2 3" xfId="13421"/>
    <cellStyle name="Normal 4 4 12 2 3 2" xfId="32594"/>
    <cellStyle name="Normal 4 4 12 2 4" xfId="13422"/>
    <cellStyle name="Normal 4 4 12 2 5" xfId="13423"/>
    <cellStyle name="Normal 4 4 12 3" xfId="13424"/>
    <cellStyle name="Normal 4 4 12 3 2" xfId="13425"/>
    <cellStyle name="Normal 4 4 12 3 2 2" xfId="13426"/>
    <cellStyle name="Normal 4 4 12 3 2 3" xfId="13427"/>
    <cellStyle name="Normal 4 4 12 3 3" xfId="13428"/>
    <cellStyle name="Normal 4 4 12 3 4" xfId="13429"/>
    <cellStyle name="Normal 4 4 12 3 5" xfId="13430"/>
    <cellStyle name="Normal 4 4 12 4" xfId="13431"/>
    <cellStyle name="Normal 4 4 12 4 2" xfId="13432"/>
    <cellStyle name="Normal 4 4 12 4 2 2" xfId="13433"/>
    <cellStyle name="Normal 4 4 12 4 2 3" xfId="13434"/>
    <cellStyle name="Normal 4 4 12 4 3" xfId="13435"/>
    <cellStyle name="Normal 4 4 12 4 3 2" xfId="34945"/>
    <cellStyle name="Normal 4 4 12 4 4" xfId="13436"/>
    <cellStyle name="Normal 4 4 12 4 5" xfId="13437"/>
    <cellStyle name="Normal 4 4 12 5" xfId="13438"/>
    <cellStyle name="Normal 4 4 12 5 2" xfId="13439"/>
    <cellStyle name="Normal 4 4 12 5 3" xfId="13440"/>
    <cellStyle name="Normal 4 4 12 6" xfId="13441"/>
    <cellStyle name="Normal 4 4 12 6 2" xfId="32593"/>
    <cellStyle name="Normal 4 4 12 7" xfId="13442"/>
    <cellStyle name="Normal 4 4 12 8" xfId="13443"/>
    <cellStyle name="Normal 4 4 13" xfId="13444"/>
    <cellStyle name="Normal 4 4 13 2" xfId="13445"/>
    <cellStyle name="Normal 4 4 13 2 2" xfId="13446"/>
    <cellStyle name="Normal 4 4 13 2 2 2" xfId="13447"/>
    <cellStyle name="Normal 4 4 13 2 2 3" xfId="13448"/>
    <cellStyle name="Normal 4 4 13 2 3" xfId="13449"/>
    <cellStyle name="Normal 4 4 13 2 3 2" xfId="32596"/>
    <cellStyle name="Normal 4 4 13 2 4" xfId="13450"/>
    <cellStyle name="Normal 4 4 13 2 5" xfId="13451"/>
    <cellStyle name="Normal 4 4 13 3" xfId="13452"/>
    <cellStyle name="Normal 4 4 13 3 2" xfId="13453"/>
    <cellStyle name="Normal 4 4 13 3 2 2" xfId="13454"/>
    <cellStyle name="Normal 4 4 13 3 2 3" xfId="13455"/>
    <cellStyle name="Normal 4 4 13 3 3" xfId="13456"/>
    <cellStyle name="Normal 4 4 13 3 4" xfId="13457"/>
    <cellStyle name="Normal 4 4 13 3 5" xfId="13458"/>
    <cellStyle name="Normal 4 4 13 4" xfId="13459"/>
    <cellStyle name="Normal 4 4 13 4 2" xfId="13460"/>
    <cellStyle name="Normal 4 4 13 4 2 2" xfId="13461"/>
    <cellStyle name="Normal 4 4 13 4 2 3" xfId="13462"/>
    <cellStyle name="Normal 4 4 13 4 3" xfId="13463"/>
    <cellStyle name="Normal 4 4 13 4 3 2" xfId="34946"/>
    <cellStyle name="Normal 4 4 13 4 4" xfId="13464"/>
    <cellStyle name="Normal 4 4 13 4 5" xfId="13465"/>
    <cellStyle name="Normal 4 4 13 5" xfId="13466"/>
    <cellStyle name="Normal 4 4 13 5 2" xfId="13467"/>
    <cellStyle name="Normal 4 4 13 5 3" xfId="13468"/>
    <cellStyle name="Normal 4 4 13 6" xfId="13469"/>
    <cellStyle name="Normal 4 4 13 6 2" xfId="32595"/>
    <cellStyle name="Normal 4 4 13 7" xfId="13470"/>
    <cellStyle name="Normal 4 4 13 8" xfId="13471"/>
    <cellStyle name="Normal 4 4 14" xfId="13472"/>
    <cellStyle name="Normal 4 4 14 2" xfId="13473"/>
    <cellStyle name="Normal 4 4 14 2 2" xfId="13474"/>
    <cellStyle name="Normal 4 4 14 2 2 2" xfId="13475"/>
    <cellStyle name="Normal 4 4 14 2 2 3" xfId="13476"/>
    <cellStyle name="Normal 4 4 14 2 3" xfId="13477"/>
    <cellStyle name="Normal 4 4 14 2 3 2" xfId="32598"/>
    <cellStyle name="Normal 4 4 14 2 4" xfId="13478"/>
    <cellStyle name="Normal 4 4 14 2 5" xfId="13479"/>
    <cellStyle name="Normal 4 4 14 3" xfId="13480"/>
    <cellStyle name="Normal 4 4 14 3 2" xfId="13481"/>
    <cellStyle name="Normal 4 4 14 3 3" xfId="13482"/>
    <cellStyle name="Normal 4 4 14 4" xfId="13483"/>
    <cellStyle name="Normal 4 4 14 4 2" xfId="32597"/>
    <cellStyle name="Normal 4 4 14 5" xfId="13484"/>
    <cellStyle name="Normal 4 4 14 6" xfId="13485"/>
    <cellStyle name="Normal 4 4 15" xfId="13486"/>
    <cellStyle name="Normal 4 4 15 2" xfId="13487"/>
    <cellStyle name="Normal 4 4 15 2 2" xfId="13488"/>
    <cellStyle name="Normal 4 4 15 2 2 2" xfId="13489"/>
    <cellStyle name="Normal 4 4 15 2 2 3" xfId="13490"/>
    <cellStyle name="Normal 4 4 15 2 3" xfId="13491"/>
    <cellStyle name="Normal 4 4 15 2 3 2" xfId="32600"/>
    <cellStyle name="Normal 4 4 15 2 4" xfId="13492"/>
    <cellStyle name="Normal 4 4 15 2 5" xfId="13493"/>
    <cellStyle name="Normal 4 4 15 3" xfId="13494"/>
    <cellStyle name="Normal 4 4 15 3 2" xfId="13495"/>
    <cellStyle name="Normal 4 4 15 3 3" xfId="13496"/>
    <cellStyle name="Normal 4 4 15 4" xfId="13497"/>
    <cellStyle name="Normal 4 4 15 4 2" xfId="32599"/>
    <cellStyle name="Normal 4 4 15 5" xfId="13498"/>
    <cellStyle name="Normal 4 4 15 6" xfId="13499"/>
    <cellStyle name="Normal 4 4 16" xfId="13500"/>
    <cellStyle name="Normal 4 4 16 2" xfId="13501"/>
    <cellStyle name="Normal 4 4 16 2 2" xfId="13502"/>
    <cellStyle name="Normal 4 4 16 2 2 2" xfId="13503"/>
    <cellStyle name="Normal 4 4 16 2 2 3" xfId="13504"/>
    <cellStyle name="Normal 4 4 16 2 3" xfId="13505"/>
    <cellStyle name="Normal 4 4 16 2 3 2" xfId="32602"/>
    <cellStyle name="Normal 4 4 16 2 4" xfId="13506"/>
    <cellStyle name="Normal 4 4 16 2 5" xfId="13507"/>
    <cellStyle name="Normal 4 4 16 3" xfId="13508"/>
    <cellStyle name="Normal 4 4 16 3 2" xfId="13509"/>
    <cellStyle name="Normal 4 4 16 3 3" xfId="13510"/>
    <cellStyle name="Normal 4 4 16 4" xfId="13511"/>
    <cellStyle name="Normal 4 4 16 4 2" xfId="32601"/>
    <cellStyle name="Normal 4 4 16 5" xfId="13512"/>
    <cellStyle name="Normal 4 4 16 6" xfId="13513"/>
    <cellStyle name="Normal 4 4 17" xfId="13514"/>
    <cellStyle name="Normal 4 4 17 2" xfId="13515"/>
    <cellStyle name="Normal 4 4 17 2 2" xfId="13516"/>
    <cellStyle name="Normal 4 4 17 2 2 2" xfId="13517"/>
    <cellStyle name="Normal 4 4 17 2 2 3" xfId="13518"/>
    <cellStyle name="Normal 4 4 17 2 3" xfId="13519"/>
    <cellStyle name="Normal 4 4 17 2 3 2" xfId="32604"/>
    <cellStyle name="Normal 4 4 17 2 4" xfId="13520"/>
    <cellStyle name="Normal 4 4 17 2 5" xfId="13521"/>
    <cellStyle name="Normal 4 4 17 3" xfId="13522"/>
    <cellStyle name="Normal 4 4 17 3 2" xfId="13523"/>
    <cellStyle name="Normal 4 4 17 3 3" xfId="13524"/>
    <cellStyle name="Normal 4 4 17 4" xfId="13525"/>
    <cellStyle name="Normal 4 4 17 4 2" xfId="32603"/>
    <cellStyle name="Normal 4 4 17 5" xfId="13526"/>
    <cellStyle name="Normal 4 4 17 6" xfId="13527"/>
    <cellStyle name="Normal 4 4 18" xfId="13528"/>
    <cellStyle name="Normal 4 4 18 2" xfId="13529"/>
    <cellStyle name="Normal 4 4 18 2 2" xfId="13530"/>
    <cellStyle name="Normal 4 4 18 2 2 2" xfId="13531"/>
    <cellStyle name="Normal 4 4 18 2 2 3" xfId="13532"/>
    <cellStyle name="Normal 4 4 18 2 3" xfId="13533"/>
    <cellStyle name="Normal 4 4 18 2 3 2" xfId="32606"/>
    <cellStyle name="Normal 4 4 18 2 4" xfId="13534"/>
    <cellStyle name="Normal 4 4 18 2 5" xfId="13535"/>
    <cellStyle name="Normal 4 4 18 3" xfId="13536"/>
    <cellStyle name="Normal 4 4 18 3 2" xfId="13537"/>
    <cellStyle name="Normal 4 4 18 3 3" xfId="13538"/>
    <cellStyle name="Normal 4 4 18 4" xfId="13539"/>
    <cellStyle name="Normal 4 4 18 4 2" xfId="32605"/>
    <cellStyle name="Normal 4 4 18 5" xfId="13540"/>
    <cellStyle name="Normal 4 4 18 6" xfId="13541"/>
    <cellStyle name="Normal 4 4 19" xfId="13542"/>
    <cellStyle name="Normal 4 4 19 2" xfId="13543"/>
    <cellStyle name="Normal 4 4 19 2 2" xfId="13544"/>
    <cellStyle name="Normal 4 4 19 2 2 2" xfId="13545"/>
    <cellStyle name="Normal 4 4 19 2 2 3" xfId="13546"/>
    <cellStyle name="Normal 4 4 19 2 3" xfId="13547"/>
    <cellStyle name="Normal 4 4 19 2 3 2" xfId="32608"/>
    <cellStyle name="Normal 4 4 19 2 4" xfId="13548"/>
    <cellStyle name="Normal 4 4 19 2 5" xfId="13549"/>
    <cellStyle name="Normal 4 4 19 3" xfId="13550"/>
    <cellStyle name="Normal 4 4 19 3 2" xfId="13551"/>
    <cellStyle name="Normal 4 4 19 3 3" xfId="13552"/>
    <cellStyle name="Normal 4 4 19 4" xfId="13553"/>
    <cellStyle name="Normal 4 4 19 4 2" xfId="32607"/>
    <cellStyle name="Normal 4 4 19 5" xfId="13554"/>
    <cellStyle name="Normal 4 4 19 6" xfId="13555"/>
    <cellStyle name="Normal 4 4 2" xfId="13556"/>
    <cellStyle name="Normal 4 4 2 10" xfId="13557"/>
    <cellStyle name="Normal 4 4 2 10 2" xfId="13558"/>
    <cellStyle name="Normal 4 4 2 10 2 2" xfId="13559"/>
    <cellStyle name="Normal 4 4 2 10 2 3" xfId="13560"/>
    <cellStyle name="Normal 4 4 2 10 3" xfId="13561"/>
    <cellStyle name="Normal 4 4 2 10 3 2" xfId="32610"/>
    <cellStyle name="Normal 4 4 2 10 4" xfId="13562"/>
    <cellStyle name="Normal 4 4 2 10 5" xfId="13563"/>
    <cellStyle name="Normal 4 4 2 11" xfId="13564"/>
    <cellStyle name="Normal 4 4 2 11 2" xfId="13565"/>
    <cellStyle name="Normal 4 4 2 11 2 2" xfId="13566"/>
    <cellStyle name="Normal 4 4 2 11 2 3" xfId="13567"/>
    <cellStyle name="Normal 4 4 2 11 3" xfId="13568"/>
    <cellStyle name="Normal 4 4 2 11 3 2" xfId="32611"/>
    <cellStyle name="Normal 4 4 2 11 4" xfId="13569"/>
    <cellStyle name="Normal 4 4 2 11 5" xfId="13570"/>
    <cellStyle name="Normal 4 4 2 12" xfId="13571"/>
    <cellStyle name="Normal 4 4 2 12 2" xfId="13572"/>
    <cellStyle name="Normal 4 4 2 12 2 2" xfId="13573"/>
    <cellStyle name="Normal 4 4 2 12 2 3" xfId="13574"/>
    <cellStyle name="Normal 4 4 2 12 3" xfId="13575"/>
    <cellStyle name="Normal 4 4 2 12 3 2" xfId="32612"/>
    <cellStyle name="Normal 4 4 2 12 4" xfId="13576"/>
    <cellStyle name="Normal 4 4 2 12 5" xfId="13577"/>
    <cellStyle name="Normal 4 4 2 13" xfId="13578"/>
    <cellStyle name="Normal 4 4 2 13 2" xfId="13579"/>
    <cellStyle name="Normal 4 4 2 13 2 2" xfId="13580"/>
    <cellStyle name="Normal 4 4 2 13 2 3" xfId="13581"/>
    <cellStyle name="Normal 4 4 2 13 3" xfId="13582"/>
    <cellStyle name="Normal 4 4 2 13 3 2" xfId="32613"/>
    <cellStyle name="Normal 4 4 2 13 4" xfId="13583"/>
    <cellStyle name="Normal 4 4 2 13 5" xfId="13584"/>
    <cellStyle name="Normal 4 4 2 14" xfId="13585"/>
    <cellStyle name="Normal 4 4 2 14 2" xfId="13586"/>
    <cellStyle name="Normal 4 4 2 14 2 2" xfId="13587"/>
    <cellStyle name="Normal 4 4 2 14 2 3" xfId="13588"/>
    <cellStyle name="Normal 4 4 2 14 3" xfId="13589"/>
    <cellStyle name="Normal 4 4 2 14 3 2" xfId="32614"/>
    <cellStyle name="Normal 4 4 2 14 4" xfId="13590"/>
    <cellStyle name="Normal 4 4 2 14 5" xfId="13591"/>
    <cellStyle name="Normal 4 4 2 15" xfId="13592"/>
    <cellStyle name="Normal 4 4 2 15 2" xfId="13593"/>
    <cellStyle name="Normal 4 4 2 15 2 2" xfId="13594"/>
    <cellStyle name="Normal 4 4 2 15 2 3" xfId="13595"/>
    <cellStyle name="Normal 4 4 2 15 3" xfId="13596"/>
    <cellStyle name="Normal 4 4 2 15 3 2" xfId="32615"/>
    <cellStyle name="Normal 4 4 2 15 4" xfId="13597"/>
    <cellStyle name="Normal 4 4 2 15 5" xfId="13598"/>
    <cellStyle name="Normal 4 4 2 16" xfId="13599"/>
    <cellStyle name="Normal 4 4 2 16 2" xfId="13600"/>
    <cellStyle name="Normal 4 4 2 16 2 2" xfId="13601"/>
    <cellStyle name="Normal 4 4 2 16 2 3" xfId="13602"/>
    <cellStyle name="Normal 4 4 2 16 3" xfId="13603"/>
    <cellStyle name="Normal 4 4 2 16 3 2" xfId="32616"/>
    <cellStyle name="Normal 4 4 2 16 4" xfId="13604"/>
    <cellStyle name="Normal 4 4 2 16 5" xfId="13605"/>
    <cellStyle name="Normal 4 4 2 17" xfId="13606"/>
    <cellStyle name="Normal 4 4 2 17 2" xfId="13607"/>
    <cellStyle name="Normal 4 4 2 17 2 2" xfId="13608"/>
    <cellStyle name="Normal 4 4 2 17 2 3" xfId="13609"/>
    <cellStyle name="Normal 4 4 2 17 3" xfId="13610"/>
    <cellStyle name="Normal 4 4 2 17 3 2" xfId="32617"/>
    <cellStyle name="Normal 4 4 2 17 4" xfId="13611"/>
    <cellStyle name="Normal 4 4 2 17 5" xfId="13612"/>
    <cellStyle name="Normal 4 4 2 18" xfId="13613"/>
    <cellStyle name="Normal 4 4 2 18 2" xfId="13614"/>
    <cellStyle name="Normal 4 4 2 18 2 2" xfId="13615"/>
    <cellStyle name="Normal 4 4 2 18 2 3" xfId="13616"/>
    <cellStyle name="Normal 4 4 2 18 3" xfId="13617"/>
    <cellStyle name="Normal 4 4 2 18 3 2" xfId="32618"/>
    <cellStyle name="Normal 4 4 2 18 4" xfId="13618"/>
    <cellStyle name="Normal 4 4 2 18 5" xfId="13619"/>
    <cellStyle name="Normal 4 4 2 19" xfId="13620"/>
    <cellStyle name="Normal 4 4 2 19 2" xfId="13621"/>
    <cellStyle name="Normal 4 4 2 19 2 2" xfId="13622"/>
    <cellStyle name="Normal 4 4 2 19 2 3" xfId="13623"/>
    <cellStyle name="Normal 4 4 2 19 3" xfId="13624"/>
    <cellStyle name="Normal 4 4 2 19 3 2" xfId="32619"/>
    <cellStyle name="Normal 4 4 2 19 4" xfId="13625"/>
    <cellStyle name="Normal 4 4 2 19 5" xfId="13626"/>
    <cellStyle name="Normal 4 4 2 2" xfId="13627"/>
    <cellStyle name="Normal 4 4 2 2 2" xfId="13628"/>
    <cellStyle name="Normal 4 4 2 2 2 2" xfId="13629"/>
    <cellStyle name="Normal 4 4 2 2 2 2 2" xfId="13630"/>
    <cellStyle name="Normal 4 4 2 2 2 2 3" xfId="13631"/>
    <cellStyle name="Normal 4 4 2 2 2 3" xfId="13632"/>
    <cellStyle name="Normal 4 4 2 2 2 4" xfId="13633"/>
    <cellStyle name="Normal 4 4 2 2 2 5" xfId="13634"/>
    <cellStyle name="Normal 4 4 2 2 3" xfId="13635"/>
    <cellStyle name="Normal 4 4 2 2 3 2" xfId="13636"/>
    <cellStyle name="Normal 4 4 2 2 3 2 2" xfId="13637"/>
    <cellStyle name="Normal 4 4 2 2 3 2 3" xfId="13638"/>
    <cellStyle name="Normal 4 4 2 2 3 3" xfId="13639"/>
    <cellStyle name="Normal 4 4 2 2 3 3 2" xfId="34947"/>
    <cellStyle name="Normal 4 4 2 2 3 4" xfId="13640"/>
    <cellStyle name="Normal 4 4 2 2 3 5" xfId="13641"/>
    <cellStyle name="Normal 4 4 2 2 4" xfId="13642"/>
    <cellStyle name="Normal 4 4 2 2 4 2" xfId="13643"/>
    <cellStyle name="Normal 4 4 2 2 4 3" xfId="13644"/>
    <cellStyle name="Normal 4 4 2 2 5" xfId="13645"/>
    <cellStyle name="Normal 4 4 2 2 5 2" xfId="32620"/>
    <cellStyle name="Normal 4 4 2 2 6" xfId="13646"/>
    <cellStyle name="Normal 4 4 2 2 7" xfId="13647"/>
    <cellStyle name="Normal 4 4 2 20" xfId="13648"/>
    <cellStyle name="Normal 4 4 2 20 2" xfId="13649"/>
    <cellStyle name="Normal 4 4 2 20 3" xfId="13650"/>
    <cellStyle name="Normal 4 4 2 21" xfId="13651"/>
    <cellStyle name="Normal 4 4 2 21 2" xfId="32609"/>
    <cellStyle name="Normal 4 4 2 22" xfId="13652"/>
    <cellStyle name="Normal 4 4 2 23" xfId="13653"/>
    <cellStyle name="Normal 4 4 2 24" xfId="13654"/>
    <cellStyle name="Normal 4 4 2 3" xfId="13655"/>
    <cellStyle name="Normal 4 4 2 3 2" xfId="13656"/>
    <cellStyle name="Normal 4 4 2 3 2 2" xfId="13657"/>
    <cellStyle name="Normal 4 4 2 3 2 3" xfId="13658"/>
    <cellStyle name="Normal 4 4 2 3 3" xfId="13659"/>
    <cellStyle name="Normal 4 4 2 3 3 2" xfId="32621"/>
    <cellStyle name="Normal 4 4 2 3 4" xfId="13660"/>
    <cellStyle name="Normal 4 4 2 3 5" xfId="13661"/>
    <cellStyle name="Normal 4 4 2 4" xfId="13662"/>
    <cellStyle name="Normal 4 4 2 4 2" xfId="13663"/>
    <cellStyle name="Normal 4 4 2 4 2 2" xfId="13664"/>
    <cellStyle name="Normal 4 4 2 4 2 3" xfId="13665"/>
    <cellStyle name="Normal 4 4 2 4 3" xfId="13666"/>
    <cellStyle name="Normal 4 4 2 4 3 2" xfId="32622"/>
    <cellStyle name="Normal 4 4 2 4 4" xfId="13667"/>
    <cellStyle name="Normal 4 4 2 4 5" xfId="13668"/>
    <cellStyle name="Normal 4 4 2 5" xfId="13669"/>
    <cellStyle name="Normal 4 4 2 5 2" xfId="13670"/>
    <cellStyle name="Normal 4 4 2 5 2 2" xfId="13671"/>
    <cellStyle name="Normal 4 4 2 5 2 3" xfId="13672"/>
    <cellStyle name="Normal 4 4 2 5 3" xfId="13673"/>
    <cellStyle name="Normal 4 4 2 5 3 2" xfId="32623"/>
    <cellStyle name="Normal 4 4 2 5 4" xfId="13674"/>
    <cellStyle name="Normal 4 4 2 5 5" xfId="13675"/>
    <cellStyle name="Normal 4 4 2 6" xfId="13676"/>
    <cellStyle name="Normal 4 4 2 6 2" xfId="13677"/>
    <cellStyle name="Normal 4 4 2 6 2 2" xfId="13678"/>
    <cellStyle name="Normal 4 4 2 6 2 3" xfId="13679"/>
    <cellStyle name="Normal 4 4 2 6 3" xfId="13680"/>
    <cellStyle name="Normal 4 4 2 6 3 2" xfId="32624"/>
    <cellStyle name="Normal 4 4 2 6 4" xfId="13681"/>
    <cellStyle name="Normal 4 4 2 6 5" xfId="13682"/>
    <cellStyle name="Normal 4 4 2 7" xfId="13683"/>
    <cellStyle name="Normal 4 4 2 7 2" xfId="13684"/>
    <cellStyle name="Normal 4 4 2 7 2 2" xfId="13685"/>
    <cellStyle name="Normal 4 4 2 7 2 3" xfId="13686"/>
    <cellStyle name="Normal 4 4 2 7 3" xfId="13687"/>
    <cellStyle name="Normal 4 4 2 7 3 2" xfId="32625"/>
    <cellStyle name="Normal 4 4 2 7 4" xfId="13688"/>
    <cellStyle name="Normal 4 4 2 7 5" xfId="13689"/>
    <cellStyle name="Normal 4 4 2 8" xfId="13690"/>
    <cellStyle name="Normal 4 4 2 8 2" xfId="13691"/>
    <cellStyle name="Normal 4 4 2 8 2 2" xfId="13692"/>
    <cellStyle name="Normal 4 4 2 8 2 3" xfId="13693"/>
    <cellStyle name="Normal 4 4 2 8 3" xfId="13694"/>
    <cellStyle name="Normal 4 4 2 8 3 2" xfId="32626"/>
    <cellStyle name="Normal 4 4 2 8 4" xfId="13695"/>
    <cellStyle name="Normal 4 4 2 8 5" xfId="13696"/>
    <cellStyle name="Normal 4 4 2 9" xfId="13697"/>
    <cellStyle name="Normal 4 4 2 9 2" xfId="13698"/>
    <cellStyle name="Normal 4 4 2 9 2 2" xfId="13699"/>
    <cellStyle name="Normal 4 4 2 9 2 3" xfId="13700"/>
    <cellStyle name="Normal 4 4 2 9 3" xfId="13701"/>
    <cellStyle name="Normal 4 4 2 9 3 2" xfId="32627"/>
    <cellStyle name="Normal 4 4 2 9 4" xfId="13702"/>
    <cellStyle name="Normal 4 4 2 9 5" xfId="13703"/>
    <cellStyle name="Normal 4 4 20" xfId="13704"/>
    <cellStyle name="Normal 4 4 20 2" xfId="13705"/>
    <cellStyle name="Normal 4 4 20 2 2" xfId="13706"/>
    <cellStyle name="Normal 4 4 20 2 2 2" xfId="13707"/>
    <cellStyle name="Normal 4 4 20 2 2 3" xfId="13708"/>
    <cellStyle name="Normal 4 4 20 2 3" xfId="13709"/>
    <cellStyle name="Normal 4 4 20 2 3 2" xfId="32629"/>
    <cellStyle name="Normal 4 4 20 2 4" xfId="13710"/>
    <cellStyle name="Normal 4 4 20 2 5" xfId="13711"/>
    <cellStyle name="Normal 4 4 20 3" xfId="13712"/>
    <cellStyle name="Normal 4 4 20 3 2" xfId="13713"/>
    <cellStyle name="Normal 4 4 20 3 3" xfId="13714"/>
    <cellStyle name="Normal 4 4 20 4" xfId="13715"/>
    <cellStyle name="Normal 4 4 20 4 2" xfId="32628"/>
    <cellStyle name="Normal 4 4 20 5" xfId="13716"/>
    <cellStyle name="Normal 4 4 20 6" xfId="13717"/>
    <cellStyle name="Normal 4 4 21" xfId="13718"/>
    <cellStyle name="Normal 4 4 21 2" xfId="13719"/>
    <cellStyle name="Normal 4 4 21 2 2" xfId="13720"/>
    <cellStyle name="Normal 4 4 21 2 2 2" xfId="13721"/>
    <cellStyle name="Normal 4 4 21 2 2 3" xfId="13722"/>
    <cellStyle name="Normal 4 4 21 2 3" xfId="13723"/>
    <cellStyle name="Normal 4 4 21 2 3 2" xfId="32631"/>
    <cellStyle name="Normal 4 4 21 2 4" xfId="13724"/>
    <cellStyle name="Normal 4 4 21 2 5" xfId="13725"/>
    <cellStyle name="Normal 4 4 21 3" xfId="13726"/>
    <cellStyle name="Normal 4 4 21 3 2" xfId="13727"/>
    <cellStyle name="Normal 4 4 21 3 3" xfId="13728"/>
    <cellStyle name="Normal 4 4 21 4" xfId="13729"/>
    <cellStyle name="Normal 4 4 21 4 2" xfId="32630"/>
    <cellStyle name="Normal 4 4 21 5" xfId="13730"/>
    <cellStyle name="Normal 4 4 21 6" xfId="13731"/>
    <cellStyle name="Normal 4 4 22" xfId="13732"/>
    <cellStyle name="Normal 4 4 22 2" xfId="13733"/>
    <cellStyle name="Normal 4 4 22 2 2" xfId="13734"/>
    <cellStyle name="Normal 4 4 22 2 2 2" xfId="13735"/>
    <cellStyle name="Normal 4 4 22 2 2 3" xfId="13736"/>
    <cellStyle name="Normal 4 4 22 2 3" xfId="13737"/>
    <cellStyle name="Normal 4 4 22 2 3 2" xfId="32633"/>
    <cellStyle name="Normal 4 4 22 2 4" xfId="13738"/>
    <cellStyle name="Normal 4 4 22 2 5" xfId="13739"/>
    <cellStyle name="Normal 4 4 22 3" xfId="13740"/>
    <cellStyle name="Normal 4 4 22 3 2" xfId="13741"/>
    <cellStyle name="Normal 4 4 22 3 3" xfId="13742"/>
    <cellStyle name="Normal 4 4 22 4" xfId="13743"/>
    <cellStyle name="Normal 4 4 22 4 2" xfId="32632"/>
    <cellStyle name="Normal 4 4 22 5" xfId="13744"/>
    <cellStyle name="Normal 4 4 22 6" xfId="13745"/>
    <cellStyle name="Normal 4 4 23" xfId="13746"/>
    <cellStyle name="Normal 4 4 23 2" xfId="13747"/>
    <cellStyle name="Normal 4 4 23 3" xfId="13748"/>
    <cellStyle name="Normal 4 4 24" xfId="13749"/>
    <cellStyle name="Normal 4 4 24 2" xfId="32588"/>
    <cellStyle name="Normal 4 4 25" xfId="13750"/>
    <cellStyle name="Normal 4 4 25 2" xfId="13751"/>
    <cellStyle name="Normal 4 4 26" xfId="13752"/>
    <cellStyle name="Normal 4 4 3" xfId="13753"/>
    <cellStyle name="Normal 4 4 3 2" xfId="13754"/>
    <cellStyle name="Normal 4 4 3 2 2" xfId="13755"/>
    <cellStyle name="Normal 4 4 3 2 2 2" xfId="13756"/>
    <cellStyle name="Normal 4 4 3 2 2 3" xfId="13757"/>
    <cellStyle name="Normal 4 4 3 2 3" xfId="13758"/>
    <cellStyle name="Normal 4 4 3 2 4" xfId="13759"/>
    <cellStyle name="Normal 4 4 3 2 5" xfId="13760"/>
    <cellStyle name="Normal 4 4 3 3" xfId="13761"/>
    <cellStyle name="Normal 4 4 3 3 2" xfId="13762"/>
    <cellStyle name="Normal 4 4 3 3 2 2" xfId="13763"/>
    <cellStyle name="Normal 4 4 3 3 2 3" xfId="13764"/>
    <cellStyle name="Normal 4 4 3 3 3" xfId="13765"/>
    <cellStyle name="Normal 4 4 3 3 3 2" xfId="34948"/>
    <cellStyle name="Normal 4 4 3 3 4" xfId="13766"/>
    <cellStyle name="Normal 4 4 3 3 5" xfId="13767"/>
    <cellStyle name="Normal 4 4 3 4" xfId="13768"/>
    <cellStyle name="Normal 4 4 3 4 2" xfId="13769"/>
    <cellStyle name="Normal 4 4 3 4 3" xfId="13770"/>
    <cellStyle name="Normal 4 4 3 5" xfId="13771"/>
    <cellStyle name="Normal 4 4 3 5 2" xfId="32634"/>
    <cellStyle name="Normal 4 4 3 6" xfId="13772"/>
    <cellStyle name="Normal 4 4 3 7" xfId="13773"/>
    <cellStyle name="Normal 4 4 3 8" xfId="13774"/>
    <cellStyle name="Normal 4 4 4" xfId="13775"/>
    <cellStyle name="Normal 4 4 4 2" xfId="13776"/>
    <cellStyle name="Normal 4 4 4 2 2" xfId="13777"/>
    <cellStyle name="Normal 4 4 4 2 2 2" xfId="13778"/>
    <cellStyle name="Normal 4 4 4 2 2 3" xfId="13779"/>
    <cellStyle name="Normal 4 4 4 2 3" xfId="13780"/>
    <cellStyle name="Normal 4 4 4 2 4" xfId="13781"/>
    <cellStyle name="Normal 4 4 4 2 5" xfId="13782"/>
    <cellStyle name="Normal 4 4 4 3" xfId="13783"/>
    <cellStyle name="Normal 4 4 4 3 2" xfId="13784"/>
    <cellStyle name="Normal 4 4 4 3 2 2" xfId="13785"/>
    <cellStyle name="Normal 4 4 4 3 2 3" xfId="13786"/>
    <cellStyle name="Normal 4 4 4 3 3" xfId="13787"/>
    <cellStyle name="Normal 4 4 4 3 3 2" xfId="34949"/>
    <cellStyle name="Normal 4 4 4 3 4" xfId="13788"/>
    <cellStyle name="Normal 4 4 4 3 5" xfId="13789"/>
    <cellStyle name="Normal 4 4 4 4" xfId="13790"/>
    <cellStyle name="Normal 4 4 4 4 2" xfId="13791"/>
    <cellStyle name="Normal 4 4 4 4 3" xfId="13792"/>
    <cellStyle name="Normal 4 4 4 5" xfId="13793"/>
    <cellStyle name="Normal 4 4 4 5 2" xfId="32635"/>
    <cellStyle name="Normal 4 4 4 6" xfId="13794"/>
    <cellStyle name="Normal 4 4 4 7" xfId="13795"/>
    <cellStyle name="Normal 4 4 4 8" xfId="13796"/>
    <cellStyle name="Normal 4 4 5" xfId="13797"/>
    <cellStyle name="Normal 4 4 5 2" xfId="13798"/>
    <cellStyle name="Normal 4 4 5 2 2" xfId="13799"/>
    <cellStyle name="Normal 4 4 5 2 2 2" xfId="13800"/>
    <cellStyle name="Normal 4 4 5 2 2 3" xfId="13801"/>
    <cellStyle name="Normal 4 4 5 2 3" xfId="13802"/>
    <cellStyle name="Normal 4 4 5 2 4" xfId="13803"/>
    <cellStyle name="Normal 4 4 5 2 5" xfId="13804"/>
    <cellStyle name="Normal 4 4 5 3" xfId="13805"/>
    <cellStyle name="Normal 4 4 5 3 2" xfId="13806"/>
    <cellStyle name="Normal 4 4 5 3 2 2" xfId="13807"/>
    <cellStyle name="Normal 4 4 5 3 2 3" xfId="13808"/>
    <cellStyle name="Normal 4 4 5 3 3" xfId="13809"/>
    <cellStyle name="Normal 4 4 5 3 3 2" xfId="34950"/>
    <cellStyle name="Normal 4 4 5 3 4" xfId="13810"/>
    <cellStyle name="Normal 4 4 5 3 5" xfId="13811"/>
    <cellStyle name="Normal 4 4 5 4" xfId="13812"/>
    <cellStyle name="Normal 4 4 5 4 2" xfId="13813"/>
    <cellStyle name="Normal 4 4 5 4 3" xfId="13814"/>
    <cellStyle name="Normal 4 4 5 5" xfId="13815"/>
    <cellStyle name="Normal 4 4 5 5 2" xfId="32636"/>
    <cellStyle name="Normal 4 4 5 6" xfId="13816"/>
    <cellStyle name="Normal 4 4 5 7" xfId="13817"/>
    <cellStyle name="Normal 4 4 6" xfId="13818"/>
    <cellStyle name="Normal 4 4 6 2" xfId="13819"/>
    <cellStyle name="Normal 4 4 6 2 2" xfId="13820"/>
    <cellStyle name="Normal 4 4 6 2 2 2" xfId="13821"/>
    <cellStyle name="Normal 4 4 6 2 2 3" xfId="13822"/>
    <cellStyle name="Normal 4 4 6 2 3" xfId="13823"/>
    <cellStyle name="Normal 4 4 6 2 4" xfId="13824"/>
    <cellStyle name="Normal 4 4 6 2 5" xfId="13825"/>
    <cellStyle name="Normal 4 4 6 3" xfId="13826"/>
    <cellStyle name="Normal 4 4 6 3 2" xfId="13827"/>
    <cellStyle name="Normal 4 4 6 3 2 2" xfId="13828"/>
    <cellStyle name="Normal 4 4 6 3 2 3" xfId="13829"/>
    <cellStyle name="Normal 4 4 6 3 3" xfId="13830"/>
    <cellStyle name="Normal 4 4 6 3 3 2" xfId="34951"/>
    <cellStyle name="Normal 4 4 6 3 4" xfId="13831"/>
    <cellStyle name="Normal 4 4 6 3 5" xfId="13832"/>
    <cellStyle name="Normal 4 4 6 4" xfId="13833"/>
    <cellStyle name="Normal 4 4 6 4 2" xfId="13834"/>
    <cellStyle name="Normal 4 4 6 4 3" xfId="13835"/>
    <cellStyle name="Normal 4 4 6 5" xfId="13836"/>
    <cellStyle name="Normal 4 4 6 5 2" xfId="32637"/>
    <cellStyle name="Normal 4 4 6 6" xfId="13837"/>
    <cellStyle name="Normal 4 4 6 7" xfId="13838"/>
    <cellStyle name="Normal 4 4 7" xfId="13839"/>
    <cellStyle name="Normal 4 4 7 2" xfId="13840"/>
    <cellStyle name="Normal 4 4 7 2 2" xfId="13841"/>
    <cellStyle name="Normal 4 4 7 2 2 2" xfId="13842"/>
    <cellStyle name="Normal 4 4 7 2 2 3" xfId="13843"/>
    <cellStyle name="Normal 4 4 7 2 3" xfId="13844"/>
    <cellStyle name="Normal 4 4 7 2 4" xfId="13845"/>
    <cellStyle name="Normal 4 4 7 2 5" xfId="13846"/>
    <cellStyle name="Normal 4 4 7 3" xfId="13847"/>
    <cellStyle name="Normal 4 4 7 3 2" xfId="13848"/>
    <cellStyle name="Normal 4 4 7 3 2 2" xfId="13849"/>
    <cellStyle name="Normal 4 4 7 3 2 3" xfId="13850"/>
    <cellStyle name="Normal 4 4 7 3 3" xfId="13851"/>
    <cellStyle name="Normal 4 4 7 3 3 2" xfId="34952"/>
    <cellStyle name="Normal 4 4 7 3 4" xfId="13852"/>
    <cellStyle name="Normal 4 4 7 3 5" xfId="13853"/>
    <cellStyle name="Normal 4 4 7 4" xfId="13854"/>
    <cellStyle name="Normal 4 4 7 4 2" xfId="13855"/>
    <cellStyle name="Normal 4 4 7 4 3" xfId="13856"/>
    <cellStyle name="Normal 4 4 7 5" xfId="13857"/>
    <cellStyle name="Normal 4 4 7 5 2" xfId="32638"/>
    <cellStyle name="Normal 4 4 7 6" xfId="13858"/>
    <cellStyle name="Normal 4 4 7 7" xfId="13859"/>
    <cellStyle name="Normal 4 4 8" xfId="13860"/>
    <cellStyle name="Normal 4 4 8 2" xfId="13861"/>
    <cellStyle name="Normal 4 4 8 2 2" xfId="13862"/>
    <cellStyle name="Normal 4 4 8 2 2 2" xfId="13863"/>
    <cellStyle name="Normal 4 4 8 2 2 3" xfId="13864"/>
    <cellStyle name="Normal 4 4 8 2 3" xfId="13865"/>
    <cellStyle name="Normal 4 4 8 2 3 2" xfId="32640"/>
    <cellStyle name="Normal 4 4 8 2 4" xfId="13866"/>
    <cellStyle name="Normal 4 4 8 2 5" xfId="13867"/>
    <cellStyle name="Normal 4 4 8 3" xfId="13868"/>
    <cellStyle name="Normal 4 4 8 3 2" xfId="13869"/>
    <cellStyle name="Normal 4 4 8 3 2 2" xfId="13870"/>
    <cellStyle name="Normal 4 4 8 3 2 3" xfId="13871"/>
    <cellStyle name="Normal 4 4 8 3 3" xfId="13872"/>
    <cellStyle name="Normal 4 4 8 3 4" xfId="13873"/>
    <cellStyle name="Normal 4 4 8 3 5" xfId="13874"/>
    <cellStyle name="Normal 4 4 8 4" xfId="13875"/>
    <cellStyle name="Normal 4 4 8 4 2" xfId="13876"/>
    <cellStyle name="Normal 4 4 8 4 2 2" xfId="13877"/>
    <cellStyle name="Normal 4 4 8 4 2 3" xfId="13878"/>
    <cellStyle name="Normal 4 4 8 4 3" xfId="13879"/>
    <cellStyle name="Normal 4 4 8 4 3 2" xfId="34953"/>
    <cellStyle name="Normal 4 4 8 4 4" xfId="13880"/>
    <cellStyle name="Normal 4 4 8 4 5" xfId="13881"/>
    <cellStyle name="Normal 4 4 8 5" xfId="13882"/>
    <cellStyle name="Normal 4 4 8 5 2" xfId="13883"/>
    <cellStyle name="Normal 4 4 8 5 3" xfId="13884"/>
    <cellStyle name="Normal 4 4 8 6" xfId="13885"/>
    <cellStyle name="Normal 4 4 8 6 2" xfId="32639"/>
    <cellStyle name="Normal 4 4 8 7" xfId="13886"/>
    <cellStyle name="Normal 4 4 8 8" xfId="13887"/>
    <cellStyle name="Normal 4 4 9" xfId="13888"/>
    <cellStyle name="Normal 4 4 9 2" xfId="13889"/>
    <cellStyle name="Normal 4 4 9 2 2" xfId="13890"/>
    <cellStyle name="Normal 4 4 9 2 2 2" xfId="13891"/>
    <cellStyle name="Normal 4 4 9 2 2 3" xfId="13892"/>
    <cellStyle name="Normal 4 4 9 2 3" xfId="13893"/>
    <cellStyle name="Normal 4 4 9 2 3 2" xfId="32642"/>
    <cellStyle name="Normal 4 4 9 2 4" xfId="13894"/>
    <cellStyle name="Normal 4 4 9 2 5" xfId="13895"/>
    <cellStyle name="Normal 4 4 9 3" xfId="13896"/>
    <cellStyle name="Normal 4 4 9 3 2" xfId="13897"/>
    <cellStyle name="Normal 4 4 9 3 2 2" xfId="13898"/>
    <cellStyle name="Normal 4 4 9 3 2 3" xfId="13899"/>
    <cellStyle name="Normal 4 4 9 3 3" xfId="13900"/>
    <cellStyle name="Normal 4 4 9 3 4" xfId="13901"/>
    <cellStyle name="Normal 4 4 9 3 5" xfId="13902"/>
    <cellStyle name="Normal 4 4 9 4" xfId="13903"/>
    <cellStyle name="Normal 4 4 9 4 2" xfId="13904"/>
    <cellStyle name="Normal 4 4 9 4 2 2" xfId="13905"/>
    <cellStyle name="Normal 4 4 9 4 2 3" xfId="13906"/>
    <cellStyle name="Normal 4 4 9 4 3" xfId="13907"/>
    <cellStyle name="Normal 4 4 9 4 3 2" xfId="34954"/>
    <cellStyle name="Normal 4 4 9 4 4" xfId="13908"/>
    <cellStyle name="Normal 4 4 9 4 5" xfId="13909"/>
    <cellStyle name="Normal 4 4 9 5" xfId="13910"/>
    <cellStyle name="Normal 4 4 9 5 2" xfId="13911"/>
    <cellStyle name="Normal 4 4 9 5 3" xfId="13912"/>
    <cellStyle name="Normal 4 4 9 6" xfId="13913"/>
    <cellStyle name="Normal 4 4 9 6 2" xfId="32641"/>
    <cellStyle name="Normal 4 4 9 7" xfId="13914"/>
    <cellStyle name="Normal 4 4 9 8" xfId="13915"/>
    <cellStyle name="Normal 4 5" xfId="13916"/>
    <cellStyle name="Normal 4 5 10" xfId="13917"/>
    <cellStyle name="Normal 4 5 10 2" xfId="13918"/>
    <cellStyle name="Normal 4 5 10 2 2" xfId="13919"/>
    <cellStyle name="Normal 4 5 10 2 3" xfId="13920"/>
    <cellStyle name="Normal 4 5 10 3" xfId="13921"/>
    <cellStyle name="Normal 4 5 10 4" xfId="13922"/>
    <cellStyle name="Normal 4 5 10 5" xfId="13923"/>
    <cellStyle name="Normal 4 5 11" xfId="13924"/>
    <cellStyle name="Normal 4 5 11 2" xfId="13925"/>
    <cellStyle name="Normal 4 5 11 2 2" xfId="13926"/>
    <cellStyle name="Normal 4 5 11 2 3" xfId="13927"/>
    <cellStyle name="Normal 4 5 11 3" xfId="13928"/>
    <cellStyle name="Normal 4 5 11 4" xfId="13929"/>
    <cellStyle name="Normal 4 5 11 5" xfId="13930"/>
    <cellStyle name="Normal 4 5 12" xfId="13931"/>
    <cellStyle name="Normal 4 5 12 2" xfId="13932"/>
    <cellStyle name="Normal 4 5 12 2 2" xfId="13933"/>
    <cellStyle name="Normal 4 5 12 2 3" xfId="13934"/>
    <cellStyle name="Normal 4 5 12 3" xfId="13935"/>
    <cellStyle name="Normal 4 5 12 4" xfId="13936"/>
    <cellStyle name="Normal 4 5 12 5" xfId="13937"/>
    <cellStyle name="Normal 4 5 13" xfId="13938"/>
    <cellStyle name="Normal 4 5 13 2" xfId="13939"/>
    <cellStyle name="Normal 4 5 13 2 2" xfId="13940"/>
    <cellStyle name="Normal 4 5 13 2 3" xfId="13941"/>
    <cellStyle name="Normal 4 5 13 3" xfId="13942"/>
    <cellStyle name="Normal 4 5 13 4" xfId="13943"/>
    <cellStyle name="Normal 4 5 13 5" xfId="13944"/>
    <cellStyle name="Normal 4 5 14" xfId="13945"/>
    <cellStyle name="Normal 4 5 14 2" xfId="13946"/>
    <cellStyle name="Normal 4 5 14 2 2" xfId="13947"/>
    <cellStyle name="Normal 4 5 14 2 3" xfId="13948"/>
    <cellStyle name="Normal 4 5 14 3" xfId="13949"/>
    <cellStyle name="Normal 4 5 14 4" xfId="13950"/>
    <cellStyle name="Normal 4 5 14 5" xfId="13951"/>
    <cellStyle name="Normal 4 5 15" xfId="13952"/>
    <cellStyle name="Normal 4 5 15 2" xfId="13953"/>
    <cellStyle name="Normal 4 5 15 2 2" xfId="13954"/>
    <cellStyle name="Normal 4 5 15 2 3" xfId="13955"/>
    <cellStyle name="Normal 4 5 15 3" xfId="13956"/>
    <cellStyle name="Normal 4 5 15 3 2" xfId="33534"/>
    <cellStyle name="Normal 4 5 15 4" xfId="13957"/>
    <cellStyle name="Normal 4 5 15 5" xfId="13958"/>
    <cellStyle name="Normal 4 5 16" xfId="13959"/>
    <cellStyle name="Normal 4 5 16 2" xfId="13960"/>
    <cellStyle name="Normal 4 5 16 2 2" xfId="13961"/>
    <cellStyle name="Normal 4 5 16 2 3" xfId="13962"/>
    <cellStyle name="Normal 4 5 16 3" xfId="13963"/>
    <cellStyle name="Normal 4 5 16 3 2" xfId="33933"/>
    <cellStyle name="Normal 4 5 16 4" xfId="13964"/>
    <cellStyle name="Normal 4 5 16 5" xfId="13965"/>
    <cellStyle name="Normal 4 5 17" xfId="13966"/>
    <cellStyle name="Normal 4 5 17 2" xfId="13967"/>
    <cellStyle name="Normal 4 5 17 2 2" xfId="13968"/>
    <cellStyle name="Normal 4 5 17 2 3" xfId="13969"/>
    <cellStyle name="Normal 4 5 17 3" xfId="13970"/>
    <cellStyle name="Normal 4 5 17 3 2" xfId="34955"/>
    <cellStyle name="Normal 4 5 17 4" xfId="13971"/>
    <cellStyle name="Normal 4 5 17 5" xfId="13972"/>
    <cellStyle name="Normal 4 5 18" xfId="13973"/>
    <cellStyle name="Normal 4 5 18 2" xfId="13974"/>
    <cellStyle name="Normal 4 5 18 3" xfId="13975"/>
    <cellStyle name="Normal 4 5 19" xfId="13976"/>
    <cellStyle name="Normal 4 5 19 2" xfId="32643"/>
    <cellStyle name="Normal 4 5 2" xfId="13977"/>
    <cellStyle name="Normal 4 5 2 2" xfId="13978"/>
    <cellStyle name="Normal 4 5 2 2 2" xfId="13979"/>
    <cellStyle name="Normal 4 5 2 2 2 2" xfId="13980"/>
    <cellStyle name="Normal 4 5 2 2 2 3" xfId="13981"/>
    <cellStyle name="Normal 4 5 2 2 3" xfId="13982"/>
    <cellStyle name="Normal 4 5 2 2 4" xfId="13983"/>
    <cellStyle name="Normal 4 5 2 2 5" xfId="13984"/>
    <cellStyle name="Normal 4 5 2 3" xfId="13985"/>
    <cellStyle name="Normal 4 5 2 3 2" xfId="13986"/>
    <cellStyle name="Normal 4 5 2 3 2 2" xfId="13987"/>
    <cellStyle name="Normal 4 5 2 3 2 3" xfId="13988"/>
    <cellStyle name="Normal 4 5 2 3 3" xfId="13989"/>
    <cellStyle name="Normal 4 5 2 3 3 2" xfId="34490"/>
    <cellStyle name="Normal 4 5 2 3 4" xfId="13990"/>
    <cellStyle name="Normal 4 5 2 3 5" xfId="13991"/>
    <cellStyle name="Normal 4 5 2 4" xfId="13992"/>
    <cellStyle name="Normal 4 5 2 4 2" xfId="13993"/>
    <cellStyle name="Normal 4 5 2 4 3" xfId="13994"/>
    <cellStyle name="Normal 4 5 2 5" xfId="13995"/>
    <cellStyle name="Normal 4 5 2 5 2" xfId="33535"/>
    <cellStyle name="Normal 4 5 2 6" xfId="13996"/>
    <cellStyle name="Normal 4 5 2 7" xfId="13997"/>
    <cellStyle name="Normal 4 5 2 8" xfId="13998"/>
    <cellStyle name="Normal 4 5 20" xfId="13999"/>
    <cellStyle name="Normal 4 5 20 2" xfId="14000"/>
    <cellStyle name="Normal 4 5 21" xfId="14001"/>
    <cellStyle name="Normal 4 5 3" xfId="14002"/>
    <cellStyle name="Normal 4 5 3 2" xfId="14003"/>
    <cellStyle name="Normal 4 5 3 2 2" xfId="14004"/>
    <cellStyle name="Normal 4 5 3 2 3" xfId="14005"/>
    <cellStyle name="Normal 4 5 3 3" xfId="14006"/>
    <cellStyle name="Normal 4 5 3 4" xfId="14007"/>
    <cellStyle name="Normal 4 5 3 5" xfId="14008"/>
    <cellStyle name="Normal 4 5 4" xfId="14009"/>
    <cellStyle name="Normal 4 5 4 2" xfId="14010"/>
    <cellStyle name="Normal 4 5 4 2 2" xfId="14011"/>
    <cellStyle name="Normal 4 5 4 2 3" xfId="14012"/>
    <cellStyle name="Normal 4 5 4 3" xfId="14013"/>
    <cellStyle name="Normal 4 5 4 4" xfId="14014"/>
    <cellStyle name="Normal 4 5 4 5" xfId="14015"/>
    <cellStyle name="Normal 4 5 5" xfId="14016"/>
    <cellStyle name="Normal 4 5 5 2" xfId="14017"/>
    <cellStyle name="Normal 4 5 5 2 2" xfId="14018"/>
    <cellStyle name="Normal 4 5 5 2 3" xfId="14019"/>
    <cellStyle name="Normal 4 5 5 3" xfId="14020"/>
    <cellStyle name="Normal 4 5 5 4" xfId="14021"/>
    <cellStyle name="Normal 4 5 5 5" xfId="14022"/>
    <cellStyle name="Normal 4 5 6" xfId="14023"/>
    <cellStyle name="Normal 4 5 6 2" xfId="14024"/>
    <cellStyle name="Normal 4 5 6 2 2" xfId="14025"/>
    <cellStyle name="Normal 4 5 6 2 3" xfId="14026"/>
    <cellStyle name="Normal 4 5 6 3" xfId="14027"/>
    <cellStyle name="Normal 4 5 6 4" xfId="14028"/>
    <cellStyle name="Normal 4 5 6 5" xfId="14029"/>
    <cellStyle name="Normal 4 5 7" xfId="14030"/>
    <cellStyle name="Normal 4 5 7 2" xfId="14031"/>
    <cellStyle name="Normal 4 5 7 2 2" xfId="14032"/>
    <cellStyle name="Normal 4 5 7 2 3" xfId="14033"/>
    <cellStyle name="Normal 4 5 7 3" xfId="14034"/>
    <cellStyle name="Normal 4 5 7 4" xfId="14035"/>
    <cellStyle name="Normal 4 5 7 5" xfId="14036"/>
    <cellStyle name="Normal 4 5 8" xfId="14037"/>
    <cellStyle name="Normal 4 5 8 2" xfId="14038"/>
    <cellStyle name="Normal 4 5 8 2 2" xfId="14039"/>
    <cellStyle name="Normal 4 5 8 2 3" xfId="14040"/>
    <cellStyle name="Normal 4 5 8 3" xfId="14041"/>
    <cellStyle name="Normal 4 5 8 4" xfId="14042"/>
    <cellStyle name="Normal 4 5 8 5" xfId="14043"/>
    <cellStyle name="Normal 4 5 9" xfId="14044"/>
    <cellStyle name="Normal 4 5 9 2" xfId="14045"/>
    <cellStyle name="Normal 4 5 9 2 2" xfId="14046"/>
    <cellStyle name="Normal 4 5 9 2 3" xfId="14047"/>
    <cellStyle name="Normal 4 5 9 3" xfId="14048"/>
    <cellStyle name="Normal 4 5 9 4" xfId="14049"/>
    <cellStyle name="Normal 4 5 9 5" xfId="14050"/>
    <cellStyle name="Normal 4 6" xfId="14051"/>
    <cellStyle name="Normal 4 6 2" xfId="14052"/>
    <cellStyle name="Normal 4 6 2 2" xfId="14053"/>
    <cellStyle name="Normal 4 6 2 2 2" xfId="14054"/>
    <cellStyle name="Normal 4 6 2 2 2 2" xfId="14055"/>
    <cellStyle name="Normal 4 6 2 2 2 3" xfId="14056"/>
    <cellStyle name="Normal 4 6 2 2 3" xfId="14057"/>
    <cellStyle name="Normal 4 6 2 2 3 2" xfId="34800"/>
    <cellStyle name="Normal 4 6 2 2 4" xfId="14058"/>
    <cellStyle name="Normal 4 6 2 2 5" xfId="14059"/>
    <cellStyle name="Normal 4 6 2 2 6" xfId="14060"/>
    <cellStyle name="Normal 4 6 2 3" xfId="14061"/>
    <cellStyle name="Normal 4 6 2 3 2" xfId="14062"/>
    <cellStyle name="Normal 4 6 2 3 3" xfId="14063"/>
    <cellStyle name="Normal 4 6 2 4" xfId="14064"/>
    <cellStyle name="Normal 4 6 2 4 2" xfId="33537"/>
    <cellStyle name="Normal 4 6 2 5" xfId="14065"/>
    <cellStyle name="Normal 4 6 2 6" xfId="14066"/>
    <cellStyle name="Normal 4 6 2 7" xfId="14067"/>
    <cellStyle name="Normal 4 6 3" xfId="14068"/>
    <cellStyle name="Normal 4 6 3 2" xfId="14069"/>
    <cellStyle name="Normal 4 6 3 2 2" xfId="14070"/>
    <cellStyle name="Normal 4 6 3 2 2 2" xfId="14071"/>
    <cellStyle name="Normal 4 6 3 2 2 3" xfId="14072"/>
    <cellStyle name="Normal 4 6 3 2 3" xfId="14073"/>
    <cellStyle name="Normal 4 6 3 2 3 2" xfId="34674"/>
    <cellStyle name="Normal 4 6 3 2 4" xfId="14074"/>
    <cellStyle name="Normal 4 6 3 2 5" xfId="14075"/>
    <cellStyle name="Normal 4 6 3 3" xfId="14076"/>
    <cellStyle name="Normal 4 6 3 3 2" xfId="14077"/>
    <cellStyle name="Normal 4 6 3 3 3" xfId="14078"/>
    <cellStyle name="Normal 4 6 3 4" xfId="14079"/>
    <cellStyle name="Normal 4 6 3 4 2" xfId="33538"/>
    <cellStyle name="Normal 4 6 3 5" xfId="14080"/>
    <cellStyle name="Normal 4 6 3 6" xfId="14081"/>
    <cellStyle name="Normal 4 6 3 7" xfId="14082"/>
    <cellStyle name="Normal 4 6 4" xfId="14083"/>
    <cellStyle name="Normal 4 6 4 2" xfId="14084"/>
    <cellStyle name="Normal 4 6 4 2 2" xfId="14085"/>
    <cellStyle name="Normal 4 6 4 2 3" xfId="14086"/>
    <cellStyle name="Normal 4 6 4 3" xfId="14087"/>
    <cellStyle name="Normal 4 6 4 3 2" xfId="34467"/>
    <cellStyle name="Normal 4 6 4 4" xfId="14088"/>
    <cellStyle name="Normal 4 6 4 5" xfId="14089"/>
    <cellStyle name="Normal 4 6 5" xfId="14090"/>
    <cellStyle name="Normal 4 6 5 2" xfId="14091"/>
    <cellStyle name="Normal 4 6 5 2 2" xfId="14092"/>
    <cellStyle name="Normal 4 6 5 2 3" xfId="14093"/>
    <cellStyle name="Normal 4 6 5 3" xfId="14094"/>
    <cellStyle name="Normal 4 6 5 4" xfId="14095"/>
    <cellStyle name="Normal 4 6 5 5" xfId="14096"/>
    <cellStyle name="Normal 4 6 6" xfId="14097"/>
    <cellStyle name="Normal 4 6 6 2" xfId="14098"/>
    <cellStyle name="Normal 4 6 6 3" xfId="14099"/>
    <cellStyle name="Normal 4 6 7" xfId="14100"/>
    <cellStyle name="Normal 4 6 7 2" xfId="33536"/>
    <cellStyle name="Normal 4 6 8" xfId="14101"/>
    <cellStyle name="Normal 4 6 8 2" xfId="14102"/>
    <cellStyle name="Normal 4 6 9" xfId="14103"/>
    <cellStyle name="Normal 4 7" xfId="14104"/>
    <cellStyle name="Normal 4 7 10" xfId="14105"/>
    <cellStyle name="Normal 4 7 2" xfId="14106"/>
    <cellStyle name="Normal 4 7 2 2" xfId="14107"/>
    <cellStyle name="Normal 4 7 2 2 2" xfId="14108"/>
    <cellStyle name="Normal 4 7 2 2 2 2" xfId="14109"/>
    <cellStyle name="Normal 4 7 2 2 2 3" xfId="14110"/>
    <cellStyle name="Normal 4 7 2 2 3" xfId="14111"/>
    <cellStyle name="Normal 4 7 2 2 3 2" xfId="34902"/>
    <cellStyle name="Normal 4 7 2 2 4" xfId="14112"/>
    <cellStyle name="Normal 4 7 2 2 5" xfId="14113"/>
    <cellStyle name="Normal 4 7 2 3" xfId="14114"/>
    <cellStyle name="Normal 4 7 2 3 2" xfId="14115"/>
    <cellStyle name="Normal 4 7 2 3 3" xfId="14116"/>
    <cellStyle name="Normal 4 7 2 4" xfId="14117"/>
    <cellStyle name="Normal 4 7 2 4 2" xfId="33540"/>
    <cellStyle name="Normal 4 7 2 5" xfId="14118"/>
    <cellStyle name="Normal 4 7 2 6" xfId="14119"/>
    <cellStyle name="Normal 4 7 2 7" xfId="14120"/>
    <cellStyle name="Normal 4 7 3" xfId="14121"/>
    <cellStyle name="Normal 4 7 3 2" xfId="14122"/>
    <cellStyle name="Normal 4 7 3 2 2" xfId="14123"/>
    <cellStyle name="Normal 4 7 3 2 3" xfId="14124"/>
    <cellStyle name="Normal 4 7 3 3" xfId="14125"/>
    <cellStyle name="Normal 4 7 3 4" xfId="14126"/>
    <cellStyle name="Normal 4 7 3 5" xfId="14127"/>
    <cellStyle name="Normal 4 7 4" xfId="14128"/>
    <cellStyle name="Normal 4 7 4 2" xfId="14129"/>
    <cellStyle name="Normal 4 7 4 2 2" xfId="14130"/>
    <cellStyle name="Normal 4 7 4 2 3" xfId="14131"/>
    <cellStyle name="Normal 4 7 4 3" xfId="14132"/>
    <cellStyle name="Normal 4 7 4 3 2" xfId="34903"/>
    <cellStyle name="Normal 4 7 4 4" xfId="14133"/>
    <cellStyle name="Normal 4 7 4 5" xfId="14134"/>
    <cellStyle name="Normal 4 7 5" xfId="14135"/>
    <cellStyle name="Normal 4 7 5 2" xfId="14136"/>
    <cellStyle name="Normal 4 7 5 2 2" xfId="14137"/>
    <cellStyle name="Normal 4 7 5 2 3" xfId="14138"/>
    <cellStyle name="Normal 4 7 5 3" xfId="14139"/>
    <cellStyle name="Normal 4 7 5 3 2" xfId="35075"/>
    <cellStyle name="Normal 4 7 5 4" xfId="14140"/>
    <cellStyle name="Normal 4 7 5 5" xfId="14141"/>
    <cellStyle name="Normal 4 7 6" xfId="14142"/>
    <cellStyle name="Normal 4 7 6 2" xfId="14143"/>
    <cellStyle name="Normal 4 7 6 3" xfId="14144"/>
    <cellStyle name="Normal 4 7 7" xfId="14145"/>
    <cellStyle name="Normal 4 7 7 2" xfId="33539"/>
    <cellStyle name="Normal 4 7 8" xfId="14146"/>
    <cellStyle name="Normal 4 7 9" xfId="14147"/>
    <cellStyle name="Normal 4 8" xfId="14148"/>
    <cellStyle name="Normal 4 8 10" xfId="14149"/>
    <cellStyle name="Normal 4 8 2" xfId="14150"/>
    <cellStyle name="Normal 4 8 2 2" xfId="14151"/>
    <cellStyle name="Normal 4 8 2 2 2" xfId="14152"/>
    <cellStyle name="Normal 4 8 2 2 2 2" xfId="14153"/>
    <cellStyle name="Normal 4 8 2 2 2 3" xfId="14154"/>
    <cellStyle name="Normal 4 8 2 2 3" xfId="14155"/>
    <cellStyle name="Normal 4 8 2 2 3 2" xfId="34913"/>
    <cellStyle name="Normal 4 8 2 2 4" xfId="14156"/>
    <cellStyle name="Normal 4 8 2 2 5" xfId="14157"/>
    <cellStyle name="Normal 4 8 2 3" xfId="14158"/>
    <cellStyle name="Normal 4 8 2 3 2" xfId="14159"/>
    <cellStyle name="Normal 4 8 2 3 3" xfId="14160"/>
    <cellStyle name="Normal 4 8 2 4" xfId="14161"/>
    <cellStyle name="Normal 4 8 2 4 2" xfId="33542"/>
    <cellStyle name="Normal 4 8 2 5" xfId="14162"/>
    <cellStyle name="Normal 4 8 2 6" xfId="14163"/>
    <cellStyle name="Normal 4 8 3" xfId="14164"/>
    <cellStyle name="Normal 4 8 3 2" xfId="14165"/>
    <cellStyle name="Normal 4 8 3 2 2" xfId="14166"/>
    <cellStyle name="Normal 4 8 3 2 3" xfId="14167"/>
    <cellStyle name="Normal 4 8 3 3" xfId="14168"/>
    <cellStyle name="Normal 4 8 3 4" xfId="14169"/>
    <cellStyle name="Normal 4 8 3 5" xfId="14170"/>
    <cellStyle name="Normal 4 8 4" xfId="14171"/>
    <cellStyle name="Normal 4 8 4 2" xfId="14172"/>
    <cellStyle name="Normal 4 8 4 2 2" xfId="14173"/>
    <cellStyle name="Normal 4 8 4 2 3" xfId="14174"/>
    <cellStyle name="Normal 4 8 4 3" xfId="14175"/>
    <cellStyle name="Normal 4 8 4 3 2" xfId="34675"/>
    <cellStyle name="Normal 4 8 4 4" xfId="14176"/>
    <cellStyle name="Normal 4 8 4 5" xfId="14177"/>
    <cellStyle name="Normal 4 8 5" xfId="14178"/>
    <cellStyle name="Normal 4 8 5 2" xfId="14179"/>
    <cellStyle name="Normal 4 8 5 2 2" xfId="14180"/>
    <cellStyle name="Normal 4 8 5 2 3" xfId="14181"/>
    <cellStyle name="Normal 4 8 5 3" xfId="14182"/>
    <cellStyle name="Normal 4 8 5 4" xfId="14183"/>
    <cellStyle name="Normal 4 8 5 5" xfId="14184"/>
    <cellStyle name="Normal 4 8 6" xfId="14185"/>
    <cellStyle name="Normal 4 8 6 2" xfId="14186"/>
    <cellStyle name="Normal 4 8 6 3" xfId="14187"/>
    <cellStyle name="Normal 4 8 7" xfId="14188"/>
    <cellStyle name="Normal 4 8 7 2" xfId="33541"/>
    <cellStyle name="Normal 4 8 8" xfId="14189"/>
    <cellStyle name="Normal 4 8 9" xfId="14190"/>
    <cellStyle name="Normal 4 9" xfId="14191"/>
    <cellStyle name="Normal 4 9 2" xfId="14192"/>
    <cellStyle name="Normal 4 9 2 2" xfId="14193"/>
    <cellStyle name="Normal 4 9 2 2 2" xfId="14194"/>
    <cellStyle name="Normal 4 9 2 2 3" xfId="14195"/>
    <cellStyle name="Normal 4 9 2 3" xfId="14196"/>
    <cellStyle name="Normal 4 9 2 4" xfId="14197"/>
    <cellStyle name="Normal 4 9 2 5" xfId="14198"/>
    <cellStyle name="Normal 4 9 3" xfId="14199"/>
    <cellStyle name="Normal 4 9 3 2" xfId="14200"/>
    <cellStyle name="Normal 4 9 3 2 2" xfId="14201"/>
    <cellStyle name="Normal 4 9 3 2 3" xfId="14202"/>
    <cellStyle name="Normal 4 9 3 3" xfId="14203"/>
    <cellStyle name="Normal 4 9 3 3 2" xfId="34581"/>
    <cellStyle name="Normal 4 9 3 4" xfId="14204"/>
    <cellStyle name="Normal 4 9 3 5" xfId="14205"/>
    <cellStyle name="Normal 4 9 4" xfId="14206"/>
    <cellStyle name="Normal 4 9 4 2" xfId="14207"/>
    <cellStyle name="Normal 4 9 4 3" xfId="14208"/>
    <cellStyle name="Normal 4 9 5" xfId="14209"/>
    <cellStyle name="Normal 4 9 5 2" xfId="33543"/>
    <cellStyle name="Normal 4 9 6" xfId="14210"/>
    <cellStyle name="Normal 4 9 7" xfId="14211"/>
    <cellStyle name="Normal 4 9 8" xfId="14212"/>
    <cellStyle name="Normal 4_For_Allens_Appendix" xfId="14213"/>
    <cellStyle name="Normal 5" xfId="14214"/>
    <cellStyle name="Normal 5 10" xfId="14215"/>
    <cellStyle name="Normal 5 10 2" xfId="14216"/>
    <cellStyle name="Normal 5 10 2 2" xfId="14217"/>
    <cellStyle name="Normal 5 10 2 2 2" xfId="14218"/>
    <cellStyle name="Normal 5 10 2 2 2 2" xfId="14219"/>
    <cellStyle name="Normal 5 10 2 2 2 3" xfId="14220"/>
    <cellStyle name="Normal 5 10 2 2 3" xfId="14221"/>
    <cellStyle name="Normal 5 10 2 2 3 2" xfId="34455"/>
    <cellStyle name="Normal 5 10 2 2 4" xfId="14222"/>
    <cellStyle name="Normal 5 10 2 2 5" xfId="14223"/>
    <cellStyle name="Normal 5 10 2 3" xfId="14224"/>
    <cellStyle name="Normal 5 10 2 3 2" xfId="14225"/>
    <cellStyle name="Normal 5 10 2 3 3" xfId="14226"/>
    <cellStyle name="Normal 5 10 2 4" xfId="14227"/>
    <cellStyle name="Normal 5 10 2 4 2" xfId="33545"/>
    <cellStyle name="Normal 5 10 2 5" xfId="14228"/>
    <cellStyle name="Normal 5 10 2 6" xfId="14229"/>
    <cellStyle name="Normal 5 10 3" xfId="14230"/>
    <cellStyle name="Normal 5 10 3 2" xfId="14231"/>
    <cellStyle name="Normal 5 10 3 2 2" xfId="14232"/>
    <cellStyle name="Normal 5 10 3 2 3" xfId="14233"/>
    <cellStyle name="Normal 5 10 3 3" xfId="14234"/>
    <cellStyle name="Normal 5 10 3 4" xfId="14235"/>
    <cellStyle name="Normal 5 10 3 5" xfId="14236"/>
    <cellStyle name="Normal 5 10 4" xfId="14237"/>
    <cellStyle name="Normal 5 10 4 2" xfId="14238"/>
    <cellStyle name="Normal 5 10 4 2 2" xfId="14239"/>
    <cellStyle name="Normal 5 10 4 2 3" xfId="14240"/>
    <cellStyle name="Normal 5 10 4 3" xfId="14241"/>
    <cellStyle name="Normal 5 10 4 3 2" xfId="14242"/>
    <cellStyle name="Normal 5 10 4 3 2 2" xfId="14243"/>
    <cellStyle name="Normal 5 10 4 3 2 3" xfId="14244"/>
    <cellStyle name="Normal 5 10 4 3 3" xfId="14245"/>
    <cellStyle name="Normal 5 10 4 3 3 2" xfId="34911"/>
    <cellStyle name="Normal 5 10 4 3 4" xfId="14246"/>
    <cellStyle name="Normal 5 10 4 3 5" xfId="14247"/>
    <cellStyle name="Normal 5 10 4 4" xfId="14248"/>
    <cellStyle name="Normal 5 10 4 5" xfId="14249"/>
    <cellStyle name="Normal 5 10 5" xfId="14250"/>
    <cellStyle name="Normal 5 10 5 2" xfId="14251"/>
    <cellStyle name="Normal 5 10 5 2 2" xfId="14252"/>
    <cellStyle name="Normal 5 10 5 2 3" xfId="14253"/>
    <cellStyle name="Normal 5 10 5 3" xfId="14254"/>
    <cellStyle name="Normal 5 10 5 3 2" xfId="34062"/>
    <cellStyle name="Normal 5 10 5 4" xfId="14255"/>
    <cellStyle name="Normal 5 10 5 5" xfId="14256"/>
    <cellStyle name="Normal 5 10 6" xfId="14257"/>
    <cellStyle name="Normal 5 10 6 2" xfId="33544"/>
    <cellStyle name="Normal 5 10 7" xfId="14258"/>
    <cellStyle name="Normal 5 10 8" xfId="14259"/>
    <cellStyle name="Normal 5 10 9" xfId="14260"/>
    <cellStyle name="Normal 5 11" xfId="14261"/>
    <cellStyle name="Normal 5 11 2" xfId="14262"/>
    <cellStyle name="Normal 5 11 2 2" xfId="14263"/>
    <cellStyle name="Normal 5 11 2 2 2" xfId="14264"/>
    <cellStyle name="Normal 5 11 2 2 2 2" xfId="14265"/>
    <cellStyle name="Normal 5 11 2 2 2 3" xfId="14266"/>
    <cellStyle name="Normal 5 11 2 2 3" xfId="14267"/>
    <cellStyle name="Normal 5 11 2 2 3 2" xfId="34582"/>
    <cellStyle name="Normal 5 11 2 2 4" xfId="14268"/>
    <cellStyle name="Normal 5 11 2 2 5" xfId="14269"/>
    <cellStyle name="Normal 5 11 2 3" xfId="14270"/>
    <cellStyle name="Normal 5 11 2 3 2" xfId="14271"/>
    <cellStyle name="Normal 5 11 2 3 3" xfId="14272"/>
    <cellStyle name="Normal 5 11 2 4" xfId="14273"/>
    <cellStyle name="Normal 5 11 2 4 2" xfId="33547"/>
    <cellStyle name="Normal 5 11 2 5" xfId="14274"/>
    <cellStyle name="Normal 5 11 2 6" xfId="14275"/>
    <cellStyle name="Normal 5 11 3" xfId="14276"/>
    <cellStyle name="Normal 5 11 3 2" xfId="14277"/>
    <cellStyle name="Normal 5 11 3 2 2" xfId="14278"/>
    <cellStyle name="Normal 5 11 3 2 3" xfId="14279"/>
    <cellStyle name="Normal 5 11 3 3" xfId="14280"/>
    <cellStyle name="Normal 5 11 3 4" xfId="14281"/>
    <cellStyle name="Normal 5 11 3 5" xfId="14282"/>
    <cellStyle name="Normal 5 11 4" xfId="14283"/>
    <cellStyle name="Normal 5 11 4 2" xfId="14284"/>
    <cellStyle name="Normal 5 11 4 2 2" xfId="14285"/>
    <cellStyle name="Normal 5 11 4 2 3" xfId="14286"/>
    <cellStyle name="Normal 5 11 4 3" xfId="14287"/>
    <cellStyle name="Normal 5 11 4 3 2" xfId="14288"/>
    <cellStyle name="Normal 5 11 4 3 2 2" xfId="14289"/>
    <cellStyle name="Normal 5 11 4 3 2 3" xfId="14290"/>
    <cellStyle name="Normal 5 11 4 3 3" xfId="14291"/>
    <cellStyle name="Normal 5 11 4 3 3 2" xfId="34892"/>
    <cellStyle name="Normal 5 11 4 3 4" xfId="14292"/>
    <cellStyle name="Normal 5 11 4 3 5" xfId="14293"/>
    <cellStyle name="Normal 5 11 4 4" xfId="14294"/>
    <cellStyle name="Normal 5 11 4 5" xfId="14295"/>
    <cellStyle name="Normal 5 11 5" xfId="14296"/>
    <cellStyle name="Normal 5 11 5 2" xfId="14297"/>
    <cellStyle name="Normal 5 11 5 2 2" xfId="14298"/>
    <cellStyle name="Normal 5 11 5 2 3" xfId="14299"/>
    <cellStyle name="Normal 5 11 5 3" xfId="14300"/>
    <cellStyle name="Normal 5 11 5 3 2" xfId="34063"/>
    <cellStyle name="Normal 5 11 5 4" xfId="14301"/>
    <cellStyle name="Normal 5 11 5 5" xfId="14302"/>
    <cellStyle name="Normal 5 11 6" xfId="14303"/>
    <cellStyle name="Normal 5 11 6 2" xfId="33546"/>
    <cellStyle name="Normal 5 11 7" xfId="14304"/>
    <cellStyle name="Normal 5 11 8" xfId="14305"/>
    <cellStyle name="Normal 5 11 9" xfId="14306"/>
    <cellStyle name="Normal 5 12" xfId="14307"/>
    <cellStyle name="Normal 5 12 2" xfId="14308"/>
    <cellStyle name="Normal 5 12 2 2" xfId="14309"/>
    <cellStyle name="Normal 5 12 2 2 2" xfId="14310"/>
    <cellStyle name="Normal 5 12 2 2 2 2" xfId="14311"/>
    <cellStyle name="Normal 5 12 2 2 2 3" xfId="14312"/>
    <cellStyle name="Normal 5 12 2 2 3" xfId="14313"/>
    <cellStyle name="Normal 5 12 2 2 3 2" xfId="34824"/>
    <cellStyle name="Normal 5 12 2 2 4" xfId="14314"/>
    <cellStyle name="Normal 5 12 2 2 5" xfId="14315"/>
    <cellStyle name="Normal 5 12 2 3" xfId="14316"/>
    <cellStyle name="Normal 5 12 2 3 2" xfId="14317"/>
    <cellStyle name="Normal 5 12 2 3 3" xfId="14318"/>
    <cellStyle name="Normal 5 12 2 4" xfId="14319"/>
    <cellStyle name="Normal 5 12 2 4 2" xfId="33549"/>
    <cellStyle name="Normal 5 12 2 5" xfId="14320"/>
    <cellStyle name="Normal 5 12 2 6" xfId="14321"/>
    <cellStyle name="Normal 5 12 3" xfId="14322"/>
    <cellStyle name="Normal 5 12 3 2" xfId="14323"/>
    <cellStyle name="Normal 5 12 3 2 2" xfId="14324"/>
    <cellStyle name="Normal 5 12 3 2 3" xfId="14325"/>
    <cellStyle name="Normal 5 12 3 3" xfId="14326"/>
    <cellStyle name="Normal 5 12 3 3 2" xfId="14327"/>
    <cellStyle name="Normal 5 12 3 3 2 2" xfId="14328"/>
    <cellStyle name="Normal 5 12 3 3 2 3" xfId="14329"/>
    <cellStyle name="Normal 5 12 3 3 3" xfId="14330"/>
    <cellStyle name="Normal 5 12 3 3 3 2" xfId="34825"/>
    <cellStyle name="Normal 5 12 3 3 4" xfId="14331"/>
    <cellStyle name="Normal 5 12 3 3 5" xfId="14332"/>
    <cellStyle name="Normal 5 12 3 4" xfId="14333"/>
    <cellStyle name="Normal 5 12 3 5" xfId="14334"/>
    <cellStyle name="Normal 5 12 4" xfId="14335"/>
    <cellStyle name="Normal 5 12 4 2" xfId="14336"/>
    <cellStyle name="Normal 5 12 4 2 2" xfId="14337"/>
    <cellStyle name="Normal 5 12 4 2 3" xfId="14338"/>
    <cellStyle name="Normal 5 12 4 3" xfId="14339"/>
    <cellStyle name="Normal 5 12 4 3 2" xfId="34064"/>
    <cellStyle name="Normal 5 12 4 4" xfId="14340"/>
    <cellStyle name="Normal 5 12 4 5" xfId="14341"/>
    <cellStyle name="Normal 5 12 5" xfId="14342"/>
    <cellStyle name="Normal 5 12 5 2" xfId="33548"/>
    <cellStyle name="Normal 5 12 6" xfId="14343"/>
    <cellStyle name="Normal 5 12 7" xfId="14344"/>
    <cellStyle name="Normal 5 12 8" xfId="14345"/>
    <cellStyle name="Normal 5 13" xfId="14346"/>
    <cellStyle name="Normal 5 13 10" xfId="14347"/>
    <cellStyle name="Normal 5 13 11" xfId="14348"/>
    <cellStyle name="Normal 5 13 2" xfId="14349"/>
    <cellStyle name="Normal 5 13 2 2" xfId="14350"/>
    <cellStyle name="Normal 5 13 2 2 2" xfId="14351"/>
    <cellStyle name="Normal 5 13 2 2 2 2" xfId="14352"/>
    <cellStyle name="Normal 5 13 2 2 2 3" xfId="14353"/>
    <cellStyle name="Normal 5 13 2 2 3" xfId="14354"/>
    <cellStyle name="Normal 5 13 2 2 3 2" xfId="34891"/>
    <cellStyle name="Normal 5 13 2 2 4" xfId="14355"/>
    <cellStyle name="Normal 5 13 2 2 5" xfId="14356"/>
    <cellStyle name="Normal 5 13 2 3" xfId="14357"/>
    <cellStyle name="Normal 5 13 2 3 2" xfId="14358"/>
    <cellStyle name="Normal 5 13 2 3 2 2" xfId="14359"/>
    <cellStyle name="Normal 5 13 2 3 2 3" xfId="14360"/>
    <cellStyle name="Normal 5 13 2 3 3" xfId="14361"/>
    <cellStyle name="Normal 5 13 2 3 3 2" xfId="35076"/>
    <cellStyle name="Normal 5 13 2 3 4" xfId="14362"/>
    <cellStyle name="Normal 5 13 2 3 5" xfId="14363"/>
    <cellStyle name="Normal 5 13 2 4" xfId="14364"/>
    <cellStyle name="Normal 5 13 2 4 2" xfId="14365"/>
    <cellStyle name="Normal 5 13 2 4 3" xfId="14366"/>
    <cellStyle name="Normal 5 13 2 5" xfId="14367"/>
    <cellStyle name="Normal 5 13 2 5 2" xfId="33551"/>
    <cellStyle name="Normal 5 13 2 6" xfId="14368"/>
    <cellStyle name="Normal 5 13 2 7" xfId="14369"/>
    <cellStyle name="Normal 5 13 2 8" xfId="14370"/>
    <cellStyle name="Normal 5 13 3" xfId="14371"/>
    <cellStyle name="Normal 5 13 3 2" xfId="14372"/>
    <cellStyle name="Normal 5 13 3 2 2" xfId="14373"/>
    <cellStyle name="Normal 5 13 3 2 2 2" xfId="14374"/>
    <cellStyle name="Normal 5 13 3 2 2 3" xfId="14375"/>
    <cellStyle name="Normal 5 13 3 2 3" xfId="14376"/>
    <cellStyle name="Normal 5 13 3 2 3 2" xfId="34969"/>
    <cellStyle name="Normal 5 13 3 2 4" xfId="14377"/>
    <cellStyle name="Normal 5 13 3 2 5" xfId="14378"/>
    <cellStyle name="Normal 5 13 3 3" xfId="14379"/>
    <cellStyle name="Normal 5 13 3 3 2" xfId="14380"/>
    <cellStyle name="Normal 5 13 3 3 2 2" xfId="14381"/>
    <cellStyle name="Normal 5 13 3 3 2 3" xfId="14382"/>
    <cellStyle name="Normal 5 13 3 3 3" xfId="14383"/>
    <cellStyle name="Normal 5 13 3 3 3 2" xfId="34583"/>
    <cellStyle name="Normal 5 13 3 3 4" xfId="14384"/>
    <cellStyle name="Normal 5 13 3 3 5" xfId="14385"/>
    <cellStyle name="Normal 5 13 3 4" xfId="14386"/>
    <cellStyle name="Normal 5 13 3 4 2" xfId="14387"/>
    <cellStyle name="Normal 5 13 3 4 3" xfId="14388"/>
    <cellStyle name="Normal 5 13 3 5" xfId="14389"/>
    <cellStyle name="Normal 5 13 3 5 2" xfId="33945"/>
    <cellStyle name="Normal 5 13 3 6" xfId="14390"/>
    <cellStyle name="Normal 5 13 3 7" xfId="14391"/>
    <cellStyle name="Normal 5 13 3 8" xfId="14392"/>
    <cellStyle name="Normal 5 13 4" xfId="14393"/>
    <cellStyle name="Normal 5 13 4 2" xfId="14394"/>
    <cellStyle name="Normal 5 13 4 2 2" xfId="14395"/>
    <cellStyle name="Normal 5 13 4 2 2 2" xfId="14396"/>
    <cellStyle name="Normal 5 13 4 2 2 3" xfId="14397"/>
    <cellStyle name="Normal 5 13 4 2 3" xfId="14398"/>
    <cellStyle name="Normal 5 13 4 2 3 2" xfId="35208"/>
    <cellStyle name="Normal 5 13 4 2 4" xfId="14399"/>
    <cellStyle name="Normal 5 13 4 2 5" xfId="14400"/>
    <cellStyle name="Normal 5 13 4 3" xfId="14401"/>
    <cellStyle name="Normal 5 13 4 3 2" xfId="14402"/>
    <cellStyle name="Normal 5 13 4 3 3" xfId="14403"/>
    <cellStyle name="Normal 5 13 4 4" xfId="14404"/>
    <cellStyle name="Normal 5 13 4 4 2" xfId="34065"/>
    <cellStyle name="Normal 5 13 4 5" xfId="14405"/>
    <cellStyle name="Normal 5 13 4 6" xfId="14406"/>
    <cellStyle name="Normal 5 13 4 7" xfId="14407"/>
    <cellStyle name="Normal 5 13 5" xfId="14408"/>
    <cellStyle name="Normal 5 13 5 2" xfId="14409"/>
    <cellStyle name="Normal 5 13 5 2 2" xfId="14410"/>
    <cellStyle name="Normal 5 13 5 2 3" xfId="14411"/>
    <cellStyle name="Normal 5 13 5 3" xfId="14412"/>
    <cellStyle name="Normal 5 13 5 3 2" xfId="35329"/>
    <cellStyle name="Normal 5 13 5 4" xfId="14413"/>
    <cellStyle name="Normal 5 13 5 5" xfId="14414"/>
    <cellStyle name="Normal 5 13 5 6" xfId="14415"/>
    <cellStyle name="Normal 5 13 6" xfId="14416"/>
    <cellStyle name="Normal 5 13 6 2" xfId="14417"/>
    <cellStyle name="Normal 5 13 6 2 2" xfId="14418"/>
    <cellStyle name="Normal 5 13 6 2 3" xfId="14419"/>
    <cellStyle name="Normal 5 13 6 3" xfId="14420"/>
    <cellStyle name="Normal 5 13 6 3 2" xfId="35271"/>
    <cellStyle name="Normal 5 13 6 4" xfId="14421"/>
    <cellStyle name="Normal 5 13 6 5" xfId="14422"/>
    <cellStyle name="Normal 5 13 6 6" xfId="14423"/>
    <cellStyle name="Normal 5 13 7" xfId="14424"/>
    <cellStyle name="Normal 5 13 7 2" xfId="14425"/>
    <cellStyle name="Normal 5 13 7 3" xfId="14426"/>
    <cellStyle name="Normal 5 13 8" xfId="14427"/>
    <cellStyle name="Normal 5 13 8 2" xfId="33550"/>
    <cellStyle name="Normal 5 13 9" xfId="14428"/>
    <cellStyle name="Normal 5 14" xfId="14429"/>
    <cellStyle name="Normal 5 14 2" xfId="14430"/>
    <cellStyle name="Normal 5 14 2 2" xfId="14431"/>
    <cellStyle name="Normal 5 14 2 2 2" xfId="14432"/>
    <cellStyle name="Normal 5 14 2 2 3" xfId="14433"/>
    <cellStyle name="Normal 5 14 2 3" xfId="14434"/>
    <cellStyle name="Normal 5 14 2 3 2" xfId="33946"/>
    <cellStyle name="Normal 5 14 2 4" xfId="14435"/>
    <cellStyle name="Normal 5 14 2 5" xfId="14436"/>
    <cellStyle name="Normal 5 14 2 6" xfId="14437"/>
    <cellStyle name="Normal 5 14 3" xfId="14438"/>
    <cellStyle name="Normal 5 14 3 2" xfId="14439"/>
    <cellStyle name="Normal 5 14 3 2 2" xfId="14440"/>
    <cellStyle name="Normal 5 14 3 2 2 2" xfId="14441"/>
    <cellStyle name="Normal 5 14 3 2 2 3" xfId="14442"/>
    <cellStyle name="Normal 5 14 3 2 3" xfId="14443"/>
    <cellStyle name="Normal 5 14 3 2 3 2" xfId="35218"/>
    <cellStyle name="Normal 5 14 3 2 4" xfId="14444"/>
    <cellStyle name="Normal 5 14 3 2 5" xfId="14445"/>
    <cellStyle name="Normal 5 14 3 3" xfId="14446"/>
    <cellStyle name="Normal 5 14 3 4" xfId="14447"/>
    <cellStyle name="Normal 5 14 3 5" xfId="14448"/>
    <cellStyle name="Normal 5 14 4" xfId="14449"/>
    <cellStyle name="Normal 5 14 4 2" xfId="14450"/>
    <cellStyle name="Normal 5 14 4 2 2" xfId="14451"/>
    <cellStyle name="Normal 5 14 4 2 3" xfId="14452"/>
    <cellStyle name="Normal 5 14 4 3" xfId="14453"/>
    <cellStyle name="Normal 5 14 4 3 2" xfId="35050"/>
    <cellStyle name="Normal 5 14 4 4" xfId="14454"/>
    <cellStyle name="Normal 5 14 4 5" xfId="14455"/>
    <cellStyle name="Normal 5 14 4 6" xfId="14456"/>
    <cellStyle name="Normal 5 14 5" xfId="14457"/>
    <cellStyle name="Normal 5 14 5 2" xfId="14458"/>
    <cellStyle name="Normal 5 14 5 2 2" xfId="14459"/>
    <cellStyle name="Normal 5 14 5 2 3" xfId="14460"/>
    <cellStyle name="Normal 5 14 5 3" xfId="14461"/>
    <cellStyle name="Normal 5 14 5 3 2" xfId="35077"/>
    <cellStyle name="Normal 5 14 5 4" xfId="14462"/>
    <cellStyle name="Normal 5 14 5 5" xfId="14463"/>
    <cellStyle name="Normal 5 14 5 6" xfId="14464"/>
    <cellStyle name="Normal 5 14 6" xfId="14465"/>
    <cellStyle name="Normal 5 14 6 2" xfId="14466"/>
    <cellStyle name="Normal 5 14 6 2 2" xfId="14467"/>
    <cellStyle name="Normal 5 14 6 2 3" xfId="14468"/>
    <cellStyle name="Normal 5 14 6 3" xfId="14469"/>
    <cellStyle name="Normal 5 14 6 3 2" xfId="35078"/>
    <cellStyle name="Normal 5 14 6 4" xfId="14470"/>
    <cellStyle name="Normal 5 14 6 5" xfId="14471"/>
    <cellStyle name="Normal 5 14 6 6" xfId="14472"/>
    <cellStyle name="Normal 5 14 7" xfId="14473"/>
    <cellStyle name="Normal 5 14 8" xfId="14474"/>
    <cellStyle name="Normal 5 14 9" xfId="14475"/>
    <cellStyle name="Normal 5 15" xfId="14476"/>
    <cellStyle name="Normal 5 15 2" xfId="14477"/>
    <cellStyle name="Normal 5 15 2 2" xfId="14478"/>
    <cellStyle name="Normal 5 15 2 2 2" xfId="14479"/>
    <cellStyle name="Normal 5 15 2 2 3" xfId="14480"/>
    <cellStyle name="Normal 5 15 2 3" xfId="14481"/>
    <cellStyle name="Normal 5 15 2 4" xfId="14482"/>
    <cellStyle name="Normal 5 15 2 5" xfId="14483"/>
    <cellStyle name="Normal 5 15 3" xfId="14484"/>
    <cellStyle name="Normal 5 15 4" xfId="14485"/>
    <cellStyle name="Normal 5 15 5" xfId="14486"/>
    <cellStyle name="Normal 5 16" xfId="14487"/>
    <cellStyle name="Normal 5 16 2" xfId="14488"/>
    <cellStyle name="Normal 5 16 2 2" xfId="14489"/>
    <cellStyle name="Normal 5 16 2 2 2" xfId="14490"/>
    <cellStyle name="Normal 5 16 2 2 3" xfId="14491"/>
    <cellStyle name="Normal 5 16 2 3" xfId="14492"/>
    <cellStyle name="Normal 5 16 2 3 2" xfId="34108"/>
    <cellStyle name="Normal 5 16 2 4" xfId="14493"/>
    <cellStyle name="Normal 5 16 2 5" xfId="14494"/>
    <cellStyle name="Normal 5 16 3" xfId="14495"/>
    <cellStyle name="Normal 5 16 4" xfId="14496"/>
    <cellStyle name="Normal 5 16 5" xfId="14497"/>
    <cellStyle name="Normal 5 17" xfId="14498"/>
    <cellStyle name="Normal 5 17 2" xfId="14499"/>
    <cellStyle name="Normal 5 17 3" xfId="14500"/>
    <cellStyle name="Normal 5 18" xfId="14501"/>
    <cellStyle name="Normal 5 18 2" xfId="14502"/>
    <cellStyle name="Normal 5 18 2 2" xfId="14503"/>
    <cellStyle name="Normal 5 18 2 3" xfId="14504"/>
    <cellStyle name="Normal 5 18 3" xfId="14505"/>
    <cellStyle name="Normal 5 18 4" xfId="14506"/>
    <cellStyle name="Normal 5 18 5" xfId="14507"/>
    <cellStyle name="Normal 5 19" xfId="14508"/>
    <cellStyle name="Normal 5 19 2" xfId="14509"/>
    <cellStyle name="Normal 5 19 2 2" xfId="14510"/>
    <cellStyle name="Normal 5 19 2 3" xfId="14511"/>
    <cellStyle name="Normal 5 19 3" xfId="14512"/>
    <cellStyle name="Normal 5 19 4" xfId="14513"/>
    <cellStyle name="Normal 5 19 5" xfId="14514"/>
    <cellStyle name="Normal 5 2" xfId="14515"/>
    <cellStyle name="Normal 5 2 10" xfId="14516"/>
    <cellStyle name="Normal 5 2 10 10" xfId="14517"/>
    <cellStyle name="Normal 5 2 10 10 2" xfId="33552"/>
    <cellStyle name="Normal 5 2 10 11" xfId="14518"/>
    <cellStyle name="Normal 5 2 10 12" xfId="14519"/>
    <cellStyle name="Normal 5 2 10 13" xfId="14520"/>
    <cellStyle name="Normal 5 2 10 2" xfId="14521"/>
    <cellStyle name="Normal 5 2 10 2 10" xfId="14522"/>
    <cellStyle name="Normal 5 2 10 2 11" xfId="14523"/>
    <cellStyle name="Normal 5 2 10 2 2" xfId="14524"/>
    <cellStyle name="Normal 5 2 10 2 2 2" xfId="14525"/>
    <cellStyle name="Normal 5 2 10 2 2 2 2" xfId="14526"/>
    <cellStyle name="Normal 5 2 10 2 2 2 2 2" xfId="14527"/>
    <cellStyle name="Normal 5 2 10 2 2 2 2 3" xfId="14528"/>
    <cellStyle name="Normal 5 2 10 2 2 2 3" xfId="14529"/>
    <cellStyle name="Normal 5 2 10 2 2 2 3 2" xfId="34970"/>
    <cellStyle name="Normal 5 2 10 2 2 2 4" xfId="14530"/>
    <cellStyle name="Normal 5 2 10 2 2 2 5" xfId="14531"/>
    <cellStyle name="Normal 5 2 10 2 2 3" xfId="14532"/>
    <cellStyle name="Normal 5 2 10 2 2 3 2" xfId="14533"/>
    <cellStyle name="Normal 5 2 10 2 2 3 2 2" xfId="14534"/>
    <cellStyle name="Normal 5 2 10 2 2 3 2 3" xfId="14535"/>
    <cellStyle name="Normal 5 2 10 2 2 3 3" xfId="14536"/>
    <cellStyle name="Normal 5 2 10 2 2 3 3 2" xfId="34211"/>
    <cellStyle name="Normal 5 2 10 2 2 3 4" xfId="14537"/>
    <cellStyle name="Normal 5 2 10 2 2 3 5" xfId="14538"/>
    <cellStyle name="Normal 5 2 10 2 2 4" xfId="14539"/>
    <cellStyle name="Normal 5 2 10 2 2 4 2" xfId="14540"/>
    <cellStyle name="Normal 5 2 10 2 2 4 3" xfId="14541"/>
    <cellStyle name="Normal 5 2 10 2 2 5" xfId="14542"/>
    <cellStyle name="Normal 5 2 10 2 2 5 2" xfId="33948"/>
    <cellStyle name="Normal 5 2 10 2 2 6" xfId="14543"/>
    <cellStyle name="Normal 5 2 10 2 2 7" xfId="14544"/>
    <cellStyle name="Normal 5 2 10 2 2 8" xfId="14545"/>
    <cellStyle name="Normal 5 2 10 2 3" xfId="14546"/>
    <cellStyle name="Normal 5 2 10 2 3 2" xfId="14547"/>
    <cellStyle name="Normal 5 2 10 2 3 2 2" xfId="14548"/>
    <cellStyle name="Normal 5 2 10 2 3 2 2 2" xfId="14549"/>
    <cellStyle name="Normal 5 2 10 2 3 2 2 3" xfId="14550"/>
    <cellStyle name="Normal 5 2 10 2 3 2 3" xfId="14551"/>
    <cellStyle name="Normal 5 2 10 2 3 2 3 2" xfId="35079"/>
    <cellStyle name="Normal 5 2 10 2 3 2 4" xfId="14552"/>
    <cellStyle name="Normal 5 2 10 2 3 2 5" xfId="14553"/>
    <cellStyle name="Normal 5 2 10 2 3 3" xfId="14554"/>
    <cellStyle name="Normal 5 2 10 2 3 3 2" xfId="14555"/>
    <cellStyle name="Normal 5 2 10 2 3 3 3" xfId="14556"/>
    <cellStyle name="Normal 5 2 10 2 3 4" xfId="14557"/>
    <cellStyle name="Normal 5 2 10 2 3 4 2" xfId="34067"/>
    <cellStyle name="Normal 5 2 10 2 3 5" xfId="14558"/>
    <cellStyle name="Normal 5 2 10 2 3 6" xfId="14559"/>
    <cellStyle name="Normal 5 2 10 2 3 7" xfId="14560"/>
    <cellStyle name="Normal 5 2 10 2 4" xfId="14561"/>
    <cellStyle name="Normal 5 2 10 2 4 2" xfId="14562"/>
    <cellStyle name="Normal 5 2 10 2 4 2 2" xfId="14563"/>
    <cellStyle name="Normal 5 2 10 2 4 2 3" xfId="14564"/>
    <cellStyle name="Normal 5 2 10 2 4 3" xfId="14565"/>
    <cellStyle name="Normal 5 2 10 2 4 3 2" xfId="35209"/>
    <cellStyle name="Normal 5 2 10 2 4 4" xfId="14566"/>
    <cellStyle name="Normal 5 2 10 2 4 5" xfId="14567"/>
    <cellStyle name="Normal 5 2 10 2 4 6" xfId="14568"/>
    <cellStyle name="Normal 5 2 10 2 5" xfId="14569"/>
    <cellStyle name="Normal 5 2 10 2 5 2" xfId="14570"/>
    <cellStyle name="Normal 5 2 10 2 5 2 2" xfId="14571"/>
    <cellStyle name="Normal 5 2 10 2 5 2 3" xfId="14572"/>
    <cellStyle name="Normal 5 2 10 2 5 3" xfId="14573"/>
    <cellStyle name="Normal 5 2 10 2 5 3 2" xfId="35330"/>
    <cellStyle name="Normal 5 2 10 2 5 4" xfId="14574"/>
    <cellStyle name="Normal 5 2 10 2 5 5" xfId="14575"/>
    <cellStyle name="Normal 5 2 10 2 5 6" xfId="14576"/>
    <cellStyle name="Normal 5 2 10 2 6" xfId="14577"/>
    <cellStyle name="Normal 5 2 10 2 6 2" xfId="14578"/>
    <cellStyle name="Normal 5 2 10 2 6 2 2" xfId="14579"/>
    <cellStyle name="Normal 5 2 10 2 6 2 3" xfId="14580"/>
    <cellStyle name="Normal 5 2 10 2 6 3" xfId="14581"/>
    <cellStyle name="Normal 5 2 10 2 6 3 2" xfId="35272"/>
    <cellStyle name="Normal 5 2 10 2 6 4" xfId="14582"/>
    <cellStyle name="Normal 5 2 10 2 6 5" xfId="14583"/>
    <cellStyle name="Normal 5 2 10 2 6 6" xfId="14584"/>
    <cellStyle name="Normal 5 2 10 2 7" xfId="14585"/>
    <cellStyle name="Normal 5 2 10 2 7 2" xfId="14586"/>
    <cellStyle name="Normal 5 2 10 2 7 3" xfId="14587"/>
    <cellStyle name="Normal 5 2 10 2 8" xfId="14588"/>
    <cellStyle name="Normal 5 2 10 2 8 2" xfId="33553"/>
    <cellStyle name="Normal 5 2 10 2 9" xfId="14589"/>
    <cellStyle name="Normal 5 2 10 3" xfId="14590"/>
    <cellStyle name="Normal 5 2 10 3 10" xfId="14591"/>
    <cellStyle name="Normal 5 2 10 3 11" xfId="14592"/>
    <cellStyle name="Normal 5 2 10 3 2" xfId="14593"/>
    <cellStyle name="Normal 5 2 10 3 2 2" xfId="14594"/>
    <cellStyle name="Normal 5 2 10 3 2 2 2" xfId="14595"/>
    <cellStyle name="Normal 5 2 10 3 2 2 3" xfId="14596"/>
    <cellStyle name="Normal 5 2 10 3 2 3" xfId="14597"/>
    <cellStyle name="Normal 5 2 10 3 2 3 2" xfId="34971"/>
    <cellStyle name="Normal 5 2 10 3 2 4" xfId="14598"/>
    <cellStyle name="Normal 5 2 10 3 2 5" xfId="14599"/>
    <cellStyle name="Normal 5 2 10 3 2 6" xfId="14600"/>
    <cellStyle name="Normal 5 2 10 3 3" xfId="14601"/>
    <cellStyle name="Normal 5 2 10 3 3 2" xfId="14602"/>
    <cellStyle name="Normal 5 2 10 3 3 2 2" xfId="14603"/>
    <cellStyle name="Normal 5 2 10 3 3 2 2 2" xfId="14604"/>
    <cellStyle name="Normal 5 2 10 3 3 2 2 3" xfId="14605"/>
    <cellStyle name="Normal 5 2 10 3 3 2 3" xfId="14606"/>
    <cellStyle name="Normal 5 2 10 3 3 2 3 2" xfId="35080"/>
    <cellStyle name="Normal 5 2 10 3 3 2 4" xfId="14607"/>
    <cellStyle name="Normal 5 2 10 3 3 2 5" xfId="14608"/>
    <cellStyle name="Normal 5 2 10 3 3 3" xfId="14609"/>
    <cellStyle name="Normal 5 2 10 3 3 3 2" xfId="14610"/>
    <cellStyle name="Normal 5 2 10 3 3 3 3" xfId="14611"/>
    <cellStyle name="Normal 5 2 10 3 3 4" xfId="14612"/>
    <cellStyle name="Normal 5 2 10 3 3 4 2" xfId="34212"/>
    <cellStyle name="Normal 5 2 10 3 3 5" xfId="14613"/>
    <cellStyle name="Normal 5 2 10 3 3 6" xfId="14614"/>
    <cellStyle name="Normal 5 2 10 3 3 7" xfId="14615"/>
    <cellStyle name="Normal 5 2 10 3 4" xfId="14616"/>
    <cellStyle name="Normal 5 2 10 3 4 2" xfId="14617"/>
    <cellStyle name="Normal 5 2 10 3 4 2 2" xfId="14618"/>
    <cellStyle name="Normal 5 2 10 3 4 2 3" xfId="14619"/>
    <cellStyle name="Normal 5 2 10 3 4 3" xfId="14620"/>
    <cellStyle name="Normal 5 2 10 3 4 3 2" xfId="35081"/>
    <cellStyle name="Normal 5 2 10 3 4 4" xfId="14621"/>
    <cellStyle name="Normal 5 2 10 3 4 5" xfId="14622"/>
    <cellStyle name="Normal 5 2 10 3 4 6" xfId="14623"/>
    <cellStyle name="Normal 5 2 10 3 5" xfId="14624"/>
    <cellStyle name="Normal 5 2 10 3 5 2" xfId="14625"/>
    <cellStyle name="Normal 5 2 10 3 5 2 2" xfId="14626"/>
    <cellStyle name="Normal 5 2 10 3 5 2 3" xfId="14627"/>
    <cellStyle name="Normal 5 2 10 3 5 3" xfId="14628"/>
    <cellStyle name="Normal 5 2 10 3 5 3 2" xfId="35082"/>
    <cellStyle name="Normal 5 2 10 3 5 4" xfId="14629"/>
    <cellStyle name="Normal 5 2 10 3 5 5" xfId="14630"/>
    <cellStyle name="Normal 5 2 10 3 5 6" xfId="14631"/>
    <cellStyle name="Normal 5 2 10 3 6" xfId="14632"/>
    <cellStyle name="Normal 5 2 10 3 6 2" xfId="14633"/>
    <cellStyle name="Normal 5 2 10 3 6 2 2" xfId="14634"/>
    <cellStyle name="Normal 5 2 10 3 6 2 3" xfId="14635"/>
    <cellStyle name="Normal 5 2 10 3 6 3" xfId="14636"/>
    <cellStyle name="Normal 5 2 10 3 6 3 2" xfId="35273"/>
    <cellStyle name="Normal 5 2 10 3 6 4" xfId="14637"/>
    <cellStyle name="Normal 5 2 10 3 6 5" xfId="14638"/>
    <cellStyle name="Normal 5 2 10 3 6 6" xfId="14639"/>
    <cellStyle name="Normal 5 2 10 3 7" xfId="14640"/>
    <cellStyle name="Normal 5 2 10 3 7 2" xfId="14641"/>
    <cellStyle name="Normal 5 2 10 3 7 3" xfId="14642"/>
    <cellStyle name="Normal 5 2 10 3 8" xfId="14643"/>
    <cellStyle name="Normal 5 2 10 3 8 2" xfId="33949"/>
    <cellStyle name="Normal 5 2 10 3 9" xfId="14644"/>
    <cellStyle name="Normal 5 2 10 4" xfId="14645"/>
    <cellStyle name="Normal 5 2 10 4 2" xfId="14646"/>
    <cellStyle name="Normal 5 2 10 4 2 2" xfId="14647"/>
    <cellStyle name="Normal 5 2 10 4 2 3" xfId="14648"/>
    <cellStyle name="Normal 5 2 10 4 3" xfId="14649"/>
    <cellStyle name="Normal 5 2 10 4 3 2" xfId="33947"/>
    <cellStyle name="Normal 5 2 10 4 4" xfId="14650"/>
    <cellStyle name="Normal 5 2 10 4 5" xfId="14651"/>
    <cellStyle name="Normal 5 2 10 4 6" xfId="14652"/>
    <cellStyle name="Normal 5 2 10 5" xfId="14653"/>
    <cellStyle name="Normal 5 2 10 5 2" xfId="14654"/>
    <cellStyle name="Normal 5 2 10 5 2 2" xfId="14655"/>
    <cellStyle name="Normal 5 2 10 5 2 2 2" xfId="14656"/>
    <cellStyle name="Normal 5 2 10 5 2 2 3" xfId="14657"/>
    <cellStyle name="Normal 5 2 10 5 2 3" xfId="14658"/>
    <cellStyle name="Normal 5 2 10 5 2 3 2" xfId="35334"/>
    <cellStyle name="Normal 5 2 10 5 2 4" xfId="14659"/>
    <cellStyle name="Normal 5 2 10 5 2 5" xfId="14660"/>
    <cellStyle name="Normal 5 2 10 5 3" xfId="14661"/>
    <cellStyle name="Normal 5 2 10 5 3 2" xfId="14662"/>
    <cellStyle name="Normal 5 2 10 5 3 3" xfId="14663"/>
    <cellStyle name="Normal 5 2 10 5 4" xfId="14664"/>
    <cellStyle name="Normal 5 2 10 5 4 2" xfId="34066"/>
    <cellStyle name="Normal 5 2 10 5 5" xfId="14665"/>
    <cellStyle name="Normal 5 2 10 5 6" xfId="14666"/>
    <cellStyle name="Normal 5 2 10 5 7" xfId="14667"/>
    <cellStyle name="Normal 5 2 10 6" xfId="14668"/>
    <cellStyle name="Normal 5 2 10 6 2" xfId="14669"/>
    <cellStyle name="Normal 5 2 10 6 2 2" xfId="14670"/>
    <cellStyle name="Normal 5 2 10 6 2 3" xfId="14671"/>
    <cellStyle name="Normal 5 2 10 6 3" xfId="14672"/>
    <cellStyle name="Normal 5 2 10 6 3 2" xfId="35309"/>
    <cellStyle name="Normal 5 2 10 6 4" xfId="14673"/>
    <cellStyle name="Normal 5 2 10 6 5" xfId="14674"/>
    <cellStyle name="Normal 5 2 10 6 6" xfId="14675"/>
    <cellStyle name="Normal 5 2 10 7" xfId="14676"/>
    <cellStyle name="Normal 5 2 10 7 2" xfId="14677"/>
    <cellStyle name="Normal 5 2 10 7 2 2" xfId="14678"/>
    <cellStyle name="Normal 5 2 10 7 2 3" xfId="14679"/>
    <cellStyle name="Normal 5 2 10 7 3" xfId="14680"/>
    <cellStyle name="Normal 5 2 10 7 3 2" xfId="35213"/>
    <cellStyle name="Normal 5 2 10 7 4" xfId="14681"/>
    <cellStyle name="Normal 5 2 10 7 5" xfId="14682"/>
    <cellStyle name="Normal 5 2 10 7 6" xfId="14683"/>
    <cellStyle name="Normal 5 2 10 8" xfId="14684"/>
    <cellStyle name="Normal 5 2 10 8 2" xfId="14685"/>
    <cellStyle name="Normal 5 2 10 8 2 2" xfId="14686"/>
    <cellStyle name="Normal 5 2 10 8 2 3" xfId="14687"/>
    <cellStyle name="Normal 5 2 10 8 3" xfId="14688"/>
    <cellStyle name="Normal 5 2 10 8 3 2" xfId="35083"/>
    <cellStyle name="Normal 5 2 10 8 4" xfId="14689"/>
    <cellStyle name="Normal 5 2 10 8 5" xfId="14690"/>
    <cellStyle name="Normal 5 2 10 8 6" xfId="14691"/>
    <cellStyle name="Normal 5 2 10 9" xfId="14692"/>
    <cellStyle name="Normal 5 2 10 9 2" xfId="14693"/>
    <cellStyle name="Normal 5 2 10 9 3" xfId="14694"/>
    <cellStyle name="Normal 5 2 11" xfId="14695"/>
    <cellStyle name="Normal 5 2 11 10" xfId="14696"/>
    <cellStyle name="Normal 5 2 11 11" xfId="14697"/>
    <cellStyle name="Normal 5 2 11 2" xfId="14698"/>
    <cellStyle name="Normal 5 2 11 2 2" xfId="14699"/>
    <cellStyle name="Normal 5 2 11 2 2 2" xfId="14700"/>
    <cellStyle name="Normal 5 2 11 2 2 2 2" xfId="14701"/>
    <cellStyle name="Normal 5 2 11 2 2 2 3" xfId="14702"/>
    <cellStyle name="Normal 5 2 11 2 2 3" xfId="14703"/>
    <cellStyle name="Normal 5 2 11 2 2 3 2" xfId="34491"/>
    <cellStyle name="Normal 5 2 11 2 2 4" xfId="14704"/>
    <cellStyle name="Normal 5 2 11 2 2 5" xfId="14705"/>
    <cellStyle name="Normal 5 2 11 2 3" xfId="14706"/>
    <cellStyle name="Normal 5 2 11 2 3 2" xfId="14707"/>
    <cellStyle name="Normal 5 2 11 2 3 2 2" xfId="14708"/>
    <cellStyle name="Normal 5 2 11 2 3 2 3" xfId="14709"/>
    <cellStyle name="Normal 5 2 11 2 3 3" xfId="14710"/>
    <cellStyle name="Normal 5 2 11 2 3 3 2" xfId="35274"/>
    <cellStyle name="Normal 5 2 11 2 3 4" xfId="14711"/>
    <cellStyle name="Normal 5 2 11 2 3 5" xfId="14712"/>
    <cellStyle name="Normal 5 2 11 2 4" xfId="14713"/>
    <cellStyle name="Normal 5 2 11 2 4 2" xfId="14714"/>
    <cellStyle name="Normal 5 2 11 2 4 3" xfId="14715"/>
    <cellStyle name="Normal 5 2 11 2 5" xfId="14716"/>
    <cellStyle name="Normal 5 2 11 2 5 2" xfId="33555"/>
    <cellStyle name="Normal 5 2 11 2 6" xfId="14717"/>
    <cellStyle name="Normal 5 2 11 2 7" xfId="14718"/>
    <cellStyle name="Normal 5 2 11 2 8" xfId="14719"/>
    <cellStyle name="Normal 5 2 11 3" xfId="14720"/>
    <cellStyle name="Normal 5 2 11 3 2" xfId="14721"/>
    <cellStyle name="Normal 5 2 11 3 2 2" xfId="14722"/>
    <cellStyle name="Normal 5 2 11 3 2 2 2" xfId="14723"/>
    <cellStyle name="Normal 5 2 11 3 2 2 3" xfId="14724"/>
    <cellStyle name="Normal 5 2 11 3 2 3" xfId="14725"/>
    <cellStyle name="Normal 5 2 11 3 2 3 2" xfId="34972"/>
    <cellStyle name="Normal 5 2 11 3 2 4" xfId="14726"/>
    <cellStyle name="Normal 5 2 11 3 2 5" xfId="14727"/>
    <cellStyle name="Normal 5 2 11 3 3" xfId="14728"/>
    <cellStyle name="Normal 5 2 11 3 3 2" xfId="14729"/>
    <cellStyle name="Normal 5 2 11 3 3 2 2" xfId="14730"/>
    <cellStyle name="Normal 5 2 11 3 3 2 3" xfId="14731"/>
    <cellStyle name="Normal 5 2 11 3 3 3" xfId="14732"/>
    <cellStyle name="Normal 5 2 11 3 3 3 2" xfId="34584"/>
    <cellStyle name="Normal 5 2 11 3 3 4" xfId="14733"/>
    <cellStyle name="Normal 5 2 11 3 3 5" xfId="14734"/>
    <cellStyle name="Normal 5 2 11 3 4" xfId="14735"/>
    <cellStyle name="Normal 5 2 11 3 4 2" xfId="14736"/>
    <cellStyle name="Normal 5 2 11 3 4 3" xfId="14737"/>
    <cellStyle name="Normal 5 2 11 3 5" xfId="14738"/>
    <cellStyle name="Normal 5 2 11 3 5 2" xfId="33950"/>
    <cellStyle name="Normal 5 2 11 3 6" xfId="14739"/>
    <cellStyle name="Normal 5 2 11 3 7" xfId="14740"/>
    <cellStyle name="Normal 5 2 11 3 8" xfId="14741"/>
    <cellStyle name="Normal 5 2 11 4" xfId="14742"/>
    <cellStyle name="Normal 5 2 11 4 2" xfId="14743"/>
    <cellStyle name="Normal 5 2 11 4 2 2" xfId="14744"/>
    <cellStyle name="Normal 5 2 11 4 2 2 2" xfId="14745"/>
    <cellStyle name="Normal 5 2 11 4 2 2 3" xfId="14746"/>
    <cellStyle name="Normal 5 2 11 4 2 3" xfId="14747"/>
    <cellStyle name="Normal 5 2 11 4 2 3 2" xfId="35331"/>
    <cellStyle name="Normal 5 2 11 4 2 4" xfId="14748"/>
    <cellStyle name="Normal 5 2 11 4 2 5" xfId="14749"/>
    <cellStyle name="Normal 5 2 11 4 3" xfId="14750"/>
    <cellStyle name="Normal 5 2 11 4 3 2" xfId="14751"/>
    <cellStyle name="Normal 5 2 11 4 3 3" xfId="14752"/>
    <cellStyle name="Normal 5 2 11 4 4" xfId="14753"/>
    <cellStyle name="Normal 5 2 11 4 4 2" xfId="34068"/>
    <cellStyle name="Normal 5 2 11 4 5" xfId="14754"/>
    <cellStyle name="Normal 5 2 11 4 6" xfId="14755"/>
    <cellStyle name="Normal 5 2 11 4 7" xfId="14756"/>
    <cellStyle name="Normal 5 2 11 5" xfId="14757"/>
    <cellStyle name="Normal 5 2 11 5 2" xfId="14758"/>
    <cellStyle name="Normal 5 2 11 5 2 2" xfId="14759"/>
    <cellStyle name="Normal 5 2 11 5 2 3" xfId="14760"/>
    <cellStyle name="Normal 5 2 11 5 3" xfId="14761"/>
    <cellStyle name="Normal 5 2 11 5 3 2" xfId="35275"/>
    <cellStyle name="Normal 5 2 11 5 4" xfId="14762"/>
    <cellStyle name="Normal 5 2 11 5 5" xfId="14763"/>
    <cellStyle name="Normal 5 2 11 5 6" xfId="14764"/>
    <cellStyle name="Normal 5 2 11 6" xfId="14765"/>
    <cellStyle name="Normal 5 2 11 6 2" xfId="14766"/>
    <cellStyle name="Normal 5 2 11 6 2 2" xfId="14767"/>
    <cellStyle name="Normal 5 2 11 6 2 3" xfId="14768"/>
    <cellStyle name="Normal 5 2 11 6 3" xfId="14769"/>
    <cellStyle name="Normal 5 2 11 6 3 2" xfId="35214"/>
    <cellStyle name="Normal 5 2 11 6 4" xfId="14770"/>
    <cellStyle name="Normal 5 2 11 6 5" xfId="14771"/>
    <cellStyle name="Normal 5 2 11 6 6" xfId="14772"/>
    <cellStyle name="Normal 5 2 11 7" xfId="14773"/>
    <cellStyle name="Normal 5 2 11 7 2" xfId="14774"/>
    <cellStyle name="Normal 5 2 11 7 3" xfId="14775"/>
    <cellStyle name="Normal 5 2 11 8" xfId="14776"/>
    <cellStyle name="Normal 5 2 11 8 2" xfId="33554"/>
    <cellStyle name="Normal 5 2 11 9" xfId="14777"/>
    <cellStyle name="Normal 5 2 12" xfId="14778"/>
    <cellStyle name="Normal 5 2 12 10" xfId="14779"/>
    <cellStyle name="Normal 5 2 12 11" xfId="14780"/>
    <cellStyle name="Normal 5 2 12 2" xfId="14781"/>
    <cellStyle name="Normal 5 2 12 2 2" xfId="14782"/>
    <cellStyle name="Normal 5 2 12 2 2 2" xfId="14783"/>
    <cellStyle name="Normal 5 2 12 2 2 2 2" xfId="14784"/>
    <cellStyle name="Normal 5 2 12 2 2 2 3" xfId="14785"/>
    <cellStyle name="Normal 5 2 12 2 2 3" xfId="14786"/>
    <cellStyle name="Normal 5 2 12 2 2 3 2" xfId="34452"/>
    <cellStyle name="Normal 5 2 12 2 2 4" xfId="14787"/>
    <cellStyle name="Normal 5 2 12 2 2 5" xfId="14788"/>
    <cellStyle name="Normal 5 2 12 2 3" xfId="14789"/>
    <cellStyle name="Normal 5 2 12 2 3 2" xfId="14790"/>
    <cellStyle name="Normal 5 2 12 2 3 2 2" xfId="14791"/>
    <cellStyle name="Normal 5 2 12 2 3 2 3" xfId="14792"/>
    <cellStyle name="Normal 5 2 12 2 3 3" xfId="14793"/>
    <cellStyle name="Normal 5 2 12 2 3 3 2" xfId="35084"/>
    <cellStyle name="Normal 5 2 12 2 3 4" xfId="14794"/>
    <cellStyle name="Normal 5 2 12 2 3 5" xfId="14795"/>
    <cellStyle name="Normal 5 2 12 2 4" xfId="14796"/>
    <cellStyle name="Normal 5 2 12 2 4 2" xfId="14797"/>
    <cellStyle name="Normal 5 2 12 2 4 3" xfId="14798"/>
    <cellStyle name="Normal 5 2 12 2 5" xfId="14799"/>
    <cellStyle name="Normal 5 2 12 2 5 2" xfId="33557"/>
    <cellStyle name="Normal 5 2 12 2 6" xfId="14800"/>
    <cellStyle name="Normal 5 2 12 2 7" xfId="14801"/>
    <cellStyle name="Normal 5 2 12 2 8" xfId="14802"/>
    <cellStyle name="Normal 5 2 12 3" xfId="14803"/>
    <cellStyle name="Normal 5 2 12 3 2" xfId="14804"/>
    <cellStyle name="Normal 5 2 12 3 2 2" xfId="14805"/>
    <cellStyle name="Normal 5 2 12 3 2 2 2" xfId="14806"/>
    <cellStyle name="Normal 5 2 12 3 2 2 3" xfId="14807"/>
    <cellStyle name="Normal 5 2 12 3 2 3" xfId="14808"/>
    <cellStyle name="Normal 5 2 12 3 2 3 2" xfId="34973"/>
    <cellStyle name="Normal 5 2 12 3 2 4" xfId="14809"/>
    <cellStyle name="Normal 5 2 12 3 2 5" xfId="14810"/>
    <cellStyle name="Normal 5 2 12 3 3" xfId="14811"/>
    <cellStyle name="Normal 5 2 12 3 3 2" xfId="14812"/>
    <cellStyle name="Normal 5 2 12 3 3 2 2" xfId="14813"/>
    <cellStyle name="Normal 5 2 12 3 3 2 3" xfId="14814"/>
    <cellStyle name="Normal 5 2 12 3 3 3" xfId="14815"/>
    <cellStyle name="Normal 5 2 12 3 3 3 2" xfId="34468"/>
    <cellStyle name="Normal 5 2 12 3 3 4" xfId="14816"/>
    <cellStyle name="Normal 5 2 12 3 3 5" xfId="14817"/>
    <cellStyle name="Normal 5 2 12 3 4" xfId="14818"/>
    <cellStyle name="Normal 5 2 12 3 4 2" xfId="14819"/>
    <cellStyle name="Normal 5 2 12 3 4 3" xfId="14820"/>
    <cellStyle name="Normal 5 2 12 3 5" xfId="14821"/>
    <cellStyle name="Normal 5 2 12 3 5 2" xfId="33951"/>
    <cellStyle name="Normal 5 2 12 3 6" xfId="14822"/>
    <cellStyle name="Normal 5 2 12 3 7" xfId="14823"/>
    <cellStyle name="Normal 5 2 12 3 8" xfId="14824"/>
    <cellStyle name="Normal 5 2 12 4" xfId="14825"/>
    <cellStyle name="Normal 5 2 12 4 2" xfId="14826"/>
    <cellStyle name="Normal 5 2 12 4 2 2" xfId="14827"/>
    <cellStyle name="Normal 5 2 12 4 2 2 2" xfId="14828"/>
    <cellStyle name="Normal 5 2 12 4 2 2 3" xfId="14829"/>
    <cellStyle name="Normal 5 2 12 4 2 3" xfId="14830"/>
    <cellStyle name="Normal 5 2 12 4 2 3 2" xfId="35310"/>
    <cellStyle name="Normal 5 2 12 4 2 4" xfId="14831"/>
    <cellStyle name="Normal 5 2 12 4 2 5" xfId="14832"/>
    <cellStyle name="Normal 5 2 12 4 3" xfId="14833"/>
    <cellStyle name="Normal 5 2 12 4 3 2" xfId="14834"/>
    <cellStyle name="Normal 5 2 12 4 3 3" xfId="14835"/>
    <cellStyle name="Normal 5 2 12 4 4" xfId="14836"/>
    <cellStyle name="Normal 5 2 12 4 4 2" xfId="34069"/>
    <cellStyle name="Normal 5 2 12 4 5" xfId="14837"/>
    <cellStyle name="Normal 5 2 12 4 6" xfId="14838"/>
    <cellStyle name="Normal 5 2 12 4 7" xfId="14839"/>
    <cellStyle name="Normal 5 2 12 5" xfId="14840"/>
    <cellStyle name="Normal 5 2 12 5 2" xfId="14841"/>
    <cellStyle name="Normal 5 2 12 5 2 2" xfId="14842"/>
    <cellStyle name="Normal 5 2 12 5 2 3" xfId="14843"/>
    <cellStyle name="Normal 5 2 12 5 3" xfId="14844"/>
    <cellStyle name="Normal 5 2 12 5 3 2" xfId="35085"/>
    <cellStyle name="Normal 5 2 12 5 4" xfId="14845"/>
    <cellStyle name="Normal 5 2 12 5 5" xfId="14846"/>
    <cellStyle name="Normal 5 2 12 5 6" xfId="14847"/>
    <cellStyle name="Normal 5 2 12 6" xfId="14848"/>
    <cellStyle name="Normal 5 2 12 6 2" xfId="14849"/>
    <cellStyle name="Normal 5 2 12 6 2 2" xfId="14850"/>
    <cellStyle name="Normal 5 2 12 6 2 3" xfId="14851"/>
    <cellStyle name="Normal 5 2 12 6 3" xfId="14852"/>
    <cellStyle name="Normal 5 2 12 6 3 2" xfId="35086"/>
    <cellStyle name="Normal 5 2 12 6 4" xfId="14853"/>
    <cellStyle name="Normal 5 2 12 6 5" xfId="14854"/>
    <cellStyle name="Normal 5 2 12 6 6" xfId="14855"/>
    <cellStyle name="Normal 5 2 12 7" xfId="14856"/>
    <cellStyle name="Normal 5 2 12 7 2" xfId="14857"/>
    <cellStyle name="Normal 5 2 12 7 3" xfId="14858"/>
    <cellStyle name="Normal 5 2 12 8" xfId="14859"/>
    <cellStyle name="Normal 5 2 12 8 2" xfId="33556"/>
    <cellStyle name="Normal 5 2 12 9" xfId="14860"/>
    <cellStyle name="Normal 5 2 13" xfId="14861"/>
    <cellStyle name="Normal 5 2 13 10" xfId="14862"/>
    <cellStyle name="Normal 5 2 13 11" xfId="14863"/>
    <cellStyle name="Normal 5 2 13 2" xfId="14864"/>
    <cellStyle name="Normal 5 2 13 2 2" xfId="14865"/>
    <cellStyle name="Normal 5 2 13 2 2 2" xfId="14866"/>
    <cellStyle name="Normal 5 2 13 2 2 2 2" xfId="14867"/>
    <cellStyle name="Normal 5 2 13 2 2 2 3" xfId="14868"/>
    <cellStyle name="Normal 5 2 13 2 2 3" xfId="14869"/>
    <cellStyle name="Normal 5 2 13 2 2 3 2" xfId="34585"/>
    <cellStyle name="Normal 5 2 13 2 2 4" xfId="14870"/>
    <cellStyle name="Normal 5 2 13 2 2 5" xfId="14871"/>
    <cellStyle name="Normal 5 2 13 2 3" xfId="14872"/>
    <cellStyle name="Normal 5 2 13 2 3 2" xfId="14873"/>
    <cellStyle name="Normal 5 2 13 2 3 2 2" xfId="14874"/>
    <cellStyle name="Normal 5 2 13 2 3 2 3" xfId="14875"/>
    <cellStyle name="Normal 5 2 13 2 3 3" xfId="14876"/>
    <cellStyle name="Normal 5 2 13 2 3 3 2" xfId="35276"/>
    <cellStyle name="Normal 5 2 13 2 3 4" xfId="14877"/>
    <cellStyle name="Normal 5 2 13 2 3 5" xfId="14878"/>
    <cellStyle name="Normal 5 2 13 2 4" xfId="14879"/>
    <cellStyle name="Normal 5 2 13 2 4 2" xfId="14880"/>
    <cellStyle name="Normal 5 2 13 2 4 3" xfId="14881"/>
    <cellStyle name="Normal 5 2 13 2 5" xfId="14882"/>
    <cellStyle name="Normal 5 2 13 2 5 2" xfId="33559"/>
    <cellStyle name="Normal 5 2 13 2 6" xfId="14883"/>
    <cellStyle name="Normal 5 2 13 2 7" xfId="14884"/>
    <cellStyle name="Normal 5 2 13 2 8" xfId="14885"/>
    <cellStyle name="Normal 5 2 13 3" xfId="14886"/>
    <cellStyle name="Normal 5 2 13 3 2" xfId="14887"/>
    <cellStyle name="Normal 5 2 13 3 2 2" xfId="14888"/>
    <cellStyle name="Normal 5 2 13 3 2 2 2" xfId="14889"/>
    <cellStyle name="Normal 5 2 13 3 2 2 3" xfId="14890"/>
    <cellStyle name="Normal 5 2 13 3 2 3" xfId="14891"/>
    <cellStyle name="Normal 5 2 13 3 2 3 2" xfId="34974"/>
    <cellStyle name="Normal 5 2 13 3 2 4" xfId="14892"/>
    <cellStyle name="Normal 5 2 13 3 2 5" xfId="14893"/>
    <cellStyle name="Normal 5 2 13 3 3" xfId="14894"/>
    <cellStyle name="Normal 5 2 13 3 3 2" xfId="14895"/>
    <cellStyle name="Normal 5 2 13 3 3 2 2" xfId="14896"/>
    <cellStyle name="Normal 5 2 13 3 3 2 3" xfId="14897"/>
    <cellStyle name="Normal 5 2 13 3 3 3" xfId="14898"/>
    <cellStyle name="Normal 5 2 13 3 3 3 2" xfId="34586"/>
    <cellStyle name="Normal 5 2 13 3 3 4" xfId="14899"/>
    <cellStyle name="Normal 5 2 13 3 3 5" xfId="14900"/>
    <cellStyle name="Normal 5 2 13 3 4" xfId="14901"/>
    <cellStyle name="Normal 5 2 13 3 4 2" xfId="14902"/>
    <cellStyle name="Normal 5 2 13 3 4 3" xfId="14903"/>
    <cellStyle name="Normal 5 2 13 3 5" xfId="14904"/>
    <cellStyle name="Normal 5 2 13 3 5 2" xfId="33952"/>
    <cellStyle name="Normal 5 2 13 3 6" xfId="14905"/>
    <cellStyle name="Normal 5 2 13 3 7" xfId="14906"/>
    <cellStyle name="Normal 5 2 13 3 8" xfId="14907"/>
    <cellStyle name="Normal 5 2 13 4" xfId="14908"/>
    <cellStyle name="Normal 5 2 13 4 2" xfId="14909"/>
    <cellStyle name="Normal 5 2 13 4 2 2" xfId="14910"/>
    <cellStyle name="Normal 5 2 13 4 2 2 2" xfId="14911"/>
    <cellStyle name="Normal 5 2 13 4 2 2 3" xfId="14912"/>
    <cellStyle name="Normal 5 2 13 4 2 3" xfId="14913"/>
    <cellStyle name="Normal 5 2 13 4 2 3 2" xfId="35305"/>
    <cellStyle name="Normal 5 2 13 4 2 4" xfId="14914"/>
    <cellStyle name="Normal 5 2 13 4 2 5" xfId="14915"/>
    <cellStyle name="Normal 5 2 13 4 3" xfId="14916"/>
    <cellStyle name="Normal 5 2 13 4 3 2" xfId="14917"/>
    <cellStyle name="Normal 5 2 13 4 3 3" xfId="14918"/>
    <cellStyle name="Normal 5 2 13 4 4" xfId="14919"/>
    <cellStyle name="Normal 5 2 13 4 4 2" xfId="34070"/>
    <cellStyle name="Normal 5 2 13 4 5" xfId="14920"/>
    <cellStyle name="Normal 5 2 13 4 6" xfId="14921"/>
    <cellStyle name="Normal 5 2 13 4 7" xfId="14922"/>
    <cellStyle name="Normal 5 2 13 5" xfId="14923"/>
    <cellStyle name="Normal 5 2 13 5 2" xfId="14924"/>
    <cellStyle name="Normal 5 2 13 5 2 2" xfId="14925"/>
    <cellStyle name="Normal 5 2 13 5 2 3" xfId="14926"/>
    <cellStyle name="Normal 5 2 13 5 3" xfId="14927"/>
    <cellStyle name="Normal 5 2 13 5 3 2" xfId="35206"/>
    <cellStyle name="Normal 5 2 13 5 4" xfId="14928"/>
    <cellStyle name="Normal 5 2 13 5 5" xfId="14929"/>
    <cellStyle name="Normal 5 2 13 5 6" xfId="14930"/>
    <cellStyle name="Normal 5 2 13 6" xfId="14931"/>
    <cellStyle name="Normal 5 2 13 6 2" xfId="14932"/>
    <cellStyle name="Normal 5 2 13 6 2 2" xfId="14933"/>
    <cellStyle name="Normal 5 2 13 6 2 3" xfId="14934"/>
    <cellStyle name="Normal 5 2 13 6 3" xfId="14935"/>
    <cellStyle name="Normal 5 2 13 6 3 2" xfId="35328"/>
    <cellStyle name="Normal 5 2 13 6 4" xfId="14936"/>
    <cellStyle name="Normal 5 2 13 6 5" xfId="14937"/>
    <cellStyle name="Normal 5 2 13 6 6" xfId="14938"/>
    <cellStyle name="Normal 5 2 13 7" xfId="14939"/>
    <cellStyle name="Normal 5 2 13 7 2" xfId="14940"/>
    <cellStyle name="Normal 5 2 13 7 3" xfId="14941"/>
    <cellStyle name="Normal 5 2 13 8" xfId="14942"/>
    <cellStyle name="Normal 5 2 13 8 2" xfId="33558"/>
    <cellStyle name="Normal 5 2 13 9" xfId="14943"/>
    <cellStyle name="Normal 5 2 14" xfId="14944"/>
    <cellStyle name="Normal 5 2 14 10" xfId="14945"/>
    <cellStyle name="Normal 5 2 14 11" xfId="14946"/>
    <cellStyle name="Normal 5 2 14 2" xfId="14947"/>
    <cellStyle name="Normal 5 2 14 2 2" xfId="14948"/>
    <cellStyle name="Normal 5 2 14 2 2 2" xfId="14949"/>
    <cellStyle name="Normal 5 2 14 2 2 2 2" xfId="14950"/>
    <cellStyle name="Normal 5 2 14 2 2 2 3" xfId="14951"/>
    <cellStyle name="Normal 5 2 14 2 2 3" xfId="14952"/>
    <cellStyle name="Normal 5 2 14 2 2 3 2" xfId="34450"/>
    <cellStyle name="Normal 5 2 14 2 2 4" xfId="14953"/>
    <cellStyle name="Normal 5 2 14 2 2 5" xfId="14954"/>
    <cellStyle name="Normal 5 2 14 2 3" xfId="14955"/>
    <cellStyle name="Normal 5 2 14 2 3 2" xfId="14956"/>
    <cellStyle name="Normal 5 2 14 2 3 2 2" xfId="14957"/>
    <cellStyle name="Normal 5 2 14 2 3 2 3" xfId="14958"/>
    <cellStyle name="Normal 5 2 14 2 3 3" xfId="14959"/>
    <cellStyle name="Normal 5 2 14 2 3 3 2" xfId="35212"/>
    <cellStyle name="Normal 5 2 14 2 3 4" xfId="14960"/>
    <cellStyle name="Normal 5 2 14 2 3 5" xfId="14961"/>
    <cellStyle name="Normal 5 2 14 2 4" xfId="14962"/>
    <cellStyle name="Normal 5 2 14 2 4 2" xfId="14963"/>
    <cellStyle name="Normal 5 2 14 2 4 3" xfId="14964"/>
    <cellStyle name="Normal 5 2 14 2 5" xfId="14965"/>
    <cellStyle name="Normal 5 2 14 2 5 2" xfId="33561"/>
    <cellStyle name="Normal 5 2 14 2 6" xfId="14966"/>
    <cellStyle name="Normal 5 2 14 2 7" xfId="14967"/>
    <cellStyle name="Normal 5 2 14 2 8" xfId="14968"/>
    <cellStyle name="Normal 5 2 14 3" xfId="14969"/>
    <cellStyle name="Normal 5 2 14 3 2" xfId="14970"/>
    <cellStyle name="Normal 5 2 14 3 2 2" xfId="14971"/>
    <cellStyle name="Normal 5 2 14 3 2 2 2" xfId="14972"/>
    <cellStyle name="Normal 5 2 14 3 2 2 3" xfId="14973"/>
    <cellStyle name="Normal 5 2 14 3 2 3" xfId="14974"/>
    <cellStyle name="Normal 5 2 14 3 2 3 2" xfId="34975"/>
    <cellStyle name="Normal 5 2 14 3 2 4" xfId="14975"/>
    <cellStyle name="Normal 5 2 14 3 2 5" xfId="14976"/>
    <cellStyle name="Normal 5 2 14 3 3" xfId="14977"/>
    <cellStyle name="Normal 5 2 14 3 3 2" xfId="14978"/>
    <cellStyle name="Normal 5 2 14 3 3 2 2" xfId="14979"/>
    <cellStyle name="Normal 5 2 14 3 3 2 3" xfId="14980"/>
    <cellStyle name="Normal 5 2 14 3 3 3" xfId="14981"/>
    <cellStyle name="Normal 5 2 14 3 3 3 2" xfId="34181"/>
    <cellStyle name="Normal 5 2 14 3 3 4" xfId="14982"/>
    <cellStyle name="Normal 5 2 14 3 3 5" xfId="14983"/>
    <cellStyle name="Normal 5 2 14 3 4" xfId="14984"/>
    <cellStyle name="Normal 5 2 14 3 4 2" xfId="14985"/>
    <cellStyle name="Normal 5 2 14 3 4 3" xfId="14986"/>
    <cellStyle name="Normal 5 2 14 3 5" xfId="14987"/>
    <cellStyle name="Normal 5 2 14 3 5 2" xfId="33953"/>
    <cellStyle name="Normal 5 2 14 3 6" xfId="14988"/>
    <cellStyle name="Normal 5 2 14 3 7" xfId="14989"/>
    <cellStyle name="Normal 5 2 14 3 8" xfId="14990"/>
    <cellStyle name="Normal 5 2 14 4" xfId="14991"/>
    <cellStyle name="Normal 5 2 14 4 2" xfId="14992"/>
    <cellStyle name="Normal 5 2 14 4 2 2" xfId="14993"/>
    <cellStyle name="Normal 5 2 14 4 2 2 2" xfId="14994"/>
    <cellStyle name="Normal 5 2 14 4 2 2 3" xfId="14995"/>
    <cellStyle name="Normal 5 2 14 4 2 3" xfId="14996"/>
    <cellStyle name="Normal 5 2 14 4 2 3 2" xfId="35087"/>
    <cellStyle name="Normal 5 2 14 4 2 4" xfId="14997"/>
    <cellStyle name="Normal 5 2 14 4 2 5" xfId="14998"/>
    <cellStyle name="Normal 5 2 14 4 3" xfId="14999"/>
    <cellStyle name="Normal 5 2 14 4 3 2" xfId="15000"/>
    <cellStyle name="Normal 5 2 14 4 3 3" xfId="15001"/>
    <cellStyle name="Normal 5 2 14 4 4" xfId="15002"/>
    <cellStyle name="Normal 5 2 14 4 4 2" xfId="34071"/>
    <cellStyle name="Normal 5 2 14 4 5" xfId="15003"/>
    <cellStyle name="Normal 5 2 14 4 6" xfId="15004"/>
    <cellStyle name="Normal 5 2 14 4 7" xfId="15005"/>
    <cellStyle name="Normal 5 2 14 5" xfId="15006"/>
    <cellStyle name="Normal 5 2 14 5 2" xfId="15007"/>
    <cellStyle name="Normal 5 2 14 5 2 2" xfId="15008"/>
    <cellStyle name="Normal 5 2 14 5 2 3" xfId="15009"/>
    <cellStyle name="Normal 5 2 14 5 3" xfId="15010"/>
    <cellStyle name="Normal 5 2 14 5 3 2" xfId="35088"/>
    <cellStyle name="Normal 5 2 14 5 4" xfId="15011"/>
    <cellStyle name="Normal 5 2 14 5 5" xfId="15012"/>
    <cellStyle name="Normal 5 2 14 5 6" xfId="15013"/>
    <cellStyle name="Normal 5 2 14 6" xfId="15014"/>
    <cellStyle name="Normal 5 2 14 6 2" xfId="15015"/>
    <cellStyle name="Normal 5 2 14 6 2 2" xfId="15016"/>
    <cellStyle name="Normal 5 2 14 6 2 3" xfId="15017"/>
    <cellStyle name="Normal 5 2 14 6 3" xfId="15018"/>
    <cellStyle name="Normal 5 2 14 6 3 2" xfId="35242"/>
    <cellStyle name="Normal 5 2 14 6 4" xfId="15019"/>
    <cellStyle name="Normal 5 2 14 6 5" xfId="15020"/>
    <cellStyle name="Normal 5 2 14 6 6" xfId="15021"/>
    <cellStyle name="Normal 5 2 14 7" xfId="15022"/>
    <cellStyle name="Normal 5 2 14 7 2" xfId="15023"/>
    <cellStyle name="Normal 5 2 14 7 3" xfId="15024"/>
    <cellStyle name="Normal 5 2 14 8" xfId="15025"/>
    <cellStyle name="Normal 5 2 14 8 2" xfId="33560"/>
    <cellStyle name="Normal 5 2 14 9" xfId="15026"/>
    <cellStyle name="Normal 5 2 15" xfId="15027"/>
    <cellStyle name="Normal 5 2 15 10" xfId="15028"/>
    <cellStyle name="Normal 5 2 15 11" xfId="15029"/>
    <cellStyle name="Normal 5 2 15 2" xfId="15030"/>
    <cellStyle name="Normal 5 2 15 2 2" xfId="15031"/>
    <cellStyle name="Normal 5 2 15 2 2 2" xfId="15032"/>
    <cellStyle name="Normal 5 2 15 2 2 2 2" xfId="15033"/>
    <cellStyle name="Normal 5 2 15 2 2 2 3" xfId="15034"/>
    <cellStyle name="Normal 5 2 15 2 2 3" xfId="15035"/>
    <cellStyle name="Normal 5 2 15 2 2 3 2" xfId="34187"/>
    <cellStyle name="Normal 5 2 15 2 2 4" xfId="15036"/>
    <cellStyle name="Normal 5 2 15 2 2 5" xfId="15037"/>
    <cellStyle name="Normal 5 2 15 2 3" xfId="15038"/>
    <cellStyle name="Normal 5 2 15 2 3 2" xfId="15039"/>
    <cellStyle name="Normal 5 2 15 2 3 2 2" xfId="15040"/>
    <cellStyle name="Normal 5 2 15 2 3 2 3" xfId="15041"/>
    <cellStyle name="Normal 5 2 15 2 3 3" xfId="15042"/>
    <cellStyle name="Normal 5 2 15 2 3 3 2" xfId="35333"/>
    <cellStyle name="Normal 5 2 15 2 3 4" xfId="15043"/>
    <cellStyle name="Normal 5 2 15 2 3 5" xfId="15044"/>
    <cellStyle name="Normal 5 2 15 2 4" xfId="15045"/>
    <cellStyle name="Normal 5 2 15 2 4 2" xfId="15046"/>
    <cellStyle name="Normal 5 2 15 2 4 3" xfId="15047"/>
    <cellStyle name="Normal 5 2 15 2 5" xfId="15048"/>
    <cellStyle name="Normal 5 2 15 2 5 2" xfId="33563"/>
    <cellStyle name="Normal 5 2 15 2 6" xfId="15049"/>
    <cellStyle name="Normal 5 2 15 2 7" xfId="15050"/>
    <cellStyle name="Normal 5 2 15 2 8" xfId="15051"/>
    <cellStyle name="Normal 5 2 15 3" xfId="15052"/>
    <cellStyle name="Normal 5 2 15 3 2" xfId="15053"/>
    <cellStyle name="Normal 5 2 15 3 2 2" xfId="15054"/>
    <cellStyle name="Normal 5 2 15 3 2 2 2" xfId="15055"/>
    <cellStyle name="Normal 5 2 15 3 2 2 3" xfId="15056"/>
    <cellStyle name="Normal 5 2 15 3 2 3" xfId="15057"/>
    <cellStyle name="Normal 5 2 15 3 2 3 2" xfId="34976"/>
    <cellStyle name="Normal 5 2 15 3 2 4" xfId="15058"/>
    <cellStyle name="Normal 5 2 15 3 2 5" xfId="15059"/>
    <cellStyle name="Normal 5 2 15 3 3" xfId="15060"/>
    <cellStyle name="Normal 5 2 15 3 3 2" xfId="15061"/>
    <cellStyle name="Normal 5 2 15 3 3 2 2" xfId="15062"/>
    <cellStyle name="Normal 5 2 15 3 3 2 3" xfId="15063"/>
    <cellStyle name="Normal 5 2 15 3 3 3" xfId="15064"/>
    <cellStyle name="Normal 5 2 15 3 3 3 2" xfId="34190"/>
    <cellStyle name="Normal 5 2 15 3 3 4" xfId="15065"/>
    <cellStyle name="Normal 5 2 15 3 3 5" xfId="15066"/>
    <cellStyle name="Normal 5 2 15 3 4" xfId="15067"/>
    <cellStyle name="Normal 5 2 15 3 4 2" xfId="15068"/>
    <cellStyle name="Normal 5 2 15 3 4 3" xfId="15069"/>
    <cellStyle name="Normal 5 2 15 3 5" xfId="15070"/>
    <cellStyle name="Normal 5 2 15 3 5 2" xfId="33954"/>
    <cellStyle name="Normal 5 2 15 3 6" xfId="15071"/>
    <cellStyle name="Normal 5 2 15 3 7" xfId="15072"/>
    <cellStyle name="Normal 5 2 15 3 8" xfId="15073"/>
    <cellStyle name="Normal 5 2 15 4" xfId="15074"/>
    <cellStyle name="Normal 5 2 15 4 2" xfId="15075"/>
    <cellStyle name="Normal 5 2 15 4 2 2" xfId="15076"/>
    <cellStyle name="Normal 5 2 15 4 2 2 2" xfId="15077"/>
    <cellStyle name="Normal 5 2 15 4 2 2 3" xfId="15078"/>
    <cellStyle name="Normal 5 2 15 4 2 3" xfId="15079"/>
    <cellStyle name="Normal 5 2 15 4 2 3 2" xfId="35215"/>
    <cellStyle name="Normal 5 2 15 4 2 4" xfId="15080"/>
    <cellStyle name="Normal 5 2 15 4 2 5" xfId="15081"/>
    <cellStyle name="Normal 5 2 15 4 3" xfId="15082"/>
    <cellStyle name="Normal 5 2 15 4 3 2" xfId="15083"/>
    <cellStyle name="Normal 5 2 15 4 3 3" xfId="15084"/>
    <cellStyle name="Normal 5 2 15 4 4" xfId="15085"/>
    <cellStyle name="Normal 5 2 15 4 4 2" xfId="34072"/>
    <cellStyle name="Normal 5 2 15 4 5" xfId="15086"/>
    <cellStyle name="Normal 5 2 15 4 6" xfId="15087"/>
    <cellStyle name="Normal 5 2 15 4 7" xfId="15088"/>
    <cellStyle name="Normal 5 2 15 5" xfId="15089"/>
    <cellStyle name="Normal 5 2 15 5 2" xfId="15090"/>
    <cellStyle name="Normal 5 2 15 5 2 2" xfId="15091"/>
    <cellStyle name="Normal 5 2 15 5 2 3" xfId="15092"/>
    <cellStyle name="Normal 5 2 15 5 3" xfId="15093"/>
    <cellStyle name="Normal 5 2 15 5 3 2" xfId="35089"/>
    <cellStyle name="Normal 5 2 15 5 4" xfId="15094"/>
    <cellStyle name="Normal 5 2 15 5 5" xfId="15095"/>
    <cellStyle name="Normal 5 2 15 5 6" xfId="15096"/>
    <cellStyle name="Normal 5 2 15 6" xfId="15097"/>
    <cellStyle name="Normal 5 2 15 6 2" xfId="15098"/>
    <cellStyle name="Normal 5 2 15 6 2 2" xfId="15099"/>
    <cellStyle name="Normal 5 2 15 6 2 3" xfId="15100"/>
    <cellStyle name="Normal 5 2 15 6 3" xfId="15101"/>
    <cellStyle name="Normal 5 2 15 6 3 2" xfId="35090"/>
    <cellStyle name="Normal 5 2 15 6 4" xfId="15102"/>
    <cellStyle name="Normal 5 2 15 6 5" xfId="15103"/>
    <cellStyle name="Normal 5 2 15 6 6" xfId="15104"/>
    <cellStyle name="Normal 5 2 15 7" xfId="15105"/>
    <cellStyle name="Normal 5 2 15 7 2" xfId="15106"/>
    <cellStyle name="Normal 5 2 15 7 3" xfId="15107"/>
    <cellStyle name="Normal 5 2 15 8" xfId="15108"/>
    <cellStyle name="Normal 5 2 15 8 2" xfId="33562"/>
    <cellStyle name="Normal 5 2 15 9" xfId="15109"/>
    <cellStyle name="Normal 5 2 16" xfId="15110"/>
    <cellStyle name="Normal 5 2 16 10" xfId="15111"/>
    <cellStyle name="Normal 5 2 16 11" xfId="15112"/>
    <cellStyle name="Normal 5 2 16 2" xfId="15113"/>
    <cellStyle name="Normal 5 2 16 2 2" xfId="15114"/>
    <cellStyle name="Normal 5 2 16 2 2 2" xfId="15115"/>
    <cellStyle name="Normal 5 2 16 2 2 2 2" xfId="15116"/>
    <cellStyle name="Normal 5 2 16 2 2 2 3" xfId="15117"/>
    <cellStyle name="Normal 5 2 16 2 2 3" xfId="15118"/>
    <cellStyle name="Normal 5 2 16 2 2 3 2" xfId="34977"/>
    <cellStyle name="Normal 5 2 16 2 2 4" xfId="15119"/>
    <cellStyle name="Normal 5 2 16 2 2 5" xfId="15120"/>
    <cellStyle name="Normal 5 2 16 2 3" xfId="15121"/>
    <cellStyle name="Normal 5 2 16 2 3 2" xfId="15122"/>
    <cellStyle name="Normal 5 2 16 2 3 2 2" xfId="15123"/>
    <cellStyle name="Normal 5 2 16 2 3 2 3" xfId="15124"/>
    <cellStyle name="Normal 5 2 16 2 3 3" xfId="15125"/>
    <cellStyle name="Normal 5 2 16 2 3 3 2" xfId="34223"/>
    <cellStyle name="Normal 5 2 16 2 3 4" xfId="15126"/>
    <cellStyle name="Normal 5 2 16 2 3 5" xfId="15127"/>
    <cellStyle name="Normal 5 2 16 2 4" xfId="15128"/>
    <cellStyle name="Normal 5 2 16 2 4 2" xfId="15129"/>
    <cellStyle name="Normal 5 2 16 2 4 3" xfId="15130"/>
    <cellStyle name="Normal 5 2 16 2 5" xfId="15131"/>
    <cellStyle name="Normal 5 2 16 2 5 2" xfId="33955"/>
    <cellStyle name="Normal 5 2 16 2 6" xfId="15132"/>
    <cellStyle name="Normal 5 2 16 2 7" xfId="15133"/>
    <cellStyle name="Normal 5 2 16 2 8" xfId="15134"/>
    <cellStyle name="Normal 5 2 16 3" xfId="15135"/>
    <cellStyle name="Normal 5 2 16 3 2" xfId="15136"/>
    <cellStyle name="Normal 5 2 16 3 2 2" xfId="15137"/>
    <cellStyle name="Normal 5 2 16 3 2 2 2" xfId="15138"/>
    <cellStyle name="Normal 5 2 16 3 2 2 3" xfId="15139"/>
    <cellStyle name="Normal 5 2 16 3 2 3" xfId="15140"/>
    <cellStyle name="Normal 5 2 16 3 2 3 2" xfId="35332"/>
    <cellStyle name="Normal 5 2 16 3 2 4" xfId="15141"/>
    <cellStyle name="Normal 5 2 16 3 2 5" xfId="15142"/>
    <cellStyle name="Normal 5 2 16 3 3" xfId="15143"/>
    <cellStyle name="Normal 5 2 16 3 3 2" xfId="15144"/>
    <cellStyle name="Normal 5 2 16 3 3 3" xfId="15145"/>
    <cellStyle name="Normal 5 2 16 3 4" xfId="15146"/>
    <cellStyle name="Normal 5 2 16 3 4 2" xfId="34073"/>
    <cellStyle name="Normal 5 2 16 3 5" xfId="15147"/>
    <cellStyle name="Normal 5 2 16 3 6" xfId="15148"/>
    <cellStyle name="Normal 5 2 16 3 7" xfId="15149"/>
    <cellStyle name="Normal 5 2 16 4" xfId="15150"/>
    <cellStyle name="Normal 5 2 16 4 2" xfId="15151"/>
    <cellStyle name="Normal 5 2 16 4 2 2" xfId="15152"/>
    <cellStyle name="Normal 5 2 16 4 2 3" xfId="15153"/>
    <cellStyle name="Normal 5 2 16 4 3" xfId="15154"/>
    <cellStyle name="Normal 5 2 16 4 3 2" xfId="35277"/>
    <cellStyle name="Normal 5 2 16 4 4" xfId="15155"/>
    <cellStyle name="Normal 5 2 16 4 5" xfId="15156"/>
    <cellStyle name="Normal 5 2 16 4 6" xfId="15157"/>
    <cellStyle name="Normal 5 2 16 5" xfId="15158"/>
    <cellStyle name="Normal 5 2 16 5 2" xfId="15159"/>
    <cellStyle name="Normal 5 2 16 5 2 2" xfId="15160"/>
    <cellStyle name="Normal 5 2 16 5 2 3" xfId="15161"/>
    <cellStyle name="Normal 5 2 16 5 3" xfId="15162"/>
    <cellStyle name="Normal 5 2 16 5 3 2" xfId="35216"/>
    <cellStyle name="Normal 5 2 16 5 4" xfId="15163"/>
    <cellStyle name="Normal 5 2 16 5 5" xfId="15164"/>
    <cellStyle name="Normal 5 2 16 5 6" xfId="15165"/>
    <cellStyle name="Normal 5 2 16 6" xfId="15166"/>
    <cellStyle name="Normal 5 2 16 6 2" xfId="15167"/>
    <cellStyle name="Normal 5 2 16 6 2 2" xfId="15168"/>
    <cellStyle name="Normal 5 2 16 6 2 3" xfId="15169"/>
    <cellStyle name="Normal 5 2 16 6 3" xfId="15170"/>
    <cellStyle name="Normal 5 2 16 6 3 2" xfId="35091"/>
    <cellStyle name="Normal 5 2 16 6 4" xfId="15171"/>
    <cellStyle name="Normal 5 2 16 6 5" xfId="15172"/>
    <cellStyle name="Normal 5 2 16 6 6" xfId="15173"/>
    <cellStyle name="Normal 5 2 16 7" xfId="15174"/>
    <cellStyle name="Normal 5 2 16 7 2" xfId="15175"/>
    <cellStyle name="Normal 5 2 16 7 3" xfId="15176"/>
    <cellStyle name="Normal 5 2 16 8" xfId="15177"/>
    <cellStyle name="Normal 5 2 16 8 2" xfId="33564"/>
    <cellStyle name="Normal 5 2 16 9" xfId="15178"/>
    <cellStyle name="Normal 5 2 17" xfId="15179"/>
    <cellStyle name="Normal 5 2 17 10" xfId="15180"/>
    <cellStyle name="Normal 5 2 17 11" xfId="15181"/>
    <cellStyle name="Normal 5 2 17 2" xfId="15182"/>
    <cellStyle name="Normal 5 2 17 2 2" xfId="15183"/>
    <cellStyle name="Normal 5 2 17 2 2 2" xfId="15184"/>
    <cellStyle name="Normal 5 2 17 2 2 2 2" xfId="15185"/>
    <cellStyle name="Normal 5 2 17 2 2 2 3" xfId="15186"/>
    <cellStyle name="Normal 5 2 17 2 2 3" xfId="15187"/>
    <cellStyle name="Normal 5 2 17 2 2 3 2" xfId="34978"/>
    <cellStyle name="Normal 5 2 17 2 2 4" xfId="15188"/>
    <cellStyle name="Normal 5 2 17 2 2 5" xfId="15189"/>
    <cellStyle name="Normal 5 2 17 2 3" xfId="15190"/>
    <cellStyle name="Normal 5 2 17 2 3 2" xfId="15191"/>
    <cellStyle name="Normal 5 2 17 2 3 2 2" xfId="15192"/>
    <cellStyle name="Normal 5 2 17 2 3 2 3" xfId="15193"/>
    <cellStyle name="Normal 5 2 17 2 3 3" xfId="15194"/>
    <cellStyle name="Normal 5 2 17 2 3 3 2" xfId="34498"/>
    <cellStyle name="Normal 5 2 17 2 3 4" xfId="15195"/>
    <cellStyle name="Normal 5 2 17 2 3 5" xfId="15196"/>
    <cellStyle name="Normal 5 2 17 2 4" xfId="15197"/>
    <cellStyle name="Normal 5 2 17 2 4 2" xfId="15198"/>
    <cellStyle name="Normal 5 2 17 2 4 3" xfId="15199"/>
    <cellStyle name="Normal 5 2 17 2 5" xfId="15200"/>
    <cellStyle name="Normal 5 2 17 2 5 2" xfId="33956"/>
    <cellStyle name="Normal 5 2 17 2 6" xfId="15201"/>
    <cellStyle name="Normal 5 2 17 2 7" xfId="15202"/>
    <cellStyle name="Normal 5 2 17 2 8" xfId="15203"/>
    <cellStyle name="Normal 5 2 17 3" xfId="15204"/>
    <cellStyle name="Normal 5 2 17 3 2" xfId="15205"/>
    <cellStyle name="Normal 5 2 17 3 2 2" xfId="15206"/>
    <cellStyle name="Normal 5 2 17 3 2 2 2" xfId="15207"/>
    <cellStyle name="Normal 5 2 17 3 2 2 3" xfId="15208"/>
    <cellStyle name="Normal 5 2 17 3 2 3" xfId="15209"/>
    <cellStyle name="Normal 5 2 17 3 2 3 2" xfId="35243"/>
    <cellStyle name="Normal 5 2 17 3 2 4" xfId="15210"/>
    <cellStyle name="Normal 5 2 17 3 2 5" xfId="15211"/>
    <cellStyle name="Normal 5 2 17 3 3" xfId="15212"/>
    <cellStyle name="Normal 5 2 17 3 3 2" xfId="15213"/>
    <cellStyle name="Normal 5 2 17 3 3 3" xfId="15214"/>
    <cellStyle name="Normal 5 2 17 3 4" xfId="15215"/>
    <cellStyle name="Normal 5 2 17 3 4 2" xfId="34074"/>
    <cellStyle name="Normal 5 2 17 3 5" xfId="15216"/>
    <cellStyle name="Normal 5 2 17 3 6" xfId="15217"/>
    <cellStyle name="Normal 5 2 17 3 7" xfId="15218"/>
    <cellStyle name="Normal 5 2 17 4" xfId="15219"/>
    <cellStyle name="Normal 5 2 17 4 2" xfId="15220"/>
    <cellStyle name="Normal 5 2 17 4 2 2" xfId="15221"/>
    <cellStyle name="Normal 5 2 17 4 2 3" xfId="15222"/>
    <cellStyle name="Normal 5 2 17 4 3" xfId="15223"/>
    <cellStyle name="Normal 5 2 17 4 3 2" xfId="35092"/>
    <cellStyle name="Normal 5 2 17 4 4" xfId="15224"/>
    <cellStyle name="Normal 5 2 17 4 5" xfId="15225"/>
    <cellStyle name="Normal 5 2 17 4 6" xfId="15226"/>
    <cellStyle name="Normal 5 2 17 5" xfId="15227"/>
    <cellStyle name="Normal 5 2 17 5 2" xfId="15228"/>
    <cellStyle name="Normal 5 2 17 5 2 2" xfId="15229"/>
    <cellStyle name="Normal 5 2 17 5 2 3" xfId="15230"/>
    <cellStyle name="Normal 5 2 17 5 3" xfId="15231"/>
    <cellStyle name="Normal 5 2 17 5 3 2" xfId="35093"/>
    <cellStyle name="Normal 5 2 17 5 4" xfId="15232"/>
    <cellStyle name="Normal 5 2 17 5 5" xfId="15233"/>
    <cellStyle name="Normal 5 2 17 5 6" xfId="15234"/>
    <cellStyle name="Normal 5 2 17 6" xfId="15235"/>
    <cellStyle name="Normal 5 2 17 6 2" xfId="15236"/>
    <cellStyle name="Normal 5 2 17 6 2 2" xfId="15237"/>
    <cellStyle name="Normal 5 2 17 6 2 3" xfId="15238"/>
    <cellStyle name="Normal 5 2 17 6 3" xfId="15239"/>
    <cellStyle name="Normal 5 2 17 6 3 2" xfId="35278"/>
    <cellStyle name="Normal 5 2 17 6 4" xfId="15240"/>
    <cellStyle name="Normal 5 2 17 6 5" xfId="15241"/>
    <cellStyle name="Normal 5 2 17 6 6" xfId="15242"/>
    <cellStyle name="Normal 5 2 17 7" xfId="15243"/>
    <cellStyle name="Normal 5 2 17 7 2" xfId="15244"/>
    <cellStyle name="Normal 5 2 17 7 3" xfId="15245"/>
    <cellStyle name="Normal 5 2 17 8" xfId="15246"/>
    <cellStyle name="Normal 5 2 17 8 2" xfId="33565"/>
    <cellStyle name="Normal 5 2 17 9" xfId="15247"/>
    <cellStyle name="Normal 5 2 18" xfId="15248"/>
    <cellStyle name="Normal 5 2 18 10" xfId="15249"/>
    <cellStyle name="Normal 5 2 18 11" xfId="15250"/>
    <cellStyle name="Normal 5 2 18 2" xfId="15251"/>
    <cellStyle name="Normal 5 2 18 2 2" xfId="15252"/>
    <cellStyle name="Normal 5 2 18 2 2 2" xfId="15253"/>
    <cellStyle name="Normal 5 2 18 2 2 2 2" xfId="15254"/>
    <cellStyle name="Normal 5 2 18 2 2 2 3" xfId="15255"/>
    <cellStyle name="Normal 5 2 18 2 2 3" xfId="15256"/>
    <cellStyle name="Normal 5 2 18 2 2 3 2" xfId="34979"/>
    <cellStyle name="Normal 5 2 18 2 2 4" xfId="15257"/>
    <cellStyle name="Normal 5 2 18 2 2 5" xfId="15258"/>
    <cellStyle name="Normal 5 2 18 2 3" xfId="15259"/>
    <cellStyle name="Normal 5 2 18 2 3 2" xfId="15260"/>
    <cellStyle name="Normal 5 2 18 2 3 2 2" xfId="15261"/>
    <cellStyle name="Normal 5 2 18 2 3 2 3" xfId="15262"/>
    <cellStyle name="Normal 5 2 18 2 3 3" xfId="15263"/>
    <cellStyle name="Normal 5 2 18 2 3 3 2" xfId="34676"/>
    <cellStyle name="Normal 5 2 18 2 3 4" xfId="15264"/>
    <cellStyle name="Normal 5 2 18 2 3 5" xfId="15265"/>
    <cellStyle name="Normal 5 2 18 2 4" xfId="15266"/>
    <cellStyle name="Normal 5 2 18 2 4 2" xfId="15267"/>
    <cellStyle name="Normal 5 2 18 2 4 3" xfId="15268"/>
    <cellStyle name="Normal 5 2 18 2 5" xfId="15269"/>
    <cellStyle name="Normal 5 2 18 2 5 2" xfId="33957"/>
    <cellStyle name="Normal 5 2 18 2 6" xfId="15270"/>
    <cellStyle name="Normal 5 2 18 2 7" xfId="15271"/>
    <cellStyle name="Normal 5 2 18 2 8" xfId="15272"/>
    <cellStyle name="Normal 5 2 18 3" xfId="15273"/>
    <cellStyle name="Normal 5 2 18 3 2" xfId="15274"/>
    <cellStyle name="Normal 5 2 18 3 2 2" xfId="15275"/>
    <cellStyle name="Normal 5 2 18 3 2 2 2" xfId="15276"/>
    <cellStyle name="Normal 5 2 18 3 2 2 3" xfId="15277"/>
    <cellStyle name="Normal 5 2 18 3 2 3" xfId="15278"/>
    <cellStyle name="Normal 5 2 18 3 2 3 2" xfId="35311"/>
    <cellStyle name="Normal 5 2 18 3 2 4" xfId="15279"/>
    <cellStyle name="Normal 5 2 18 3 2 5" xfId="15280"/>
    <cellStyle name="Normal 5 2 18 3 3" xfId="15281"/>
    <cellStyle name="Normal 5 2 18 3 3 2" xfId="15282"/>
    <cellStyle name="Normal 5 2 18 3 3 3" xfId="15283"/>
    <cellStyle name="Normal 5 2 18 3 4" xfId="15284"/>
    <cellStyle name="Normal 5 2 18 3 4 2" xfId="34075"/>
    <cellStyle name="Normal 5 2 18 3 5" xfId="15285"/>
    <cellStyle name="Normal 5 2 18 3 6" xfId="15286"/>
    <cellStyle name="Normal 5 2 18 3 7" xfId="15287"/>
    <cellStyle name="Normal 5 2 18 4" xfId="15288"/>
    <cellStyle name="Normal 5 2 18 4 2" xfId="15289"/>
    <cellStyle name="Normal 5 2 18 4 2 2" xfId="15290"/>
    <cellStyle name="Normal 5 2 18 4 2 3" xfId="15291"/>
    <cellStyle name="Normal 5 2 18 4 3" xfId="15292"/>
    <cellStyle name="Normal 5 2 18 4 3 2" xfId="35205"/>
    <cellStyle name="Normal 5 2 18 4 4" xfId="15293"/>
    <cellStyle name="Normal 5 2 18 4 5" xfId="15294"/>
    <cellStyle name="Normal 5 2 18 4 6" xfId="15295"/>
    <cellStyle name="Normal 5 2 18 5" xfId="15296"/>
    <cellStyle name="Normal 5 2 18 5 2" xfId="15297"/>
    <cellStyle name="Normal 5 2 18 5 2 2" xfId="15298"/>
    <cellStyle name="Normal 5 2 18 5 2 3" xfId="15299"/>
    <cellStyle name="Normal 5 2 18 5 3" xfId="15300"/>
    <cellStyle name="Normal 5 2 18 5 3 2" xfId="35327"/>
    <cellStyle name="Normal 5 2 18 5 4" xfId="15301"/>
    <cellStyle name="Normal 5 2 18 5 5" xfId="15302"/>
    <cellStyle name="Normal 5 2 18 5 6" xfId="15303"/>
    <cellStyle name="Normal 5 2 18 6" xfId="15304"/>
    <cellStyle name="Normal 5 2 18 6 2" xfId="15305"/>
    <cellStyle name="Normal 5 2 18 6 2 2" xfId="15306"/>
    <cellStyle name="Normal 5 2 18 6 2 3" xfId="15307"/>
    <cellStyle name="Normal 5 2 18 6 3" xfId="15308"/>
    <cellStyle name="Normal 5 2 18 6 3 2" xfId="35319"/>
    <cellStyle name="Normal 5 2 18 6 4" xfId="15309"/>
    <cellStyle name="Normal 5 2 18 6 5" xfId="15310"/>
    <cellStyle name="Normal 5 2 18 6 6" xfId="15311"/>
    <cellStyle name="Normal 5 2 18 7" xfId="15312"/>
    <cellStyle name="Normal 5 2 18 7 2" xfId="15313"/>
    <cellStyle name="Normal 5 2 18 7 3" xfId="15314"/>
    <cellStyle name="Normal 5 2 18 8" xfId="15315"/>
    <cellStyle name="Normal 5 2 18 8 2" xfId="33566"/>
    <cellStyle name="Normal 5 2 18 9" xfId="15316"/>
    <cellStyle name="Normal 5 2 19" xfId="15317"/>
    <cellStyle name="Normal 5 2 19 2" xfId="15318"/>
    <cellStyle name="Normal 5 2 19 2 2" xfId="15319"/>
    <cellStyle name="Normal 5 2 19 2 2 2" xfId="15320"/>
    <cellStyle name="Normal 5 2 19 2 2 2 2" xfId="15321"/>
    <cellStyle name="Normal 5 2 19 2 2 2 3" xfId="15322"/>
    <cellStyle name="Normal 5 2 19 2 2 3" xfId="15323"/>
    <cellStyle name="Normal 5 2 19 2 2 4" xfId="15324"/>
    <cellStyle name="Normal 5 2 19 2 2 5" xfId="15325"/>
    <cellStyle name="Normal 5 2 19 2 3" xfId="15326"/>
    <cellStyle name="Normal 5 2 19 2 3 2" xfId="15327"/>
    <cellStyle name="Normal 5 2 19 2 3 2 2" xfId="15328"/>
    <cellStyle name="Normal 5 2 19 2 3 2 3" xfId="15329"/>
    <cellStyle name="Normal 5 2 19 2 3 3" xfId="15330"/>
    <cellStyle name="Normal 5 2 19 2 3 3 2" xfId="34677"/>
    <cellStyle name="Normal 5 2 19 2 3 4" xfId="15331"/>
    <cellStyle name="Normal 5 2 19 2 3 5" xfId="15332"/>
    <cellStyle name="Normal 5 2 19 2 4" xfId="15333"/>
    <cellStyle name="Normal 5 2 19 2 4 2" xfId="15334"/>
    <cellStyle name="Normal 5 2 19 2 4 3" xfId="15335"/>
    <cellStyle name="Normal 5 2 19 2 5" xfId="15336"/>
    <cellStyle name="Normal 5 2 19 2 6" xfId="15337"/>
    <cellStyle name="Normal 5 2 19 2 7" xfId="15338"/>
    <cellStyle name="Normal 5 2 19 3" xfId="15339"/>
    <cellStyle name="Normal 5 2 19 3 2" xfId="15340"/>
    <cellStyle name="Normal 5 2 19 3 3" xfId="15341"/>
    <cellStyle name="Normal 5 2 19 4" xfId="15342"/>
    <cellStyle name="Normal 5 2 19 4 2" xfId="33567"/>
    <cellStyle name="Normal 5 2 19 5" xfId="15343"/>
    <cellStyle name="Normal 5 2 19 6" xfId="15344"/>
    <cellStyle name="Normal 5 2 19 7" xfId="15345"/>
    <cellStyle name="Normal 5 2 2" xfId="15346"/>
    <cellStyle name="Normal 5 2 2 10" xfId="15347"/>
    <cellStyle name="Normal 5 2 2 10 2" xfId="33568"/>
    <cellStyle name="Normal 5 2 2 11" xfId="15348"/>
    <cellStyle name="Normal 5 2 2 11 2" xfId="15349"/>
    <cellStyle name="Normal 5 2 2 12" xfId="15350"/>
    <cellStyle name="Normal 5 2 2 2" xfId="15351"/>
    <cellStyle name="Normal 5 2 2 2 2" xfId="15352"/>
    <cellStyle name="Normal 5 2 2 2 2 2" xfId="15353"/>
    <cellStyle name="Normal 5 2 2 2 2 2 2" xfId="15354"/>
    <cellStyle name="Normal 5 2 2 2 2 2 2 2" xfId="15355"/>
    <cellStyle name="Normal 5 2 2 2 2 2 2 3" xfId="15356"/>
    <cellStyle name="Normal 5 2 2 2 2 2 3" xfId="15357"/>
    <cellStyle name="Normal 5 2 2 2 2 2 3 2" xfId="34678"/>
    <cellStyle name="Normal 5 2 2 2 2 2 4" xfId="15358"/>
    <cellStyle name="Normal 5 2 2 2 2 2 5" xfId="15359"/>
    <cellStyle name="Normal 5 2 2 2 2 3" xfId="15360"/>
    <cellStyle name="Normal 5 2 2 2 2 3 2" xfId="15361"/>
    <cellStyle name="Normal 5 2 2 2 2 3 3" xfId="15362"/>
    <cellStyle name="Normal 5 2 2 2 2 4" xfId="15363"/>
    <cellStyle name="Normal 5 2 2 2 2 4 2" xfId="33570"/>
    <cellStyle name="Normal 5 2 2 2 2 5" xfId="15364"/>
    <cellStyle name="Normal 5 2 2 2 2 6" xfId="15365"/>
    <cellStyle name="Normal 5 2 2 2 3" xfId="15366"/>
    <cellStyle name="Normal 5 2 2 2 3 2" xfId="15367"/>
    <cellStyle name="Normal 5 2 2 2 3 2 2" xfId="15368"/>
    <cellStyle name="Normal 5 2 2 2 3 2 3" xfId="15369"/>
    <cellStyle name="Normal 5 2 2 2 3 3" xfId="15370"/>
    <cellStyle name="Normal 5 2 2 2 3 3 2" xfId="34587"/>
    <cellStyle name="Normal 5 2 2 2 3 4" xfId="15371"/>
    <cellStyle name="Normal 5 2 2 2 3 5" xfId="15372"/>
    <cellStyle name="Normal 5 2 2 2 4" xfId="15373"/>
    <cellStyle name="Normal 5 2 2 2 4 2" xfId="15374"/>
    <cellStyle name="Normal 5 2 2 2 4 2 2" xfId="15375"/>
    <cellStyle name="Normal 5 2 2 2 4 2 3" xfId="15376"/>
    <cellStyle name="Normal 5 2 2 2 4 3" xfId="15377"/>
    <cellStyle name="Normal 5 2 2 2 4 3 2" xfId="35094"/>
    <cellStyle name="Normal 5 2 2 2 4 4" xfId="15378"/>
    <cellStyle name="Normal 5 2 2 2 4 5" xfId="15379"/>
    <cellStyle name="Normal 5 2 2 2 5" xfId="15380"/>
    <cellStyle name="Normal 5 2 2 2 5 2" xfId="15381"/>
    <cellStyle name="Normal 5 2 2 2 5 3" xfId="15382"/>
    <cellStyle name="Normal 5 2 2 2 6" xfId="15383"/>
    <cellStyle name="Normal 5 2 2 2 6 2" xfId="33569"/>
    <cellStyle name="Normal 5 2 2 2 7" xfId="15384"/>
    <cellStyle name="Normal 5 2 2 2 8" xfId="15385"/>
    <cellStyle name="Normal 5 2 2 2 9" xfId="15386"/>
    <cellStyle name="Normal 5 2 2 3" xfId="15387"/>
    <cellStyle name="Normal 5 2 2 3 2" xfId="15388"/>
    <cellStyle name="Normal 5 2 2 3 2 2" xfId="15389"/>
    <cellStyle name="Normal 5 2 2 3 2 2 2" xfId="15390"/>
    <cellStyle name="Normal 5 2 2 3 2 2 3" xfId="15391"/>
    <cellStyle name="Normal 5 2 2 3 2 3" xfId="15392"/>
    <cellStyle name="Normal 5 2 2 3 2 3 2" xfId="34588"/>
    <cellStyle name="Normal 5 2 2 3 2 4" xfId="15393"/>
    <cellStyle name="Normal 5 2 2 3 2 5" xfId="15394"/>
    <cellStyle name="Normal 5 2 2 3 3" xfId="15395"/>
    <cellStyle name="Normal 5 2 2 3 3 2" xfId="15396"/>
    <cellStyle name="Normal 5 2 2 3 3 2 2" xfId="15397"/>
    <cellStyle name="Normal 5 2 2 3 3 2 3" xfId="15398"/>
    <cellStyle name="Normal 5 2 2 3 3 3" xfId="15399"/>
    <cellStyle name="Normal 5 2 2 3 3 3 2" xfId="35095"/>
    <cellStyle name="Normal 5 2 2 3 3 4" xfId="15400"/>
    <cellStyle name="Normal 5 2 2 3 3 5" xfId="15401"/>
    <cellStyle name="Normal 5 2 2 3 4" xfId="15402"/>
    <cellStyle name="Normal 5 2 2 3 4 2" xfId="15403"/>
    <cellStyle name="Normal 5 2 2 3 4 3" xfId="15404"/>
    <cellStyle name="Normal 5 2 2 3 5" xfId="15405"/>
    <cellStyle name="Normal 5 2 2 3 5 2" xfId="33571"/>
    <cellStyle name="Normal 5 2 2 3 6" xfId="15406"/>
    <cellStyle name="Normal 5 2 2 3 7" xfId="15407"/>
    <cellStyle name="Normal 5 2 2 3 8" xfId="15408"/>
    <cellStyle name="Normal 5 2 2 4" xfId="15409"/>
    <cellStyle name="Normal 5 2 2 4 2" xfId="15410"/>
    <cellStyle name="Normal 5 2 2 4 2 2" xfId="15411"/>
    <cellStyle name="Normal 5 2 2 4 2 2 2" xfId="15412"/>
    <cellStyle name="Normal 5 2 2 4 2 2 3" xfId="15413"/>
    <cellStyle name="Normal 5 2 2 4 2 3" xfId="15414"/>
    <cellStyle name="Normal 5 2 2 4 2 3 2" xfId="34273"/>
    <cellStyle name="Normal 5 2 2 4 2 4" xfId="15415"/>
    <cellStyle name="Normal 5 2 2 4 2 5" xfId="15416"/>
    <cellStyle name="Normal 5 2 2 4 3" xfId="15417"/>
    <cellStyle name="Normal 5 2 2 4 3 2" xfId="15418"/>
    <cellStyle name="Normal 5 2 2 4 3 2 2" xfId="15419"/>
    <cellStyle name="Normal 5 2 2 4 3 2 3" xfId="15420"/>
    <cellStyle name="Normal 5 2 2 4 3 3" xfId="15421"/>
    <cellStyle name="Normal 5 2 2 4 3 3 2" xfId="35279"/>
    <cellStyle name="Normal 5 2 2 4 3 4" xfId="15422"/>
    <cellStyle name="Normal 5 2 2 4 3 5" xfId="15423"/>
    <cellStyle name="Normal 5 2 2 4 4" xfId="15424"/>
    <cellStyle name="Normal 5 2 2 4 4 2" xfId="15425"/>
    <cellStyle name="Normal 5 2 2 4 4 3" xfId="15426"/>
    <cellStyle name="Normal 5 2 2 4 5" xfId="15427"/>
    <cellStyle name="Normal 5 2 2 4 5 2" xfId="33572"/>
    <cellStyle name="Normal 5 2 2 4 6" xfId="15428"/>
    <cellStyle name="Normal 5 2 2 4 7" xfId="15429"/>
    <cellStyle name="Normal 5 2 2 4 8" xfId="15430"/>
    <cellStyle name="Normal 5 2 2 5" xfId="15431"/>
    <cellStyle name="Normal 5 2 2 5 2" xfId="15432"/>
    <cellStyle name="Normal 5 2 2 5 2 2" xfId="15433"/>
    <cellStyle name="Normal 5 2 2 5 2 2 2" xfId="15434"/>
    <cellStyle name="Normal 5 2 2 5 2 2 3" xfId="15435"/>
    <cellStyle name="Normal 5 2 2 5 2 3" xfId="15436"/>
    <cellStyle name="Normal 5 2 2 5 2 3 2" xfId="34589"/>
    <cellStyle name="Normal 5 2 2 5 2 4" xfId="15437"/>
    <cellStyle name="Normal 5 2 2 5 2 5" xfId="15438"/>
    <cellStyle name="Normal 5 2 2 5 3" xfId="15439"/>
    <cellStyle name="Normal 5 2 2 5 3 2" xfId="15440"/>
    <cellStyle name="Normal 5 2 2 5 3 2 2" xfId="15441"/>
    <cellStyle name="Normal 5 2 2 5 3 2 3" xfId="15442"/>
    <cellStyle name="Normal 5 2 2 5 3 3" xfId="15443"/>
    <cellStyle name="Normal 5 2 2 5 3 3 2" xfId="35280"/>
    <cellStyle name="Normal 5 2 2 5 3 4" xfId="15444"/>
    <cellStyle name="Normal 5 2 2 5 3 5" xfId="15445"/>
    <cellStyle name="Normal 5 2 2 5 4" xfId="15446"/>
    <cellStyle name="Normal 5 2 2 5 4 2" xfId="15447"/>
    <cellStyle name="Normal 5 2 2 5 4 3" xfId="15448"/>
    <cellStyle name="Normal 5 2 2 5 5" xfId="15449"/>
    <cellStyle name="Normal 5 2 2 5 5 2" xfId="33573"/>
    <cellStyle name="Normal 5 2 2 5 6" xfId="15450"/>
    <cellStyle name="Normal 5 2 2 5 7" xfId="15451"/>
    <cellStyle name="Normal 5 2 2 5 8" xfId="15452"/>
    <cellStyle name="Normal 5 2 2 6" xfId="15453"/>
    <cellStyle name="Normal 5 2 2 6 2" xfId="15454"/>
    <cellStyle name="Normal 5 2 2 6 2 2" xfId="15455"/>
    <cellStyle name="Normal 5 2 2 6 2 2 2" xfId="15456"/>
    <cellStyle name="Normal 5 2 2 6 2 2 3" xfId="15457"/>
    <cellStyle name="Normal 5 2 2 6 2 3" xfId="15458"/>
    <cellStyle name="Normal 5 2 2 6 2 3 2" xfId="35096"/>
    <cellStyle name="Normal 5 2 2 6 2 4" xfId="15459"/>
    <cellStyle name="Normal 5 2 2 6 2 5" xfId="15460"/>
    <cellStyle name="Normal 5 2 2 6 3" xfId="15461"/>
    <cellStyle name="Normal 5 2 2 6 3 2" xfId="15462"/>
    <cellStyle name="Normal 5 2 2 6 3 3" xfId="15463"/>
    <cellStyle name="Normal 5 2 2 6 4" xfId="15464"/>
    <cellStyle name="Normal 5 2 2 6 5" xfId="15465"/>
    <cellStyle name="Normal 5 2 2 6 6" xfId="15466"/>
    <cellStyle name="Normal 5 2 2 6 7" xfId="15467"/>
    <cellStyle name="Normal 5 2 2 7" xfId="15468"/>
    <cellStyle name="Normal 5 2 2 7 2" xfId="15469"/>
    <cellStyle name="Normal 5 2 2 7 2 2" xfId="15470"/>
    <cellStyle name="Normal 5 2 2 7 2 2 2" xfId="15471"/>
    <cellStyle name="Normal 5 2 2 7 2 2 3" xfId="15472"/>
    <cellStyle name="Normal 5 2 2 7 2 3" xfId="15473"/>
    <cellStyle name="Normal 5 2 2 7 2 3 2" xfId="34980"/>
    <cellStyle name="Normal 5 2 2 7 2 4" xfId="15474"/>
    <cellStyle name="Normal 5 2 2 7 2 5" xfId="15475"/>
    <cellStyle name="Normal 5 2 2 7 3" xfId="15476"/>
    <cellStyle name="Normal 5 2 2 7 3 2" xfId="15477"/>
    <cellStyle name="Normal 5 2 2 7 3 2 2" xfId="15478"/>
    <cellStyle name="Normal 5 2 2 7 3 2 3" xfId="15479"/>
    <cellStyle name="Normal 5 2 2 7 3 3" xfId="15480"/>
    <cellStyle name="Normal 5 2 2 7 3 3 2" xfId="34469"/>
    <cellStyle name="Normal 5 2 2 7 3 4" xfId="15481"/>
    <cellStyle name="Normal 5 2 2 7 3 5" xfId="15482"/>
    <cellStyle name="Normal 5 2 2 7 4" xfId="15483"/>
    <cellStyle name="Normal 5 2 2 7 4 2" xfId="15484"/>
    <cellStyle name="Normal 5 2 2 7 4 3" xfId="15485"/>
    <cellStyle name="Normal 5 2 2 7 5" xfId="15486"/>
    <cellStyle name="Normal 5 2 2 7 5 2" xfId="33958"/>
    <cellStyle name="Normal 5 2 2 7 6" xfId="15487"/>
    <cellStyle name="Normal 5 2 2 7 7" xfId="15488"/>
    <cellStyle name="Normal 5 2 2 7 8" xfId="15489"/>
    <cellStyle name="Normal 5 2 2 8" xfId="15490"/>
    <cellStyle name="Normal 5 2 2 8 2" xfId="15491"/>
    <cellStyle name="Normal 5 2 2 8 2 2" xfId="15492"/>
    <cellStyle name="Normal 5 2 2 8 2 3" xfId="15493"/>
    <cellStyle name="Normal 5 2 2 8 3" xfId="15494"/>
    <cellStyle name="Normal 5 2 2 8 3 2" xfId="34076"/>
    <cellStyle name="Normal 5 2 2 8 4" xfId="15495"/>
    <cellStyle name="Normal 5 2 2 8 5" xfId="15496"/>
    <cellStyle name="Normal 5 2 2 9" xfId="15497"/>
    <cellStyle name="Normal 5 2 2 9 2" xfId="15498"/>
    <cellStyle name="Normal 5 2 2 9 3" xfId="15499"/>
    <cellStyle name="Normal 5 2 20" xfId="15500"/>
    <cellStyle name="Normal 5 2 20 2" xfId="15501"/>
    <cellStyle name="Normal 5 2 20 2 2" xfId="15502"/>
    <cellStyle name="Normal 5 2 20 2 2 2" xfId="15503"/>
    <cellStyle name="Normal 5 2 20 2 2 2 2" xfId="15504"/>
    <cellStyle name="Normal 5 2 20 2 2 2 3" xfId="15505"/>
    <cellStyle name="Normal 5 2 20 2 2 3" xfId="15506"/>
    <cellStyle name="Normal 5 2 20 2 2 4" xfId="15507"/>
    <cellStyle name="Normal 5 2 20 2 2 5" xfId="15508"/>
    <cellStyle name="Normal 5 2 20 2 3" xfId="15509"/>
    <cellStyle name="Normal 5 2 20 2 3 2" xfId="15510"/>
    <cellStyle name="Normal 5 2 20 2 3 2 2" xfId="15511"/>
    <cellStyle name="Normal 5 2 20 2 3 2 3" xfId="15512"/>
    <cellStyle name="Normal 5 2 20 2 3 3" xfId="15513"/>
    <cellStyle name="Normal 5 2 20 2 3 3 2" xfId="34590"/>
    <cellStyle name="Normal 5 2 20 2 3 4" xfId="15514"/>
    <cellStyle name="Normal 5 2 20 2 3 5" xfId="15515"/>
    <cellStyle name="Normal 5 2 20 2 4" xfId="15516"/>
    <cellStyle name="Normal 5 2 20 2 4 2" xfId="15517"/>
    <cellStyle name="Normal 5 2 20 2 4 3" xfId="15518"/>
    <cellStyle name="Normal 5 2 20 2 5" xfId="15519"/>
    <cellStyle name="Normal 5 2 20 2 6" xfId="15520"/>
    <cellStyle name="Normal 5 2 20 2 7" xfId="15521"/>
    <cellStyle name="Normal 5 2 20 3" xfId="15522"/>
    <cellStyle name="Normal 5 2 20 3 2" xfId="15523"/>
    <cellStyle name="Normal 5 2 20 3 3" xfId="15524"/>
    <cellStyle name="Normal 5 2 20 4" xfId="15525"/>
    <cellStyle name="Normal 5 2 20 4 2" xfId="33574"/>
    <cellStyle name="Normal 5 2 20 5" xfId="15526"/>
    <cellStyle name="Normal 5 2 20 6" xfId="15527"/>
    <cellStyle name="Normal 5 2 20 7" xfId="15528"/>
    <cellStyle name="Normal 5 2 21" xfId="15529"/>
    <cellStyle name="Normal 5 2 21 2" xfId="15530"/>
    <cellStyle name="Normal 5 2 21 2 2" xfId="15531"/>
    <cellStyle name="Normal 5 2 21 2 2 2" xfId="15532"/>
    <cellStyle name="Normal 5 2 21 2 2 3" xfId="15533"/>
    <cellStyle name="Normal 5 2 21 2 3" xfId="15534"/>
    <cellStyle name="Normal 5 2 21 2 3 2" xfId="34679"/>
    <cellStyle name="Normal 5 2 21 2 4" xfId="15535"/>
    <cellStyle name="Normal 5 2 21 2 5" xfId="15536"/>
    <cellStyle name="Normal 5 2 21 3" xfId="15537"/>
    <cellStyle name="Normal 5 2 21 3 2" xfId="15538"/>
    <cellStyle name="Normal 5 2 21 3 2 2" xfId="15539"/>
    <cellStyle name="Normal 5 2 21 3 2 3" xfId="15540"/>
    <cellStyle name="Normal 5 2 21 3 3" xfId="15541"/>
    <cellStyle name="Normal 5 2 21 3 4" xfId="15542"/>
    <cellStyle name="Normal 5 2 21 3 5" xfId="15543"/>
    <cellStyle name="Normal 5 2 21 4" xfId="15544"/>
    <cellStyle name="Normal 5 2 21 4 2" xfId="15545"/>
    <cellStyle name="Normal 5 2 21 4 3" xfId="15546"/>
    <cellStyle name="Normal 5 2 21 5" xfId="15547"/>
    <cellStyle name="Normal 5 2 21 5 2" xfId="33575"/>
    <cellStyle name="Normal 5 2 21 6" xfId="15548"/>
    <cellStyle name="Normal 5 2 21 7" xfId="15549"/>
    <cellStyle name="Normal 5 2 21 8" xfId="15550"/>
    <cellStyle name="Normal 5 2 22" xfId="15551"/>
    <cellStyle name="Normal 5 2 22 2" xfId="15552"/>
    <cellStyle name="Normal 5 2 22 2 2" xfId="15553"/>
    <cellStyle name="Normal 5 2 22 2 2 2" xfId="15554"/>
    <cellStyle name="Normal 5 2 22 2 2 3" xfId="15555"/>
    <cellStyle name="Normal 5 2 22 2 3" xfId="15556"/>
    <cellStyle name="Normal 5 2 22 2 3 2" xfId="34680"/>
    <cellStyle name="Normal 5 2 22 2 4" xfId="15557"/>
    <cellStyle name="Normal 5 2 22 2 5" xfId="15558"/>
    <cellStyle name="Normal 5 2 22 3" xfId="15559"/>
    <cellStyle name="Normal 5 2 22 3 2" xfId="15560"/>
    <cellStyle name="Normal 5 2 22 3 3" xfId="15561"/>
    <cellStyle name="Normal 5 2 22 4" xfId="15562"/>
    <cellStyle name="Normal 5 2 22 4 2" xfId="33576"/>
    <cellStyle name="Normal 5 2 22 5" xfId="15563"/>
    <cellStyle name="Normal 5 2 22 6" xfId="15564"/>
    <cellStyle name="Normal 5 2 22 7" xfId="15565"/>
    <cellStyle name="Normal 5 2 23" xfId="15566"/>
    <cellStyle name="Normal 5 2 23 2" xfId="15567"/>
    <cellStyle name="Normal 5 2 23 2 2" xfId="15568"/>
    <cellStyle name="Normal 5 2 23 2 2 2" xfId="15569"/>
    <cellStyle name="Normal 5 2 23 2 2 3" xfId="15570"/>
    <cellStyle name="Normal 5 2 23 2 3" xfId="15571"/>
    <cellStyle name="Normal 5 2 23 2 3 2" xfId="34681"/>
    <cellStyle name="Normal 5 2 23 2 4" xfId="15572"/>
    <cellStyle name="Normal 5 2 23 2 5" xfId="15573"/>
    <cellStyle name="Normal 5 2 23 3" xfId="15574"/>
    <cellStyle name="Normal 5 2 23 3 2" xfId="15575"/>
    <cellStyle name="Normal 5 2 23 3 3" xfId="15576"/>
    <cellStyle name="Normal 5 2 23 4" xfId="15577"/>
    <cellStyle name="Normal 5 2 23 4 2" xfId="33577"/>
    <cellStyle name="Normal 5 2 23 5" xfId="15578"/>
    <cellStyle name="Normal 5 2 23 6" xfId="15579"/>
    <cellStyle name="Normal 5 2 24" xfId="15580"/>
    <cellStyle name="Normal 5 2 24 2" xfId="15581"/>
    <cellStyle name="Normal 5 2 24 2 2" xfId="15582"/>
    <cellStyle name="Normal 5 2 24 2 2 2" xfId="15583"/>
    <cellStyle name="Normal 5 2 24 2 2 3" xfId="15584"/>
    <cellStyle name="Normal 5 2 24 2 3" xfId="15585"/>
    <cellStyle name="Normal 5 2 24 2 4" xfId="15586"/>
    <cellStyle name="Normal 5 2 24 2 5" xfId="15587"/>
    <cellStyle name="Normal 5 2 24 3" xfId="15588"/>
    <cellStyle name="Normal 5 2 24 3 2" xfId="15589"/>
    <cellStyle name="Normal 5 2 24 3 2 2" xfId="15590"/>
    <cellStyle name="Normal 5 2 24 3 2 3" xfId="15591"/>
    <cellStyle name="Normal 5 2 24 3 3" xfId="15592"/>
    <cellStyle name="Normal 5 2 24 3 3 2" xfId="34682"/>
    <cellStyle name="Normal 5 2 24 3 4" xfId="15593"/>
    <cellStyle name="Normal 5 2 24 3 5" xfId="15594"/>
    <cellStyle name="Normal 5 2 24 4" xfId="15595"/>
    <cellStyle name="Normal 5 2 24 4 2" xfId="15596"/>
    <cellStyle name="Normal 5 2 24 4 3" xfId="15597"/>
    <cellStyle name="Normal 5 2 24 5" xfId="15598"/>
    <cellStyle name="Normal 5 2 24 6" xfId="15599"/>
    <cellStyle name="Normal 5 2 24 7" xfId="15600"/>
    <cellStyle name="Normal 5 2 25" xfId="15601"/>
    <cellStyle name="Normal 5 2 25 2" xfId="15602"/>
    <cellStyle name="Normal 5 2 25 2 2" xfId="15603"/>
    <cellStyle name="Normal 5 2 25 2 3" xfId="15604"/>
    <cellStyle name="Normal 5 2 25 3" xfId="15605"/>
    <cellStyle name="Normal 5 2 25 3 2" xfId="34018"/>
    <cellStyle name="Normal 5 2 25 4" xfId="15606"/>
    <cellStyle name="Normal 5 2 25 5" xfId="15607"/>
    <cellStyle name="Normal 5 2 26" xfId="15608"/>
    <cellStyle name="Normal 5 2 26 2" xfId="15609"/>
    <cellStyle name="Normal 5 2 26 3" xfId="15610"/>
    <cellStyle name="Normal 5 2 27" xfId="15611"/>
    <cellStyle name="Normal 5 2 27 2" xfId="32645"/>
    <cellStyle name="Normal 5 2 28" xfId="15612"/>
    <cellStyle name="Normal 5 2 28 2" xfId="15613"/>
    <cellStyle name="Normal 5 2 29" xfId="15614"/>
    <cellStyle name="Normal 5 2 3" xfId="15615"/>
    <cellStyle name="Normal 5 2 3 10" xfId="15616"/>
    <cellStyle name="Normal 5 2 3 11" xfId="15617"/>
    <cellStyle name="Normal 5 2 3 2" xfId="15618"/>
    <cellStyle name="Normal 5 2 3 2 2" xfId="15619"/>
    <cellStyle name="Normal 5 2 3 2 2 2" xfId="15620"/>
    <cellStyle name="Normal 5 2 3 2 2 2 2" xfId="15621"/>
    <cellStyle name="Normal 5 2 3 2 2 2 2 2" xfId="15622"/>
    <cellStyle name="Normal 5 2 3 2 2 2 2 3" xfId="15623"/>
    <cellStyle name="Normal 5 2 3 2 2 2 3" xfId="15624"/>
    <cellStyle name="Normal 5 2 3 2 2 2 3 2" xfId="34683"/>
    <cellStyle name="Normal 5 2 3 2 2 2 4" xfId="15625"/>
    <cellStyle name="Normal 5 2 3 2 2 2 5" xfId="15626"/>
    <cellStyle name="Normal 5 2 3 2 2 3" xfId="15627"/>
    <cellStyle name="Normal 5 2 3 2 2 3 2" xfId="15628"/>
    <cellStyle name="Normal 5 2 3 2 2 3 3" xfId="15629"/>
    <cellStyle name="Normal 5 2 3 2 2 4" xfId="15630"/>
    <cellStyle name="Normal 5 2 3 2 2 4 2" xfId="33580"/>
    <cellStyle name="Normal 5 2 3 2 2 5" xfId="15631"/>
    <cellStyle name="Normal 5 2 3 2 2 6" xfId="15632"/>
    <cellStyle name="Normal 5 2 3 2 3" xfId="15633"/>
    <cellStyle name="Normal 5 2 3 2 3 2" xfId="15634"/>
    <cellStyle name="Normal 5 2 3 2 3 2 2" xfId="15635"/>
    <cellStyle name="Normal 5 2 3 2 3 2 3" xfId="15636"/>
    <cellStyle name="Normal 5 2 3 2 3 3" xfId="15637"/>
    <cellStyle name="Normal 5 2 3 2 3 3 2" xfId="34591"/>
    <cellStyle name="Normal 5 2 3 2 3 4" xfId="15638"/>
    <cellStyle name="Normal 5 2 3 2 3 5" xfId="15639"/>
    <cellStyle name="Normal 5 2 3 2 4" xfId="15640"/>
    <cellStyle name="Normal 5 2 3 2 4 2" xfId="15641"/>
    <cellStyle name="Normal 5 2 3 2 4 2 2" xfId="15642"/>
    <cellStyle name="Normal 5 2 3 2 4 2 3" xfId="15643"/>
    <cellStyle name="Normal 5 2 3 2 4 3" xfId="15644"/>
    <cellStyle name="Normal 5 2 3 2 4 3 2" xfId="35097"/>
    <cellStyle name="Normal 5 2 3 2 4 4" xfId="15645"/>
    <cellStyle name="Normal 5 2 3 2 4 5" xfId="15646"/>
    <cellStyle name="Normal 5 2 3 2 5" xfId="15647"/>
    <cellStyle name="Normal 5 2 3 2 5 2" xfId="15648"/>
    <cellStyle name="Normal 5 2 3 2 5 3" xfId="15649"/>
    <cellStyle name="Normal 5 2 3 2 6" xfId="15650"/>
    <cellStyle name="Normal 5 2 3 2 6 2" xfId="33579"/>
    <cellStyle name="Normal 5 2 3 2 7" xfId="15651"/>
    <cellStyle name="Normal 5 2 3 2 8" xfId="15652"/>
    <cellStyle name="Normal 5 2 3 2 9" xfId="15653"/>
    <cellStyle name="Normal 5 2 3 3" xfId="15654"/>
    <cellStyle name="Normal 5 2 3 3 2" xfId="15655"/>
    <cellStyle name="Normal 5 2 3 3 2 2" xfId="15656"/>
    <cellStyle name="Normal 5 2 3 3 2 2 2" xfId="15657"/>
    <cellStyle name="Normal 5 2 3 3 2 2 3" xfId="15658"/>
    <cellStyle name="Normal 5 2 3 3 2 3" xfId="15659"/>
    <cellStyle name="Normal 5 2 3 3 2 3 2" xfId="34592"/>
    <cellStyle name="Normal 5 2 3 3 2 4" xfId="15660"/>
    <cellStyle name="Normal 5 2 3 3 2 5" xfId="15661"/>
    <cellStyle name="Normal 5 2 3 3 3" xfId="15662"/>
    <cellStyle name="Normal 5 2 3 3 3 2" xfId="15663"/>
    <cellStyle name="Normal 5 2 3 3 3 2 2" xfId="15664"/>
    <cellStyle name="Normal 5 2 3 3 3 2 3" xfId="15665"/>
    <cellStyle name="Normal 5 2 3 3 3 3" xfId="15666"/>
    <cellStyle name="Normal 5 2 3 3 3 3 2" xfId="35098"/>
    <cellStyle name="Normal 5 2 3 3 3 4" xfId="15667"/>
    <cellStyle name="Normal 5 2 3 3 3 5" xfId="15668"/>
    <cellStyle name="Normal 5 2 3 3 4" xfId="15669"/>
    <cellStyle name="Normal 5 2 3 3 4 2" xfId="15670"/>
    <cellStyle name="Normal 5 2 3 3 4 3" xfId="15671"/>
    <cellStyle name="Normal 5 2 3 3 5" xfId="15672"/>
    <cellStyle name="Normal 5 2 3 3 5 2" xfId="33581"/>
    <cellStyle name="Normal 5 2 3 3 6" xfId="15673"/>
    <cellStyle name="Normal 5 2 3 3 7" xfId="15674"/>
    <cellStyle name="Normal 5 2 3 3 8" xfId="15675"/>
    <cellStyle name="Normal 5 2 3 4" xfId="15676"/>
    <cellStyle name="Normal 5 2 3 4 2" xfId="15677"/>
    <cellStyle name="Normal 5 2 3 4 2 2" xfId="15678"/>
    <cellStyle name="Normal 5 2 3 4 2 2 2" xfId="15679"/>
    <cellStyle name="Normal 5 2 3 4 2 2 3" xfId="15680"/>
    <cellStyle name="Normal 5 2 3 4 2 3" xfId="15681"/>
    <cellStyle name="Normal 5 2 3 4 2 3 2" xfId="34981"/>
    <cellStyle name="Normal 5 2 3 4 2 4" xfId="15682"/>
    <cellStyle name="Normal 5 2 3 4 2 5" xfId="15683"/>
    <cellStyle name="Normal 5 2 3 4 3" xfId="15684"/>
    <cellStyle name="Normal 5 2 3 4 3 2" xfId="15685"/>
    <cellStyle name="Normal 5 2 3 4 3 2 2" xfId="15686"/>
    <cellStyle name="Normal 5 2 3 4 3 2 3" xfId="15687"/>
    <cellStyle name="Normal 5 2 3 4 3 3" xfId="15688"/>
    <cellStyle name="Normal 5 2 3 4 3 3 2" xfId="34593"/>
    <cellStyle name="Normal 5 2 3 4 3 4" xfId="15689"/>
    <cellStyle name="Normal 5 2 3 4 3 5" xfId="15690"/>
    <cellStyle name="Normal 5 2 3 4 4" xfId="15691"/>
    <cellStyle name="Normal 5 2 3 4 4 2" xfId="15692"/>
    <cellStyle name="Normal 5 2 3 4 4 3" xfId="15693"/>
    <cellStyle name="Normal 5 2 3 4 5" xfId="15694"/>
    <cellStyle name="Normal 5 2 3 4 5 2" xfId="33959"/>
    <cellStyle name="Normal 5 2 3 4 6" xfId="15695"/>
    <cellStyle name="Normal 5 2 3 4 7" xfId="15696"/>
    <cellStyle name="Normal 5 2 3 4 8" xfId="15697"/>
    <cellStyle name="Normal 5 2 3 5" xfId="15698"/>
    <cellStyle name="Normal 5 2 3 5 2" xfId="15699"/>
    <cellStyle name="Normal 5 2 3 5 2 2" xfId="15700"/>
    <cellStyle name="Normal 5 2 3 5 2 2 2" xfId="15701"/>
    <cellStyle name="Normal 5 2 3 5 2 2 3" xfId="15702"/>
    <cellStyle name="Normal 5 2 3 5 2 3" xfId="15703"/>
    <cellStyle name="Normal 5 2 3 5 2 3 2" xfId="35320"/>
    <cellStyle name="Normal 5 2 3 5 2 4" xfId="15704"/>
    <cellStyle name="Normal 5 2 3 5 2 5" xfId="15705"/>
    <cellStyle name="Normal 5 2 3 5 3" xfId="15706"/>
    <cellStyle name="Normal 5 2 3 5 3 2" xfId="15707"/>
    <cellStyle name="Normal 5 2 3 5 3 3" xfId="15708"/>
    <cellStyle name="Normal 5 2 3 5 4" xfId="15709"/>
    <cellStyle name="Normal 5 2 3 5 4 2" xfId="34077"/>
    <cellStyle name="Normal 5 2 3 5 5" xfId="15710"/>
    <cellStyle name="Normal 5 2 3 5 6" xfId="15711"/>
    <cellStyle name="Normal 5 2 3 5 7" xfId="15712"/>
    <cellStyle name="Normal 5 2 3 6" xfId="15713"/>
    <cellStyle name="Normal 5 2 3 6 2" xfId="15714"/>
    <cellStyle name="Normal 5 2 3 6 2 2" xfId="15715"/>
    <cellStyle name="Normal 5 2 3 6 2 3" xfId="15716"/>
    <cellStyle name="Normal 5 2 3 6 3" xfId="15717"/>
    <cellStyle name="Normal 5 2 3 6 3 2" xfId="35099"/>
    <cellStyle name="Normal 5 2 3 6 4" xfId="15718"/>
    <cellStyle name="Normal 5 2 3 6 5" xfId="15719"/>
    <cellStyle name="Normal 5 2 3 6 6" xfId="15720"/>
    <cellStyle name="Normal 5 2 3 7" xfId="15721"/>
    <cellStyle name="Normal 5 2 3 7 2" xfId="15722"/>
    <cellStyle name="Normal 5 2 3 7 3" xfId="15723"/>
    <cellStyle name="Normal 5 2 3 8" xfId="15724"/>
    <cellStyle name="Normal 5 2 3 8 2" xfId="33578"/>
    <cellStyle name="Normal 5 2 3 9" xfId="15725"/>
    <cellStyle name="Normal 5 2 4" xfId="15726"/>
    <cellStyle name="Normal 5 2 4 10" xfId="15727"/>
    <cellStyle name="Normal 5 2 4 11" xfId="15728"/>
    <cellStyle name="Normal 5 2 4 2" xfId="15729"/>
    <cellStyle name="Normal 5 2 4 2 2" xfId="15730"/>
    <cellStyle name="Normal 5 2 4 2 2 2" xfId="15731"/>
    <cellStyle name="Normal 5 2 4 2 2 2 2" xfId="15732"/>
    <cellStyle name="Normal 5 2 4 2 2 2 2 2" xfId="15733"/>
    <cellStyle name="Normal 5 2 4 2 2 2 2 3" xfId="15734"/>
    <cellStyle name="Normal 5 2 4 2 2 2 3" xfId="15735"/>
    <cellStyle name="Normal 5 2 4 2 2 2 3 2" xfId="34684"/>
    <cellStyle name="Normal 5 2 4 2 2 2 4" xfId="15736"/>
    <cellStyle name="Normal 5 2 4 2 2 2 5" xfId="15737"/>
    <cellStyle name="Normal 5 2 4 2 2 3" xfId="15738"/>
    <cellStyle name="Normal 5 2 4 2 2 3 2" xfId="15739"/>
    <cellStyle name="Normal 5 2 4 2 2 3 3" xfId="15740"/>
    <cellStyle name="Normal 5 2 4 2 2 4" xfId="15741"/>
    <cellStyle name="Normal 5 2 4 2 2 4 2" xfId="33584"/>
    <cellStyle name="Normal 5 2 4 2 2 5" xfId="15742"/>
    <cellStyle name="Normal 5 2 4 2 2 6" xfId="15743"/>
    <cellStyle name="Normal 5 2 4 2 3" xfId="15744"/>
    <cellStyle name="Normal 5 2 4 2 3 2" xfId="15745"/>
    <cellStyle name="Normal 5 2 4 2 3 2 2" xfId="15746"/>
    <cellStyle name="Normal 5 2 4 2 3 2 3" xfId="15747"/>
    <cellStyle name="Normal 5 2 4 2 3 3" xfId="15748"/>
    <cellStyle name="Normal 5 2 4 2 3 3 2" xfId="34685"/>
    <cellStyle name="Normal 5 2 4 2 3 4" xfId="15749"/>
    <cellStyle name="Normal 5 2 4 2 3 5" xfId="15750"/>
    <cellStyle name="Normal 5 2 4 2 4" xfId="15751"/>
    <cellStyle name="Normal 5 2 4 2 4 2" xfId="15752"/>
    <cellStyle name="Normal 5 2 4 2 4 2 2" xfId="15753"/>
    <cellStyle name="Normal 5 2 4 2 4 2 3" xfId="15754"/>
    <cellStyle name="Normal 5 2 4 2 4 3" xfId="15755"/>
    <cellStyle name="Normal 5 2 4 2 4 3 2" xfId="35281"/>
    <cellStyle name="Normal 5 2 4 2 4 4" xfId="15756"/>
    <cellStyle name="Normal 5 2 4 2 4 5" xfId="15757"/>
    <cellStyle name="Normal 5 2 4 2 5" xfId="15758"/>
    <cellStyle name="Normal 5 2 4 2 5 2" xfId="15759"/>
    <cellStyle name="Normal 5 2 4 2 5 3" xfId="15760"/>
    <cellStyle name="Normal 5 2 4 2 6" xfId="15761"/>
    <cellStyle name="Normal 5 2 4 2 6 2" xfId="33583"/>
    <cellStyle name="Normal 5 2 4 2 7" xfId="15762"/>
    <cellStyle name="Normal 5 2 4 2 8" xfId="15763"/>
    <cellStyle name="Normal 5 2 4 2 9" xfId="15764"/>
    <cellStyle name="Normal 5 2 4 3" xfId="15765"/>
    <cellStyle name="Normal 5 2 4 3 2" xfId="15766"/>
    <cellStyle name="Normal 5 2 4 3 2 2" xfId="15767"/>
    <cellStyle name="Normal 5 2 4 3 2 2 2" xfId="15768"/>
    <cellStyle name="Normal 5 2 4 3 2 2 3" xfId="15769"/>
    <cellStyle name="Normal 5 2 4 3 2 3" xfId="15770"/>
    <cellStyle name="Normal 5 2 4 3 2 3 2" xfId="34686"/>
    <cellStyle name="Normal 5 2 4 3 2 4" xfId="15771"/>
    <cellStyle name="Normal 5 2 4 3 2 5" xfId="15772"/>
    <cellStyle name="Normal 5 2 4 3 3" xfId="15773"/>
    <cellStyle name="Normal 5 2 4 3 3 2" xfId="15774"/>
    <cellStyle name="Normal 5 2 4 3 3 2 2" xfId="15775"/>
    <cellStyle name="Normal 5 2 4 3 3 2 3" xfId="15776"/>
    <cellStyle name="Normal 5 2 4 3 3 3" xfId="15777"/>
    <cellStyle name="Normal 5 2 4 3 3 3 2" xfId="35318"/>
    <cellStyle name="Normal 5 2 4 3 3 4" xfId="15778"/>
    <cellStyle name="Normal 5 2 4 3 3 5" xfId="15779"/>
    <cellStyle name="Normal 5 2 4 3 4" xfId="15780"/>
    <cellStyle name="Normal 5 2 4 3 4 2" xfId="15781"/>
    <cellStyle name="Normal 5 2 4 3 4 3" xfId="15782"/>
    <cellStyle name="Normal 5 2 4 3 5" xfId="15783"/>
    <cellStyle name="Normal 5 2 4 3 5 2" xfId="33585"/>
    <cellStyle name="Normal 5 2 4 3 6" xfId="15784"/>
    <cellStyle name="Normal 5 2 4 3 7" xfId="15785"/>
    <cellStyle name="Normal 5 2 4 3 8" xfId="15786"/>
    <cellStyle name="Normal 5 2 4 4" xfId="15787"/>
    <cellStyle name="Normal 5 2 4 4 2" xfId="15788"/>
    <cellStyle name="Normal 5 2 4 4 2 2" xfId="15789"/>
    <cellStyle name="Normal 5 2 4 4 2 2 2" xfId="15790"/>
    <cellStyle name="Normal 5 2 4 4 2 2 3" xfId="15791"/>
    <cellStyle name="Normal 5 2 4 4 2 3" xfId="15792"/>
    <cellStyle name="Normal 5 2 4 4 2 3 2" xfId="34982"/>
    <cellStyle name="Normal 5 2 4 4 2 4" xfId="15793"/>
    <cellStyle name="Normal 5 2 4 4 2 5" xfId="15794"/>
    <cellStyle name="Normal 5 2 4 4 3" xfId="15795"/>
    <cellStyle name="Normal 5 2 4 4 3 2" xfId="15796"/>
    <cellStyle name="Normal 5 2 4 4 3 2 2" xfId="15797"/>
    <cellStyle name="Normal 5 2 4 4 3 2 3" xfId="15798"/>
    <cellStyle name="Normal 5 2 4 4 3 3" xfId="15799"/>
    <cellStyle name="Normal 5 2 4 4 3 3 2" xfId="34687"/>
    <cellStyle name="Normal 5 2 4 4 3 4" xfId="15800"/>
    <cellStyle name="Normal 5 2 4 4 3 5" xfId="15801"/>
    <cellStyle name="Normal 5 2 4 4 4" xfId="15802"/>
    <cellStyle name="Normal 5 2 4 4 4 2" xfId="15803"/>
    <cellStyle name="Normal 5 2 4 4 4 3" xfId="15804"/>
    <cellStyle name="Normal 5 2 4 4 5" xfId="15805"/>
    <cellStyle name="Normal 5 2 4 4 5 2" xfId="33960"/>
    <cellStyle name="Normal 5 2 4 4 6" xfId="15806"/>
    <cellStyle name="Normal 5 2 4 4 7" xfId="15807"/>
    <cellStyle name="Normal 5 2 4 4 8" xfId="15808"/>
    <cellStyle name="Normal 5 2 4 5" xfId="15809"/>
    <cellStyle name="Normal 5 2 4 5 2" xfId="15810"/>
    <cellStyle name="Normal 5 2 4 5 2 2" xfId="15811"/>
    <cellStyle name="Normal 5 2 4 5 2 2 2" xfId="15812"/>
    <cellStyle name="Normal 5 2 4 5 2 2 3" xfId="15813"/>
    <cellStyle name="Normal 5 2 4 5 2 3" xfId="15814"/>
    <cellStyle name="Normal 5 2 4 5 2 3 2" xfId="35244"/>
    <cellStyle name="Normal 5 2 4 5 2 4" xfId="15815"/>
    <cellStyle name="Normal 5 2 4 5 2 5" xfId="15816"/>
    <cellStyle name="Normal 5 2 4 5 3" xfId="15817"/>
    <cellStyle name="Normal 5 2 4 5 3 2" xfId="15818"/>
    <cellStyle name="Normal 5 2 4 5 3 3" xfId="15819"/>
    <cellStyle name="Normal 5 2 4 5 4" xfId="15820"/>
    <cellStyle name="Normal 5 2 4 5 4 2" xfId="34078"/>
    <cellStyle name="Normal 5 2 4 5 5" xfId="15821"/>
    <cellStyle name="Normal 5 2 4 5 6" xfId="15822"/>
    <cellStyle name="Normal 5 2 4 5 7" xfId="15823"/>
    <cellStyle name="Normal 5 2 4 6" xfId="15824"/>
    <cellStyle name="Normal 5 2 4 6 2" xfId="15825"/>
    <cellStyle name="Normal 5 2 4 6 2 2" xfId="15826"/>
    <cellStyle name="Normal 5 2 4 6 2 3" xfId="15827"/>
    <cellStyle name="Normal 5 2 4 6 3" xfId="15828"/>
    <cellStyle name="Normal 5 2 4 6 3 2" xfId="35282"/>
    <cellStyle name="Normal 5 2 4 6 4" xfId="15829"/>
    <cellStyle name="Normal 5 2 4 6 5" xfId="15830"/>
    <cellStyle name="Normal 5 2 4 6 6" xfId="15831"/>
    <cellStyle name="Normal 5 2 4 7" xfId="15832"/>
    <cellStyle name="Normal 5 2 4 7 2" xfId="15833"/>
    <cellStyle name="Normal 5 2 4 7 3" xfId="15834"/>
    <cellStyle name="Normal 5 2 4 8" xfId="15835"/>
    <cellStyle name="Normal 5 2 4 8 2" xfId="33582"/>
    <cellStyle name="Normal 5 2 4 9" xfId="15836"/>
    <cellStyle name="Normal 5 2 5" xfId="15837"/>
    <cellStyle name="Normal 5 2 5 10" xfId="15838"/>
    <cellStyle name="Normal 5 2 5 11" xfId="15839"/>
    <cellStyle name="Normal 5 2 5 2" xfId="15840"/>
    <cellStyle name="Normal 5 2 5 2 2" xfId="15841"/>
    <cellStyle name="Normal 5 2 5 2 2 2" xfId="15842"/>
    <cellStyle name="Normal 5 2 5 2 2 2 2" xfId="15843"/>
    <cellStyle name="Normal 5 2 5 2 2 2 2 2" xfId="15844"/>
    <cellStyle name="Normal 5 2 5 2 2 2 2 3" xfId="15845"/>
    <cellStyle name="Normal 5 2 5 2 2 2 3" xfId="15846"/>
    <cellStyle name="Normal 5 2 5 2 2 2 3 2" xfId="34688"/>
    <cellStyle name="Normal 5 2 5 2 2 2 4" xfId="15847"/>
    <cellStyle name="Normal 5 2 5 2 2 2 5" xfId="15848"/>
    <cellStyle name="Normal 5 2 5 2 2 3" xfId="15849"/>
    <cellStyle name="Normal 5 2 5 2 2 3 2" xfId="15850"/>
    <cellStyle name="Normal 5 2 5 2 2 3 3" xfId="15851"/>
    <cellStyle name="Normal 5 2 5 2 2 4" xfId="15852"/>
    <cellStyle name="Normal 5 2 5 2 2 4 2" xfId="33588"/>
    <cellStyle name="Normal 5 2 5 2 2 5" xfId="15853"/>
    <cellStyle name="Normal 5 2 5 2 2 6" xfId="15854"/>
    <cellStyle name="Normal 5 2 5 2 3" xfId="15855"/>
    <cellStyle name="Normal 5 2 5 2 3 2" xfId="15856"/>
    <cellStyle name="Normal 5 2 5 2 3 2 2" xfId="15857"/>
    <cellStyle name="Normal 5 2 5 2 3 2 3" xfId="15858"/>
    <cellStyle name="Normal 5 2 5 2 3 3" xfId="15859"/>
    <cellStyle name="Normal 5 2 5 2 3 3 2" xfId="34689"/>
    <cellStyle name="Normal 5 2 5 2 3 4" xfId="15860"/>
    <cellStyle name="Normal 5 2 5 2 3 5" xfId="15861"/>
    <cellStyle name="Normal 5 2 5 2 4" xfId="15862"/>
    <cellStyle name="Normal 5 2 5 2 4 2" xfId="15863"/>
    <cellStyle name="Normal 5 2 5 2 4 2 2" xfId="15864"/>
    <cellStyle name="Normal 5 2 5 2 4 2 3" xfId="15865"/>
    <cellStyle name="Normal 5 2 5 2 4 3" xfId="15866"/>
    <cellStyle name="Normal 5 2 5 2 4 3 2" xfId="35100"/>
    <cellStyle name="Normal 5 2 5 2 4 4" xfId="15867"/>
    <cellStyle name="Normal 5 2 5 2 4 5" xfId="15868"/>
    <cellStyle name="Normal 5 2 5 2 5" xfId="15869"/>
    <cellStyle name="Normal 5 2 5 2 5 2" xfId="15870"/>
    <cellStyle name="Normal 5 2 5 2 5 3" xfId="15871"/>
    <cellStyle name="Normal 5 2 5 2 6" xfId="15872"/>
    <cellStyle name="Normal 5 2 5 2 6 2" xfId="33587"/>
    <cellStyle name="Normal 5 2 5 2 7" xfId="15873"/>
    <cellStyle name="Normal 5 2 5 2 8" xfId="15874"/>
    <cellStyle name="Normal 5 2 5 2 9" xfId="15875"/>
    <cellStyle name="Normal 5 2 5 3" xfId="15876"/>
    <cellStyle name="Normal 5 2 5 3 2" xfId="15877"/>
    <cellStyle name="Normal 5 2 5 3 2 2" xfId="15878"/>
    <cellStyle name="Normal 5 2 5 3 2 2 2" xfId="15879"/>
    <cellStyle name="Normal 5 2 5 3 2 2 3" xfId="15880"/>
    <cellStyle name="Normal 5 2 5 3 2 3" xfId="15881"/>
    <cellStyle name="Normal 5 2 5 3 2 3 2" xfId="34690"/>
    <cellStyle name="Normal 5 2 5 3 2 4" xfId="15882"/>
    <cellStyle name="Normal 5 2 5 3 2 5" xfId="15883"/>
    <cellStyle name="Normal 5 2 5 3 3" xfId="15884"/>
    <cellStyle name="Normal 5 2 5 3 3 2" xfId="15885"/>
    <cellStyle name="Normal 5 2 5 3 3 2 2" xfId="15886"/>
    <cellStyle name="Normal 5 2 5 3 3 2 3" xfId="15887"/>
    <cellStyle name="Normal 5 2 5 3 3 3" xfId="15888"/>
    <cellStyle name="Normal 5 2 5 3 3 3 2" xfId="35101"/>
    <cellStyle name="Normal 5 2 5 3 3 4" xfId="15889"/>
    <cellStyle name="Normal 5 2 5 3 3 5" xfId="15890"/>
    <cellStyle name="Normal 5 2 5 3 4" xfId="15891"/>
    <cellStyle name="Normal 5 2 5 3 4 2" xfId="15892"/>
    <cellStyle name="Normal 5 2 5 3 4 3" xfId="15893"/>
    <cellStyle name="Normal 5 2 5 3 5" xfId="15894"/>
    <cellStyle name="Normal 5 2 5 3 5 2" xfId="33589"/>
    <cellStyle name="Normal 5 2 5 3 6" xfId="15895"/>
    <cellStyle name="Normal 5 2 5 3 7" xfId="15896"/>
    <cellStyle name="Normal 5 2 5 3 8" xfId="15897"/>
    <cellStyle name="Normal 5 2 5 4" xfId="15898"/>
    <cellStyle name="Normal 5 2 5 4 2" xfId="15899"/>
    <cellStyle name="Normal 5 2 5 4 2 2" xfId="15900"/>
    <cellStyle name="Normal 5 2 5 4 2 2 2" xfId="15901"/>
    <cellStyle name="Normal 5 2 5 4 2 2 3" xfId="15902"/>
    <cellStyle name="Normal 5 2 5 4 2 3" xfId="15903"/>
    <cellStyle name="Normal 5 2 5 4 2 3 2" xfId="34983"/>
    <cellStyle name="Normal 5 2 5 4 2 4" xfId="15904"/>
    <cellStyle name="Normal 5 2 5 4 2 5" xfId="15905"/>
    <cellStyle name="Normal 5 2 5 4 3" xfId="15906"/>
    <cellStyle name="Normal 5 2 5 4 3 2" xfId="15907"/>
    <cellStyle name="Normal 5 2 5 4 3 2 2" xfId="15908"/>
    <cellStyle name="Normal 5 2 5 4 3 2 3" xfId="15909"/>
    <cellStyle name="Normal 5 2 5 4 3 3" xfId="15910"/>
    <cellStyle name="Normal 5 2 5 4 3 3 2" xfId="34691"/>
    <cellStyle name="Normal 5 2 5 4 3 4" xfId="15911"/>
    <cellStyle name="Normal 5 2 5 4 3 5" xfId="15912"/>
    <cellStyle name="Normal 5 2 5 4 4" xfId="15913"/>
    <cellStyle name="Normal 5 2 5 4 4 2" xfId="15914"/>
    <cellStyle name="Normal 5 2 5 4 4 3" xfId="15915"/>
    <cellStyle name="Normal 5 2 5 4 5" xfId="15916"/>
    <cellStyle name="Normal 5 2 5 4 5 2" xfId="33961"/>
    <cellStyle name="Normal 5 2 5 4 6" xfId="15917"/>
    <cellStyle name="Normal 5 2 5 4 7" xfId="15918"/>
    <cellStyle name="Normal 5 2 5 4 8" xfId="15919"/>
    <cellStyle name="Normal 5 2 5 5" xfId="15920"/>
    <cellStyle name="Normal 5 2 5 5 2" xfId="15921"/>
    <cellStyle name="Normal 5 2 5 5 2 2" xfId="15922"/>
    <cellStyle name="Normal 5 2 5 5 2 2 2" xfId="15923"/>
    <cellStyle name="Normal 5 2 5 5 2 2 3" xfId="15924"/>
    <cellStyle name="Normal 5 2 5 5 2 3" xfId="15925"/>
    <cellStyle name="Normal 5 2 5 5 2 3 2" xfId="35245"/>
    <cellStyle name="Normal 5 2 5 5 2 4" xfId="15926"/>
    <cellStyle name="Normal 5 2 5 5 2 5" xfId="15927"/>
    <cellStyle name="Normal 5 2 5 5 3" xfId="15928"/>
    <cellStyle name="Normal 5 2 5 5 3 2" xfId="15929"/>
    <cellStyle name="Normal 5 2 5 5 3 3" xfId="15930"/>
    <cellStyle name="Normal 5 2 5 5 4" xfId="15931"/>
    <cellStyle name="Normal 5 2 5 5 4 2" xfId="34079"/>
    <cellStyle name="Normal 5 2 5 5 5" xfId="15932"/>
    <cellStyle name="Normal 5 2 5 5 6" xfId="15933"/>
    <cellStyle name="Normal 5 2 5 5 7" xfId="15934"/>
    <cellStyle name="Normal 5 2 5 6" xfId="15935"/>
    <cellStyle name="Normal 5 2 5 6 2" xfId="15936"/>
    <cellStyle name="Normal 5 2 5 6 2 2" xfId="15937"/>
    <cellStyle name="Normal 5 2 5 6 2 3" xfId="15938"/>
    <cellStyle name="Normal 5 2 5 6 3" xfId="15939"/>
    <cellStyle name="Normal 5 2 5 6 3 2" xfId="35102"/>
    <cellStyle name="Normal 5 2 5 6 4" xfId="15940"/>
    <cellStyle name="Normal 5 2 5 6 5" xfId="15941"/>
    <cellStyle name="Normal 5 2 5 6 6" xfId="15942"/>
    <cellStyle name="Normal 5 2 5 7" xfId="15943"/>
    <cellStyle name="Normal 5 2 5 7 2" xfId="15944"/>
    <cellStyle name="Normal 5 2 5 7 3" xfId="15945"/>
    <cellStyle name="Normal 5 2 5 8" xfId="15946"/>
    <cellStyle name="Normal 5 2 5 8 2" xfId="33586"/>
    <cellStyle name="Normal 5 2 5 9" xfId="15947"/>
    <cellStyle name="Normal 5 2 6" xfId="15948"/>
    <cellStyle name="Normal 5 2 6 10" xfId="15949"/>
    <cellStyle name="Normal 5 2 6 11" xfId="15950"/>
    <cellStyle name="Normal 5 2 6 2" xfId="15951"/>
    <cellStyle name="Normal 5 2 6 2 2" xfId="15952"/>
    <cellStyle name="Normal 5 2 6 2 2 2" xfId="15953"/>
    <cellStyle name="Normal 5 2 6 2 2 2 2" xfId="15954"/>
    <cellStyle name="Normal 5 2 6 2 2 2 3" xfId="15955"/>
    <cellStyle name="Normal 5 2 6 2 2 3" xfId="15956"/>
    <cellStyle name="Normal 5 2 6 2 2 3 2" xfId="34692"/>
    <cellStyle name="Normal 5 2 6 2 2 4" xfId="15957"/>
    <cellStyle name="Normal 5 2 6 2 2 5" xfId="15958"/>
    <cellStyle name="Normal 5 2 6 2 3" xfId="15959"/>
    <cellStyle name="Normal 5 2 6 2 3 2" xfId="15960"/>
    <cellStyle name="Normal 5 2 6 2 3 2 2" xfId="15961"/>
    <cellStyle name="Normal 5 2 6 2 3 2 3" xfId="15962"/>
    <cellStyle name="Normal 5 2 6 2 3 3" xfId="15963"/>
    <cellStyle name="Normal 5 2 6 2 3 3 2" xfId="35246"/>
    <cellStyle name="Normal 5 2 6 2 3 4" xfId="15964"/>
    <cellStyle name="Normal 5 2 6 2 3 5" xfId="15965"/>
    <cellStyle name="Normal 5 2 6 2 4" xfId="15966"/>
    <cellStyle name="Normal 5 2 6 2 4 2" xfId="15967"/>
    <cellStyle name="Normal 5 2 6 2 4 3" xfId="15968"/>
    <cellStyle name="Normal 5 2 6 2 5" xfId="15969"/>
    <cellStyle name="Normal 5 2 6 2 5 2" xfId="33591"/>
    <cellStyle name="Normal 5 2 6 2 6" xfId="15970"/>
    <cellStyle name="Normal 5 2 6 2 7" xfId="15971"/>
    <cellStyle name="Normal 5 2 6 2 8" xfId="15972"/>
    <cellStyle name="Normal 5 2 6 3" xfId="15973"/>
    <cellStyle name="Normal 5 2 6 3 2" xfId="15974"/>
    <cellStyle name="Normal 5 2 6 3 2 2" xfId="15975"/>
    <cellStyle name="Normal 5 2 6 3 2 2 2" xfId="15976"/>
    <cellStyle name="Normal 5 2 6 3 2 2 3" xfId="15977"/>
    <cellStyle name="Normal 5 2 6 3 2 3" xfId="15978"/>
    <cellStyle name="Normal 5 2 6 3 2 3 2" xfId="34984"/>
    <cellStyle name="Normal 5 2 6 3 2 4" xfId="15979"/>
    <cellStyle name="Normal 5 2 6 3 2 5" xfId="15980"/>
    <cellStyle name="Normal 5 2 6 3 3" xfId="15981"/>
    <cellStyle name="Normal 5 2 6 3 3 2" xfId="15982"/>
    <cellStyle name="Normal 5 2 6 3 3 2 2" xfId="15983"/>
    <cellStyle name="Normal 5 2 6 3 3 2 3" xfId="15984"/>
    <cellStyle name="Normal 5 2 6 3 3 3" xfId="15985"/>
    <cellStyle name="Normal 5 2 6 3 3 3 2" xfId="34693"/>
    <cellStyle name="Normal 5 2 6 3 3 4" xfId="15986"/>
    <cellStyle name="Normal 5 2 6 3 3 5" xfId="15987"/>
    <cellStyle name="Normal 5 2 6 3 4" xfId="15988"/>
    <cellStyle name="Normal 5 2 6 3 4 2" xfId="15989"/>
    <cellStyle name="Normal 5 2 6 3 4 3" xfId="15990"/>
    <cellStyle name="Normal 5 2 6 3 5" xfId="15991"/>
    <cellStyle name="Normal 5 2 6 3 5 2" xfId="33962"/>
    <cellStyle name="Normal 5 2 6 3 6" xfId="15992"/>
    <cellStyle name="Normal 5 2 6 3 7" xfId="15993"/>
    <cellStyle name="Normal 5 2 6 3 8" xfId="15994"/>
    <cellStyle name="Normal 5 2 6 4" xfId="15995"/>
    <cellStyle name="Normal 5 2 6 4 2" xfId="15996"/>
    <cellStyle name="Normal 5 2 6 4 2 2" xfId="15997"/>
    <cellStyle name="Normal 5 2 6 4 2 2 2" xfId="15998"/>
    <cellStyle name="Normal 5 2 6 4 2 2 3" xfId="15999"/>
    <cellStyle name="Normal 5 2 6 4 2 3" xfId="16000"/>
    <cellStyle name="Normal 5 2 6 4 2 3 2" xfId="35103"/>
    <cellStyle name="Normal 5 2 6 4 2 4" xfId="16001"/>
    <cellStyle name="Normal 5 2 6 4 2 5" xfId="16002"/>
    <cellStyle name="Normal 5 2 6 4 3" xfId="16003"/>
    <cellStyle name="Normal 5 2 6 4 3 2" xfId="16004"/>
    <cellStyle name="Normal 5 2 6 4 3 3" xfId="16005"/>
    <cellStyle name="Normal 5 2 6 4 4" xfId="16006"/>
    <cellStyle name="Normal 5 2 6 4 4 2" xfId="34080"/>
    <cellStyle name="Normal 5 2 6 4 5" xfId="16007"/>
    <cellStyle name="Normal 5 2 6 4 6" xfId="16008"/>
    <cellStyle name="Normal 5 2 6 4 7" xfId="16009"/>
    <cellStyle name="Normal 5 2 6 5" xfId="16010"/>
    <cellStyle name="Normal 5 2 6 5 2" xfId="16011"/>
    <cellStyle name="Normal 5 2 6 5 2 2" xfId="16012"/>
    <cellStyle name="Normal 5 2 6 5 2 3" xfId="16013"/>
    <cellStyle name="Normal 5 2 6 5 3" xfId="16014"/>
    <cellStyle name="Normal 5 2 6 5 3 2" xfId="35104"/>
    <cellStyle name="Normal 5 2 6 5 4" xfId="16015"/>
    <cellStyle name="Normal 5 2 6 5 5" xfId="16016"/>
    <cellStyle name="Normal 5 2 6 5 6" xfId="16017"/>
    <cellStyle name="Normal 5 2 6 6" xfId="16018"/>
    <cellStyle name="Normal 5 2 6 6 2" xfId="16019"/>
    <cellStyle name="Normal 5 2 6 6 2 2" xfId="16020"/>
    <cellStyle name="Normal 5 2 6 6 2 3" xfId="16021"/>
    <cellStyle name="Normal 5 2 6 6 3" xfId="16022"/>
    <cellStyle name="Normal 5 2 6 6 3 2" xfId="35283"/>
    <cellStyle name="Normal 5 2 6 6 4" xfId="16023"/>
    <cellStyle name="Normal 5 2 6 6 5" xfId="16024"/>
    <cellStyle name="Normal 5 2 6 6 6" xfId="16025"/>
    <cellStyle name="Normal 5 2 6 7" xfId="16026"/>
    <cellStyle name="Normal 5 2 6 7 2" xfId="16027"/>
    <cellStyle name="Normal 5 2 6 7 3" xfId="16028"/>
    <cellStyle name="Normal 5 2 6 8" xfId="16029"/>
    <cellStyle name="Normal 5 2 6 8 2" xfId="33590"/>
    <cellStyle name="Normal 5 2 6 9" xfId="16030"/>
    <cellStyle name="Normal 5 2 7" xfId="16031"/>
    <cellStyle name="Normal 5 2 7 10" xfId="16032"/>
    <cellStyle name="Normal 5 2 7 11" xfId="16033"/>
    <cellStyle name="Normal 5 2 7 2" xfId="16034"/>
    <cellStyle name="Normal 5 2 7 2 2" xfId="16035"/>
    <cellStyle name="Normal 5 2 7 2 2 2" xfId="16036"/>
    <cellStyle name="Normal 5 2 7 2 2 2 2" xfId="16037"/>
    <cellStyle name="Normal 5 2 7 2 2 2 3" xfId="16038"/>
    <cellStyle name="Normal 5 2 7 2 2 3" xfId="16039"/>
    <cellStyle name="Normal 5 2 7 2 2 3 2" xfId="34694"/>
    <cellStyle name="Normal 5 2 7 2 2 4" xfId="16040"/>
    <cellStyle name="Normal 5 2 7 2 2 5" xfId="16041"/>
    <cellStyle name="Normal 5 2 7 2 3" xfId="16042"/>
    <cellStyle name="Normal 5 2 7 2 3 2" xfId="16043"/>
    <cellStyle name="Normal 5 2 7 2 3 2 2" xfId="16044"/>
    <cellStyle name="Normal 5 2 7 2 3 2 3" xfId="16045"/>
    <cellStyle name="Normal 5 2 7 2 3 3" xfId="16046"/>
    <cellStyle name="Normal 5 2 7 2 3 3 2" xfId="35105"/>
    <cellStyle name="Normal 5 2 7 2 3 4" xfId="16047"/>
    <cellStyle name="Normal 5 2 7 2 3 5" xfId="16048"/>
    <cellStyle name="Normal 5 2 7 2 4" xfId="16049"/>
    <cellStyle name="Normal 5 2 7 2 4 2" xfId="16050"/>
    <cellStyle name="Normal 5 2 7 2 4 3" xfId="16051"/>
    <cellStyle name="Normal 5 2 7 2 5" xfId="16052"/>
    <cellStyle name="Normal 5 2 7 2 5 2" xfId="33593"/>
    <cellStyle name="Normal 5 2 7 2 6" xfId="16053"/>
    <cellStyle name="Normal 5 2 7 2 7" xfId="16054"/>
    <cellStyle name="Normal 5 2 7 2 8" xfId="16055"/>
    <cellStyle name="Normal 5 2 7 3" xfId="16056"/>
    <cellStyle name="Normal 5 2 7 3 2" xfId="16057"/>
    <cellStyle name="Normal 5 2 7 3 2 2" xfId="16058"/>
    <cellStyle name="Normal 5 2 7 3 2 2 2" xfId="16059"/>
    <cellStyle name="Normal 5 2 7 3 2 2 3" xfId="16060"/>
    <cellStyle name="Normal 5 2 7 3 2 3" xfId="16061"/>
    <cellStyle name="Normal 5 2 7 3 2 3 2" xfId="34985"/>
    <cellStyle name="Normal 5 2 7 3 2 4" xfId="16062"/>
    <cellStyle name="Normal 5 2 7 3 2 5" xfId="16063"/>
    <cellStyle name="Normal 5 2 7 3 3" xfId="16064"/>
    <cellStyle name="Normal 5 2 7 3 3 2" xfId="16065"/>
    <cellStyle name="Normal 5 2 7 3 3 2 2" xfId="16066"/>
    <cellStyle name="Normal 5 2 7 3 3 2 3" xfId="16067"/>
    <cellStyle name="Normal 5 2 7 3 3 3" xfId="16068"/>
    <cellStyle name="Normal 5 2 7 3 3 3 2" xfId="34695"/>
    <cellStyle name="Normal 5 2 7 3 3 4" xfId="16069"/>
    <cellStyle name="Normal 5 2 7 3 3 5" xfId="16070"/>
    <cellStyle name="Normal 5 2 7 3 4" xfId="16071"/>
    <cellStyle name="Normal 5 2 7 3 4 2" xfId="16072"/>
    <cellStyle name="Normal 5 2 7 3 4 3" xfId="16073"/>
    <cellStyle name="Normal 5 2 7 3 5" xfId="16074"/>
    <cellStyle name="Normal 5 2 7 3 5 2" xfId="33963"/>
    <cellStyle name="Normal 5 2 7 3 6" xfId="16075"/>
    <cellStyle name="Normal 5 2 7 3 7" xfId="16076"/>
    <cellStyle name="Normal 5 2 7 3 8" xfId="16077"/>
    <cellStyle name="Normal 5 2 7 4" xfId="16078"/>
    <cellStyle name="Normal 5 2 7 4 2" xfId="16079"/>
    <cellStyle name="Normal 5 2 7 4 2 2" xfId="16080"/>
    <cellStyle name="Normal 5 2 7 4 2 2 2" xfId="16081"/>
    <cellStyle name="Normal 5 2 7 4 2 2 3" xfId="16082"/>
    <cellStyle name="Normal 5 2 7 4 2 3" xfId="16083"/>
    <cellStyle name="Normal 5 2 7 4 2 3 2" xfId="35247"/>
    <cellStyle name="Normal 5 2 7 4 2 4" xfId="16084"/>
    <cellStyle name="Normal 5 2 7 4 2 5" xfId="16085"/>
    <cellStyle name="Normal 5 2 7 4 3" xfId="16086"/>
    <cellStyle name="Normal 5 2 7 4 3 2" xfId="16087"/>
    <cellStyle name="Normal 5 2 7 4 3 3" xfId="16088"/>
    <cellStyle name="Normal 5 2 7 4 4" xfId="16089"/>
    <cellStyle name="Normal 5 2 7 4 4 2" xfId="34081"/>
    <cellStyle name="Normal 5 2 7 4 5" xfId="16090"/>
    <cellStyle name="Normal 5 2 7 4 6" xfId="16091"/>
    <cellStyle name="Normal 5 2 7 4 7" xfId="16092"/>
    <cellStyle name="Normal 5 2 7 5" xfId="16093"/>
    <cellStyle name="Normal 5 2 7 5 2" xfId="16094"/>
    <cellStyle name="Normal 5 2 7 5 2 2" xfId="16095"/>
    <cellStyle name="Normal 5 2 7 5 2 3" xfId="16096"/>
    <cellStyle name="Normal 5 2 7 5 3" xfId="16097"/>
    <cellStyle name="Normal 5 2 7 5 3 2" xfId="35284"/>
    <cellStyle name="Normal 5 2 7 5 4" xfId="16098"/>
    <cellStyle name="Normal 5 2 7 5 5" xfId="16099"/>
    <cellStyle name="Normal 5 2 7 5 6" xfId="16100"/>
    <cellStyle name="Normal 5 2 7 6" xfId="16101"/>
    <cellStyle name="Normal 5 2 7 6 2" xfId="16102"/>
    <cellStyle name="Normal 5 2 7 6 2 2" xfId="16103"/>
    <cellStyle name="Normal 5 2 7 6 2 3" xfId="16104"/>
    <cellStyle name="Normal 5 2 7 6 3" xfId="16105"/>
    <cellStyle name="Normal 5 2 7 6 3 2" xfId="35106"/>
    <cellStyle name="Normal 5 2 7 6 4" xfId="16106"/>
    <cellStyle name="Normal 5 2 7 6 5" xfId="16107"/>
    <cellStyle name="Normal 5 2 7 6 6" xfId="16108"/>
    <cellStyle name="Normal 5 2 7 7" xfId="16109"/>
    <cellStyle name="Normal 5 2 7 7 2" xfId="16110"/>
    <cellStyle name="Normal 5 2 7 7 3" xfId="16111"/>
    <cellStyle name="Normal 5 2 7 8" xfId="16112"/>
    <cellStyle name="Normal 5 2 7 8 2" xfId="33592"/>
    <cellStyle name="Normal 5 2 7 9" xfId="16113"/>
    <cellStyle name="Normal 5 2 8" xfId="16114"/>
    <cellStyle name="Normal 5 2 8 10" xfId="16115"/>
    <cellStyle name="Normal 5 2 8 10 2" xfId="16116"/>
    <cellStyle name="Normal 5 2 8 10 3" xfId="16117"/>
    <cellStyle name="Normal 5 2 8 11" xfId="16118"/>
    <cellStyle name="Normal 5 2 8 12" xfId="16119"/>
    <cellStyle name="Normal 5 2 8 13" xfId="16120"/>
    <cellStyle name="Normal 5 2 8 14" xfId="16121"/>
    <cellStyle name="Normal 5 2 8 2" xfId="16122"/>
    <cellStyle name="Normal 5 2 8 2 10" xfId="16123"/>
    <cellStyle name="Normal 5 2 8 2 10 2" xfId="33594"/>
    <cellStyle name="Normal 5 2 8 2 11" xfId="16124"/>
    <cellStyle name="Normal 5 2 8 2 12" xfId="16125"/>
    <cellStyle name="Normal 5 2 8 2 13" xfId="16126"/>
    <cellStyle name="Normal 5 2 8 2 2" xfId="16127"/>
    <cellStyle name="Normal 5 2 8 2 2 10" xfId="16128"/>
    <cellStyle name="Normal 5 2 8 2 2 2" xfId="16129"/>
    <cellStyle name="Normal 5 2 8 2 2 2 2" xfId="16130"/>
    <cellStyle name="Normal 5 2 8 2 2 2 2 2" xfId="16131"/>
    <cellStyle name="Normal 5 2 8 2 2 2 2 2 2" xfId="16132"/>
    <cellStyle name="Normal 5 2 8 2 2 2 2 2 2 2" xfId="16133"/>
    <cellStyle name="Normal 5 2 8 2 2 2 2 2 2 2 2" xfId="16134"/>
    <cellStyle name="Normal 5 2 8 2 2 2 2 2 2 2 3" xfId="16135"/>
    <cellStyle name="Normal 5 2 8 2 2 2 2 2 2 3" xfId="16136"/>
    <cellStyle name="Normal 5 2 8 2 2 2 2 2 2 3 2" xfId="34492"/>
    <cellStyle name="Normal 5 2 8 2 2 2 2 2 2 4" xfId="16137"/>
    <cellStyle name="Normal 5 2 8 2 2 2 2 2 2 5" xfId="16138"/>
    <cellStyle name="Normal 5 2 8 2 2 2 2 2 3" xfId="16139"/>
    <cellStyle name="Normal 5 2 8 2 2 2 2 2 3 2" xfId="16140"/>
    <cellStyle name="Normal 5 2 8 2 2 2 2 2 3 3" xfId="16141"/>
    <cellStyle name="Normal 5 2 8 2 2 2 2 2 4" xfId="16142"/>
    <cellStyle name="Normal 5 2 8 2 2 2 2 2 4 2" xfId="33597"/>
    <cellStyle name="Normal 5 2 8 2 2 2 2 2 5" xfId="16143"/>
    <cellStyle name="Normal 5 2 8 2 2 2 2 2 6" xfId="16144"/>
    <cellStyle name="Normal 5 2 8 2 2 2 2 3" xfId="16145"/>
    <cellStyle name="Normal 5 2 8 2 2 2 2 3 2" xfId="16146"/>
    <cellStyle name="Normal 5 2 8 2 2 2 2 3 3" xfId="16147"/>
    <cellStyle name="Normal 5 2 8 2 2 2 2 4" xfId="16148"/>
    <cellStyle name="Normal 5 2 8 2 2 2 2 5" xfId="16149"/>
    <cellStyle name="Normal 5 2 8 2 2 2 2 6" xfId="16150"/>
    <cellStyle name="Normal 5 2 8 2 2 2 3" xfId="16151"/>
    <cellStyle name="Normal 5 2 8 2 2 2 3 2" xfId="16152"/>
    <cellStyle name="Normal 5 2 8 2 2 2 3 2 2" xfId="16153"/>
    <cellStyle name="Normal 5 2 8 2 2 2 3 2 2 2" xfId="16154"/>
    <cellStyle name="Normal 5 2 8 2 2 2 3 2 2 3" xfId="16155"/>
    <cellStyle name="Normal 5 2 8 2 2 2 3 2 3" xfId="16156"/>
    <cellStyle name="Normal 5 2 8 2 2 2 3 2 3 2" xfId="34213"/>
    <cellStyle name="Normal 5 2 8 2 2 2 3 2 4" xfId="16157"/>
    <cellStyle name="Normal 5 2 8 2 2 2 3 2 5" xfId="16158"/>
    <cellStyle name="Normal 5 2 8 2 2 2 3 3" xfId="16159"/>
    <cellStyle name="Normal 5 2 8 2 2 2 3 3 2" xfId="16160"/>
    <cellStyle name="Normal 5 2 8 2 2 2 3 3 3" xfId="16161"/>
    <cellStyle name="Normal 5 2 8 2 2 2 3 4" xfId="16162"/>
    <cellStyle name="Normal 5 2 8 2 2 2 3 4 2" xfId="33598"/>
    <cellStyle name="Normal 5 2 8 2 2 2 3 5" xfId="16163"/>
    <cellStyle name="Normal 5 2 8 2 2 2 3 6" xfId="16164"/>
    <cellStyle name="Normal 5 2 8 2 2 2 4" xfId="16165"/>
    <cellStyle name="Normal 5 2 8 2 2 2 4 2" xfId="16166"/>
    <cellStyle name="Normal 5 2 8 2 2 2 4 2 2" xfId="16167"/>
    <cellStyle name="Normal 5 2 8 2 2 2 4 2 3" xfId="16168"/>
    <cellStyle name="Normal 5 2 8 2 2 2 4 3" xfId="16169"/>
    <cellStyle name="Normal 5 2 8 2 2 2 4 3 2" xfId="34594"/>
    <cellStyle name="Normal 5 2 8 2 2 2 4 4" xfId="16170"/>
    <cellStyle name="Normal 5 2 8 2 2 2 4 5" xfId="16171"/>
    <cellStyle name="Normal 5 2 8 2 2 2 5" xfId="16172"/>
    <cellStyle name="Normal 5 2 8 2 2 2 5 2" xfId="16173"/>
    <cellStyle name="Normal 5 2 8 2 2 2 5 3" xfId="16174"/>
    <cellStyle name="Normal 5 2 8 2 2 2 6" xfId="16175"/>
    <cellStyle name="Normal 5 2 8 2 2 2 6 2" xfId="33596"/>
    <cellStyle name="Normal 5 2 8 2 2 2 7" xfId="16176"/>
    <cellStyle name="Normal 5 2 8 2 2 2 8" xfId="16177"/>
    <cellStyle name="Normal 5 2 8 2 2 3" xfId="16178"/>
    <cellStyle name="Normal 5 2 8 2 2 3 2" xfId="16179"/>
    <cellStyle name="Normal 5 2 8 2 2 3 2 2" xfId="16180"/>
    <cellStyle name="Normal 5 2 8 2 2 3 2 2 2" xfId="16181"/>
    <cellStyle name="Normal 5 2 8 2 2 3 2 2 3" xfId="16182"/>
    <cellStyle name="Normal 5 2 8 2 2 3 2 3" xfId="16183"/>
    <cellStyle name="Normal 5 2 8 2 2 3 2 3 2" xfId="34470"/>
    <cellStyle name="Normal 5 2 8 2 2 3 2 4" xfId="16184"/>
    <cellStyle name="Normal 5 2 8 2 2 3 2 5" xfId="16185"/>
    <cellStyle name="Normal 5 2 8 2 2 3 3" xfId="16186"/>
    <cellStyle name="Normal 5 2 8 2 2 3 3 2" xfId="16187"/>
    <cellStyle name="Normal 5 2 8 2 2 3 3 3" xfId="16188"/>
    <cellStyle name="Normal 5 2 8 2 2 3 4" xfId="16189"/>
    <cellStyle name="Normal 5 2 8 2 2 3 4 2" xfId="33599"/>
    <cellStyle name="Normal 5 2 8 2 2 3 5" xfId="16190"/>
    <cellStyle name="Normal 5 2 8 2 2 3 6" xfId="16191"/>
    <cellStyle name="Normal 5 2 8 2 2 4" xfId="16192"/>
    <cellStyle name="Normal 5 2 8 2 2 4 2" xfId="16193"/>
    <cellStyle name="Normal 5 2 8 2 2 4 2 2" xfId="16194"/>
    <cellStyle name="Normal 5 2 8 2 2 4 2 2 2" xfId="16195"/>
    <cellStyle name="Normal 5 2 8 2 2 4 2 2 3" xfId="16196"/>
    <cellStyle name="Normal 5 2 8 2 2 4 2 3" xfId="16197"/>
    <cellStyle name="Normal 5 2 8 2 2 4 2 4" xfId="16198"/>
    <cellStyle name="Normal 5 2 8 2 2 4 2 5" xfId="16199"/>
    <cellStyle name="Normal 5 2 8 2 2 4 3" xfId="16200"/>
    <cellStyle name="Normal 5 2 8 2 2 4 3 2" xfId="16201"/>
    <cellStyle name="Normal 5 2 8 2 2 4 3 2 2" xfId="16202"/>
    <cellStyle name="Normal 5 2 8 2 2 4 3 2 3" xfId="16203"/>
    <cellStyle name="Normal 5 2 8 2 2 4 3 3" xfId="16204"/>
    <cellStyle name="Normal 5 2 8 2 2 4 3 3 2" xfId="34906"/>
    <cellStyle name="Normal 5 2 8 2 2 4 3 4" xfId="16205"/>
    <cellStyle name="Normal 5 2 8 2 2 4 3 5" xfId="16206"/>
    <cellStyle name="Normal 5 2 8 2 2 4 4" xfId="16207"/>
    <cellStyle name="Normal 5 2 8 2 2 4 4 2" xfId="16208"/>
    <cellStyle name="Normal 5 2 8 2 2 4 4 3" xfId="16209"/>
    <cellStyle name="Normal 5 2 8 2 2 4 5" xfId="16210"/>
    <cellStyle name="Normal 5 2 8 2 2 4 5 2" xfId="33600"/>
    <cellStyle name="Normal 5 2 8 2 2 4 6" xfId="16211"/>
    <cellStyle name="Normal 5 2 8 2 2 4 7" xfId="16212"/>
    <cellStyle name="Normal 5 2 8 2 2 5" xfId="16213"/>
    <cellStyle name="Normal 5 2 8 2 2 5 2" xfId="16214"/>
    <cellStyle name="Normal 5 2 8 2 2 5 2 2" xfId="16215"/>
    <cellStyle name="Normal 5 2 8 2 2 5 2 3" xfId="16216"/>
    <cellStyle name="Normal 5 2 8 2 2 5 3" xfId="16217"/>
    <cellStyle name="Normal 5 2 8 2 2 5 4" xfId="16218"/>
    <cellStyle name="Normal 5 2 8 2 2 5 5" xfId="16219"/>
    <cellStyle name="Normal 5 2 8 2 2 6" xfId="16220"/>
    <cellStyle name="Normal 5 2 8 2 2 6 2" xfId="16221"/>
    <cellStyle name="Normal 5 2 8 2 2 6 2 2" xfId="16222"/>
    <cellStyle name="Normal 5 2 8 2 2 6 2 3" xfId="16223"/>
    <cellStyle name="Normal 5 2 8 2 2 6 3" xfId="16224"/>
    <cellStyle name="Normal 5 2 8 2 2 6 3 2" xfId="34471"/>
    <cellStyle name="Normal 5 2 8 2 2 6 4" xfId="16225"/>
    <cellStyle name="Normal 5 2 8 2 2 6 5" xfId="16226"/>
    <cellStyle name="Normal 5 2 8 2 2 7" xfId="16227"/>
    <cellStyle name="Normal 5 2 8 2 2 7 2" xfId="16228"/>
    <cellStyle name="Normal 5 2 8 2 2 7 3" xfId="16229"/>
    <cellStyle name="Normal 5 2 8 2 2 8" xfId="16230"/>
    <cellStyle name="Normal 5 2 8 2 2 8 2" xfId="33595"/>
    <cellStyle name="Normal 5 2 8 2 2 9" xfId="16231"/>
    <cellStyle name="Normal 5 2 8 2 3" xfId="16232"/>
    <cellStyle name="Normal 5 2 8 2 3 2" xfId="16233"/>
    <cellStyle name="Normal 5 2 8 2 3 2 2" xfId="16234"/>
    <cellStyle name="Normal 5 2 8 2 3 2 2 2" xfId="16235"/>
    <cellStyle name="Normal 5 2 8 2 3 2 2 2 2" xfId="16236"/>
    <cellStyle name="Normal 5 2 8 2 3 2 2 2 3" xfId="16237"/>
    <cellStyle name="Normal 5 2 8 2 3 2 2 3" xfId="16238"/>
    <cellStyle name="Normal 5 2 8 2 3 2 2 3 2" xfId="34595"/>
    <cellStyle name="Normal 5 2 8 2 3 2 2 4" xfId="16239"/>
    <cellStyle name="Normal 5 2 8 2 3 2 2 5" xfId="16240"/>
    <cellStyle name="Normal 5 2 8 2 3 2 3" xfId="16241"/>
    <cellStyle name="Normal 5 2 8 2 3 2 3 2" xfId="16242"/>
    <cellStyle name="Normal 5 2 8 2 3 2 3 3" xfId="16243"/>
    <cellStyle name="Normal 5 2 8 2 3 2 4" xfId="16244"/>
    <cellStyle name="Normal 5 2 8 2 3 2 4 2" xfId="33601"/>
    <cellStyle name="Normal 5 2 8 2 3 2 5" xfId="16245"/>
    <cellStyle name="Normal 5 2 8 2 3 2 6" xfId="16246"/>
    <cellStyle name="Normal 5 2 8 2 3 3" xfId="16247"/>
    <cellStyle name="Normal 5 2 8 2 3 3 2" xfId="16248"/>
    <cellStyle name="Normal 5 2 8 2 3 3 3" xfId="16249"/>
    <cellStyle name="Normal 5 2 8 2 3 4" xfId="16250"/>
    <cellStyle name="Normal 5 2 8 2 3 5" xfId="16251"/>
    <cellStyle name="Normal 5 2 8 2 3 6" xfId="16252"/>
    <cellStyle name="Normal 5 2 8 2 4" xfId="16253"/>
    <cellStyle name="Normal 5 2 8 2 4 2" xfId="16254"/>
    <cellStyle name="Normal 5 2 8 2 4 2 2" xfId="16255"/>
    <cellStyle name="Normal 5 2 8 2 4 2 2 2" xfId="16256"/>
    <cellStyle name="Normal 5 2 8 2 4 2 2 3" xfId="16257"/>
    <cellStyle name="Normal 5 2 8 2 4 2 3" xfId="16258"/>
    <cellStyle name="Normal 5 2 8 2 4 2 3 2" xfId="34472"/>
    <cellStyle name="Normal 5 2 8 2 4 2 4" xfId="16259"/>
    <cellStyle name="Normal 5 2 8 2 4 2 5" xfId="16260"/>
    <cellStyle name="Normal 5 2 8 2 4 3" xfId="16261"/>
    <cellStyle name="Normal 5 2 8 2 4 3 2" xfId="16262"/>
    <cellStyle name="Normal 5 2 8 2 4 3 3" xfId="16263"/>
    <cellStyle name="Normal 5 2 8 2 4 4" xfId="16264"/>
    <cellStyle name="Normal 5 2 8 2 4 4 2" xfId="33602"/>
    <cellStyle name="Normal 5 2 8 2 4 5" xfId="16265"/>
    <cellStyle name="Normal 5 2 8 2 4 6" xfId="16266"/>
    <cellStyle name="Normal 5 2 8 2 5" xfId="16267"/>
    <cellStyle name="Normal 5 2 8 2 5 2" xfId="16268"/>
    <cellStyle name="Normal 5 2 8 2 5 2 2" xfId="16269"/>
    <cellStyle name="Normal 5 2 8 2 5 2 2 2" xfId="16270"/>
    <cellStyle name="Normal 5 2 8 2 5 2 2 2 2" xfId="16271"/>
    <cellStyle name="Normal 5 2 8 2 5 2 2 2 3" xfId="16272"/>
    <cellStyle name="Normal 5 2 8 2 5 2 2 3" xfId="16273"/>
    <cellStyle name="Normal 5 2 8 2 5 2 2 4" xfId="16274"/>
    <cellStyle name="Normal 5 2 8 2 5 2 2 5" xfId="16275"/>
    <cellStyle name="Normal 5 2 8 2 5 2 3" xfId="16276"/>
    <cellStyle name="Normal 5 2 8 2 5 2 3 2" xfId="16277"/>
    <cellStyle name="Normal 5 2 8 2 5 2 3 2 2" xfId="16278"/>
    <cellStyle name="Normal 5 2 8 2 5 2 3 2 3" xfId="16279"/>
    <cellStyle name="Normal 5 2 8 2 5 2 3 3" xfId="16280"/>
    <cellStyle name="Normal 5 2 8 2 5 2 3 3 2" xfId="34473"/>
    <cellStyle name="Normal 5 2 8 2 5 2 3 4" xfId="16281"/>
    <cellStyle name="Normal 5 2 8 2 5 2 3 5" xfId="16282"/>
    <cellStyle name="Normal 5 2 8 2 5 2 4" xfId="16283"/>
    <cellStyle name="Normal 5 2 8 2 5 2 4 2" xfId="16284"/>
    <cellStyle name="Normal 5 2 8 2 5 2 4 3" xfId="16285"/>
    <cellStyle name="Normal 5 2 8 2 5 2 5" xfId="16286"/>
    <cellStyle name="Normal 5 2 8 2 5 2 5 2" xfId="33603"/>
    <cellStyle name="Normal 5 2 8 2 5 2 6" xfId="16287"/>
    <cellStyle name="Normal 5 2 8 2 5 2 7" xfId="16288"/>
    <cellStyle name="Normal 5 2 8 2 5 3" xfId="16289"/>
    <cellStyle name="Normal 5 2 8 2 5 3 2" xfId="16290"/>
    <cellStyle name="Normal 5 2 8 2 5 3 2 2" xfId="16291"/>
    <cellStyle name="Normal 5 2 8 2 5 3 2 3" xfId="16292"/>
    <cellStyle name="Normal 5 2 8 2 5 3 3" xfId="16293"/>
    <cellStyle name="Normal 5 2 8 2 5 3 4" xfId="16294"/>
    <cellStyle name="Normal 5 2 8 2 5 3 5" xfId="16295"/>
    <cellStyle name="Normal 5 2 8 2 5 4" xfId="16296"/>
    <cellStyle name="Normal 5 2 8 2 5 4 2" xfId="16297"/>
    <cellStyle name="Normal 5 2 8 2 5 4 3" xfId="16298"/>
    <cellStyle name="Normal 5 2 8 2 5 5" xfId="16299"/>
    <cellStyle name="Normal 5 2 8 2 5 6" xfId="16300"/>
    <cellStyle name="Normal 5 2 8 2 5 7" xfId="16301"/>
    <cellStyle name="Normal 5 2 8 2 6" xfId="16302"/>
    <cellStyle name="Normal 5 2 8 2 6 2" xfId="16303"/>
    <cellStyle name="Normal 5 2 8 2 6 2 2" xfId="16304"/>
    <cellStyle name="Normal 5 2 8 2 6 2 2 2" xfId="16305"/>
    <cellStyle name="Normal 5 2 8 2 6 2 2 2 2" xfId="16306"/>
    <cellStyle name="Normal 5 2 8 2 6 2 2 2 3" xfId="16307"/>
    <cellStyle name="Normal 5 2 8 2 6 2 2 3" xfId="16308"/>
    <cellStyle name="Normal 5 2 8 2 6 2 2 3 2" xfId="34826"/>
    <cellStyle name="Normal 5 2 8 2 6 2 2 4" xfId="16309"/>
    <cellStyle name="Normal 5 2 8 2 6 2 2 5" xfId="16310"/>
    <cellStyle name="Normal 5 2 8 2 6 2 3" xfId="16311"/>
    <cellStyle name="Normal 5 2 8 2 6 2 3 2" xfId="16312"/>
    <cellStyle name="Normal 5 2 8 2 6 2 3 3" xfId="16313"/>
    <cellStyle name="Normal 5 2 8 2 6 2 4" xfId="16314"/>
    <cellStyle name="Normal 5 2 8 2 6 2 4 2" xfId="33604"/>
    <cellStyle name="Normal 5 2 8 2 6 2 5" xfId="16315"/>
    <cellStyle name="Normal 5 2 8 2 6 2 6" xfId="16316"/>
    <cellStyle name="Normal 5 2 8 2 6 3" xfId="16317"/>
    <cellStyle name="Normal 5 2 8 2 6 3 2" xfId="16318"/>
    <cellStyle name="Normal 5 2 8 2 6 3 3" xfId="16319"/>
    <cellStyle name="Normal 5 2 8 2 6 4" xfId="16320"/>
    <cellStyle name="Normal 5 2 8 2 6 5" xfId="16321"/>
    <cellStyle name="Normal 5 2 8 2 6 6" xfId="16322"/>
    <cellStyle name="Normal 5 2 8 2 7" xfId="16323"/>
    <cellStyle name="Normal 5 2 8 2 7 2" xfId="16324"/>
    <cellStyle name="Normal 5 2 8 2 7 2 2" xfId="16325"/>
    <cellStyle name="Normal 5 2 8 2 7 2 3" xfId="16326"/>
    <cellStyle name="Normal 5 2 8 2 7 3" xfId="16327"/>
    <cellStyle name="Normal 5 2 8 2 7 3 2" xfId="34863"/>
    <cellStyle name="Normal 5 2 8 2 7 4" xfId="16328"/>
    <cellStyle name="Normal 5 2 8 2 7 5" xfId="16329"/>
    <cellStyle name="Normal 5 2 8 2 8" xfId="16330"/>
    <cellStyle name="Normal 5 2 8 2 8 2" xfId="16331"/>
    <cellStyle name="Normal 5 2 8 2 8 2 2" xfId="16332"/>
    <cellStyle name="Normal 5 2 8 2 8 2 3" xfId="16333"/>
    <cellStyle name="Normal 5 2 8 2 8 3" xfId="16334"/>
    <cellStyle name="Normal 5 2 8 2 8 3 2" xfId="35285"/>
    <cellStyle name="Normal 5 2 8 2 8 4" xfId="16335"/>
    <cellStyle name="Normal 5 2 8 2 8 5" xfId="16336"/>
    <cellStyle name="Normal 5 2 8 2 9" xfId="16337"/>
    <cellStyle name="Normal 5 2 8 2 9 2" xfId="16338"/>
    <cellStyle name="Normal 5 2 8 2 9 3" xfId="16339"/>
    <cellStyle name="Normal 5 2 8 3" xfId="16340"/>
    <cellStyle name="Normal 5 2 8 3 2" xfId="16341"/>
    <cellStyle name="Normal 5 2 8 3 2 2" xfId="16342"/>
    <cellStyle name="Normal 5 2 8 3 2 2 2" xfId="16343"/>
    <cellStyle name="Normal 5 2 8 3 2 2 2 2" xfId="16344"/>
    <cellStyle name="Normal 5 2 8 3 2 2 2 3" xfId="16345"/>
    <cellStyle name="Normal 5 2 8 3 2 2 3" xfId="16346"/>
    <cellStyle name="Normal 5 2 8 3 2 2 3 2" xfId="34926"/>
    <cellStyle name="Normal 5 2 8 3 2 2 4" xfId="16347"/>
    <cellStyle name="Normal 5 2 8 3 2 2 5" xfId="16348"/>
    <cellStyle name="Normal 5 2 8 3 2 3" xfId="16349"/>
    <cellStyle name="Normal 5 2 8 3 2 3 2" xfId="16350"/>
    <cellStyle name="Normal 5 2 8 3 2 3 3" xfId="16351"/>
    <cellStyle name="Normal 5 2 8 3 2 4" xfId="16352"/>
    <cellStyle name="Normal 5 2 8 3 2 4 2" xfId="33606"/>
    <cellStyle name="Normal 5 2 8 3 2 5" xfId="16353"/>
    <cellStyle name="Normal 5 2 8 3 2 6" xfId="16354"/>
    <cellStyle name="Normal 5 2 8 3 3" xfId="16355"/>
    <cellStyle name="Normal 5 2 8 3 3 2" xfId="16356"/>
    <cellStyle name="Normal 5 2 8 3 3 2 2" xfId="16357"/>
    <cellStyle name="Normal 5 2 8 3 3 2 3" xfId="16358"/>
    <cellStyle name="Normal 5 2 8 3 3 3" xfId="16359"/>
    <cellStyle name="Normal 5 2 8 3 3 3 2" xfId="34495"/>
    <cellStyle name="Normal 5 2 8 3 3 4" xfId="16360"/>
    <cellStyle name="Normal 5 2 8 3 3 5" xfId="16361"/>
    <cellStyle name="Normal 5 2 8 3 4" xfId="16362"/>
    <cellStyle name="Normal 5 2 8 3 4 2" xfId="16363"/>
    <cellStyle name="Normal 5 2 8 3 4 2 2" xfId="16364"/>
    <cellStyle name="Normal 5 2 8 3 4 2 3" xfId="16365"/>
    <cellStyle name="Normal 5 2 8 3 4 3" xfId="16366"/>
    <cellStyle name="Normal 5 2 8 3 4 3 2" xfId="35107"/>
    <cellStyle name="Normal 5 2 8 3 4 4" xfId="16367"/>
    <cellStyle name="Normal 5 2 8 3 4 5" xfId="16368"/>
    <cellStyle name="Normal 5 2 8 3 5" xfId="16369"/>
    <cellStyle name="Normal 5 2 8 3 5 2" xfId="16370"/>
    <cellStyle name="Normal 5 2 8 3 5 3" xfId="16371"/>
    <cellStyle name="Normal 5 2 8 3 6" xfId="16372"/>
    <cellStyle name="Normal 5 2 8 3 6 2" xfId="33605"/>
    <cellStyle name="Normal 5 2 8 3 7" xfId="16373"/>
    <cellStyle name="Normal 5 2 8 3 8" xfId="16374"/>
    <cellStyle name="Normal 5 2 8 3 9" xfId="16375"/>
    <cellStyle name="Normal 5 2 8 4" xfId="16376"/>
    <cellStyle name="Normal 5 2 8 4 10" xfId="16377"/>
    <cellStyle name="Normal 5 2 8 4 11" xfId="16378"/>
    <cellStyle name="Normal 5 2 8 4 2" xfId="16379"/>
    <cellStyle name="Normal 5 2 8 4 2 2" xfId="16380"/>
    <cellStyle name="Normal 5 2 8 4 2 2 2" xfId="16381"/>
    <cellStyle name="Normal 5 2 8 4 2 2 2 2" xfId="16382"/>
    <cellStyle name="Normal 5 2 8 4 2 2 2 2 2" xfId="16383"/>
    <cellStyle name="Normal 5 2 8 4 2 2 2 2 3" xfId="16384"/>
    <cellStyle name="Normal 5 2 8 4 2 2 2 3" xfId="16385"/>
    <cellStyle name="Normal 5 2 8 4 2 2 2 4" xfId="16386"/>
    <cellStyle name="Normal 5 2 8 4 2 2 2 5" xfId="16387"/>
    <cellStyle name="Normal 5 2 8 4 2 2 3" xfId="16388"/>
    <cellStyle name="Normal 5 2 8 4 2 2 3 2" xfId="16389"/>
    <cellStyle name="Normal 5 2 8 4 2 2 3 2 2" xfId="16390"/>
    <cellStyle name="Normal 5 2 8 4 2 2 3 2 3" xfId="16391"/>
    <cellStyle name="Normal 5 2 8 4 2 2 3 3" xfId="16392"/>
    <cellStyle name="Normal 5 2 8 4 2 2 3 3 2" xfId="34827"/>
    <cellStyle name="Normal 5 2 8 4 2 2 3 4" xfId="16393"/>
    <cellStyle name="Normal 5 2 8 4 2 2 3 5" xfId="16394"/>
    <cellStyle name="Normal 5 2 8 4 2 2 4" xfId="16395"/>
    <cellStyle name="Normal 5 2 8 4 2 2 4 2" xfId="16396"/>
    <cellStyle name="Normal 5 2 8 4 2 2 4 3" xfId="16397"/>
    <cellStyle name="Normal 5 2 8 4 2 2 5" xfId="16398"/>
    <cellStyle name="Normal 5 2 8 4 2 2 5 2" xfId="33608"/>
    <cellStyle name="Normal 5 2 8 4 2 2 6" xfId="16399"/>
    <cellStyle name="Normal 5 2 8 4 2 2 7" xfId="16400"/>
    <cellStyle name="Normal 5 2 8 4 2 3" xfId="16401"/>
    <cellStyle name="Normal 5 2 8 4 2 3 2" xfId="16402"/>
    <cellStyle name="Normal 5 2 8 4 2 3 2 2" xfId="16403"/>
    <cellStyle name="Normal 5 2 8 4 2 3 2 3" xfId="16404"/>
    <cellStyle name="Normal 5 2 8 4 2 3 3" xfId="16405"/>
    <cellStyle name="Normal 5 2 8 4 2 3 4" xfId="16406"/>
    <cellStyle name="Normal 5 2 8 4 2 3 5" xfId="16407"/>
    <cellStyle name="Normal 5 2 8 4 2 4" xfId="16408"/>
    <cellStyle name="Normal 5 2 8 4 2 4 2" xfId="16409"/>
    <cellStyle name="Normal 5 2 8 4 2 4 3" xfId="16410"/>
    <cellStyle name="Normal 5 2 8 4 2 5" xfId="16411"/>
    <cellStyle name="Normal 5 2 8 4 2 6" xfId="16412"/>
    <cellStyle name="Normal 5 2 8 4 2 7" xfId="16413"/>
    <cellStyle name="Normal 5 2 8 4 3" xfId="16414"/>
    <cellStyle name="Normal 5 2 8 4 3 2" xfId="16415"/>
    <cellStyle name="Normal 5 2 8 4 3 2 2" xfId="16416"/>
    <cellStyle name="Normal 5 2 8 4 3 2 3" xfId="16417"/>
    <cellStyle name="Normal 5 2 8 4 3 3" xfId="16418"/>
    <cellStyle name="Normal 5 2 8 4 3 4" xfId="16419"/>
    <cellStyle name="Normal 5 2 8 4 3 5" xfId="16420"/>
    <cellStyle name="Normal 5 2 8 4 4" xfId="16421"/>
    <cellStyle name="Normal 5 2 8 4 4 2" xfId="16422"/>
    <cellStyle name="Normal 5 2 8 4 4 2 2" xfId="16423"/>
    <cellStyle name="Normal 5 2 8 4 4 2 2 2" xfId="16424"/>
    <cellStyle name="Normal 5 2 8 4 4 2 2 2 2" xfId="16425"/>
    <cellStyle name="Normal 5 2 8 4 4 2 2 2 3" xfId="16426"/>
    <cellStyle name="Normal 5 2 8 4 4 2 2 3" xfId="16427"/>
    <cellStyle name="Normal 5 2 8 4 4 2 2 3 2" xfId="34696"/>
    <cellStyle name="Normal 5 2 8 4 4 2 2 4" xfId="16428"/>
    <cellStyle name="Normal 5 2 8 4 4 2 2 5" xfId="16429"/>
    <cellStyle name="Normal 5 2 8 4 4 2 3" xfId="16430"/>
    <cellStyle name="Normal 5 2 8 4 4 2 3 2" xfId="16431"/>
    <cellStyle name="Normal 5 2 8 4 4 2 3 3" xfId="16432"/>
    <cellStyle name="Normal 5 2 8 4 4 2 4" xfId="16433"/>
    <cellStyle name="Normal 5 2 8 4 4 2 4 2" xfId="33609"/>
    <cellStyle name="Normal 5 2 8 4 4 2 5" xfId="16434"/>
    <cellStyle name="Normal 5 2 8 4 4 2 6" xfId="16435"/>
    <cellStyle name="Normal 5 2 8 4 4 3" xfId="16436"/>
    <cellStyle name="Normal 5 2 8 4 4 3 2" xfId="16437"/>
    <cellStyle name="Normal 5 2 8 4 4 3 3" xfId="16438"/>
    <cellStyle name="Normal 5 2 8 4 4 4" xfId="16439"/>
    <cellStyle name="Normal 5 2 8 4 4 5" xfId="16440"/>
    <cellStyle name="Normal 5 2 8 4 4 6" xfId="16441"/>
    <cellStyle name="Normal 5 2 8 4 5" xfId="16442"/>
    <cellStyle name="Normal 5 2 8 4 5 2" xfId="16443"/>
    <cellStyle name="Normal 5 2 8 4 5 2 2" xfId="16444"/>
    <cellStyle name="Normal 5 2 8 4 5 2 3" xfId="16445"/>
    <cellStyle name="Normal 5 2 8 4 5 3" xfId="16446"/>
    <cellStyle name="Normal 5 2 8 4 5 3 2" xfId="34697"/>
    <cellStyle name="Normal 5 2 8 4 5 4" xfId="16447"/>
    <cellStyle name="Normal 5 2 8 4 5 5" xfId="16448"/>
    <cellStyle name="Normal 5 2 8 4 6" xfId="16449"/>
    <cellStyle name="Normal 5 2 8 4 6 2" xfId="16450"/>
    <cellStyle name="Normal 5 2 8 4 6 2 2" xfId="16451"/>
    <cellStyle name="Normal 5 2 8 4 6 2 3" xfId="16452"/>
    <cellStyle name="Normal 5 2 8 4 6 3" xfId="16453"/>
    <cellStyle name="Normal 5 2 8 4 6 3 2" xfId="35108"/>
    <cellStyle name="Normal 5 2 8 4 6 4" xfId="16454"/>
    <cellStyle name="Normal 5 2 8 4 6 5" xfId="16455"/>
    <cellStyle name="Normal 5 2 8 4 7" xfId="16456"/>
    <cellStyle name="Normal 5 2 8 4 7 2" xfId="16457"/>
    <cellStyle name="Normal 5 2 8 4 7 3" xfId="16458"/>
    <cellStyle name="Normal 5 2 8 4 8" xfId="16459"/>
    <cellStyle name="Normal 5 2 8 4 8 2" xfId="33607"/>
    <cellStyle name="Normal 5 2 8 4 9" xfId="16460"/>
    <cellStyle name="Normal 5 2 8 5" xfId="16461"/>
    <cellStyle name="Normal 5 2 8 5 2" xfId="16462"/>
    <cellStyle name="Normal 5 2 8 5 2 2" xfId="16463"/>
    <cellStyle name="Normal 5 2 8 5 2 2 2" xfId="16464"/>
    <cellStyle name="Normal 5 2 8 5 2 2 3" xfId="16465"/>
    <cellStyle name="Normal 5 2 8 5 2 3" xfId="16466"/>
    <cellStyle name="Normal 5 2 8 5 2 3 2" xfId="35109"/>
    <cellStyle name="Normal 5 2 8 5 2 4" xfId="16467"/>
    <cellStyle name="Normal 5 2 8 5 2 5" xfId="16468"/>
    <cellStyle name="Normal 5 2 8 5 3" xfId="16469"/>
    <cellStyle name="Normal 5 2 8 5 3 2" xfId="16470"/>
    <cellStyle name="Normal 5 2 8 5 3 3" xfId="16471"/>
    <cellStyle name="Normal 5 2 8 5 4" xfId="16472"/>
    <cellStyle name="Normal 5 2 8 5 5" xfId="16473"/>
    <cellStyle name="Normal 5 2 8 5 6" xfId="16474"/>
    <cellStyle name="Normal 5 2 8 5 7" xfId="16475"/>
    <cellStyle name="Normal 5 2 8 6" xfId="16476"/>
    <cellStyle name="Normal 5 2 8 6 10" xfId="16477"/>
    <cellStyle name="Normal 5 2 8 6 2" xfId="16478"/>
    <cellStyle name="Normal 5 2 8 6 2 2" xfId="16479"/>
    <cellStyle name="Normal 5 2 8 6 2 2 2" xfId="16480"/>
    <cellStyle name="Normal 5 2 8 6 2 2 2 2" xfId="16481"/>
    <cellStyle name="Normal 5 2 8 6 2 2 2 2 2" xfId="16482"/>
    <cellStyle name="Normal 5 2 8 6 2 2 2 2 3" xfId="16483"/>
    <cellStyle name="Normal 5 2 8 6 2 2 2 3" xfId="16484"/>
    <cellStyle name="Normal 5 2 8 6 2 2 2 3 2" xfId="34905"/>
    <cellStyle name="Normal 5 2 8 6 2 2 2 4" xfId="16485"/>
    <cellStyle name="Normal 5 2 8 6 2 2 2 5" xfId="16486"/>
    <cellStyle name="Normal 5 2 8 6 2 2 3" xfId="16487"/>
    <cellStyle name="Normal 5 2 8 6 2 2 3 2" xfId="16488"/>
    <cellStyle name="Normal 5 2 8 6 2 2 3 3" xfId="16489"/>
    <cellStyle name="Normal 5 2 8 6 2 2 4" xfId="16490"/>
    <cellStyle name="Normal 5 2 8 6 2 2 4 2" xfId="33611"/>
    <cellStyle name="Normal 5 2 8 6 2 2 5" xfId="16491"/>
    <cellStyle name="Normal 5 2 8 6 2 2 6" xfId="16492"/>
    <cellStyle name="Normal 5 2 8 6 2 3" xfId="16493"/>
    <cellStyle name="Normal 5 2 8 6 2 3 2" xfId="16494"/>
    <cellStyle name="Normal 5 2 8 6 2 3 3" xfId="16495"/>
    <cellStyle name="Normal 5 2 8 6 2 4" xfId="16496"/>
    <cellStyle name="Normal 5 2 8 6 2 5" xfId="16497"/>
    <cellStyle name="Normal 5 2 8 6 2 6" xfId="16498"/>
    <cellStyle name="Normal 5 2 8 6 3" xfId="16499"/>
    <cellStyle name="Normal 5 2 8 6 3 2" xfId="16500"/>
    <cellStyle name="Normal 5 2 8 6 3 2 2" xfId="16501"/>
    <cellStyle name="Normal 5 2 8 6 3 2 2 2" xfId="16502"/>
    <cellStyle name="Normal 5 2 8 6 3 2 2 3" xfId="16503"/>
    <cellStyle name="Normal 5 2 8 6 3 2 3" xfId="16504"/>
    <cellStyle name="Normal 5 2 8 6 3 2 3 2" xfId="34698"/>
    <cellStyle name="Normal 5 2 8 6 3 2 4" xfId="16505"/>
    <cellStyle name="Normal 5 2 8 6 3 2 5" xfId="16506"/>
    <cellStyle name="Normal 5 2 8 6 3 3" xfId="16507"/>
    <cellStyle name="Normal 5 2 8 6 3 3 2" xfId="16508"/>
    <cellStyle name="Normal 5 2 8 6 3 3 3" xfId="16509"/>
    <cellStyle name="Normal 5 2 8 6 3 4" xfId="16510"/>
    <cellStyle name="Normal 5 2 8 6 3 4 2" xfId="33612"/>
    <cellStyle name="Normal 5 2 8 6 3 5" xfId="16511"/>
    <cellStyle name="Normal 5 2 8 6 3 6" xfId="16512"/>
    <cellStyle name="Normal 5 2 8 6 4" xfId="16513"/>
    <cellStyle name="Normal 5 2 8 6 4 2" xfId="16514"/>
    <cellStyle name="Normal 5 2 8 6 4 2 2" xfId="16515"/>
    <cellStyle name="Normal 5 2 8 6 4 2 3" xfId="16516"/>
    <cellStyle name="Normal 5 2 8 6 4 3" xfId="16517"/>
    <cellStyle name="Normal 5 2 8 6 4 3 2" xfId="34596"/>
    <cellStyle name="Normal 5 2 8 6 4 4" xfId="16518"/>
    <cellStyle name="Normal 5 2 8 6 4 5" xfId="16519"/>
    <cellStyle name="Normal 5 2 8 6 5" xfId="16520"/>
    <cellStyle name="Normal 5 2 8 6 5 2" xfId="16521"/>
    <cellStyle name="Normal 5 2 8 6 5 2 2" xfId="16522"/>
    <cellStyle name="Normal 5 2 8 6 5 2 3" xfId="16523"/>
    <cellStyle name="Normal 5 2 8 6 5 3" xfId="16524"/>
    <cellStyle name="Normal 5 2 8 6 5 3 2" xfId="35220"/>
    <cellStyle name="Normal 5 2 8 6 5 4" xfId="16525"/>
    <cellStyle name="Normal 5 2 8 6 5 5" xfId="16526"/>
    <cellStyle name="Normal 5 2 8 6 6" xfId="16527"/>
    <cellStyle name="Normal 5 2 8 6 6 2" xfId="16528"/>
    <cellStyle name="Normal 5 2 8 6 6 3" xfId="16529"/>
    <cellStyle name="Normal 5 2 8 6 7" xfId="16530"/>
    <cellStyle name="Normal 5 2 8 6 7 2" xfId="33610"/>
    <cellStyle name="Normal 5 2 8 6 8" xfId="16531"/>
    <cellStyle name="Normal 5 2 8 6 9" xfId="16532"/>
    <cellStyle name="Normal 5 2 8 7" xfId="16533"/>
    <cellStyle name="Normal 5 2 8 7 2" xfId="16534"/>
    <cellStyle name="Normal 5 2 8 7 2 2" xfId="16535"/>
    <cellStyle name="Normal 5 2 8 7 2 2 2" xfId="16536"/>
    <cellStyle name="Normal 5 2 8 7 2 2 3" xfId="16537"/>
    <cellStyle name="Normal 5 2 8 7 2 3" xfId="16538"/>
    <cellStyle name="Normal 5 2 8 7 2 4" xfId="16539"/>
    <cellStyle name="Normal 5 2 8 7 2 5" xfId="16540"/>
    <cellStyle name="Normal 5 2 8 7 3" xfId="16541"/>
    <cellStyle name="Normal 5 2 8 7 3 2" xfId="16542"/>
    <cellStyle name="Normal 5 2 8 7 3 2 2" xfId="16543"/>
    <cellStyle name="Normal 5 2 8 7 3 2 3" xfId="16544"/>
    <cellStyle name="Normal 5 2 8 7 3 3" xfId="16545"/>
    <cellStyle name="Normal 5 2 8 7 3 3 2" xfId="34876"/>
    <cellStyle name="Normal 5 2 8 7 3 4" xfId="16546"/>
    <cellStyle name="Normal 5 2 8 7 3 5" xfId="16547"/>
    <cellStyle name="Normal 5 2 8 7 4" xfId="16548"/>
    <cellStyle name="Normal 5 2 8 7 4 2" xfId="16549"/>
    <cellStyle name="Normal 5 2 8 7 4 3" xfId="16550"/>
    <cellStyle name="Normal 5 2 8 7 5" xfId="16551"/>
    <cellStyle name="Normal 5 2 8 7 5 2" xfId="33613"/>
    <cellStyle name="Normal 5 2 8 7 6" xfId="16552"/>
    <cellStyle name="Normal 5 2 8 7 7" xfId="16553"/>
    <cellStyle name="Normal 5 2 8 8" xfId="16554"/>
    <cellStyle name="Normal 5 2 8 8 2" xfId="16555"/>
    <cellStyle name="Normal 5 2 8 8 2 2" xfId="16556"/>
    <cellStyle name="Normal 5 2 8 8 2 3" xfId="16557"/>
    <cellStyle name="Normal 5 2 8 8 3" xfId="16558"/>
    <cellStyle name="Normal 5 2 8 8 3 2" xfId="33964"/>
    <cellStyle name="Normal 5 2 8 8 4" xfId="16559"/>
    <cellStyle name="Normal 5 2 8 8 5" xfId="16560"/>
    <cellStyle name="Normal 5 2 8 9" xfId="16561"/>
    <cellStyle name="Normal 5 2 8 9 2" xfId="16562"/>
    <cellStyle name="Normal 5 2 8 9 2 2" xfId="16563"/>
    <cellStyle name="Normal 5 2 8 9 2 3" xfId="16564"/>
    <cellStyle name="Normal 5 2 8 9 3" xfId="16565"/>
    <cellStyle name="Normal 5 2 8 9 4" xfId="16566"/>
    <cellStyle name="Normal 5 2 8 9 5" xfId="16567"/>
    <cellStyle name="Normal 5 2 9" xfId="16568"/>
    <cellStyle name="Normal 5 2 9 10" xfId="16569"/>
    <cellStyle name="Normal 5 2 9 11" xfId="16570"/>
    <cellStyle name="Normal 5 2 9 12" xfId="16571"/>
    <cellStyle name="Normal 5 2 9 13" xfId="16572"/>
    <cellStyle name="Normal 5 2 9 2" xfId="16573"/>
    <cellStyle name="Normal 5 2 9 2 10" xfId="16574"/>
    <cellStyle name="Normal 5 2 9 2 11" xfId="16575"/>
    <cellStyle name="Normal 5 2 9 2 2" xfId="16576"/>
    <cellStyle name="Normal 5 2 9 2 2 2" xfId="16577"/>
    <cellStyle name="Normal 5 2 9 2 2 2 2" xfId="16578"/>
    <cellStyle name="Normal 5 2 9 2 2 2 2 2" xfId="16579"/>
    <cellStyle name="Normal 5 2 9 2 2 2 2 2 2" xfId="16580"/>
    <cellStyle name="Normal 5 2 9 2 2 2 2 2 3" xfId="16581"/>
    <cellStyle name="Normal 5 2 9 2 2 2 2 3" xfId="16582"/>
    <cellStyle name="Normal 5 2 9 2 2 2 2 4" xfId="16583"/>
    <cellStyle name="Normal 5 2 9 2 2 2 2 5" xfId="16584"/>
    <cellStyle name="Normal 5 2 9 2 2 2 3" xfId="16585"/>
    <cellStyle name="Normal 5 2 9 2 2 2 3 2" xfId="16586"/>
    <cellStyle name="Normal 5 2 9 2 2 2 3 2 2" xfId="16587"/>
    <cellStyle name="Normal 5 2 9 2 2 2 3 2 3" xfId="16588"/>
    <cellStyle name="Normal 5 2 9 2 2 2 3 3" xfId="16589"/>
    <cellStyle name="Normal 5 2 9 2 2 2 3 3 2" xfId="34842"/>
    <cellStyle name="Normal 5 2 9 2 2 2 3 4" xfId="16590"/>
    <cellStyle name="Normal 5 2 9 2 2 2 3 5" xfId="16591"/>
    <cellStyle name="Normal 5 2 9 2 2 2 4" xfId="16592"/>
    <cellStyle name="Normal 5 2 9 2 2 2 4 2" xfId="16593"/>
    <cellStyle name="Normal 5 2 9 2 2 2 4 3" xfId="16594"/>
    <cellStyle name="Normal 5 2 9 2 2 2 5" xfId="16595"/>
    <cellStyle name="Normal 5 2 9 2 2 2 5 2" xfId="33614"/>
    <cellStyle name="Normal 5 2 9 2 2 2 6" xfId="16596"/>
    <cellStyle name="Normal 5 2 9 2 2 2 7" xfId="16597"/>
    <cellStyle name="Normal 5 2 9 2 2 3" xfId="16598"/>
    <cellStyle name="Normal 5 2 9 2 2 3 2" xfId="16599"/>
    <cellStyle name="Normal 5 2 9 2 2 3 2 2" xfId="16600"/>
    <cellStyle name="Normal 5 2 9 2 2 3 2 3" xfId="16601"/>
    <cellStyle name="Normal 5 2 9 2 2 3 3" xfId="16602"/>
    <cellStyle name="Normal 5 2 9 2 2 3 4" xfId="16603"/>
    <cellStyle name="Normal 5 2 9 2 2 3 5" xfId="16604"/>
    <cellStyle name="Normal 5 2 9 2 2 4" xfId="16605"/>
    <cellStyle name="Normal 5 2 9 2 2 4 2" xfId="16606"/>
    <cellStyle name="Normal 5 2 9 2 2 4 3" xfId="16607"/>
    <cellStyle name="Normal 5 2 9 2 2 5" xfId="16608"/>
    <cellStyle name="Normal 5 2 9 2 2 6" xfId="16609"/>
    <cellStyle name="Normal 5 2 9 2 2 7" xfId="16610"/>
    <cellStyle name="Normal 5 2 9 2 3" xfId="16611"/>
    <cellStyle name="Normal 5 2 9 2 3 2" xfId="16612"/>
    <cellStyle name="Normal 5 2 9 2 3 2 2" xfId="16613"/>
    <cellStyle name="Normal 5 2 9 2 3 2 3" xfId="16614"/>
    <cellStyle name="Normal 5 2 9 2 3 3" xfId="16615"/>
    <cellStyle name="Normal 5 2 9 2 3 4" xfId="16616"/>
    <cellStyle name="Normal 5 2 9 2 3 5" xfId="16617"/>
    <cellStyle name="Normal 5 2 9 2 4" xfId="16618"/>
    <cellStyle name="Normal 5 2 9 2 4 2" xfId="16619"/>
    <cellStyle name="Normal 5 2 9 2 4 2 2" xfId="16620"/>
    <cellStyle name="Normal 5 2 9 2 4 2 2 2" xfId="16621"/>
    <cellStyle name="Normal 5 2 9 2 4 2 2 2 2" xfId="16622"/>
    <cellStyle name="Normal 5 2 9 2 4 2 2 2 3" xfId="16623"/>
    <cellStyle name="Normal 5 2 9 2 4 2 2 3" xfId="16624"/>
    <cellStyle name="Normal 5 2 9 2 4 2 2 3 2" xfId="34597"/>
    <cellStyle name="Normal 5 2 9 2 4 2 2 4" xfId="16625"/>
    <cellStyle name="Normal 5 2 9 2 4 2 2 5" xfId="16626"/>
    <cellStyle name="Normal 5 2 9 2 4 2 3" xfId="16627"/>
    <cellStyle name="Normal 5 2 9 2 4 2 3 2" xfId="16628"/>
    <cellStyle name="Normal 5 2 9 2 4 2 3 3" xfId="16629"/>
    <cellStyle name="Normal 5 2 9 2 4 2 4" xfId="16630"/>
    <cellStyle name="Normal 5 2 9 2 4 2 4 2" xfId="33615"/>
    <cellStyle name="Normal 5 2 9 2 4 2 5" xfId="16631"/>
    <cellStyle name="Normal 5 2 9 2 4 2 6" xfId="16632"/>
    <cellStyle name="Normal 5 2 9 2 4 3" xfId="16633"/>
    <cellStyle name="Normal 5 2 9 2 4 3 2" xfId="16634"/>
    <cellStyle name="Normal 5 2 9 2 4 3 3" xfId="16635"/>
    <cellStyle name="Normal 5 2 9 2 4 4" xfId="16636"/>
    <cellStyle name="Normal 5 2 9 2 4 5" xfId="16637"/>
    <cellStyle name="Normal 5 2 9 2 4 6" xfId="16638"/>
    <cellStyle name="Normal 5 2 9 2 5" xfId="16639"/>
    <cellStyle name="Normal 5 2 9 2 5 2" xfId="16640"/>
    <cellStyle name="Normal 5 2 9 2 5 2 2" xfId="16641"/>
    <cellStyle name="Normal 5 2 9 2 5 2 2 2" xfId="16642"/>
    <cellStyle name="Normal 5 2 9 2 5 2 2 3" xfId="16643"/>
    <cellStyle name="Normal 5 2 9 2 5 2 3" xfId="16644"/>
    <cellStyle name="Normal 5 2 9 2 5 2 3 2" xfId="34214"/>
    <cellStyle name="Normal 5 2 9 2 5 2 4" xfId="16645"/>
    <cellStyle name="Normal 5 2 9 2 5 2 5" xfId="16646"/>
    <cellStyle name="Normal 5 2 9 2 5 3" xfId="16647"/>
    <cellStyle name="Normal 5 2 9 2 5 3 2" xfId="16648"/>
    <cellStyle name="Normal 5 2 9 2 5 3 3" xfId="16649"/>
    <cellStyle name="Normal 5 2 9 2 5 4" xfId="16650"/>
    <cellStyle name="Normal 5 2 9 2 5 4 2" xfId="33616"/>
    <cellStyle name="Normal 5 2 9 2 5 5" xfId="16651"/>
    <cellStyle name="Normal 5 2 9 2 5 6" xfId="16652"/>
    <cellStyle name="Normal 5 2 9 2 6" xfId="16653"/>
    <cellStyle name="Normal 5 2 9 2 6 2" xfId="16654"/>
    <cellStyle name="Normal 5 2 9 2 6 2 2" xfId="16655"/>
    <cellStyle name="Normal 5 2 9 2 6 2 3" xfId="16656"/>
    <cellStyle name="Normal 5 2 9 2 6 3" xfId="16657"/>
    <cellStyle name="Normal 5 2 9 2 6 3 2" xfId="35286"/>
    <cellStyle name="Normal 5 2 9 2 6 4" xfId="16658"/>
    <cellStyle name="Normal 5 2 9 2 6 5" xfId="16659"/>
    <cellStyle name="Normal 5 2 9 2 7" xfId="16660"/>
    <cellStyle name="Normal 5 2 9 2 7 2" xfId="16661"/>
    <cellStyle name="Normal 5 2 9 2 7 3" xfId="16662"/>
    <cellStyle name="Normal 5 2 9 2 8" xfId="16663"/>
    <cellStyle name="Normal 5 2 9 2 9" xfId="16664"/>
    <cellStyle name="Normal 5 2 9 3" xfId="16665"/>
    <cellStyle name="Normal 5 2 9 3 2" xfId="16666"/>
    <cellStyle name="Normal 5 2 9 3 2 2" xfId="16667"/>
    <cellStyle name="Normal 5 2 9 3 2 2 2" xfId="16668"/>
    <cellStyle name="Normal 5 2 9 3 2 2 3" xfId="16669"/>
    <cellStyle name="Normal 5 2 9 3 2 3" xfId="16670"/>
    <cellStyle name="Normal 5 2 9 3 2 4" xfId="16671"/>
    <cellStyle name="Normal 5 2 9 3 2 5" xfId="16672"/>
    <cellStyle name="Normal 5 2 9 3 3" xfId="16673"/>
    <cellStyle name="Normal 5 2 9 3 3 2" xfId="16674"/>
    <cellStyle name="Normal 5 2 9 3 3 2 2" xfId="16675"/>
    <cellStyle name="Normal 5 2 9 3 3 2 3" xfId="16676"/>
    <cellStyle name="Normal 5 2 9 3 3 3" xfId="16677"/>
    <cellStyle name="Normal 5 2 9 3 3 3 2" xfId="34215"/>
    <cellStyle name="Normal 5 2 9 3 3 4" xfId="16678"/>
    <cellStyle name="Normal 5 2 9 3 3 5" xfId="16679"/>
    <cellStyle name="Normal 5 2 9 3 4" xfId="16680"/>
    <cellStyle name="Normal 5 2 9 3 4 2" xfId="16681"/>
    <cellStyle name="Normal 5 2 9 3 4 2 2" xfId="16682"/>
    <cellStyle name="Normal 5 2 9 3 4 2 3" xfId="16683"/>
    <cellStyle name="Normal 5 2 9 3 4 3" xfId="16684"/>
    <cellStyle name="Normal 5 2 9 3 4 3 2" xfId="35287"/>
    <cellStyle name="Normal 5 2 9 3 4 4" xfId="16685"/>
    <cellStyle name="Normal 5 2 9 3 4 5" xfId="16686"/>
    <cellStyle name="Normal 5 2 9 3 5" xfId="16687"/>
    <cellStyle name="Normal 5 2 9 3 5 2" xfId="16688"/>
    <cellStyle name="Normal 5 2 9 3 5 3" xfId="16689"/>
    <cellStyle name="Normal 5 2 9 3 6" xfId="16690"/>
    <cellStyle name="Normal 5 2 9 3 6 2" xfId="33617"/>
    <cellStyle name="Normal 5 2 9 3 7" xfId="16691"/>
    <cellStyle name="Normal 5 2 9 3 8" xfId="16692"/>
    <cellStyle name="Normal 5 2 9 3 9" xfId="16693"/>
    <cellStyle name="Normal 5 2 9 4" xfId="16694"/>
    <cellStyle name="Normal 5 2 9 4 2" xfId="16695"/>
    <cellStyle name="Normal 5 2 9 4 2 2" xfId="16696"/>
    <cellStyle name="Normal 5 2 9 4 2 2 2" xfId="16697"/>
    <cellStyle name="Normal 5 2 9 4 2 2 3" xfId="16698"/>
    <cellStyle name="Normal 5 2 9 4 2 3" xfId="16699"/>
    <cellStyle name="Normal 5 2 9 4 2 3 2" xfId="35225"/>
    <cellStyle name="Normal 5 2 9 4 2 4" xfId="16700"/>
    <cellStyle name="Normal 5 2 9 4 2 5" xfId="16701"/>
    <cellStyle name="Normal 5 2 9 4 3" xfId="16702"/>
    <cellStyle name="Normal 5 2 9 4 3 2" xfId="16703"/>
    <cellStyle name="Normal 5 2 9 4 3 3" xfId="16704"/>
    <cellStyle name="Normal 5 2 9 4 4" xfId="16705"/>
    <cellStyle name="Normal 5 2 9 4 5" xfId="16706"/>
    <cellStyle name="Normal 5 2 9 4 6" xfId="16707"/>
    <cellStyle name="Normal 5 2 9 4 7" xfId="16708"/>
    <cellStyle name="Normal 5 2 9 5" xfId="16709"/>
    <cellStyle name="Normal 5 2 9 5 10" xfId="16710"/>
    <cellStyle name="Normal 5 2 9 5 2" xfId="16711"/>
    <cellStyle name="Normal 5 2 9 5 2 2" xfId="16712"/>
    <cellStyle name="Normal 5 2 9 5 2 2 2" xfId="16713"/>
    <cellStyle name="Normal 5 2 9 5 2 2 2 2" xfId="16714"/>
    <cellStyle name="Normal 5 2 9 5 2 2 2 2 2" xfId="16715"/>
    <cellStyle name="Normal 5 2 9 5 2 2 2 2 3" xfId="16716"/>
    <cellStyle name="Normal 5 2 9 5 2 2 2 3" xfId="16717"/>
    <cellStyle name="Normal 5 2 9 5 2 2 2 3 2" xfId="34828"/>
    <cellStyle name="Normal 5 2 9 5 2 2 2 4" xfId="16718"/>
    <cellStyle name="Normal 5 2 9 5 2 2 2 5" xfId="16719"/>
    <cellStyle name="Normal 5 2 9 5 2 2 3" xfId="16720"/>
    <cellStyle name="Normal 5 2 9 5 2 2 3 2" xfId="16721"/>
    <cellStyle name="Normal 5 2 9 5 2 2 3 3" xfId="16722"/>
    <cellStyle name="Normal 5 2 9 5 2 2 4" xfId="16723"/>
    <cellStyle name="Normal 5 2 9 5 2 2 4 2" xfId="33619"/>
    <cellStyle name="Normal 5 2 9 5 2 2 5" xfId="16724"/>
    <cellStyle name="Normal 5 2 9 5 2 2 6" xfId="16725"/>
    <cellStyle name="Normal 5 2 9 5 2 3" xfId="16726"/>
    <cellStyle name="Normal 5 2 9 5 2 3 2" xfId="16727"/>
    <cellStyle name="Normal 5 2 9 5 2 3 3" xfId="16728"/>
    <cellStyle name="Normal 5 2 9 5 2 4" xfId="16729"/>
    <cellStyle name="Normal 5 2 9 5 2 5" xfId="16730"/>
    <cellStyle name="Normal 5 2 9 5 2 6" xfId="16731"/>
    <cellStyle name="Normal 5 2 9 5 3" xfId="16732"/>
    <cellStyle name="Normal 5 2 9 5 3 2" xfId="16733"/>
    <cellStyle name="Normal 5 2 9 5 3 2 2" xfId="16734"/>
    <cellStyle name="Normal 5 2 9 5 3 2 2 2" xfId="16735"/>
    <cellStyle name="Normal 5 2 9 5 3 2 2 3" xfId="16736"/>
    <cellStyle name="Normal 5 2 9 5 3 2 3" xfId="16737"/>
    <cellStyle name="Normal 5 2 9 5 3 2 3 2" xfId="34474"/>
    <cellStyle name="Normal 5 2 9 5 3 2 4" xfId="16738"/>
    <cellStyle name="Normal 5 2 9 5 3 2 5" xfId="16739"/>
    <cellStyle name="Normal 5 2 9 5 3 3" xfId="16740"/>
    <cellStyle name="Normal 5 2 9 5 3 3 2" xfId="16741"/>
    <cellStyle name="Normal 5 2 9 5 3 3 3" xfId="16742"/>
    <cellStyle name="Normal 5 2 9 5 3 4" xfId="16743"/>
    <cellStyle name="Normal 5 2 9 5 3 4 2" xfId="33620"/>
    <cellStyle name="Normal 5 2 9 5 3 5" xfId="16744"/>
    <cellStyle name="Normal 5 2 9 5 3 6" xfId="16745"/>
    <cellStyle name="Normal 5 2 9 5 4" xfId="16746"/>
    <cellStyle name="Normal 5 2 9 5 4 2" xfId="16747"/>
    <cellStyle name="Normal 5 2 9 5 4 2 2" xfId="16748"/>
    <cellStyle name="Normal 5 2 9 5 4 2 3" xfId="16749"/>
    <cellStyle name="Normal 5 2 9 5 4 3" xfId="16750"/>
    <cellStyle name="Normal 5 2 9 5 4 3 2" xfId="34216"/>
    <cellStyle name="Normal 5 2 9 5 4 4" xfId="16751"/>
    <cellStyle name="Normal 5 2 9 5 4 5" xfId="16752"/>
    <cellStyle name="Normal 5 2 9 5 5" xfId="16753"/>
    <cellStyle name="Normal 5 2 9 5 5 2" xfId="16754"/>
    <cellStyle name="Normal 5 2 9 5 5 2 2" xfId="16755"/>
    <cellStyle name="Normal 5 2 9 5 5 2 3" xfId="16756"/>
    <cellStyle name="Normal 5 2 9 5 5 3" xfId="16757"/>
    <cellStyle name="Normal 5 2 9 5 5 3 2" xfId="35224"/>
    <cellStyle name="Normal 5 2 9 5 5 4" xfId="16758"/>
    <cellStyle name="Normal 5 2 9 5 5 5" xfId="16759"/>
    <cellStyle name="Normal 5 2 9 5 6" xfId="16760"/>
    <cellStyle name="Normal 5 2 9 5 6 2" xfId="16761"/>
    <cellStyle name="Normal 5 2 9 5 6 3" xfId="16762"/>
    <cellStyle name="Normal 5 2 9 5 7" xfId="16763"/>
    <cellStyle name="Normal 5 2 9 5 7 2" xfId="33618"/>
    <cellStyle name="Normal 5 2 9 5 8" xfId="16764"/>
    <cellStyle name="Normal 5 2 9 5 9" xfId="16765"/>
    <cellStyle name="Normal 5 2 9 6" xfId="16766"/>
    <cellStyle name="Normal 5 2 9 6 2" xfId="16767"/>
    <cellStyle name="Normal 5 2 9 6 2 2" xfId="16768"/>
    <cellStyle name="Normal 5 2 9 6 2 2 2" xfId="16769"/>
    <cellStyle name="Normal 5 2 9 6 2 2 3" xfId="16770"/>
    <cellStyle name="Normal 5 2 9 6 2 3" xfId="16771"/>
    <cellStyle name="Normal 5 2 9 6 2 4" xfId="16772"/>
    <cellStyle name="Normal 5 2 9 6 2 5" xfId="16773"/>
    <cellStyle name="Normal 5 2 9 6 3" xfId="16774"/>
    <cellStyle name="Normal 5 2 9 6 3 2" xfId="16775"/>
    <cellStyle name="Normal 5 2 9 6 3 2 2" xfId="16776"/>
    <cellStyle name="Normal 5 2 9 6 3 2 3" xfId="16777"/>
    <cellStyle name="Normal 5 2 9 6 3 3" xfId="16778"/>
    <cellStyle name="Normal 5 2 9 6 3 3 2" xfId="34475"/>
    <cellStyle name="Normal 5 2 9 6 3 4" xfId="16779"/>
    <cellStyle name="Normal 5 2 9 6 3 5" xfId="16780"/>
    <cellStyle name="Normal 5 2 9 6 4" xfId="16781"/>
    <cellStyle name="Normal 5 2 9 6 4 2" xfId="16782"/>
    <cellStyle name="Normal 5 2 9 6 4 2 2" xfId="16783"/>
    <cellStyle name="Normal 5 2 9 6 4 2 3" xfId="16784"/>
    <cellStyle name="Normal 5 2 9 6 4 3" xfId="16785"/>
    <cellStyle name="Normal 5 2 9 6 4 3 2" xfId="35288"/>
    <cellStyle name="Normal 5 2 9 6 4 4" xfId="16786"/>
    <cellStyle name="Normal 5 2 9 6 4 5" xfId="16787"/>
    <cellStyle name="Normal 5 2 9 6 5" xfId="16788"/>
    <cellStyle name="Normal 5 2 9 6 5 2" xfId="16789"/>
    <cellStyle name="Normal 5 2 9 6 5 3" xfId="16790"/>
    <cellStyle name="Normal 5 2 9 6 6" xfId="16791"/>
    <cellStyle name="Normal 5 2 9 6 6 2" xfId="33621"/>
    <cellStyle name="Normal 5 2 9 6 7" xfId="16792"/>
    <cellStyle name="Normal 5 2 9 6 8" xfId="16793"/>
    <cellStyle name="Normal 5 2 9 6 9" xfId="16794"/>
    <cellStyle name="Normal 5 2 9 7" xfId="16795"/>
    <cellStyle name="Normal 5 2 9 7 2" xfId="16796"/>
    <cellStyle name="Normal 5 2 9 7 2 2" xfId="16797"/>
    <cellStyle name="Normal 5 2 9 7 2 3" xfId="16798"/>
    <cellStyle name="Normal 5 2 9 7 3" xfId="16799"/>
    <cellStyle name="Normal 5 2 9 7 3 2" xfId="33965"/>
    <cellStyle name="Normal 5 2 9 7 4" xfId="16800"/>
    <cellStyle name="Normal 5 2 9 7 5" xfId="16801"/>
    <cellStyle name="Normal 5 2 9 8" xfId="16802"/>
    <cellStyle name="Normal 5 2 9 8 2" xfId="16803"/>
    <cellStyle name="Normal 5 2 9 8 2 2" xfId="16804"/>
    <cellStyle name="Normal 5 2 9 8 2 3" xfId="16805"/>
    <cellStyle name="Normal 5 2 9 8 3" xfId="16806"/>
    <cellStyle name="Normal 5 2 9 8 4" xfId="16807"/>
    <cellStyle name="Normal 5 2 9 8 5" xfId="16808"/>
    <cellStyle name="Normal 5 2 9 9" xfId="16809"/>
    <cellStyle name="Normal 5 2 9 9 2" xfId="16810"/>
    <cellStyle name="Normal 5 2 9 9 3" xfId="16811"/>
    <cellStyle name="Normal 5 20" xfId="16812"/>
    <cellStyle name="Normal 5 20 2" xfId="16813"/>
    <cellStyle name="Normal 5 20 2 2" xfId="16814"/>
    <cellStyle name="Normal 5 20 2 3" xfId="16815"/>
    <cellStyle name="Normal 5 20 3" xfId="16816"/>
    <cellStyle name="Normal 5 20 4" xfId="16817"/>
    <cellStyle name="Normal 5 20 5" xfId="16818"/>
    <cellStyle name="Normal 5 21" xfId="16819"/>
    <cellStyle name="Normal 5 21 2" xfId="16820"/>
    <cellStyle name="Normal 5 21 2 2" xfId="16821"/>
    <cellStyle name="Normal 5 21 2 2 2" xfId="16822"/>
    <cellStyle name="Normal 5 21 2 2 3" xfId="16823"/>
    <cellStyle name="Normal 5 21 2 3" xfId="16824"/>
    <cellStyle name="Normal 5 21 2 3 2" xfId="34456"/>
    <cellStyle name="Normal 5 21 2 4" xfId="16825"/>
    <cellStyle name="Normal 5 21 2 5" xfId="16826"/>
    <cellStyle name="Normal 5 21 3" xfId="16827"/>
    <cellStyle name="Normal 5 21 3 2" xfId="16828"/>
    <cellStyle name="Normal 5 21 3 3" xfId="16829"/>
    <cellStyle name="Normal 5 21 4" xfId="16830"/>
    <cellStyle name="Normal 5 21 4 2" xfId="33622"/>
    <cellStyle name="Normal 5 21 5" xfId="16831"/>
    <cellStyle name="Normal 5 21 6" xfId="16832"/>
    <cellStyle name="Normal 5 22" xfId="16833"/>
    <cellStyle name="Normal 5 22 2" xfId="16834"/>
    <cellStyle name="Normal 5 22 2 2" xfId="16835"/>
    <cellStyle name="Normal 5 22 2 2 2" xfId="16836"/>
    <cellStyle name="Normal 5 22 2 2 3" xfId="16837"/>
    <cellStyle name="Normal 5 22 2 3" xfId="16838"/>
    <cellStyle name="Normal 5 22 2 3 2" xfId="34151"/>
    <cellStyle name="Normal 5 22 2 4" xfId="16839"/>
    <cellStyle name="Normal 5 22 2 5" xfId="16840"/>
    <cellStyle name="Normal 5 22 3" xfId="16841"/>
    <cellStyle name="Normal 5 22 3 2" xfId="16842"/>
    <cellStyle name="Normal 5 22 3 2 2" xfId="16843"/>
    <cellStyle name="Normal 5 22 3 2 3" xfId="16844"/>
    <cellStyle name="Normal 5 22 3 3" xfId="16845"/>
    <cellStyle name="Normal 5 22 3 4" xfId="16846"/>
    <cellStyle name="Normal 5 22 3 5" xfId="16847"/>
    <cellStyle name="Normal 5 22 4" xfId="16848"/>
    <cellStyle name="Normal 5 22 4 2" xfId="16849"/>
    <cellStyle name="Normal 5 22 4 3" xfId="16850"/>
    <cellStyle name="Normal 5 22 5" xfId="16851"/>
    <cellStyle name="Normal 5 22 6" xfId="16852"/>
    <cellStyle name="Normal 5 22 7" xfId="16853"/>
    <cellStyle name="Normal 5 23" xfId="16854"/>
    <cellStyle name="Normal 5 23 2" xfId="16855"/>
    <cellStyle name="Normal 5 23 2 2" xfId="16856"/>
    <cellStyle name="Normal 5 23 2 3" xfId="16857"/>
    <cellStyle name="Normal 5 23 3" xfId="16858"/>
    <cellStyle name="Normal 5 23 3 2" xfId="34017"/>
    <cellStyle name="Normal 5 23 4" xfId="16859"/>
    <cellStyle name="Normal 5 23 5" xfId="16860"/>
    <cellStyle name="Normal 5 24" xfId="16861"/>
    <cellStyle name="Normal 5 24 2" xfId="16862"/>
    <cellStyle name="Normal 5 24 2 2" xfId="16863"/>
    <cellStyle name="Normal 5 24 2 3" xfId="16864"/>
    <cellStyle name="Normal 5 24 3" xfId="16865"/>
    <cellStyle name="Normal 5 24 4" xfId="16866"/>
    <cellStyle name="Normal 5 24 5" xfId="16867"/>
    <cellStyle name="Normal 5 25" xfId="16868"/>
    <cellStyle name="Normal 5 25 2" xfId="16869"/>
    <cellStyle name="Normal 5 25 3" xfId="16870"/>
    <cellStyle name="Normal 5 26" xfId="16871"/>
    <cellStyle name="Normal 5 26 2" xfId="32644"/>
    <cellStyle name="Normal 5 27" xfId="16872"/>
    <cellStyle name="Normal 5 3" xfId="16873"/>
    <cellStyle name="Normal 5 3 10" xfId="16874"/>
    <cellStyle name="Normal 5 3 10 2" xfId="16875"/>
    <cellStyle name="Normal 5 3 10 2 2" xfId="16876"/>
    <cellStyle name="Normal 5 3 10 2 2 2" xfId="16877"/>
    <cellStyle name="Normal 5 3 10 2 2 3" xfId="16878"/>
    <cellStyle name="Normal 5 3 10 2 3" xfId="16879"/>
    <cellStyle name="Normal 5 3 10 2 3 2" xfId="32648"/>
    <cellStyle name="Normal 5 3 10 2 4" xfId="16880"/>
    <cellStyle name="Normal 5 3 10 2 5" xfId="16881"/>
    <cellStyle name="Normal 5 3 10 3" xfId="16882"/>
    <cellStyle name="Normal 5 3 10 3 2" xfId="16883"/>
    <cellStyle name="Normal 5 3 10 3 3" xfId="16884"/>
    <cellStyle name="Normal 5 3 10 4" xfId="16885"/>
    <cellStyle name="Normal 5 3 10 4 2" xfId="32647"/>
    <cellStyle name="Normal 5 3 10 5" xfId="16886"/>
    <cellStyle name="Normal 5 3 10 6" xfId="16887"/>
    <cellStyle name="Normal 5 3 10 7" xfId="16888"/>
    <cellStyle name="Normal 5 3 11" xfId="16889"/>
    <cellStyle name="Normal 5 3 11 2" xfId="16890"/>
    <cellStyle name="Normal 5 3 11 2 2" xfId="16891"/>
    <cellStyle name="Normal 5 3 11 2 2 2" xfId="16892"/>
    <cellStyle name="Normal 5 3 11 2 2 3" xfId="16893"/>
    <cellStyle name="Normal 5 3 11 2 3" xfId="16894"/>
    <cellStyle name="Normal 5 3 11 2 3 2" xfId="32650"/>
    <cellStyle name="Normal 5 3 11 2 4" xfId="16895"/>
    <cellStyle name="Normal 5 3 11 2 5" xfId="16896"/>
    <cellStyle name="Normal 5 3 11 3" xfId="16897"/>
    <cellStyle name="Normal 5 3 11 3 2" xfId="16898"/>
    <cellStyle name="Normal 5 3 11 3 3" xfId="16899"/>
    <cellStyle name="Normal 5 3 11 4" xfId="16900"/>
    <cellStyle name="Normal 5 3 11 4 2" xfId="32649"/>
    <cellStyle name="Normal 5 3 11 5" xfId="16901"/>
    <cellStyle name="Normal 5 3 11 6" xfId="16902"/>
    <cellStyle name="Normal 5 3 12" xfId="16903"/>
    <cellStyle name="Normal 5 3 12 2" xfId="16904"/>
    <cellStyle name="Normal 5 3 12 2 2" xfId="16905"/>
    <cellStyle name="Normal 5 3 12 2 2 2" xfId="16906"/>
    <cellStyle name="Normal 5 3 12 2 2 3" xfId="16907"/>
    <cellStyle name="Normal 5 3 12 2 3" xfId="16908"/>
    <cellStyle name="Normal 5 3 12 2 3 2" xfId="32652"/>
    <cellStyle name="Normal 5 3 12 2 4" xfId="16909"/>
    <cellStyle name="Normal 5 3 12 2 5" xfId="16910"/>
    <cellStyle name="Normal 5 3 12 3" xfId="16911"/>
    <cellStyle name="Normal 5 3 12 3 2" xfId="16912"/>
    <cellStyle name="Normal 5 3 12 3 3" xfId="16913"/>
    <cellStyle name="Normal 5 3 12 4" xfId="16914"/>
    <cellStyle name="Normal 5 3 12 4 2" xfId="32651"/>
    <cellStyle name="Normal 5 3 12 5" xfId="16915"/>
    <cellStyle name="Normal 5 3 12 6" xfId="16916"/>
    <cellStyle name="Normal 5 3 13" xfId="16917"/>
    <cellStyle name="Normal 5 3 13 2" xfId="16918"/>
    <cellStyle name="Normal 5 3 13 2 2" xfId="16919"/>
    <cellStyle name="Normal 5 3 13 2 2 2" xfId="16920"/>
    <cellStyle name="Normal 5 3 13 2 2 3" xfId="16921"/>
    <cellStyle name="Normal 5 3 13 2 3" xfId="16922"/>
    <cellStyle name="Normal 5 3 13 2 3 2" xfId="32654"/>
    <cellStyle name="Normal 5 3 13 2 4" xfId="16923"/>
    <cellStyle name="Normal 5 3 13 2 5" xfId="16924"/>
    <cellStyle name="Normal 5 3 13 3" xfId="16925"/>
    <cellStyle name="Normal 5 3 13 3 2" xfId="16926"/>
    <cellStyle name="Normal 5 3 13 3 3" xfId="16927"/>
    <cellStyle name="Normal 5 3 13 4" xfId="16928"/>
    <cellStyle name="Normal 5 3 13 4 2" xfId="32653"/>
    <cellStyle name="Normal 5 3 13 5" xfId="16929"/>
    <cellStyle name="Normal 5 3 13 6" xfId="16930"/>
    <cellStyle name="Normal 5 3 14" xfId="16931"/>
    <cellStyle name="Normal 5 3 14 2" xfId="16932"/>
    <cellStyle name="Normal 5 3 14 2 2" xfId="16933"/>
    <cellStyle name="Normal 5 3 14 2 2 2" xfId="16934"/>
    <cellStyle name="Normal 5 3 14 2 2 3" xfId="16935"/>
    <cellStyle name="Normal 5 3 14 2 3" xfId="16936"/>
    <cellStyle name="Normal 5 3 14 2 3 2" xfId="32656"/>
    <cellStyle name="Normal 5 3 14 2 4" xfId="16937"/>
    <cellStyle name="Normal 5 3 14 2 5" xfId="16938"/>
    <cellStyle name="Normal 5 3 14 3" xfId="16939"/>
    <cellStyle name="Normal 5 3 14 3 2" xfId="16940"/>
    <cellStyle name="Normal 5 3 14 3 3" xfId="16941"/>
    <cellStyle name="Normal 5 3 14 4" xfId="16942"/>
    <cellStyle name="Normal 5 3 14 4 2" xfId="32655"/>
    <cellStyle name="Normal 5 3 14 5" xfId="16943"/>
    <cellStyle name="Normal 5 3 14 6" xfId="16944"/>
    <cellStyle name="Normal 5 3 15" xfId="16945"/>
    <cellStyle name="Normal 5 3 15 2" xfId="16946"/>
    <cellStyle name="Normal 5 3 15 2 2" xfId="16947"/>
    <cellStyle name="Normal 5 3 15 2 2 2" xfId="16948"/>
    <cellStyle name="Normal 5 3 15 2 2 3" xfId="16949"/>
    <cellStyle name="Normal 5 3 15 2 3" xfId="16950"/>
    <cellStyle name="Normal 5 3 15 2 3 2" xfId="32658"/>
    <cellStyle name="Normal 5 3 15 2 4" xfId="16951"/>
    <cellStyle name="Normal 5 3 15 2 5" xfId="16952"/>
    <cellStyle name="Normal 5 3 15 3" xfId="16953"/>
    <cellStyle name="Normal 5 3 15 3 2" xfId="16954"/>
    <cellStyle name="Normal 5 3 15 3 3" xfId="16955"/>
    <cellStyle name="Normal 5 3 15 4" xfId="16956"/>
    <cellStyle name="Normal 5 3 15 4 2" xfId="32657"/>
    <cellStyle name="Normal 5 3 15 5" xfId="16957"/>
    <cellStyle name="Normal 5 3 15 6" xfId="16958"/>
    <cellStyle name="Normal 5 3 16" xfId="16959"/>
    <cellStyle name="Normal 5 3 16 2" xfId="16960"/>
    <cellStyle name="Normal 5 3 16 2 2" xfId="16961"/>
    <cellStyle name="Normal 5 3 16 2 2 2" xfId="16962"/>
    <cellStyle name="Normal 5 3 16 2 2 3" xfId="16963"/>
    <cellStyle name="Normal 5 3 16 2 3" xfId="16964"/>
    <cellStyle name="Normal 5 3 16 2 3 2" xfId="32660"/>
    <cellStyle name="Normal 5 3 16 2 4" xfId="16965"/>
    <cellStyle name="Normal 5 3 16 2 5" xfId="16966"/>
    <cellStyle name="Normal 5 3 16 3" xfId="16967"/>
    <cellStyle name="Normal 5 3 16 3 2" xfId="16968"/>
    <cellStyle name="Normal 5 3 16 3 3" xfId="16969"/>
    <cellStyle name="Normal 5 3 16 4" xfId="16970"/>
    <cellStyle name="Normal 5 3 16 4 2" xfId="32659"/>
    <cellStyle name="Normal 5 3 16 5" xfId="16971"/>
    <cellStyle name="Normal 5 3 16 6" xfId="16972"/>
    <cellStyle name="Normal 5 3 17" xfId="16973"/>
    <cellStyle name="Normal 5 3 17 2" xfId="16974"/>
    <cellStyle name="Normal 5 3 17 2 2" xfId="16975"/>
    <cellStyle name="Normal 5 3 17 2 2 2" xfId="16976"/>
    <cellStyle name="Normal 5 3 17 2 2 3" xfId="16977"/>
    <cellStyle name="Normal 5 3 17 2 3" xfId="16978"/>
    <cellStyle name="Normal 5 3 17 2 3 2" xfId="32662"/>
    <cellStyle name="Normal 5 3 17 2 4" xfId="16979"/>
    <cellStyle name="Normal 5 3 17 2 5" xfId="16980"/>
    <cellStyle name="Normal 5 3 17 3" xfId="16981"/>
    <cellStyle name="Normal 5 3 17 3 2" xfId="16982"/>
    <cellStyle name="Normal 5 3 17 3 3" xfId="16983"/>
    <cellStyle name="Normal 5 3 17 4" xfId="16984"/>
    <cellStyle name="Normal 5 3 17 4 2" xfId="32661"/>
    <cellStyle name="Normal 5 3 17 5" xfId="16985"/>
    <cellStyle name="Normal 5 3 17 6" xfId="16986"/>
    <cellStyle name="Normal 5 3 18" xfId="16987"/>
    <cellStyle name="Normal 5 3 18 2" xfId="16988"/>
    <cellStyle name="Normal 5 3 18 2 2" xfId="16989"/>
    <cellStyle name="Normal 5 3 18 2 2 2" xfId="16990"/>
    <cellStyle name="Normal 5 3 18 2 2 3" xfId="16991"/>
    <cellStyle name="Normal 5 3 18 2 3" xfId="16992"/>
    <cellStyle name="Normal 5 3 18 2 3 2" xfId="32664"/>
    <cellStyle name="Normal 5 3 18 2 4" xfId="16993"/>
    <cellStyle name="Normal 5 3 18 2 5" xfId="16994"/>
    <cellStyle name="Normal 5 3 18 3" xfId="16995"/>
    <cellStyle name="Normal 5 3 18 3 2" xfId="16996"/>
    <cellStyle name="Normal 5 3 18 3 3" xfId="16997"/>
    <cellStyle name="Normal 5 3 18 4" xfId="16998"/>
    <cellStyle name="Normal 5 3 18 4 2" xfId="32663"/>
    <cellStyle name="Normal 5 3 18 5" xfId="16999"/>
    <cellStyle name="Normal 5 3 18 6" xfId="17000"/>
    <cellStyle name="Normal 5 3 19" xfId="17001"/>
    <cellStyle name="Normal 5 3 19 2" xfId="17002"/>
    <cellStyle name="Normal 5 3 19 2 2" xfId="17003"/>
    <cellStyle name="Normal 5 3 19 2 2 2" xfId="17004"/>
    <cellStyle name="Normal 5 3 19 2 2 3" xfId="17005"/>
    <cellStyle name="Normal 5 3 19 2 3" xfId="17006"/>
    <cellStyle name="Normal 5 3 19 2 3 2" xfId="32666"/>
    <cellStyle name="Normal 5 3 19 2 4" xfId="17007"/>
    <cellStyle name="Normal 5 3 19 2 5" xfId="17008"/>
    <cellStyle name="Normal 5 3 19 3" xfId="17009"/>
    <cellStyle name="Normal 5 3 19 3 2" xfId="17010"/>
    <cellStyle name="Normal 5 3 19 3 3" xfId="17011"/>
    <cellStyle name="Normal 5 3 19 4" xfId="17012"/>
    <cellStyle name="Normal 5 3 19 4 2" xfId="32665"/>
    <cellStyle name="Normal 5 3 19 5" xfId="17013"/>
    <cellStyle name="Normal 5 3 19 6" xfId="17014"/>
    <cellStyle name="Normal 5 3 2" xfId="17015"/>
    <cellStyle name="Normal 5 3 2 10" xfId="17016"/>
    <cellStyle name="Normal 5 3 2 10 2" xfId="17017"/>
    <cellStyle name="Normal 5 3 2 10 2 2" xfId="17018"/>
    <cellStyle name="Normal 5 3 2 10 2 3" xfId="17019"/>
    <cellStyle name="Normal 5 3 2 10 3" xfId="17020"/>
    <cellStyle name="Normal 5 3 2 10 3 2" xfId="32668"/>
    <cellStyle name="Normal 5 3 2 10 4" xfId="17021"/>
    <cellStyle name="Normal 5 3 2 10 5" xfId="17022"/>
    <cellStyle name="Normal 5 3 2 11" xfId="17023"/>
    <cellStyle name="Normal 5 3 2 11 2" xfId="17024"/>
    <cellStyle name="Normal 5 3 2 11 2 2" xfId="17025"/>
    <cellStyle name="Normal 5 3 2 11 2 3" xfId="17026"/>
    <cellStyle name="Normal 5 3 2 11 3" xfId="17027"/>
    <cellStyle name="Normal 5 3 2 11 3 2" xfId="32669"/>
    <cellStyle name="Normal 5 3 2 11 4" xfId="17028"/>
    <cellStyle name="Normal 5 3 2 11 5" xfId="17029"/>
    <cellStyle name="Normal 5 3 2 12" xfId="17030"/>
    <cellStyle name="Normal 5 3 2 12 2" xfId="17031"/>
    <cellStyle name="Normal 5 3 2 12 2 2" xfId="17032"/>
    <cellStyle name="Normal 5 3 2 12 2 3" xfId="17033"/>
    <cellStyle name="Normal 5 3 2 12 3" xfId="17034"/>
    <cellStyle name="Normal 5 3 2 12 3 2" xfId="32670"/>
    <cellStyle name="Normal 5 3 2 12 4" xfId="17035"/>
    <cellStyle name="Normal 5 3 2 12 5" xfId="17036"/>
    <cellStyle name="Normal 5 3 2 13" xfId="17037"/>
    <cellStyle name="Normal 5 3 2 13 2" xfId="17038"/>
    <cellStyle name="Normal 5 3 2 13 2 2" xfId="17039"/>
    <cellStyle name="Normal 5 3 2 13 2 3" xfId="17040"/>
    <cellStyle name="Normal 5 3 2 13 3" xfId="17041"/>
    <cellStyle name="Normal 5 3 2 13 3 2" xfId="32671"/>
    <cellStyle name="Normal 5 3 2 13 4" xfId="17042"/>
    <cellStyle name="Normal 5 3 2 13 5" xfId="17043"/>
    <cellStyle name="Normal 5 3 2 14" xfId="17044"/>
    <cellStyle name="Normal 5 3 2 14 2" xfId="17045"/>
    <cellStyle name="Normal 5 3 2 14 2 2" xfId="17046"/>
    <cellStyle name="Normal 5 3 2 14 2 3" xfId="17047"/>
    <cellStyle name="Normal 5 3 2 14 3" xfId="17048"/>
    <cellStyle name="Normal 5 3 2 14 3 2" xfId="32672"/>
    <cellStyle name="Normal 5 3 2 14 4" xfId="17049"/>
    <cellStyle name="Normal 5 3 2 14 5" xfId="17050"/>
    <cellStyle name="Normal 5 3 2 15" xfId="17051"/>
    <cellStyle name="Normal 5 3 2 15 2" xfId="17052"/>
    <cellStyle name="Normal 5 3 2 15 2 2" xfId="17053"/>
    <cellStyle name="Normal 5 3 2 15 2 3" xfId="17054"/>
    <cellStyle name="Normal 5 3 2 15 3" xfId="17055"/>
    <cellStyle name="Normal 5 3 2 15 3 2" xfId="32673"/>
    <cellStyle name="Normal 5 3 2 15 4" xfId="17056"/>
    <cellStyle name="Normal 5 3 2 15 5" xfId="17057"/>
    <cellStyle name="Normal 5 3 2 16" xfId="17058"/>
    <cellStyle name="Normal 5 3 2 16 2" xfId="17059"/>
    <cellStyle name="Normal 5 3 2 16 2 2" xfId="17060"/>
    <cellStyle name="Normal 5 3 2 16 2 3" xfId="17061"/>
    <cellStyle name="Normal 5 3 2 16 3" xfId="17062"/>
    <cellStyle name="Normal 5 3 2 16 3 2" xfId="32674"/>
    <cellStyle name="Normal 5 3 2 16 4" xfId="17063"/>
    <cellStyle name="Normal 5 3 2 16 5" xfId="17064"/>
    <cellStyle name="Normal 5 3 2 17" xfId="17065"/>
    <cellStyle name="Normal 5 3 2 17 2" xfId="17066"/>
    <cellStyle name="Normal 5 3 2 17 2 2" xfId="17067"/>
    <cellStyle name="Normal 5 3 2 17 2 3" xfId="17068"/>
    <cellStyle name="Normal 5 3 2 17 3" xfId="17069"/>
    <cellStyle name="Normal 5 3 2 17 3 2" xfId="32675"/>
    <cellStyle name="Normal 5 3 2 17 4" xfId="17070"/>
    <cellStyle name="Normal 5 3 2 17 5" xfId="17071"/>
    <cellStyle name="Normal 5 3 2 18" xfId="17072"/>
    <cellStyle name="Normal 5 3 2 18 2" xfId="17073"/>
    <cellStyle name="Normal 5 3 2 18 2 2" xfId="17074"/>
    <cellStyle name="Normal 5 3 2 18 2 3" xfId="17075"/>
    <cellStyle name="Normal 5 3 2 18 3" xfId="17076"/>
    <cellStyle name="Normal 5 3 2 18 3 2" xfId="32676"/>
    <cellStyle name="Normal 5 3 2 18 4" xfId="17077"/>
    <cellStyle name="Normal 5 3 2 18 5" xfId="17078"/>
    <cellStyle name="Normal 5 3 2 19" xfId="17079"/>
    <cellStyle name="Normal 5 3 2 19 2" xfId="17080"/>
    <cellStyle name="Normal 5 3 2 19 2 2" xfId="17081"/>
    <cellStyle name="Normal 5 3 2 19 2 3" xfId="17082"/>
    <cellStyle name="Normal 5 3 2 19 3" xfId="17083"/>
    <cellStyle name="Normal 5 3 2 19 3 2" xfId="32677"/>
    <cellStyle name="Normal 5 3 2 19 4" xfId="17084"/>
    <cellStyle name="Normal 5 3 2 19 5" xfId="17085"/>
    <cellStyle name="Normal 5 3 2 2" xfId="17086"/>
    <cellStyle name="Normal 5 3 2 2 2" xfId="17087"/>
    <cellStyle name="Normal 5 3 2 2 2 2" xfId="17088"/>
    <cellStyle name="Normal 5 3 2 2 2 2 2" xfId="17089"/>
    <cellStyle name="Normal 5 3 2 2 2 2 3" xfId="17090"/>
    <cellStyle name="Normal 5 3 2 2 2 3" xfId="17091"/>
    <cellStyle name="Normal 5 3 2 2 2 3 2" xfId="33623"/>
    <cellStyle name="Normal 5 3 2 2 2 4" xfId="17092"/>
    <cellStyle name="Normal 5 3 2 2 2 5" xfId="17093"/>
    <cellStyle name="Normal 5 3 2 2 3" xfId="17094"/>
    <cellStyle name="Normal 5 3 2 2 3 2" xfId="17095"/>
    <cellStyle name="Normal 5 3 2 2 3 2 2" xfId="17096"/>
    <cellStyle name="Normal 5 3 2 2 3 2 3" xfId="17097"/>
    <cellStyle name="Normal 5 3 2 2 3 3" xfId="17098"/>
    <cellStyle name="Normal 5 3 2 2 3 3 2" xfId="34956"/>
    <cellStyle name="Normal 5 3 2 2 3 4" xfId="17099"/>
    <cellStyle name="Normal 5 3 2 2 3 5" xfId="17100"/>
    <cellStyle name="Normal 5 3 2 2 4" xfId="17101"/>
    <cellStyle name="Normal 5 3 2 2 4 2" xfId="17102"/>
    <cellStyle name="Normal 5 3 2 2 4 3" xfId="17103"/>
    <cellStyle name="Normal 5 3 2 2 5" xfId="17104"/>
    <cellStyle name="Normal 5 3 2 2 5 2" xfId="32678"/>
    <cellStyle name="Normal 5 3 2 2 6" xfId="17105"/>
    <cellStyle name="Normal 5 3 2 2 7" xfId="17106"/>
    <cellStyle name="Normal 5 3 2 2 8" xfId="17107"/>
    <cellStyle name="Normal 5 3 2 20" xfId="17108"/>
    <cellStyle name="Normal 5 3 2 20 2" xfId="17109"/>
    <cellStyle name="Normal 5 3 2 20 2 2" xfId="17110"/>
    <cellStyle name="Normal 5 3 2 20 2 3" xfId="17111"/>
    <cellStyle name="Normal 5 3 2 20 3" xfId="17112"/>
    <cellStyle name="Normal 5 3 2 20 3 2" xfId="34020"/>
    <cellStyle name="Normal 5 3 2 20 4" xfId="17113"/>
    <cellStyle name="Normal 5 3 2 20 5" xfId="17114"/>
    <cellStyle name="Normal 5 3 2 21" xfId="17115"/>
    <cellStyle name="Normal 5 3 2 21 2" xfId="17116"/>
    <cellStyle name="Normal 5 3 2 21 3" xfId="17117"/>
    <cellStyle name="Normal 5 3 2 22" xfId="17118"/>
    <cellStyle name="Normal 5 3 2 22 2" xfId="32667"/>
    <cellStyle name="Normal 5 3 2 23" xfId="17119"/>
    <cellStyle name="Normal 5 3 2 23 2" xfId="17120"/>
    <cellStyle name="Normal 5 3 2 24" xfId="17121"/>
    <cellStyle name="Normal 5 3 2 3" xfId="17122"/>
    <cellStyle name="Normal 5 3 2 3 2" xfId="17123"/>
    <cellStyle name="Normal 5 3 2 3 2 2" xfId="17124"/>
    <cellStyle name="Normal 5 3 2 3 2 3" xfId="17125"/>
    <cellStyle name="Normal 5 3 2 3 3" xfId="17126"/>
    <cellStyle name="Normal 5 3 2 3 3 2" xfId="32679"/>
    <cellStyle name="Normal 5 3 2 3 4" xfId="17127"/>
    <cellStyle name="Normal 5 3 2 3 5" xfId="17128"/>
    <cellStyle name="Normal 5 3 2 3 6" xfId="17129"/>
    <cellStyle name="Normal 5 3 2 4" xfId="17130"/>
    <cellStyle name="Normal 5 3 2 4 2" xfId="17131"/>
    <cellStyle name="Normal 5 3 2 4 2 2" xfId="17132"/>
    <cellStyle name="Normal 5 3 2 4 2 3" xfId="17133"/>
    <cellStyle name="Normal 5 3 2 4 3" xfId="17134"/>
    <cellStyle name="Normal 5 3 2 4 3 2" xfId="32680"/>
    <cellStyle name="Normal 5 3 2 4 4" xfId="17135"/>
    <cellStyle name="Normal 5 3 2 4 5" xfId="17136"/>
    <cellStyle name="Normal 5 3 2 5" xfId="17137"/>
    <cellStyle name="Normal 5 3 2 5 2" xfId="17138"/>
    <cellStyle name="Normal 5 3 2 5 2 2" xfId="17139"/>
    <cellStyle name="Normal 5 3 2 5 2 3" xfId="17140"/>
    <cellStyle name="Normal 5 3 2 5 3" xfId="17141"/>
    <cellStyle name="Normal 5 3 2 5 3 2" xfId="32681"/>
    <cellStyle name="Normal 5 3 2 5 4" xfId="17142"/>
    <cellStyle name="Normal 5 3 2 5 5" xfId="17143"/>
    <cellStyle name="Normal 5 3 2 6" xfId="17144"/>
    <cellStyle name="Normal 5 3 2 6 2" xfId="17145"/>
    <cellStyle name="Normal 5 3 2 6 2 2" xfId="17146"/>
    <cellStyle name="Normal 5 3 2 6 2 3" xfId="17147"/>
    <cellStyle name="Normal 5 3 2 6 3" xfId="17148"/>
    <cellStyle name="Normal 5 3 2 6 3 2" xfId="32682"/>
    <cellStyle name="Normal 5 3 2 6 4" xfId="17149"/>
    <cellStyle name="Normal 5 3 2 6 5" xfId="17150"/>
    <cellStyle name="Normal 5 3 2 7" xfId="17151"/>
    <cellStyle name="Normal 5 3 2 7 2" xfId="17152"/>
    <cellStyle name="Normal 5 3 2 7 2 2" xfId="17153"/>
    <cellStyle name="Normal 5 3 2 7 2 3" xfId="17154"/>
    <cellStyle name="Normal 5 3 2 7 3" xfId="17155"/>
    <cellStyle name="Normal 5 3 2 7 3 2" xfId="32683"/>
    <cellStyle name="Normal 5 3 2 7 4" xfId="17156"/>
    <cellStyle name="Normal 5 3 2 7 5" xfId="17157"/>
    <cellStyle name="Normal 5 3 2 8" xfId="17158"/>
    <cellStyle name="Normal 5 3 2 8 2" xfId="17159"/>
    <cellStyle name="Normal 5 3 2 8 2 2" xfId="17160"/>
    <cellStyle name="Normal 5 3 2 8 2 3" xfId="17161"/>
    <cellStyle name="Normal 5 3 2 8 3" xfId="17162"/>
    <cellStyle name="Normal 5 3 2 8 3 2" xfId="32684"/>
    <cellStyle name="Normal 5 3 2 8 4" xfId="17163"/>
    <cellStyle name="Normal 5 3 2 8 5" xfId="17164"/>
    <cellStyle name="Normal 5 3 2 9" xfId="17165"/>
    <cellStyle name="Normal 5 3 2 9 2" xfId="17166"/>
    <cellStyle name="Normal 5 3 2 9 2 2" xfId="17167"/>
    <cellStyle name="Normal 5 3 2 9 2 3" xfId="17168"/>
    <cellStyle name="Normal 5 3 2 9 3" xfId="17169"/>
    <cellStyle name="Normal 5 3 2 9 3 2" xfId="32685"/>
    <cellStyle name="Normal 5 3 2 9 4" xfId="17170"/>
    <cellStyle name="Normal 5 3 2 9 5" xfId="17171"/>
    <cellStyle name="Normal 5 3 20" xfId="17172"/>
    <cellStyle name="Normal 5 3 20 2" xfId="17173"/>
    <cellStyle name="Normal 5 3 20 2 2" xfId="17174"/>
    <cellStyle name="Normal 5 3 20 2 2 2" xfId="17175"/>
    <cellStyle name="Normal 5 3 20 2 2 3" xfId="17176"/>
    <cellStyle name="Normal 5 3 20 2 3" xfId="17177"/>
    <cellStyle name="Normal 5 3 20 2 3 2" xfId="32687"/>
    <cellStyle name="Normal 5 3 20 2 4" xfId="17178"/>
    <cellStyle name="Normal 5 3 20 2 5" xfId="17179"/>
    <cellStyle name="Normal 5 3 20 3" xfId="17180"/>
    <cellStyle name="Normal 5 3 20 3 2" xfId="17181"/>
    <cellStyle name="Normal 5 3 20 3 3" xfId="17182"/>
    <cellStyle name="Normal 5 3 20 4" xfId="17183"/>
    <cellStyle name="Normal 5 3 20 4 2" xfId="32686"/>
    <cellStyle name="Normal 5 3 20 5" xfId="17184"/>
    <cellStyle name="Normal 5 3 20 6" xfId="17185"/>
    <cellStyle name="Normal 5 3 21" xfId="17186"/>
    <cellStyle name="Normal 5 3 21 2" xfId="17187"/>
    <cellStyle name="Normal 5 3 21 2 2" xfId="17188"/>
    <cellStyle name="Normal 5 3 21 2 2 2" xfId="17189"/>
    <cellStyle name="Normal 5 3 21 2 2 3" xfId="17190"/>
    <cellStyle name="Normal 5 3 21 2 3" xfId="17191"/>
    <cellStyle name="Normal 5 3 21 2 3 2" xfId="32689"/>
    <cellStyle name="Normal 5 3 21 2 4" xfId="17192"/>
    <cellStyle name="Normal 5 3 21 2 5" xfId="17193"/>
    <cellStyle name="Normal 5 3 21 3" xfId="17194"/>
    <cellStyle name="Normal 5 3 21 3 2" xfId="17195"/>
    <cellStyle name="Normal 5 3 21 3 3" xfId="17196"/>
    <cellStyle name="Normal 5 3 21 4" xfId="17197"/>
    <cellStyle name="Normal 5 3 21 4 2" xfId="32688"/>
    <cellStyle name="Normal 5 3 21 5" xfId="17198"/>
    <cellStyle name="Normal 5 3 21 6" xfId="17199"/>
    <cellStyle name="Normal 5 3 22" xfId="17200"/>
    <cellStyle name="Normal 5 3 22 2" xfId="17201"/>
    <cellStyle name="Normal 5 3 22 2 2" xfId="17202"/>
    <cellStyle name="Normal 5 3 22 2 2 2" xfId="17203"/>
    <cellStyle name="Normal 5 3 22 2 2 3" xfId="17204"/>
    <cellStyle name="Normal 5 3 22 2 3" xfId="17205"/>
    <cellStyle name="Normal 5 3 22 2 3 2" xfId="32691"/>
    <cellStyle name="Normal 5 3 22 2 4" xfId="17206"/>
    <cellStyle name="Normal 5 3 22 2 5" xfId="17207"/>
    <cellStyle name="Normal 5 3 22 3" xfId="17208"/>
    <cellStyle name="Normal 5 3 22 3 2" xfId="17209"/>
    <cellStyle name="Normal 5 3 22 3 3" xfId="17210"/>
    <cellStyle name="Normal 5 3 22 4" xfId="17211"/>
    <cellStyle name="Normal 5 3 22 4 2" xfId="32690"/>
    <cellStyle name="Normal 5 3 22 5" xfId="17212"/>
    <cellStyle name="Normal 5 3 22 6" xfId="17213"/>
    <cellStyle name="Normal 5 3 23" xfId="17214"/>
    <cellStyle name="Normal 5 3 23 2" xfId="17215"/>
    <cellStyle name="Normal 5 3 23 2 2" xfId="17216"/>
    <cellStyle name="Normal 5 3 23 2 3" xfId="17217"/>
    <cellStyle name="Normal 5 3 23 3" xfId="17218"/>
    <cellStyle name="Normal 5 3 23 3 2" xfId="34019"/>
    <cellStyle name="Normal 5 3 23 4" xfId="17219"/>
    <cellStyle name="Normal 5 3 23 5" xfId="17220"/>
    <cellStyle name="Normal 5 3 24" xfId="17221"/>
    <cellStyle name="Normal 5 3 24 2" xfId="17222"/>
    <cellStyle name="Normal 5 3 24 3" xfId="17223"/>
    <cellStyle name="Normal 5 3 25" xfId="17224"/>
    <cellStyle name="Normal 5 3 25 2" xfId="32646"/>
    <cellStyle name="Normal 5 3 26" xfId="17225"/>
    <cellStyle name="Normal 5 3 26 2" xfId="17226"/>
    <cellStyle name="Normal 5 3 27" xfId="17227"/>
    <cellStyle name="Normal 5 3 3" xfId="17228"/>
    <cellStyle name="Normal 5 3 3 10" xfId="17229"/>
    <cellStyle name="Normal 5 3 3 11" xfId="17230"/>
    <cellStyle name="Normal 5 3 3 2" xfId="17231"/>
    <cellStyle name="Normal 5 3 3 2 2" xfId="17232"/>
    <cellStyle name="Normal 5 3 3 2 2 2" xfId="17233"/>
    <cellStyle name="Normal 5 3 3 2 2 2 2" xfId="17234"/>
    <cellStyle name="Normal 5 3 3 2 2 2 3" xfId="17235"/>
    <cellStyle name="Normal 5 3 3 2 2 3" xfId="17236"/>
    <cellStyle name="Normal 5 3 3 2 2 3 2" xfId="35289"/>
    <cellStyle name="Normal 5 3 3 2 2 4" xfId="17237"/>
    <cellStyle name="Normal 5 3 3 2 2 5" xfId="17238"/>
    <cellStyle name="Normal 5 3 3 2 3" xfId="17239"/>
    <cellStyle name="Normal 5 3 3 2 3 2" xfId="17240"/>
    <cellStyle name="Normal 5 3 3 2 3 3" xfId="17241"/>
    <cellStyle name="Normal 5 3 3 2 4" xfId="17242"/>
    <cellStyle name="Normal 5 3 3 2 4 2" xfId="33624"/>
    <cellStyle name="Normal 5 3 3 2 5" xfId="17243"/>
    <cellStyle name="Normal 5 3 3 2 6" xfId="17244"/>
    <cellStyle name="Normal 5 3 3 2 7" xfId="17245"/>
    <cellStyle name="Normal 5 3 3 3" xfId="17246"/>
    <cellStyle name="Normal 5 3 3 3 2" xfId="17247"/>
    <cellStyle name="Normal 5 3 3 3 2 2" xfId="17248"/>
    <cellStyle name="Normal 5 3 3 3 2 3" xfId="17249"/>
    <cellStyle name="Normal 5 3 3 3 3" xfId="17250"/>
    <cellStyle name="Normal 5 3 3 3 3 2" xfId="33966"/>
    <cellStyle name="Normal 5 3 3 3 4" xfId="17251"/>
    <cellStyle name="Normal 5 3 3 3 5" xfId="17252"/>
    <cellStyle name="Normal 5 3 3 3 6" xfId="17253"/>
    <cellStyle name="Normal 5 3 3 4" xfId="17254"/>
    <cellStyle name="Normal 5 3 3 4 2" xfId="17255"/>
    <cellStyle name="Normal 5 3 3 4 2 2" xfId="17256"/>
    <cellStyle name="Normal 5 3 3 4 2 2 2" xfId="17257"/>
    <cellStyle name="Normal 5 3 3 4 2 2 3" xfId="17258"/>
    <cellStyle name="Normal 5 3 3 4 2 3" xfId="17259"/>
    <cellStyle name="Normal 5 3 3 4 2 3 2" xfId="35110"/>
    <cellStyle name="Normal 5 3 3 4 2 4" xfId="17260"/>
    <cellStyle name="Normal 5 3 3 4 2 5" xfId="17261"/>
    <cellStyle name="Normal 5 3 3 4 3" xfId="17262"/>
    <cellStyle name="Normal 5 3 3 4 3 2" xfId="17263"/>
    <cellStyle name="Normal 5 3 3 4 3 3" xfId="17264"/>
    <cellStyle name="Normal 5 3 3 4 4" xfId="17265"/>
    <cellStyle name="Normal 5 3 3 4 4 2" xfId="34021"/>
    <cellStyle name="Normal 5 3 3 4 5" xfId="17266"/>
    <cellStyle name="Normal 5 3 3 4 6" xfId="17267"/>
    <cellStyle name="Normal 5 3 3 4 7" xfId="17268"/>
    <cellStyle name="Normal 5 3 3 5" xfId="17269"/>
    <cellStyle name="Normal 5 3 3 5 2" xfId="17270"/>
    <cellStyle name="Normal 5 3 3 5 2 2" xfId="17271"/>
    <cellStyle name="Normal 5 3 3 5 2 2 2" xfId="17272"/>
    <cellStyle name="Normal 5 3 3 5 2 2 3" xfId="17273"/>
    <cellStyle name="Normal 5 3 3 5 2 3" xfId="17274"/>
    <cellStyle name="Normal 5 3 3 5 2 3 2" xfId="35111"/>
    <cellStyle name="Normal 5 3 3 5 2 4" xfId="17275"/>
    <cellStyle name="Normal 5 3 3 5 2 5" xfId="17276"/>
    <cellStyle name="Normal 5 3 3 5 3" xfId="17277"/>
    <cellStyle name="Normal 5 3 3 5 3 2" xfId="17278"/>
    <cellStyle name="Normal 5 3 3 5 3 3" xfId="17279"/>
    <cellStyle name="Normal 5 3 3 5 4" xfId="17280"/>
    <cellStyle name="Normal 5 3 3 5 4 2" xfId="34957"/>
    <cellStyle name="Normal 5 3 3 5 5" xfId="17281"/>
    <cellStyle name="Normal 5 3 3 5 6" xfId="17282"/>
    <cellStyle name="Normal 5 3 3 5 7" xfId="17283"/>
    <cellStyle name="Normal 5 3 3 6" xfId="17284"/>
    <cellStyle name="Normal 5 3 3 6 2" xfId="17285"/>
    <cellStyle name="Normal 5 3 3 6 2 2" xfId="17286"/>
    <cellStyle name="Normal 5 3 3 6 2 3" xfId="17287"/>
    <cellStyle name="Normal 5 3 3 6 3" xfId="17288"/>
    <cellStyle name="Normal 5 3 3 6 3 2" xfId="35228"/>
    <cellStyle name="Normal 5 3 3 6 4" xfId="17289"/>
    <cellStyle name="Normal 5 3 3 6 5" xfId="17290"/>
    <cellStyle name="Normal 5 3 3 6 6" xfId="17291"/>
    <cellStyle name="Normal 5 3 3 7" xfId="17292"/>
    <cellStyle name="Normal 5 3 3 7 2" xfId="17293"/>
    <cellStyle name="Normal 5 3 3 7 3" xfId="17294"/>
    <cellStyle name="Normal 5 3 3 8" xfId="17295"/>
    <cellStyle name="Normal 5 3 3 8 2" xfId="32692"/>
    <cellStyle name="Normal 5 3 3 9" xfId="17296"/>
    <cellStyle name="Normal 5 3 4" xfId="17297"/>
    <cellStyle name="Normal 5 3 4 10" xfId="17298"/>
    <cellStyle name="Normal 5 3 4 11" xfId="17299"/>
    <cellStyle name="Normal 5 3 4 2" xfId="17300"/>
    <cellStyle name="Normal 5 3 4 2 2" xfId="17301"/>
    <cellStyle name="Normal 5 3 4 2 2 2" xfId="17302"/>
    <cellStyle name="Normal 5 3 4 2 2 3" xfId="17303"/>
    <cellStyle name="Normal 5 3 4 2 3" xfId="17304"/>
    <cellStyle name="Normal 5 3 4 2 3 2" xfId="33967"/>
    <cellStyle name="Normal 5 3 4 2 4" xfId="17305"/>
    <cellStyle name="Normal 5 3 4 2 5" xfId="17306"/>
    <cellStyle name="Normal 5 3 4 2 6" xfId="17307"/>
    <cellStyle name="Normal 5 3 4 3" xfId="17308"/>
    <cellStyle name="Normal 5 3 4 3 2" xfId="17309"/>
    <cellStyle name="Normal 5 3 4 3 2 2" xfId="17310"/>
    <cellStyle name="Normal 5 3 4 3 2 2 2" xfId="17311"/>
    <cellStyle name="Normal 5 3 4 3 2 2 3" xfId="17312"/>
    <cellStyle name="Normal 5 3 4 3 2 3" xfId="17313"/>
    <cellStyle name="Normal 5 3 4 3 2 3 2" xfId="35223"/>
    <cellStyle name="Normal 5 3 4 3 2 4" xfId="17314"/>
    <cellStyle name="Normal 5 3 4 3 2 5" xfId="17315"/>
    <cellStyle name="Normal 5 3 4 3 3" xfId="17316"/>
    <cellStyle name="Normal 5 3 4 3 3 2" xfId="17317"/>
    <cellStyle name="Normal 5 3 4 3 3 3" xfId="17318"/>
    <cellStyle name="Normal 5 3 4 3 4" xfId="17319"/>
    <cellStyle name="Normal 5 3 4 3 4 2" xfId="34022"/>
    <cellStyle name="Normal 5 3 4 3 5" xfId="17320"/>
    <cellStyle name="Normal 5 3 4 3 6" xfId="17321"/>
    <cellStyle name="Normal 5 3 4 3 7" xfId="17322"/>
    <cellStyle name="Normal 5 3 4 4" xfId="17323"/>
    <cellStyle name="Normal 5 3 4 4 2" xfId="17324"/>
    <cellStyle name="Normal 5 3 4 4 2 2" xfId="17325"/>
    <cellStyle name="Normal 5 3 4 4 2 3" xfId="17326"/>
    <cellStyle name="Normal 5 3 4 4 3" xfId="17327"/>
    <cellStyle name="Normal 5 3 4 4 3 2" xfId="35290"/>
    <cellStyle name="Normal 5 3 4 4 4" xfId="17328"/>
    <cellStyle name="Normal 5 3 4 4 5" xfId="17329"/>
    <cellStyle name="Normal 5 3 4 4 6" xfId="17330"/>
    <cellStyle name="Normal 5 3 4 5" xfId="17331"/>
    <cellStyle name="Normal 5 3 4 5 2" xfId="17332"/>
    <cellStyle name="Normal 5 3 4 5 2 2" xfId="17333"/>
    <cellStyle name="Normal 5 3 4 5 2 3" xfId="17334"/>
    <cellStyle name="Normal 5 3 4 5 3" xfId="17335"/>
    <cellStyle name="Normal 5 3 4 5 3 2" xfId="35312"/>
    <cellStyle name="Normal 5 3 4 5 4" xfId="17336"/>
    <cellStyle name="Normal 5 3 4 5 5" xfId="17337"/>
    <cellStyle name="Normal 5 3 4 5 6" xfId="17338"/>
    <cellStyle name="Normal 5 3 4 6" xfId="17339"/>
    <cellStyle name="Normal 5 3 4 6 2" xfId="17340"/>
    <cellStyle name="Normal 5 3 4 6 2 2" xfId="17341"/>
    <cellStyle name="Normal 5 3 4 6 2 3" xfId="17342"/>
    <cellStyle name="Normal 5 3 4 6 3" xfId="17343"/>
    <cellStyle name="Normal 5 3 4 6 3 2" xfId="35112"/>
    <cellStyle name="Normal 5 3 4 6 4" xfId="17344"/>
    <cellStyle name="Normal 5 3 4 6 5" xfId="17345"/>
    <cellStyle name="Normal 5 3 4 6 6" xfId="17346"/>
    <cellStyle name="Normal 5 3 4 7" xfId="17347"/>
    <cellStyle name="Normal 5 3 4 7 2" xfId="17348"/>
    <cellStyle name="Normal 5 3 4 7 3" xfId="17349"/>
    <cellStyle name="Normal 5 3 4 8" xfId="17350"/>
    <cellStyle name="Normal 5 3 4 8 2" xfId="32693"/>
    <cellStyle name="Normal 5 3 4 9" xfId="17351"/>
    <cellStyle name="Normal 5 3 5" xfId="17352"/>
    <cellStyle name="Normal 5 3 5 10" xfId="17353"/>
    <cellStyle name="Normal 5 3 5 11" xfId="17354"/>
    <cellStyle name="Normal 5 3 5 2" xfId="17355"/>
    <cellStyle name="Normal 5 3 5 2 2" xfId="17356"/>
    <cellStyle name="Normal 5 3 5 2 2 2" xfId="17357"/>
    <cellStyle name="Normal 5 3 5 2 2 3" xfId="17358"/>
    <cellStyle name="Normal 5 3 5 2 3" xfId="17359"/>
    <cellStyle name="Normal 5 3 5 2 3 2" xfId="33968"/>
    <cellStyle name="Normal 5 3 5 2 4" xfId="17360"/>
    <cellStyle name="Normal 5 3 5 2 5" xfId="17361"/>
    <cellStyle name="Normal 5 3 5 2 6" xfId="17362"/>
    <cellStyle name="Normal 5 3 5 3" xfId="17363"/>
    <cellStyle name="Normal 5 3 5 3 2" xfId="17364"/>
    <cellStyle name="Normal 5 3 5 3 2 2" xfId="17365"/>
    <cellStyle name="Normal 5 3 5 3 2 2 2" xfId="17366"/>
    <cellStyle name="Normal 5 3 5 3 2 2 3" xfId="17367"/>
    <cellStyle name="Normal 5 3 5 3 2 3" xfId="17368"/>
    <cellStyle name="Normal 5 3 5 3 2 3 2" xfId="35222"/>
    <cellStyle name="Normal 5 3 5 3 2 4" xfId="17369"/>
    <cellStyle name="Normal 5 3 5 3 2 5" xfId="17370"/>
    <cellStyle name="Normal 5 3 5 3 3" xfId="17371"/>
    <cellStyle name="Normal 5 3 5 3 3 2" xfId="17372"/>
    <cellStyle name="Normal 5 3 5 3 3 3" xfId="17373"/>
    <cellStyle name="Normal 5 3 5 3 4" xfId="17374"/>
    <cellStyle name="Normal 5 3 5 3 4 2" xfId="34023"/>
    <cellStyle name="Normal 5 3 5 3 5" xfId="17375"/>
    <cellStyle name="Normal 5 3 5 3 6" xfId="17376"/>
    <cellStyle name="Normal 5 3 5 3 7" xfId="17377"/>
    <cellStyle name="Normal 5 3 5 4" xfId="17378"/>
    <cellStyle name="Normal 5 3 5 4 2" xfId="17379"/>
    <cellStyle name="Normal 5 3 5 4 2 2" xfId="17380"/>
    <cellStyle name="Normal 5 3 5 4 2 3" xfId="17381"/>
    <cellStyle name="Normal 5 3 5 4 3" xfId="17382"/>
    <cellStyle name="Normal 5 3 5 4 3 2" xfId="35113"/>
    <cellStyle name="Normal 5 3 5 4 4" xfId="17383"/>
    <cellStyle name="Normal 5 3 5 4 5" xfId="17384"/>
    <cellStyle name="Normal 5 3 5 4 6" xfId="17385"/>
    <cellStyle name="Normal 5 3 5 5" xfId="17386"/>
    <cellStyle name="Normal 5 3 5 5 2" xfId="17387"/>
    <cellStyle name="Normal 5 3 5 5 2 2" xfId="17388"/>
    <cellStyle name="Normal 5 3 5 5 2 3" xfId="17389"/>
    <cellStyle name="Normal 5 3 5 5 3" xfId="17390"/>
    <cellStyle name="Normal 5 3 5 5 3 2" xfId="35114"/>
    <cellStyle name="Normal 5 3 5 5 4" xfId="17391"/>
    <cellStyle name="Normal 5 3 5 5 5" xfId="17392"/>
    <cellStyle name="Normal 5 3 5 5 6" xfId="17393"/>
    <cellStyle name="Normal 5 3 5 6" xfId="17394"/>
    <cellStyle name="Normal 5 3 5 6 2" xfId="17395"/>
    <cellStyle name="Normal 5 3 5 6 2 2" xfId="17396"/>
    <cellStyle name="Normal 5 3 5 6 2 3" xfId="17397"/>
    <cellStyle name="Normal 5 3 5 6 3" xfId="17398"/>
    <cellStyle name="Normal 5 3 5 6 3 2" xfId="35115"/>
    <cellStyle name="Normal 5 3 5 6 4" xfId="17399"/>
    <cellStyle name="Normal 5 3 5 6 5" xfId="17400"/>
    <cellStyle name="Normal 5 3 5 6 6" xfId="17401"/>
    <cellStyle name="Normal 5 3 5 7" xfId="17402"/>
    <cellStyle name="Normal 5 3 5 7 2" xfId="17403"/>
    <cellStyle name="Normal 5 3 5 7 3" xfId="17404"/>
    <cellStyle name="Normal 5 3 5 8" xfId="17405"/>
    <cellStyle name="Normal 5 3 5 8 2" xfId="32694"/>
    <cellStyle name="Normal 5 3 5 9" xfId="17406"/>
    <cellStyle name="Normal 5 3 6" xfId="17407"/>
    <cellStyle name="Normal 5 3 6 10" xfId="17408"/>
    <cellStyle name="Normal 5 3 6 11" xfId="17409"/>
    <cellStyle name="Normal 5 3 6 2" xfId="17410"/>
    <cellStyle name="Normal 5 3 6 2 2" xfId="17411"/>
    <cellStyle name="Normal 5 3 6 2 2 2" xfId="17412"/>
    <cellStyle name="Normal 5 3 6 2 2 3" xfId="17413"/>
    <cellStyle name="Normal 5 3 6 2 3" xfId="17414"/>
    <cellStyle name="Normal 5 3 6 2 3 2" xfId="33969"/>
    <cellStyle name="Normal 5 3 6 2 4" xfId="17415"/>
    <cellStyle name="Normal 5 3 6 2 5" xfId="17416"/>
    <cellStyle name="Normal 5 3 6 2 6" xfId="17417"/>
    <cellStyle name="Normal 5 3 6 3" xfId="17418"/>
    <cellStyle name="Normal 5 3 6 3 2" xfId="17419"/>
    <cellStyle name="Normal 5 3 6 3 2 2" xfId="17420"/>
    <cellStyle name="Normal 5 3 6 3 2 2 2" xfId="17421"/>
    <cellStyle name="Normal 5 3 6 3 2 2 3" xfId="17422"/>
    <cellStyle name="Normal 5 3 6 3 2 3" xfId="17423"/>
    <cellStyle name="Normal 5 3 6 3 2 3 2" xfId="35326"/>
    <cellStyle name="Normal 5 3 6 3 2 4" xfId="17424"/>
    <cellStyle name="Normal 5 3 6 3 2 5" xfId="17425"/>
    <cellStyle name="Normal 5 3 6 3 3" xfId="17426"/>
    <cellStyle name="Normal 5 3 6 3 3 2" xfId="17427"/>
    <cellStyle name="Normal 5 3 6 3 3 3" xfId="17428"/>
    <cellStyle name="Normal 5 3 6 3 4" xfId="17429"/>
    <cellStyle name="Normal 5 3 6 3 4 2" xfId="34024"/>
    <cellStyle name="Normal 5 3 6 3 5" xfId="17430"/>
    <cellStyle name="Normal 5 3 6 3 6" xfId="17431"/>
    <cellStyle name="Normal 5 3 6 3 7" xfId="17432"/>
    <cellStyle name="Normal 5 3 6 4" xfId="17433"/>
    <cellStyle name="Normal 5 3 6 4 2" xfId="17434"/>
    <cellStyle name="Normal 5 3 6 4 2 2" xfId="17435"/>
    <cellStyle name="Normal 5 3 6 4 2 3" xfId="17436"/>
    <cellStyle name="Normal 5 3 6 4 3" xfId="17437"/>
    <cellStyle name="Normal 5 3 6 4 3 2" xfId="35025"/>
    <cellStyle name="Normal 5 3 6 4 4" xfId="17438"/>
    <cellStyle name="Normal 5 3 6 4 5" xfId="17439"/>
    <cellStyle name="Normal 5 3 6 4 6" xfId="17440"/>
    <cellStyle name="Normal 5 3 6 5" xfId="17441"/>
    <cellStyle name="Normal 5 3 6 5 2" xfId="17442"/>
    <cellStyle name="Normal 5 3 6 5 2 2" xfId="17443"/>
    <cellStyle name="Normal 5 3 6 5 2 3" xfId="17444"/>
    <cellStyle name="Normal 5 3 6 5 3" xfId="17445"/>
    <cellStyle name="Normal 5 3 6 5 3 2" xfId="35116"/>
    <cellStyle name="Normal 5 3 6 5 4" xfId="17446"/>
    <cellStyle name="Normal 5 3 6 5 5" xfId="17447"/>
    <cellStyle name="Normal 5 3 6 5 6" xfId="17448"/>
    <cellStyle name="Normal 5 3 6 6" xfId="17449"/>
    <cellStyle name="Normal 5 3 6 6 2" xfId="17450"/>
    <cellStyle name="Normal 5 3 6 6 2 2" xfId="17451"/>
    <cellStyle name="Normal 5 3 6 6 2 3" xfId="17452"/>
    <cellStyle name="Normal 5 3 6 6 3" xfId="17453"/>
    <cellStyle name="Normal 5 3 6 6 3 2" xfId="35117"/>
    <cellStyle name="Normal 5 3 6 6 4" xfId="17454"/>
    <cellStyle name="Normal 5 3 6 6 5" xfId="17455"/>
    <cellStyle name="Normal 5 3 6 6 6" xfId="17456"/>
    <cellStyle name="Normal 5 3 6 7" xfId="17457"/>
    <cellStyle name="Normal 5 3 6 7 2" xfId="17458"/>
    <cellStyle name="Normal 5 3 6 7 3" xfId="17459"/>
    <cellStyle name="Normal 5 3 6 8" xfId="17460"/>
    <cellStyle name="Normal 5 3 6 8 2" xfId="32695"/>
    <cellStyle name="Normal 5 3 6 9" xfId="17461"/>
    <cellStyle name="Normal 5 3 7" xfId="17462"/>
    <cellStyle name="Normal 5 3 7 10" xfId="17463"/>
    <cellStyle name="Normal 5 3 7 11" xfId="17464"/>
    <cellStyle name="Normal 5 3 7 2" xfId="17465"/>
    <cellStyle name="Normal 5 3 7 2 2" xfId="17466"/>
    <cellStyle name="Normal 5 3 7 2 2 2" xfId="17467"/>
    <cellStyle name="Normal 5 3 7 2 2 3" xfId="17468"/>
    <cellStyle name="Normal 5 3 7 2 3" xfId="17469"/>
    <cellStyle name="Normal 5 3 7 2 3 2" xfId="33970"/>
    <cellStyle name="Normal 5 3 7 2 4" xfId="17470"/>
    <cellStyle name="Normal 5 3 7 2 5" xfId="17471"/>
    <cellStyle name="Normal 5 3 7 2 6" xfId="17472"/>
    <cellStyle name="Normal 5 3 7 3" xfId="17473"/>
    <cellStyle name="Normal 5 3 7 3 2" xfId="17474"/>
    <cellStyle name="Normal 5 3 7 3 2 2" xfId="17475"/>
    <cellStyle name="Normal 5 3 7 3 2 2 2" xfId="17476"/>
    <cellStyle name="Normal 5 3 7 3 2 2 3" xfId="17477"/>
    <cellStyle name="Normal 5 3 7 3 2 3" xfId="17478"/>
    <cellStyle name="Normal 5 3 7 3 2 3 2" xfId="35291"/>
    <cellStyle name="Normal 5 3 7 3 2 4" xfId="17479"/>
    <cellStyle name="Normal 5 3 7 3 2 5" xfId="17480"/>
    <cellStyle name="Normal 5 3 7 3 3" xfId="17481"/>
    <cellStyle name="Normal 5 3 7 3 3 2" xfId="17482"/>
    <cellStyle name="Normal 5 3 7 3 3 3" xfId="17483"/>
    <cellStyle name="Normal 5 3 7 3 4" xfId="17484"/>
    <cellStyle name="Normal 5 3 7 3 4 2" xfId="34025"/>
    <cellStyle name="Normal 5 3 7 3 5" xfId="17485"/>
    <cellStyle name="Normal 5 3 7 3 6" xfId="17486"/>
    <cellStyle name="Normal 5 3 7 3 7" xfId="17487"/>
    <cellStyle name="Normal 5 3 7 4" xfId="17488"/>
    <cellStyle name="Normal 5 3 7 4 2" xfId="17489"/>
    <cellStyle name="Normal 5 3 7 4 2 2" xfId="17490"/>
    <cellStyle name="Normal 5 3 7 4 2 3" xfId="17491"/>
    <cellStyle name="Normal 5 3 7 4 3" xfId="17492"/>
    <cellStyle name="Normal 5 3 7 4 3 2" xfId="35118"/>
    <cellStyle name="Normal 5 3 7 4 4" xfId="17493"/>
    <cellStyle name="Normal 5 3 7 4 5" xfId="17494"/>
    <cellStyle name="Normal 5 3 7 4 6" xfId="17495"/>
    <cellStyle name="Normal 5 3 7 5" xfId="17496"/>
    <cellStyle name="Normal 5 3 7 5 2" xfId="17497"/>
    <cellStyle name="Normal 5 3 7 5 2 2" xfId="17498"/>
    <cellStyle name="Normal 5 3 7 5 2 3" xfId="17499"/>
    <cellStyle name="Normal 5 3 7 5 3" xfId="17500"/>
    <cellStyle name="Normal 5 3 7 5 3 2" xfId="35292"/>
    <cellStyle name="Normal 5 3 7 5 4" xfId="17501"/>
    <cellStyle name="Normal 5 3 7 5 5" xfId="17502"/>
    <cellStyle name="Normal 5 3 7 5 6" xfId="17503"/>
    <cellStyle name="Normal 5 3 7 6" xfId="17504"/>
    <cellStyle name="Normal 5 3 7 6 2" xfId="17505"/>
    <cellStyle name="Normal 5 3 7 6 2 2" xfId="17506"/>
    <cellStyle name="Normal 5 3 7 6 2 3" xfId="17507"/>
    <cellStyle name="Normal 5 3 7 6 3" xfId="17508"/>
    <cellStyle name="Normal 5 3 7 6 3 2" xfId="35293"/>
    <cellStyle name="Normal 5 3 7 6 4" xfId="17509"/>
    <cellStyle name="Normal 5 3 7 6 5" xfId="17510"/>
    <cellStyle name="Normal 5 3 7 6 6" xfId="17511"/>
    <cellStyle name="Normal 5 3 7 7" xfId="17512"/>
    <cellStyle name="Normal 5 3 7 7 2" xfId="17513"/>
    <cellStyle name="Normal 5 3 7 7 3" xfId="17514"/>
    <cellStyle name="Normal 5 3 7 8" xfId="17515"/>
    <cellStyle name="Normal 5 3 7 8 2" xfId="32696"/>
    <cellStyle name="Normal 5 3 7 9" xfId="17516"/>
    <cellStyle name="Normal 5 3 8" xfId="17517"/>
    <cellStyle name="Normal 5 3 8 10" xfId="17518"/>
    <cellStyle name="Normal 5 3 8 11" xfId="17519"/>
    <cellStyle name="Normal 5 3 8 2" xfId="17520"/>
    <cellStyle name="Normal 5 3 8 2 2" xfId="17521"/>
    <cellStyle name="Normal 5 3 8 2 2 2" xfId="17522"/>
    <cellStyle name="Normal 5 3 8 2 2 2 2" xfId="17523"/>
    <cellStyle name="Normal 5 3 8 2 2 2 3" xfId="17524"/>
    <cellStyle name="Normal 5 3 8 2 2 3" xfId="17525"/>
    <cellStyle name="Normal 5 3 8 2 2 3 2" xfId="35119"/>
    <cellStyle name="Normal 5 3 8 2 2 4" xfId="17526"/>
    <cellStyle name="Normal 5 3 8 2 2 5" xfId="17527"/>
    <cellStyle name="Normal 5 3 8 2 3" xfId="17528"/>
    <cellStyle name="Normal 5 3 8 2 3 2" xfId="17529"/>
    <cellStyle name="Normal 5 3 8 2 3 3" xfId="17530"/>
    <cellStyle name="Normal 5 3 8 2 4" xfId="17531"/>
    <cellStyle name="Normal 5 3 8 2 4 2" xfId="32698"/>
    <cellStyle name="Normal 5 3 8 2 5" xfId="17532"/>
    <cellStyle name="Normal 5 3 8 2 6" xfId="17533"/>
    <cellStyle name="Normal 5 3 8 2 7" xfId="17534"/>
    <cellStyle name="Normal 5 3 8 3" xfId="17535"/>
    <cellStyle name="Normal 5 3 8 3 2" xfId="17536"/>
    <cellStyle name="Normal 5 3 8 3 2 2" xfId="17537"/>
    <cellStyle name="Normal 5 3 8 3 2 3" xfId="17538"/>
    <cellStyle name="Normal 5 3 8 3 3" xfId="17539"/>
    <cellStyle name="Normal 5 3 8 3 3 2" xfId="33971"/>
    <cellStyle name="Normal 5 3 8 3 4" xfId="17540"/>
    <cellStyle name="Normal 5 3 8 3 5" xfId="17541"/>
    <cellStyle name="Normal 5 3 8 3 6" xfId="17542"/>
    <cellStyle name="Normal 5 3 8 4" xfId="17543"/>
    <cellStyle name="Normal 5 3 8 4 2" xfId="17544"/>
    <cellStyle name="Normal 5 3 8 4 2 2" xfId="17545"/>
    <cellStyle name="Normal 5 3 8 4 2 2 2" xfId="17546"/>
    <cellStyle name="Normal 5 3 8 4 2 2 3" xfId="17547"/>
    <cellStyle name="Normal 5 3 8 4 2 3" xfId="17548"/>
    <cellStyle name="Normal 5 3 8 4 2 3 2" xfId="35294"/>
    <cellStyle name="Normal 5 3 8 4 2 4" xfId="17549"/>
    <cellStyle name="Normal 5 3 8 4 2 5" xfId="17550"/>
    <cellStyle name="Normal 5 3 8 4 3" xfId="17551"/>
    <cellStyle name="Normal 5 3 8 4 3 2" xfId="17552"/>
    <cellStyle name="Normal 5 3 8 4 3 3" xfId="17553"/>
    <cellStyle name="Normal 5 3 8 4 4" xfId="17554"/>
    <cellStyle name="Normal 5 3 8 4 4 2" xfId="34026"/>
    <cellStyle name="Normal 5 3 8 4 5" xfId="17555"/>
    <cellStyle name="Normal 5 3 8 4 6" xfId="17556"/>
    <cellStyle name="Normal 5 3 8 4 7" xfId="17557"/>
    <cellStyle name="Normal 5 3 8 5" xfId="17558"/>
    <cellStyle name="Normal 5 3 8 5 2" xfId="17559"/>
    <cellStyle name="Normal 5 3 8 5 2 2" xfId="17560"/>
    <cellStyle name="Normal 5 3 8 5 2 3" xfId="17561"/>
    <cellStyle name="Normal 5 3 8 5 3" xfId="17562"/>
    <cellStyle name="Normal 5 3 8 5 3 2" xfId="35295"/>
    <cellStyle name="Normal 5 3 8 5 4" xfId="17563"/>
    <cellStyle name="Normal 5 3 8 5 5" xfId="17564"/>
    <cellStyle name="Normal 5 3 8 5 6" xfId="17565"/>
    <cellStyle name="Normal 5 3 8 6" xfId="17566"/>
    <cellStyle name="Normal 5 3 8 6 2" xfId="17567"/>
    <cellStyle name="Normal 5 3 8 6 2 2" xfId="17568"/>
    <cellStyle name="Normal 5 3 8 6 2 3" xfId="17569"/>
    <cellStyle name="Normal 5 3 8 6 3" xfId="17570"/>
    <cellStyle name="Normal 5 3 8 6 3 2" xfId="35120"/>
    <cellStyle name="Normal 5 3 8 6 4" xfId="17571"/>
    <cellStyle name="Normal 5 3 8 6 5" xfId="17572"/>
    <cellStyle name="Normal 5 3 8 6 6" xfId="17573"/>
    <cellStyle name="Normal 5 3 8 7" xfId="17574"/>
    <cellStyle name="Normal 5 3 8 7 2" xfId="17575"/>
    <cellStyle name="Normal 5 3 8 7 3" xfId="17576"/>
    <cellStyle name="Normal 5 3 8 8" xfId="17577"/>
    <cellStyle name="Normal 5 3 8 8 2" xfId="32697"/>
    <cellStyle name="Normal 5 3 8 9" xfId="17578"/>
    <cellStyle name="Normal 5 3 9" xfId="17579"/>
    <cellStyle name="Normal 5 3 9 2" xfId="17580"/>
    <cellStyle name="Normal 5 3 9 2 2" xfId="17581"/>
    <cellStyle name="Normal 5 3 9 2 2 2" xfId="17582"/>
    <cellStyle name="Normal 5 3 9 2 2 3" xfId="17583"/>
    <cellStyle name="Normal 5 3 9 2 3" xfId="17584"/>
    <cellStyle name="Normal 5 3 9 2 3 2" xfId="32700"/>
    <cellStyle name="Normal 5 3 9 2 4" xfId="17585"/>
    <cellStyle name="Normal 5 3 9 2 5" xfId="17586"/>
    <cellStyle name="Normal 5 3 9 3" xfId="17587"/>
    <cellStyle name="Normal 5 3 9 3 2" xfId="17588"/>
    <cellStyle name="Normal 5 3 9 3 2 2" xfId="17589"/>
    <cellStyle name="Normal 5 3 9 3 2 3" xfId="17590"/>
    <cellStyle name="Normal 5 3 9 3 3" xfId="17591"/>
    <cellStyle name="Normal 5 3 9 3 3 2" xfId="35296"/>
    <cellStyle name="Normal 5 3 9 3 4" xfId="17592"/>
    <cellStyle name="Normal 5 3 9 3 5" xfId="17593"/>
    <cellStyle name="Normal 5 3 9 4" xfId="17594"/>
    <cellStyle name="Normal 5 3 9 4 2" xfId="17595"/>
    <cellStyle name="Normal 5 3 9 4 3" xfId="17596"/>
    <cellStyle name="Normal 5 3 9 5" xfId="17597"/>
    <cellStyle name="Normal 5 3 9 5 2" xfId="32699"/>
    <cellStyle name="Normal 5 3 9 6" xfId="17598"/>
    <cellStyle name="Normal 5 3 9 7" xfId="17599"/>
    <cellStyle name="Normal 5 3 9 8" xfId="17600"/>
    <cellStyle name="Normal 5 4" xfId="17601"/>
    <cellStyle name="Normal 5 4 10" xfId="17602"/>
    <cellStyle name="Normal 5 4 10 2" xfId="17603"/>
    <cellStyle name="Normal 5 4 10 2 2" xfId="17604"/>
    <cellStyle name="Normal 5 4 10 2 3" xfId="17605"/>
    <cellStyle name="Normal 5 4 10 3" xfId="17606"/>
    <cellStyle name="Normal 5 4 10 4" xfId="17607"/>
    <cellStyle name="Normal 5 4 10 5" xfId="17608"/>
    <cellStyle name="Normal 5 4 11" xfId="17609"/>
    <cellStyle name="Normal 5 4 11 2" xfId="17610"/>
    <cellStyle name="Normal 5 4 11 2 2" xfId="17611"/>
    <cellStyle name="Normal 5 4 11 2 3" xfId="17612"/>
    <cellStyle name="Normal 5 4 11 3" xfId="17613"/>
    <cellStyle name="Normal 5 4 11 4" xfId="17614"/>
    <cellStyle name="Normal 5 4 11 5" xfId="17615"/>
    <cellStyle name="Normal 5 4 12" xfId="17616"/>
    <cellStyle name="Normal 5 4 12 2" xfId="17617"/>
    <cellStyle name="Normal 5 4 12 2 2" xfId="17618"/>
    <cellStyle name="Normal 5 4 12 2 3" xfId="17619"/>
    <cellStyle name="Normal 5 4 12 3" xfId="17620"/>
    <cellStyle name="Normal 5 4 12 4" xfId="17621"/>
    <cellStyle name="Normal 5 4 12 5" xfId="17622"/>
    <cellStyle name="Normal 5 4 13" xfId="17623"/>
    <cellStyle name="Normal 5 4 13 2" xfId="17624"/>
    <cellStyle name="Normal 5 4 13 2 2" xfId="17625"/>
    <cellStyle name="Normal 5 4 13 2 3" xfId="17626"/>
    <cellStyle name="Normal 5 4 13 3" xfId="17627"/>
    <cellStyle name="Normal 5 4 13 4" xfId="17628"/>
    <cellStyle name="Normal 5 4 13 5" xfId="17629"/>
    <cellStyle name="Normal 5 4 14" xfId="17630"/>
    <cellStyle name="Normal 5 4 14 2" xfId="17631"/>
    <cellStyle name="Normal 5 4 14 2 2" xfId="17632"/>
    <cellStyle name="Normal 5 4 14 2 3" xfId="17633"/>
    <cellStyle name="Normal 5 4 14 3" xfId="17634"/>
    <cellStyle name="Normal 5 4 14 3 2" xfId="33626"/>
    <cellStyle name="Normal 5 4 14 4" xfId="17635"/>
    <cellStyle name="Normal 5 4 14 5" xfId="17636"/>
    <cellStyle name="Normal 5 4 15" xfId="17637"/>
    <cellStyle name="Normal 5 4 15 2" xfId="17638"/>
    <cellStyle name="Normal 5 4 15 3" xfId="17639"/>
    <cellStyle name="Normal 5 4 16" xfId="17640"/>
    <cellStyle name="Normal 5 4 16 2" xfId="17641"/>
    <cellStyle name="Normal 5 4 16 2 2" xfId="17642"/>
    <cellStyle name="Normal 5 4 16 2 3" xfId="17643"/>
    <cellStyle name="Normal 5 4 16 3" xfId="17644"/>
    <cellStyle name="Normal 5 4 16 3 2" xfId="34082"/>
    <cellStyle name="Normal 5 4 16 4" xfId="17645"/>
    <cellStyle name="Normal 5 4 16 5" xfId="17646"/>
    <cellStyle name="Normal 5 4 17" xfId="17647"/>
    <cellStyle name="Normal 5 4 17 2" xfId="33625"/>
    <cellStyle name="Normal 5 4 18" xfId="17648"/>
    <cellStyle name="Normal 5 4 18 2" xfId="17649"/>
    <cellStyle name="Normal 5 4 19" xfId="17650"/>
    <cellStyle name="Normal 5 4 2" xfId="17651"/>
    <cellStyle name="Normal 5 4 2 2" xfId="17652"/>
    <cellStyle name="Normal 5 4 2 2 2" xfId="17653"/>
    <cellStyle name="Normal 5 4 2 2 2 2" xfId="17654"/>
    <cellStyle name="Normal 5 4 2 2 2 3" xfId="17655"/>
    <cellStyle name="Normal 5 4 2 2 3" xfId="17656"/>
    <cellStyle name="Normal 5 4 2 2 4" xfId="17657"/>
    <cellStyle name="Normal 5 4 2 2 5" xfId="17658"/>
    <cellStyle name="Normal 5 4 2 3" xfId="17659"/>
    <cellStyle name="Normal 5 4 2 3 2" xfId="17660"/>
    <cellStyle name="Normal 5 4 2 3 2 2" xfId="17661"/>
    <cellStyle name="Normal 5 4 2 3 2 3" xfId="17662"/>
    <cellStyle name="Normal 5 4 2 3 3" xfId="17663"/>
    <cellStyle name="Normal 5 4 2 3 3 2" xfId="34274"/>
    <cellStyle name="Normal 5 4 2 3 4" xfId="17664"/>
    <cellStyle name="Normal 5 4 2 3 5" xfId="17665"/>
    <cellStyle name="Normal 5 4 2 4" xfId="17666"/>
    <cellStyle name="Normal 5 4 2 4 2" xfId="17667"/>
    <cellStyle name="Normal 5 4 2 4 3" xfId="17668"/>
    <cellStyle name="Normal 5 4 2 5" xfId="17669"/>
    <cellStyle name="Normal 5 4 2 5 2" xfId="33627"/>
    <cellStyle name="Normal 5 4 2 6" xfId="17670"/>
    <cellStyle name="Normal 5 4 2 7" xfId="17671"/>
    <cellStyle name="Normal 5 4 2 8" xfId="17672"/>
    <cellStyle name="Normal 5 4 3" xfId="17673"/>
    <cellStyle name="Normal 5 4 3 2" xfId="17674"/>
    <cellStyle name="Normal 5 4 3 2 2" xfId="17675"/>
    <cellStyle name="Normal 5 4 3 2 3" xfId="17676"/>
    <cellStyle name="Normal 5 4 3 3" xfId="17677"/>
    <cellStyle name="Normal 5 4 3 4" xfId="17678"/>
    <cellStyle name="Normal 5 4 3 5" xfId="17679"/>
    <cellStyle name="Normal 5 4 4" xfId="17680"/>
    <cellStyle name="Normal 5 4 4 2" xfId="17681"/>
    <cellStyle name="Normal 5 4 4 2 2" xfId="17682"/>
    <cellStyle name="Normal 5 4 4 2 3" xfId="17683"/>
    <cellStyle name="Normal 5 4 4 3" xfId="17684"/>
    <cellStyle name="Normal 5 4 4 4" xfId="17685"/>
    <cellStyle name="Normal 5 4 4 5" xfId="17686"/>
    <cellStyle name="Normal 5 4 5" xfId="17687"/>
    <cellStyle name="Normal 5 4 5 2" xfId="17688"/>
    <cellStyle name="Normal 5 4 5 2 2" xfId="17689"/>
    <cellStyle name="Normal 5 4 5 2 3" xfId="17690"/>
    <cellStyle name="Normal 5 4 5 3" xfId="17691"/>
    <cellStyle name="Normal 5 4 5 4" xfId="17692"/>
    <cellStyle name="Normal 5 4 5 5" xfId="17693"/>
    <cellStyle name="Normal 5 4 6" xfId="17694"/>
    <cellStyle name="Normal 5 4 6 2" xfId="17695"/>
    <cellStyle name="Normal 5 4 6 2 2" xfId="17696"/>
    <cellStyle name="Normal 5 4 6 2 3" xfId="17697"/>
    <cellStyle name="Normal 5 4 6 3" xfId="17698"/>
    <cellStyle name="Normal 5 4 6 4" xfId="17699"/>
    <cellStyle name="Normal 5 4 6 5" xfId="17700"/>
    <cellStyle name="Normal 5 4 7" xfId="17701"/>
    <cellStyle name="Normal 5 4 7 2" xfId="17702"/>
    <cellStyle name="Normal 5 4 7 2 2" xfId="17703"/>
    <cellStyle name="Normal 5 4 7 2 3" xfId="17704"/>
    <cellStyle name="Normal 5 4 7 3" xfId="17705"/>
    <cellStyle name="Normal 5 4 7 4" xfId="17706"/>
    <cellStyle name="Normal 5 4 7 5" xfId="17707"/>
    <cellStyle name="Normal 5 4 8" xfId="17708"/>
    <cellStyle name="Normal 5 4 8 2" xfId="17709"/>
    <cellStyle name="Normal 5 4 8 2 2" xfId="17710"/>
    <cellStyle name="Normal 5 4 8 2 3" xfId="17711"/>
    <cellStyle name="Normal 5 4 8 3" xfId="17712"/>
    <cellStyle name="Normal 5 4 8 4" xfId="17713"/>
    <cellStyle name="Normal 5 4 8 5" xfId="17714"/>
    <cellStyle name="Normal 5 4 9" xfId="17715"/>
    <cellStyle name="Normal 5 4 9 2" xfId="17716"/>
    <cellStyle name="Normal 5 4 9 2 2" xfId="17717"/>
    <cellStyle name="Normal 5 4 9 2 3" xfId="17718"/>
    <cellStyle name="Normal 5 4 9 3" xfId="17719"/>
    <cellStyle name="Normal 5 4 9 4" xfId="17720"/>
    <cellStyle name="Normal 5 4 9 5" xfId="17721"/>
    <cellStyle name="Normal 5 5" xfId="17722"/>
    <cellStyle name="Normal 5 5 10" xfId="17723"/>
    <cellStyle name="Normal 5 5 10 2" xfId="17724"/>
    <cellStyle name="Normal 5 5 10 2 2" xfId="17725"/>
    <cellStyle name="Normal 5 5 10 2 3" xfId="17726"/>
    <cellStyle name="Normal 5 5 10 3" xfId="17727"/>
    <cellStyle name="Normal 5 5 10 4" xfId="17728"/>
    <cellStyle name="Normal 5 5 10 5" xfId="17729"/>
    <cellStyle name="Normal 5 5 11" xfId="17730"/>
    <cellStyle name="Normal 5 5 11 2" xfId="17731"/>
    <cellStyle name="Normal 5 5 11 2 2" xfId="17732"/>
    <cellStyle name="Normal 5 5 11 2 3" xfId="17733"/>
    <cellStyle name="Normal 5 5 11 3" xfId="17734"/>
    <cellStyle name="Normal 5 5 11 4" xfId="17735"/>
    <cellStyle name="Normal 5 5 11 5" xfId="17736"/>
    <cellStyle name="Normal 5 5 12" xfId="17737"/>
    <cellStyle name="Normal 5 5 12 2" xfId="17738"/>
    <cellStyle name="Normal 5 5 12 2 2" xfId="17739"/>
    <cellStyle name="Normal 5 5 12 2 3" xfId="17740"/>
    <cellStyle name="Normal 5 5 12 3" xfId="17741"/>
    <cellStyle name="Normal 5 5 12 4" xfId="17742"/>
    <cellStyle name="Normal 5 5 12 5" xfId="17743"/>
    <cellStyle name="Normal 5 5 13" xfId="17744"/>
    <cellStyle name="Normal 5 5 13 2" xfId="17745"/>
    <cellStyle name="Normal 5 5 13 2 2" xfId="17746"/>
    <cellStyle name="Normal 5 5 13 2 3" xfId="17747"/>
    <cellStyle name="Normal 5 5 13 3" xfId="17748"/>
    <cellStyle name="Normal 5 5 13 4" xfId="17749"/>
    <cellStyle name="Normal 5 5 13 5" xfId="17750"/>
    <cellStyle name="Normal 5 5 14" xfId="17751"/>
    <cellStyle name="Normal 5 5 14 2" xfId="17752"/>
    <cellStyle name="Normal 5 5 14 2 2" xfId="17753"/>
    <cellStyle name="Normal 5 5 14 2 3" xfId="17754"/>
    <cellStyle name="Normal 5 5 14 3" xfId="17755"/>
    <cellStyle name="Normal 5 5 14 4" xfId="17756"/>
    <cellStyle name="Normal 5 5 14 5" xfId="17757"/>
    <cellStyle name="Normal 5 5 15" xfId="17758"/>
    <cellStyle name="Normal 5 5 15 2" xfId="17759"/>
    <cellStyle name="Normal 5 5 15 2 2" xfId="17760"/>
    <cellStyle name="Normal 5 5 15 2 3" xfId="17761"/>
    <cellStyle name="Normal 5 5 15 3" xfId="17762"/>
    <cellStyle name="Normal 5 5 15 3 2" xfId="17763"/>
    <cellStyle name="Normal 5 5 15 3 2 2" xfId="17764"/>
    <cellStyle name="Normal 5 5 15 3 2 3" xfId="17765"/>
    <cellStyle name="Normal 5 5 15 3 3" xfId="17766"/>
    <cellStyle name="Normal 5 5 15 3 3 2" xfId="34217"/>
    <cellStyle name="Normal 5 5 15 3 4" xfId="17767"/>
    <cellStyle name="Normal 5 5 15 3 5" xfId="17768"/>
    <cellStyle name="Normal 5 5 15 4" xfId="17769"/>
    <cellStyle name="Normal 5 5 15 5" xfId="17770"/>
    <cellStyle name="Normal 5 5 16" xfId="17771"/>
    <cellStyle name="Normal 5 5 16 2" xfId="17772"/>
    <cellStyle name="Normal 5 5 16 2 2" xfId="17773"/>
    <cellStyle name="Normal 5 5 16 2 3" xfId="17774"/>
    <cellStyle name="Normal 5 5 16 3" xfId="17775"/>
    <cellStyle name="Normal 5 5 16 3 2" xfId="34083"/>
    <cellStyle name="Normal 5 5 16 4" xfId="17776"/>
    <cellStyle name="Normal 5 5 16 5" xfId="17777"/>
    <cellStyle name="Normal 5 5 17" xfId="17778"/>
    <cellStyle name="Normal 5 5 17 2" xfId="33628"/>
    <cellStyle name="Normal 5 5 18" xfId="17779"/>
    <cellStyle name="Normal 5 5 18 2" xfId="17780"/>
    <cellStyle name="Normal 5 5 19" xfId="17781"/>
    <cellStyle name="Normal 5 5 2" xfId="17782"/>
    <cellStyle name="Normal 5 5 2 2" xfId="17783"/>
    <cellStyle name="Normal 5 5 2 2 2" xfId="17784"/>
    <cellStyle name="Normal 5 5 2 2 2 2" xfId="17785"/>
    <cellStyle name="Normal 5 5 2 2 2 3" xfId="17786"/>
    <cellStyle name="Normal 5 5 2 2 3" xfId="17787"/>
    <cellStyle name="Normal 5 5 2 2 4" xfId="17788"/>
    <cellStyle name="Normal 5 5 2 2 5" xfId="17789"/>
    <cellStyle name="Normal 5 5 2 3" xfId="17790"/>
    <cellStyle name="Normal 5 5 2 3 2" xfId="17791"/>
    <cellStyle name="Normal 5 5 2 3 2 2" xfId="17792"/>
    <cellStyle name="Normal 5 5 2 3 2 3" xfId="17793"/>
    <cellStyle name="Normal 5 5 2 3 3" xfId="17794"/>
    <cellStyle name="Normal 5 5 2 3 3 2" xfId="34493"/>
    <cellStyle name="Normal 5 5 2 3 4" xfId="17795"/>
    <cellStyle name="Normal 5 5 2 3 5" xfId="17796"/>
    <cellStyle name="Normal 5 5 2 4" xfId="17797"/>
    <cellStyle name="Normal 5 5 2 4 2" xfId="17798"/>
    <cellStyle name="Normal 5 5 2 4 3" xfId="17799"/>
    <cellStyle name="Normal 5 5 2 5" xfId="17800"/>
    <cellStyle name="Normal 5 5 2 5 2" xfId="33629"/>
    <cellStyle name="Normal 5 5 2 6" xfId="17801"/>
    <cellStyle name="Normal 5 5 2 7" xfId="17802"/>
    <cellStyle name="Normal 5 5 2 8" xfId="17803"/>
    <cellStyle name="Normal 5 5 3" xfId="17804"/>
    <cellStyle name="Normal 5 5 3 2" xfId="17805"/>
    <cellStyle name="Normal 5 5 3 2 2" xfId="17806"/>
    <cellStyle name="Normal 5 5 3 2 3" xfId="17807"/>
    <cellStyle name="Normal 5 5 3 3" xfId="17808"/>
    <cellStyle name="Normal 5 5 3 4" xfId="17809"/>
    <cellStyle name="Normal 5 5 3 5" xfId="17810"/>
    <cellStyle name="Normal 5 5 4" xfId="17811"/>
    <cellStyle name="Normal 5 5 4 2" xfId="17812"/>
    <cellStyle name="Normal 5 5 4 2 2" xfId="17813"/>
    <cellStyle name="Normal 5 5 4 2 3" xfId="17814"/>
    <cellStyle name="Normal 5 5 4 3" xfId="17815"/>
    <cellStyle name="Normal 5 5 4 4" xfId="17816"/>
    <cellStyle name="Normal 5 5 4 5" xfId="17817"/>
    <cellStyle name="Normal 5 5 5" xfId="17818"/>
    <cellStyle name="Normal 5 5 5 2" xfId="17819"/>
    <cellStyle name="Normal 5 5 5 2 2" xfId="17820"/>
    <cellStyle name="Normal 5 5 5 2 3" xfId="17821"/>
    <cellStyle name="Normal 5 5 5 3" xfId="17822"/>
    <cellStyle name="Normal 5 5 5 4" xfId="17823"/>
    <cellStyle name="Normal 5 5 5 5" xfId="17824"/>
    <cellStyle name="Normal 5 5 6" xfId="17825"/>
    <cellStyle name="Normal 5 5 6 2" xfId="17826"/>
    <cellStyle name="Normal 5 5 6 2 2" xfId="17827"/>
    <cellStyle name="Normal 5 5 6 2 3" xfId="17828"/>
    <cellStyle name="Normal 5 5 6 3" xfId="17829"/>
    <cellStyle name="Normal 5 5 6 4" xfId="17830"/>
    <cellStyle name="Normal 5 5 6 5" xfId="17831"/>
    <cellStyle name="Normal 5 5 7" xfId="17832"/>
    <cellStyle name="Normal 5 5 7 2" xfId="17833"/>
    <cellStyle name="Normal 5 5 7 2 2" xfId="17834"/>
    <cellStyle name="Normal 5 5 7 2 3" xfId="17835"/>
    <cellStyle name="Normal 5 5 7 3" xfId="17836"/>
    <cellStyle name="Normal 5 5 7 4" xfId="17837"/>
    <cellStyle name="Normal 5 5 7 5" xfId="17838"/>
    <cellStyle name="Normal 5 5 8" xfId="17839"/>
    <cellStyle name="Normal 5 5 8 2" xfId="17840"/>
    <cellStyle name="Normal 5 5 8 2 2" xfId="17841"/>
    <cellStyle name="Normal 5 5 8 2 3" xfId="17842"/>
    <cellStyle name="Normal 5 5 8 3" xfId="17843"/>
    <cellStyle name="Normal 5 5 8 4" xfId="17844"/>
    <cellStyle name="Normal 5 5 8 5" xfId="17845"/>
    <cellStyle name="Normal 5 5 9" xfId="17846"/>
    <cellStyle name="Normal 5 5 9 2" xfId="17847"/>
    <cellStyle name="Normal 5 5 9 2 2" xfId="17848"/>
    <cellStyle name="Normal 5 5 9 2 3" xfId="17849"/>
    <cellStyle name="Normal 5 5 9 3" xfId="17850"/>
    <cellStyle name="Normal 5 5 9 4" xfId="17851"/>
    <cellStyle name="Normal 5 5 9 5" xfId="17852"/>
    <cellStyle name="Normal 5 6" xfId="17853"/>
    <cellStyle name="Normal 5 6 2" xfId="17854"/>
    <cellStyle name="Normal 5 6 2 2" xfId="17855"/>
    <cellStyle name="Normal 5 6 2 2 2" xfId="17856"/>
    <cellStyle name="Normal 5 6 2 2 2 2" xfId="17857"/>
    <cellStyle name="Normal 5 6 2 2 2 3" xfId="17858"/>
    <cellStyle name="Normal 5 6 2 2 3" xfId="17859"/>
    <cellStyle name="Normal 5 6 2 2 3 2" xfId="34457"/>
    <cellStyle name="Normal 5 6 2 2 4" xfId="17860"/>
    <cellStyle name="Normal 5 6 2 2 5" xfId="17861"/>
    <cellStyle name="Normal 5 6 2 3" xfId="17862"/>
    <cellStyle name="Normal 5 6 2 3 2" xfId="17863"/>
    <cellStyle name="Normal 5 6 2 3 3" xfId="17864"/>
    <cellStyle name="Normal 5 6 2 4" xfId="17865"/>
    <cellStyle name="Normal 5 6 2 4 2" xfId="33631"/>
    <cellStyle name="Normal 5 6 2 5" xfId="17866"/>
    <cellStyle name="Normal 5 6 2 6" xfId="17867"/>
    <cellStyle name="Normal 5 6 3" xfId="17868"/>
    <cellStyle name="Normal 5 6 3 2" xfId="17869"/>
    <cellStyle name="Normal 5 6 3 2 2" xfId="17870"/>
    <cellStyle name="Normal 5 6 3 2 3" xfId="17871"/>
    <cellStyle name="Normal 5 6 3 3" xfId="17872"/>
    <cellStyle name="Normal 5 6 3 4" xfId="17873"/>
    <cellStyle name="Normal 5 6 3 5" xfId="17874"/>
    <cellStyle name="Normal 5 6 4" xfId="17875"/>
    <cellStyle name="Normal 5 6 4 2" xfId="17876"/>
    <cellStyle name="Normal 5 6 4 2 2" xfId="17877"/>
    <cellStyle name="Normal 5 6 4 2 3" xfId="17878"/>
    <cellStyle name="Normal 5 6 4 3" xfId="17879"/>
    <cellStyle name="Normal 5 6 4 3 2" xfId="17880"/>
    <cellStyle name="Normal 5 6 4 3 2 2" xfId="17881"/>
    <cellStyle name="Normal 5 6 4 3 2 3" xfId="17882"/>
    <cellStyle name="Normal 5 6 4 3 3" xfId="17883"/>
    <cellStyle name="Normal 5 6 4 3 3 2" xfId="34275"/>
    <cellStyle name="Normal 5 6 4 3 4" xfId="17884"/>
    <cellStyle name="Normal 5 6 4 3 5" xfId="17885"/>
    <cellStyle name="Normal 5 6 4 4" xfId="17886"/>
    <cellStyle name="Normal 5 6 4 5" xfId="17887"/>
    <cellStyle name="Normal 5 6 5" xfId="17888"/>
    <cellStyle name="Normal 5 6 5 2" xfId="17889"/>
    <cellStyle name="Normal 5 6 5 2 2" xfId="17890"/>
    <cellStyle name="Normal 5 6 5 2 3" xfId="17891"/>
    <cellStyle name="Normal 5 6 5 3" xfId="17892"/>
    <cellStyle name="Normal 5 6 5 3 2" xfId="34084"/>
    <cellStyle name="Normal 5 6 5 4" xfId="17893"/>
    <cellStyle name="Normal 5 6 5 5" xfId="17894"/>
    <cellStyle name="Normal 5 6 6" xfId="17895"/>
    <cellStyle name="Normal 5 6 6 2" xfId="33630"/>
    <cellStyle name="Normal 5 6 7" xfId="17896"/>
    <cellStyle name="Normal 5 6 8" xfId="17897"/>
    <cellStyle name="Normal 5 6 9" xfId="17898"/>
    <cellStyle name="Normal 5 7" xfId="17899"/>
    <cellStyle name="Normal 5 7 2" xfId="17900"/>
    <cellStyle name="Normal 5 7 2 2" xfId="17901"/>
    <cellStyle name="Normal 5 7 2 2 2" xfId="17902"/>
    <cellStyle name="Normal 5 7 2 2 2 2" xfId="17903"/>
    <cellStyle name="Normal 5 7 2 2 2 3" xfId="17904"/>
    <cellStyle name="Normal 5 7 2 2 3" xfId="17905"/>
    <cellStyle name="Normal 5 7 2 2 3 2" xfId="34276"/>
    <cellStyle name="Normal 5 7 2 2 4" xfId="17906"/>
    <cellStyle name="Normal 5 7 2 2 5" xfId="17907"/>
    <cellStyle name="Normal 5 7 2 3" xfId="17908"/>
    <cellStyle name="Normal 5 7 2 3 2" xfId="17909"/>
    <cellStyle name="Normal 5 7 2 3 3" xfId="17910"/>
    <cellStyle name="Normal 5 7 2 4" xfId="17911"/>
    <cellStyle name="Normal 5 7 2 4 2" xfId="33633"/>
    <cellStyle name="Normal 5 7 2 5" xfId="17912"/>
    <cellStyle name="Normal 5 7 2 6" xfId="17913"/>
    <cellStyle name="Normal 5 7 3" xfId="17914"/>
    <cellStyle name="Normal 5 7 3 2" xfId="17915"/>
    <cellStyle name="Normal 5 7 3 2 2" xfId="17916"/>
    <cellStyle name="Normal 5 7 3 2 3" xfId="17917"/>
    <cellStyle name="Normal 5 7 3 3" xfId="17918"/>
    <cellStyle name="Normal 5 7 3 4" xfId="17919"/>
    <cellStyle name="Normal 5 7 3 5" xfId="17920"/>
    <cellStyle name="Normal 5 7 4" xfId="17921"/>
    <cellStyle name="Normal 5 7 4 2" xfId="17922"/>
    <cellStyle name="Normal 5 7 4 2 2" xfId="17923"/>
    <cellStyle name="Normal 5 7 4 2 3" xfId="17924"/>
    <cellStyle name="Normal 5 7 4 3" xfId="17925"/>
    <cellStyle name="Normal 5 7 4 3 2" xfId="17926"/>
    <cellStyle name="Normal 5 7 4 3 2 2" xfId="17927"/>
    <cellStyle name="Normal 5 7 4 3 2 3" xfId="17928"/>
    <cellStyle name="Normal 5 7 4 3 3" xfId="17929"/>
    <cellStyle name="Normal 5 7 4 3 3 2" xfId="34218"/>
    <cellStyle name="Normal 5 7 4 3 4" xfId="17930"/>
    <cellStyle name="Normal 5 7 4 3 5" xfId="17931"/>
    <cellStyle name="Normal 5 7 4 4" xfId="17932"/>
    <cellStyle name="Normal 5 7 4 5" xfId="17933"/>
    <cellStyle name="Normal 5 7 5" xfId="17934"/>
    <cellStyle name="Normal 5 7 5 2" xfId="17935"/>
    <cellStyle name="Normal 5 7 5 2 2" xfId="17936"/>
    <cellStyle name="Normal 5 7 5 2 3" xfId="17937"/>
    <cellStyle name="Normal 5 7 5 3" xfId="17938"/>
    <cellStyle name="Normal 5 7 5 3 2" xfId="34085"/>
    <cellStyle name="Normal 5 7 5 4" xfId="17939"/>
    <cellStyle name="Normal 5 7 5 5" xfId="17940"/>
    <cellStyle name="Normal 5 7 6" xfId="17941"/>
    <cellStyle name="Normal 5 7 6 2" xfId="33632"/>
    <cellStyle name="Normal 5 7 7" xfId="17942"/>
    <cellStyle name="Normal 5 7 8" xfId="17943"/>
    <cellStyle name="Normal 5 7 9" xfId="17944"/>
    <cellStyle name="Normal 5 8" xfId="17945"/>
    <cellStyle name="Normal 5 8 2" xfId="17946"/>
    <cellStyle name="Normal 5 8 2 2" xfId="17947"/>
    <cellStyle name="Normal 5 8 2 2 2" xfId="17948"/>
    <cellStyle name="Normal 5 8 2 2 3" xfId="17949"/>
    <cellStyle name="Normal 5 8 2 3" xfId="17950"/>
    <cellStyle name="Normal 5 8 2 4" xfId="17951"/>
    <cellStyle name="Normal 5 8 2 5" xfId="17952"/>
    <cellStyle name="Normal 5 8 3" xfId="17953"/>
    <cellStyle name="Normal 5 8 3 2" xfId="17954"/>
    <cellStyle name="Normal 5 8 3 2 2" xfId="17955"/>
    <cellStyle name="Normal 5 8 3 2 3" xfId="17956"/>
    <cellStyle name="Normal 5 8 3 3" xfId="17957"/>
    <cellStyle name="Normal 5 8 3 3 2" xfId="17958"/>
    <cellStyle name="Normal 5 8 3 3 2 2" xfId="17959"/>
    <cellStyle name="Normal 5 8 3 3 2 3" xfId="17960"/>
    <cellStyle name="Normal 5 8 3 3 3" xfId="17961"/>
    <cellStyle name="Normal 5 8 3 3 3 2" xfId="34221"/>
    <cellStyle name="Normal 5 8 3 3 4" xfId="17962"/>
    <cellStyle name="Normal 5 8 3 3 5" xfId="17963"/>
    <cellStyle name="Normal 5 8 3 4" xfId="17964"/>
    <cellStyle name="Normal 5 8 3 5" xfId="17965"/>
    <cellStyle name="Normal 5 8 4" xfId="17966"/>
    <cellStyle name="Normal 5 8 4 2" xfId="17967"/>
    <cellStyle name="Normal 5 8 4 2 2" xfId="17968"/>
    <cellStyle name="Normal 5 8 4 2 3" xfId="17969"/>
    <cellStyle name="Normal 5 8 4 3" xfId="17970"/>
    <cellStyle name="Normal 5 8 4 3 2" xfId="34086"/>
    <cellStyle name="Normal 5 8 4 4" xfId="17971"/>
    <cellStyle name="Normal 5 8 4 5" xfId="17972"/>
    <cellStyle name="Normal 5 8 5" xfId="17973"/>
    <cellStyle name="Normal 5 8 5 2" xfId="33634"/>
    <cellStyle name="Normal 5 8 6" xfId="17974"/>
    <cellStyle name="Normal 5 8 7" xfId="17975"/>
    <cellStyle name="Normal 5 8 8" xfId="17976"/>
    <cellStyle name="Normal 5 9" xfId="17977"/>
    <cellStyle name="Normal 5 9 2" xfId="17978"/>
    <cellStyle name="Normal 5 9 2 2" xfId="17979"/>
    <cellStyle name="Normal 5 9 2 2 2" xfId="17980"/>
    <cellStyle name="Normal 5 9 2 2 3" xfId="17981"/>
    <cellStyle name="Normal 5 9 2 3" xfId="17982"/>
    <cellStyle name="Normal 5 9 2 4" xfId="17983"/>
    <cellStyle name="Normal 5 9 2 5" xfId="17984"/>
    <cellStyle name="Normal 5 9 3" xfId="17985"/>
    <cellStyle name="Normal 5 9 3 2" xfId="17986"/>
    <cellStyle name="Normal 5 9 3 2 2" xfId="17987"/>
    <cellStyle name="Normal 5 9 3 2 3" xfId="17988"/>
    <cellStyle name="Normal 5 9 3 3" xfId="17989"/>
    <cellStyle name="Normal 5 9 3 3 2" xfId="17990"/>
    <cellStyle name="Normal 5 9 3 3 2 2" xfId="17991"/>
    <cellStyle name="Normal 5 9 3 3 2 3" xfId="17992"/>
    <cellStyle name="Normal 5 9 3 3 3" xfId="17993"/>
    <cellStyle name="Normal 5 9 3 3 3 2" xfId="34219"/>
    <cellStyle name="Normal 5 9 3 3 4" xfId="17994"/>
    <cellStyle name="Normal 5 9 3 3 5" xfId="17995"/>
    <cellStyle name="Normal 5 9 3 4" xfId="17996"/>
    <cellStyle name="Normal 5 9 3 5" xfId="17997"/>
    <cellStyle name="Normal 5 9 4" xfId="17998"/>
    <cellStyle name="Normal 5 9 4 2" xfId="17999"/>
    <cellStyle name="Normal 5 9 4 2 2" xfId="18000"/>
    <cellStyle name="Normal 5 9 4 2 3" xfId="18001"/>
    <cellStyle name="Normal 5 9 4 3" xfId="18002"/>
    <cellStyle name="Normal 5 9 4 3 2" xfId="34087"/>
    <cellStyle name="Normal 5 9 4 4" xfId="18003"/>
    <cellStyle name="Normal 5 9 4 5" xfId="18004"/>
    <cellStyle name="Normal 5 9 5" xfId="18005"/>
    <cellStyle name="Normal 5 9 5 2" xfId="33635"/>
    <cellStyle name="Normal 5 9 6" xfId="18006"/>
    <cellStyle name="Normal 5 9 7" xfId="18007"/>
    <cellStyle name="Normal 5 9 8" xfId="18008"/>
    <cellStyle name="Normal 6" xfId="44"/>
    <cellStyle name="Normal 6 10" xfId="18009"/>
    <cellStyle name="Normal 6 10 10" xfId="18010"/>
    <cellStyle name="Normal 6 10 11" xfId="18011"/>
    <cellStyle name="Normal 6 10 2" xfId="18012"/>
    <cellStyle name="Normal 6 10 2 2" xfId="18013"/>
    <cellStyle name="Normal 6 10 2 2 2" xfId="18014"/>
    <cellStyle name="Normal 6 10 2 2 2 2" xfId="18015"/>
    <cellStyle name="Normal 6 10 2 2 2 3" xfId="18016"/>
    <cellStyle name="Normal 6 10 2 2 3" xfId="18017"/>
    <cellStyle name="Normal 6 10 2 2 3 2" xfId="34222"/>
    <cellStyle name="Normal 6 10 2 2 4" xfId="18018"/>
    <cellStyle name="Normal 6 10 2 2 5" xfId="18019"/>
    <cellStyle name="Normal 6 10 2 3" xfId="18020"/>
    <cellStyle name="Normal 6 10 2 3 2" xfId="18021"/>
    <cellStyle name="Normal 6 10 2 3 2 2" xfId="18022"/>
    <cellStyle name="Normal 6 10 2 3 2 3" xfId="18023"/>
    <cellStyle name="Normal 6 10 2 3 3" xfId="18024"/>
    <cellStyle name="Normal 6 10 2 3 3 2" xfId="35121"/>
    <cellStyle name="Normal 6 10 2 3 4" xfId="18025"/>
    <cellStyle name="Normal 6 10 2 3 5" xfId="18026"/>
    <cellStyle name="Normal 6 10 2 4" xfId="18027"/>
    <cellStyle name="Normal 6 10 2 4 2" xfId="18028"/>
    <cellStyle name="Normal 6 10 2 4 3" xfId="18029"/>
    <cellStyle name="Normal 6 10 2 5" xfId="18030"/>
    <cellStyle name="Normal 6 10 2 5 2" xfId="33637"/>
    <cellStyle name="Normal 6 10 2 6" xfId="18031"/>
    <cellStyle name="Normal 6 10 2 7" xfId="18032"/>
    <cellStyle name="Normal 6 10 2 8" xfId="18033"/>
    <cellStyle name="Normal 6 10 3" xfId="18034"/>
    <cellStyle name="Normal 6 10 3 2" xfId="18035"/>
    <cellStyle name="Normal 6 10 3 2 2" xfId="18036"/>
    <cellStyle name="Normal 6 10 3 2 2 2" xfId="18037"/>
    <cellStyle name="Normal 6 10 3 2 2 3" xfId="18038"/>
    <cellStyle name="Normal 6 10 3 2 3" xfId="18039"/>
    <cellStyle name="Normal 6 10 3 2 3 2" xfId="35269"/>
    <cellStyle name="Normal 6 10 3 2 4" xfId="18040"/>
    <cellStyle name="Normal 6 10 3 2 5" xfId="18041"/>
    <cellStyle name="Normal 6 10 3 3" xfId="18042"/>
    <cellStyle name="Normal 6 10 3 3 2" xfId="18043"/>
    <cellStyle name="Normal 6 10 3 3 3" xfId="18044"/>
    <cellStyle name="Normal 6 10 3 4" xfId="18045"/>
    <cellStyle name="Normal 6 10 3 5" xfId="18046"/>
    <cellStyle name="Normal 6 10 3 6" xfId="18047"/>
    <cellStyle name="Normal 6 10 3 7" xfId="18048"/>
    <cellStyle name="Normal 6 10 4" xfId="18049"/>
    <cellStyle name="Normal 6 10 4 2" xfId="18050"/>
    <cellStyle name="Normal 6 10 4 2 2" xfId="18051"/>
    <cellStyle name="Normal 6 10 4 2 2 2" xfId="18052"/>
    <cellStyle name="Normal 6 10 4 2 2 3" xfId="18053"/>
    <cellStyle name="Normal 6 10 4 2 3" xfId="18054"/>
    <cellStyle name="Normal 6 10 4 2 3 2" xfId="34987"/>
    <cellStyle name="Normal 6 10 4 2 4" xfId="18055"/>
    <cellStyle name="Normal 6 10 4 2 5" xfId="18056"/>
    <cellStyle name="Normal 6 10 4 3" xfId="18057"/>
    <cellStyle name="Normal 6 10 4 3 2" xfId="18058"/>
    <cellStyle name="Normal 6 10 4 3 2 2" xfId="18059"/>
    <cellStyle name="Normal 6 10 4 3 2 3" xfId="18060"/>
    <cellStyle name="Normal 6 10 4 3 3" xfId="18061"/>
    <cellStyle name="Normal 6 10 4 3 3 2" xfId="34277"/>
    <cellStyle name="Normal 6 10 4 3 4" xfId="18062"/>
    <cellStyle name="Normal 6 10 4 3 5" xfId="18063"/>
    <cellStyle name="Normal 6 10 4 4" xfId="18064"/>
    <cellStyle name="Normal 6 10 4 4 2" xfId="18065"/>
    <cellStyle name="Normal 6 10 4 4 3" xfId="18066"/>
    <cellStyle name="Normal 6 10 4 5" xfId="18067"/>
    <cellStyle name="Normal 6 10 4 5 2" xfId="33973"/>
    <cellStyle name="Normal 6 10 4 6" xfId="18068"/>
    <cellStyle name="Normal 6 10 4 7" xfId="18069"/>
    <cellStyle name="Normal 6 10 4 8" xfId="18070"/>
    <cellStyle name="Normal 6 10 5" xfId="18071"/>
    <cellStyle name="Normal 6 10 5 2" xfId="18072"/>
    <cellStyle name="Normal 6 10 5 2 2" xfId="18073"/>
    <cellStyle name="Normal 6 10 5 2 2 2" xfId="18074"/>
    <cellStyle name="Normal 6 10 5 2 2 3" xfId="18075"/>
    <cellStyle name="Normal 6 10 5 2 3" xfId="18076"/>
    <cellStyle name="Normal 6 10 5 2 3 2" xfId="35122"/>
    <cellStyle name="Normal 6 10 5 2 4" xfId="18077"/>
    <cellStyle name="Normal 6 10 5 2 5" xfId="18078"/>
    <cellStyle name="Normal 6 10 5 3" xfId="18079"/>
    <cellStyle name="Normal 6 10 5 3 2" xfId="18080"/>
    <cellStyle name="Normal 6 10 5 3 3" xfId="18081"/>
    <cellStyle name="Normal 6 10 5 4" xfId="18082"/>
    <cellStyle name="Normal 6 10 5 4 2" xfId="34088"/>
    <cellStyle name="Normal 6 10 5 5" xfId="18083"/>
    <cellStyle name="Normal 6 10 5 6" xfId="18084"/>
    <cellStyle name="Normal 6 10 5 7" xfId="18085"/>
    <cellStyle name="Normal 6 10 6" xfId="18086"/>
    <cellStyle name="Normal 6 10 6 2" xfId="18087"/>
    <cellStyle name="Normal 6 10 6 2 2" xfId="18088"/>
    <cellStyle name="Normal 6 10 6 2 3" xfId="18089"/>
    <cellStyle name="Normal 6 10 6 3" xfId="18090"/>
    <cellStyle name="Normal 6 10 6 3 2" xfId="35123"/>
    <cellStyle name="Normal 6 10 6 4" xfId="18091"/>
    <cellStyle name="Normal 6 10 6 5" xfId="18092"/>
    <cellStyle name="Normal 6 10 6 6" xfId="18093"/>
    <cellStyle name="Normal 6 10 7" xfId="18094"/>
    <cellStyle name="Normal 6 10 7 2" xfId="18095"/>
    <cellStyle name="Normal 6 10 7 3" xfId="18096"/>
    <cellStyle name="Normal 6 10 8" xfId="18097"/>
    <cellStyle name="Normal 6 10 8 2" xfId="33636"/>
    <cellStyle name="Normal 6 10 9" xfId="18098"/>
    <cellStyle name="Normal 6 11" xfId="18099"/>
    <cellStyle name="Normal 6 11 10" xfId="18100"/>
    <cellStyle name="Normal 6 11 11" xfId="18101"/>
    <cellStyle name="Normal 6 11 2" xfId="18102"/>
    <cellStyle name="Normal 6 11 2 2" xfId="18103"/>
    <cellStyle name="Normal 6 11 2 2 2" xfId="18104"/>
    <cellStyle name="Normal 6 11 2 2 2 2" xfId="18105"/>
    <cellStyle name="Normal 6 11 2 2 2 3" xfId="18106"/>
    <cellStyle name="Normal 6 11 2 2 3" xfId="18107"/>
    <cellStyle name="Normal 6 11 2 2 3 2" xfId="35297"/>
    <cellStyle name="Normal 6 11 2 2 4" xfId="18108"/>
    <cellStyle name="Normal 6 11 2 2 5" xfId="18109"/>
    <cellStyle name="Normal 6 11 2 3" xfId="18110"/>
    <cellStyle name="Normal 6 11 2 3 2" xfId="18111"/>
    <cellStyle name="Normal 6 11 2 3 3" xfId="18112"/>
    <cellStyle name="Normal 6 11 2 4" xfId="18113"/>
    <cellStyle name="Normal 6 11 2 5" xfId="18114"/>
    <cellStyle name="Normal 6 11 2 6" xfId="18115"/>
    <cellStyle name="Normal 6 11 2 7" xfId="18116"/>
    <cellStyle name="Normal 6 11 3" xfId="18117"/>
    <cellStyle name="Normal 6 11 3 2" xfId="18118"/>
    <cellStyle name="Normal 6 11 3 2 2" xfId="18119"/>
    <cellStyle name="Normal 6 11 3 2 2 2" xfId="18120"/>
    <cellStyle name="Normal 6 11 3 2 2 3" xfId="18121"/>
    <cellStyle name="Normal 6 11 3 2 3" xfId="18122"/>
    <cellStyle name="Normal 6 11 3 2 3 2" xfId="34988"/>
    <cellStyle name="Normal 6 11 3 2 4" xfId="18123"/>
    <cellStyle name="Normal 6 11 3 2 5" xfId="18124"/>
    <cellStyle name="Normal 6 11 3 3" xfId="18125"/>
    <cellStyle name="Normal 6 11 3 3 2" xfId="18126"/>
    <cellStyle name="Normal 6 11 3 3 2 2" xfId="18127"/>
    <cellStyle name="Normal 6 11 3 3 2 3" xfId="18128"/>
    <cellStyle name="Normal 6 11 3 3 3" xfId="18129"/>
    <cellStyle name="Normal 6 11 3 3 3 2" xfId="34476"/>
    <cellStyle name="Normal 6 11 3 3 4" xfId="18130"/>
    <cellStyle name="Normal 6 11 3 3 5" xfId="18131"/>
    <cellStyle name="Normal 6 11 3 4" xfId="18132"/>
    <cellStyle name="Normal 6 11 3 4 2" xfId="18133"/>
    <cellStyle name="Normal 6 11 3 4 3" xfId="18134"/>
    <cellStyle name="Normal 6 11 3 5" xfId="18135"/>
    <cellStyle name="Normal 6 11 3 5 2" xfId="33974"/>
    <cellStyle name="Normal 6 11 3 6" xfId="18136"/>
    <cellStyle name="Normal 6 11 3 7" xfId="18137"/>
    <cellStyle name="Normal 6 11 3 8" xfId="18138"/>
    <cellStyle name="Normal 6 11 4" xfId="18139"/>
    <cellStyle name="Normal 6 11 4 2" xfId="18140"/>
    <cellStyle name="Normal 6 11 4 2 2" xfId="18141"/>
    <cellStyle name="Normal 6 11 4 2 2 2" xfId="18142"/>
    <cellStyle name="Normal 6 11 4 2 2 3" xfId="18143"/>
    <cellStyle name="Normal 6 11 4 2 3" xfId="18144"/>
    <cellStyle name="Normal 6 11 4 2 3 2" xfId="35124"/>
    <cellStyle name="Normal 6 11 4 2 4" xfId="18145"/>
    <cellStyle name="Normal 6 11 4 2 5" xfId="18146"/>
    <cellStyle name="Normal 6 11 4 3" xfId="18147"/>
    <cellStyle name="Normal 6 11 4 3 2" xfId="18148"/>
    <cellStyle name="Normal 6 11 4 3 3" xfId="18149"/>
    <cellStyle name="Normal 6 11 4 4" xfId="18150"/>
    <cellStyle name="Normal 6 11 4 4 2" xfId="34089"/>
    <cellStyle name="Normal 6 11 4 5" xfId="18151"/>
    <cellStyle name="Normal 6 11 4 6" xfId="18152"/>
    <cellStyle name="Normal 6 11 4 7" xfId="18153"/>
    <cellStyle name="Normal 6 11 5" xfId="18154"/>
    <cellStyle name="Normal 6 11 5 2" xfId="18155"/>
    <cellStyle name="Normal 6 11 5 2 2" xfId="18156"/>
    <cellStyle name="Normal 6 11 5 2 3" xfId="18157"/>
    <cellStyle name="Normal 6 11 5 3" xfId="18158"/>
    <cellStyle name="Normal 6 11 5 3 2" xfId="35298"/>
    <cellStyle name="Normal 6 11 5 4" xfId="18159"/>
    <cellStyle name="Normal 6 11 5 5" xfId="18160"/>
    <cellStyle name="Normal 6 11 5 6" xfId="18161"/>
    <cellStyle name="Normal 6 11 6" xfId="18162"/>
    <cellStyle name="Normal 6 11 6 2" xfId="18163"/>
    <cellStyle name="Normal 6 11 6 2 2" xfId="18164"/>
    <cellStyle name="Normal 6 11 6 2 3" xfId="18165"/>
    <cellStyle name="Normal 6 11 6 3" xfId="18166"/>
    <cellStyle name="Normal 6 11 6 3 2" xfId="35299"/>
    <cellStyle name="Normal 6 11 6 4" xfId="18167"/>
    <cellStyle name="Normal 6 11 6 5" xfId="18168"/>
    <cellStyle name="Normal 6 11 6 6" xfId="18169"/>
    <cellStyle name="Normal 6 11 7" xfId="18170"/>
    <cellStyle name="Normal 6 11 7 2" xfId="18171"/>
    <cellStyle name="Normal 6 11 7 3" xfId="18172"/>
    <cellStyle name="Normal 6 11 8" xfId="18173"/>
    <cellStyle name="Normal 6 11 8 2" xfId="33638"/>
    <cellStyle name="Normal 6 11 9" xfId="18174"/>
    <cellStyle name="Normal 6 12" xfId="18175"/>
    <cellStyle name="Normal 6 12 10" xfId="18176"/>
    <cellStyle name="Normal 6 12 11" xfId="18177"/>
    <cellStyle name="Normal 6 12 2" xfId="18178"/>
    <cellStyle name="Normal 6 12 2 2" xfId="18179"/>
    <cellStyle name="Normal 6 12 2 2 2" xfId="18180"/>
    <cellStyle name="Normal 6 12 2 2 2 2" xfId="18181"/>
    <cellStyle name="Normal 6 12 2 2 2 3" xfId="18182"/>
    <cellStyle name="Normal 6 12 2 2 3" xfId="18183"/>
    <cellStyle name="Normal 6 12 2 2 3 2" xfId="35125"/>
    <cellStyle name="Normal 6 12 2 2 4" xfId="18184"/>
    <cellStyle name="Normal 6 12 2 2 5" xfId="18185"/>
    <cellStyle name="Normal 6 12 2 3" xfId="18186"/>
    <cellStyle name="Normal 6 12 2 3 2" xfId="18187"/>
    <cellStyle name="Normal 6 12 2 3 3" xfId="18188"/>
    <cellStyle name="Normal 6 12 2 4" xfId="18189"/>
    <cellStyle name="Normal 6 12 2 5" xfId="18190"/>
    <cellStyle name="Normal 6 12 2 6" xfId="18191"/>
    <cellStyle name="Normal 6 12 2 7" xfId="18192"/>
    <cellStyle name="Normal 6 12 3" xfId="18193"/>
    <cellStyle name="Normal 6 12 3 2" xfId="18194"/>
    <cellStyle name="Normal 6 12 3 2 2" xfId="18195"/>
    <cellStyle name="Normal 6 12 3 2 2 2" xfId="18196"/>
    <cellStyle name="Normal 6 12 3 2 2 3" xfId="18197"/>
    <cellStyle name="Normal 6 12 3 2 3" xfId="18198"/>
    <cellStyle name="Normal 6 12 3 2 3 2" xfId="34989"/>
    <cellStyle name="Normal 6 12 3 2 4" xfId="18199"/>
    <cellStyle name="Normal 6 12 3 2 5" xfId="18200"/>
    <cellStyle name="Normal 6 12 3 3" xfId="18201"/>
    <cellStyle name="Normal 6 12 3 3 2" xfId="18202"/>
    <cellStyle name="Normal 6 12 3 3 2 2" xfId="18203"/>
    <cellStyle name="Normal 6 12 3 3 2 3" xfId="18204"/>
    <cellStyle name="Normal 6 12 3 3 3" xfId="18205"/>
    <cellStyle name="Normal 6 12 3 3 3 2" xfId="34278"/>
    <cellStyle name="Normal 6 12 3 3 4" xfId="18206"/>
    <cellStyle name="Normal 6 12 3 3 5" xfId="18207"/>
    <cellStyle name="Normal 6 12 3 4" xfId="18208"/>
    <cellStyle name="Normal 6 12 3 4 2" xfId="18209"/>
    <cellStyle name="Normal 6 12 3 4 3" xfId="18210"/>
    <cellStyle name="Normal 6 12 3 5" xfId="18211"/>
    <cellStyle name="Normal 6 12 3 5 2" xfId="33975"/>
    <cellStyle name="Normal 6 12 3 6" xfId="18212"/>
    <cellStyle name="Normal 6 12 3 7" xfId="18213"/>
    <cellStyle name="Normal 6 12 3 8" xfId="18214"/>
    <cellStyle name="Normal 6 12 4" xfId="18215"/>
    <cellStyle name="Normal 6 12 4 2" xfId="18216"/>
    <cellStyle name="Normal 6 12 4 2 2" xfId="18217"/>
    <cellStyle name="Normal 6 12 4 2 2 2" xfId="18218"/>
    <cellStyle name="Normal 6 12 4 2 2 3" xfId="18219"/>
    <cellStyle name="Normal 6 12 4 2 3" xfId="18220"/>
    <cellStyle name="Normal 6 12 4 2 3 2" xfId="35300"/>
    <cellStyle name="Normal 6 12 4 2 4" xfId="18221"/>
    <cellStyle name="Normal 6 12 4 2 5" xfId="18222"/>
    <cellStyle name="Normal 6 12 4 3" xfId="18223"/>
    <cellStyle name="Normal 6 12 4 3 2" xfId="18224"/>
    <cellStyle name="Normal 6 12 4 3 3" xfId="18225"/>
    <cellStyle name="Normal 6 12 4 4" xfId="18226"/>
    <cellStyle name="Normal 6 12 4 4 2" xfId="34090"/>
    <cellStyle name="Normal 6 12 4 5" xfId="18227"/>
    <cellStyle name="Normal 6 12 4 6" xfId="18228"/>
    <cellStyle name="Normal 6 12 4 7" xfId="18229"/>
    <cellStyle name="Normal 6 12 5" xfId="18230"/>
    <cellStyle name="Normal 6 12 5 2" xfId="18231"/>
    <cellStyle name="Normal 6 12 5 2 2" xfId="18232"/>
    <cellStyle name="Normal 6 12 5 2 3" xfId="18233"/>
    <cellStyle name="Normal 6 12 5 3" xfId="18234"/>
    <cellStyle name="Normal 6 12 5 3 2" xfId="35126"/>
    <cellStyle name="Normal 6 12 5 4" xfId="18235"/>
    <cellStyle name="Normal 6 12 5 5" xfId="18236"/>
    <cellStyle name="Normal 6 12 5 6" xfId="18237"/>
    <cellStyle name="Normal 6 12 6" xfId="18238"/>
    <cellStyle name="Normal 6 12 6 2" xfId="18239"/>
    <cellStyle name="Normal 6 12 6 2 2" xfId="18240"/>
    <cellStyle name="Normal 6 12 6 2 3" xfId="18241"/>
    <cellStyle name="Normal 6 12 6 3" xfId="18242"/>
    <cellStyle name="Normal 6 12 6 3 2" xfId="35127"/>
    <cellStyle name="Normal 6 12 6 4" xfId="18243"/>
    <cellStyle name="Normal 6 12 6 5" xfId="18244"/>
    <cellStyle name="Normal 6 12 6 6" xfId="18245"/>
    <cellStyle name="Normal 6 12 7" xfId="18246"/>
    <cellStyle name="Normal 6 12 7 2" xfId="18247"/>
    <cellStyle name="Normal 6 12 7 3" xfId="18248"/>
    <cellStyle name="Normal 6 12 8" xfId="18249"/>
    <cellStyle name="Normal 6 12 8 2" xfId="33639"/>
    <cellStyle name="Normal 6 12 9" xfId="18250"/>
    <cellStyle name="Normal 6 13" xfId="18251"/>
    <cellStyle name="Normal 6 13 10" xfId="18252"/>
    <cellStyle name="Normal 6 13 11" xfId="18253"/>
    <cellStyle name="Normal 6 13 2" xfId="18254"/>
    <cellStyle name="Normal 6 13 2 2" xfId="18255"/>
    <cellStyle name="Normal 6 13 2 2 2" xfId="18256"/>
    <cellStyle name="Normal 6 13 2 2 2 2" xfId="18257"/>
    <cellStyle name="Normal 6 13 2 2 2 3" xfId="18258"/>
    <cellStyle name="Normal 6 13 2 2 3" xfId="18259"/>
    <cellStyle name="Normal 6 13 2 2 3 2" xfId="34598"/>
    <cellStyle name="Normal 6 13 2 2 4" xfId="18260"/>
    <cellStyle name="Normal 6 13 2 2 5" xfId="18261"/>
    <cellStyle name="Normal 6 13 2 3" xfId="18262"/>
    <cellStyle name="Normal 6 13 2 3 2" xfId="18263"/>
    <cellStyle name="Normal 6 13 2 3 2 2" xfId="18264"/>
    <cellStyle name="Normal 6 13 2 3 2 3" xfId="18265"/>
    <cellStyle name="Normal 6 13 2 3 3" xfId="18266"/>
    <cellStyle name="Normal 6 13 2 3 3 2" xfId="35128"/>
    <cellStyle name="Normal 6 13 2 3 4" xfId="18267"/>
    <cellStyle name="Normal 6 13 2 3 5" xfId="18268"/>
    <cellStyle name="Normal 6 13 2 4" xfId="18269"/>
    <cellStyle name="Normal 6 13 2 4 2" xfId="18270"/>
    <cellStyle name="Normal 6 13 2 4 3" xfId="18271"/>
    <cellStyle name="Normal 6 13 2 5" xfId="18272"/>
    <cellStyle name="Normal 6 13 2 5 2" xfId="33641"/>
    <cellStyle name="Normal 6 13 2 6" xfId="18273"/>
    <cellStyle name="Normal 6 13 2 7" xfId="18274"/>
    <cellStyle name="Normal 6 13 2 8" xfId="18275"/>
    <cellStyle name="Normal 6 13 3" xfId="18276"/>
    <cellStyle name="Normal 6 13 3 2" xfId="18277"/>
    <cellStyle name="Normal 6 13 3 2 2" xfId="18278"/>
    <cellStyle name="Normal 6 13 3 2 2 2" xfId="18279"/>
    <cellStyle name="Normal 6 13 3 2 2 3" xfId="18280"/>
    <cellStyle name="Normal 6 13 3 2 3" xfId="18281"/>
    <cellStyle name="Normal 6 13 3 2 3 2" xfId="35129"/>
    <cellStyle name="Normal 6 13 3 2 4" xfId="18282"/>
    <cellStyle name="Normal 6 13 3 2 5" xfId="18283"/>
    <cellStyle name="Normal 6 13 3 3" xfId="18284"/>
    <cellStyle name="Normal 6 13 3 3 2" xfId="18285"/>
    <cellStyle name="Normal 6 13 3 3 3" xfId="18286"/>
    <cellStyle name="Normal 6 13 3 4" xfId="18287"/>
    <cellStyle name="Normal 6 13 3 5" xfId="18288"/>
    <cellStyle name="Normal 6 13 3 6" xfId="18289"/>
    <cellStyle name="Normal 6 13 3 7" xfId="18290"/>
    <cellStyle name="Normal 6 13 4" xfId="18291"/>
    <cellStyle name="Normal 6 13 4 2" xfId="18292"/>
    <cellStyle name="Normal 6 13 4 2 2" xfId="18293"/>
    <cellStyle name="Normal 6 13 4 2 2 2" xfId="18294"/>
    <cellStyle name="Normal 6 13 4 2 2 3" xfId="18295"/>
    <cellStyle name="Normal 6 13 4 2 3" xfId="18296"/>
    <cellStyle name="Normal 6 13 4 2 3 2" xfId="34990"/>
    <cellStyle name="Normal 6 13 4 2 4" xfId="18297"/>
    <cellStyle name="Normal 6 13 4 2 5" xfId="18298"/>
    <cellStyle name="Normal 6 13 4 3" xfId="18299"/>
    <cellStyle name="Normal 6 13 4 3 2" xfId="18300"/>
    <cellStyle name="Normal 6 13 4 3 2 2" xfId="18301"/>
    <cellStyle name="Normal 6 13 4 3 2 3" xfId="18302"/>
    <cellStyle name="Normal 6 13 4 3 3" xfId="18303"/>
    <cellStyle name="Normal 6 13 4 3 3 2" xfId="34699"/>
    <cellStyle name="Normal 6 13 4 3 4" xfId="18304"/>
    <cellStyle name="Normal 6 13 4 3 5" xfId="18305"/>
    <cellStyle name="Normal 6 13 4 4" xfId="18306"/>
    <cellStyle name="Normal 6 13 4 4 2" xfId="18307"/>
    <cellStyle name="Normal 6 13 4 4 3" xfId="18308"/>
    <cellStyle name="Normal 6 13 4 5" xfId="18309"/>
    <cellStyle name="Normal 6 13 4 5 2" xfId="33976"/>
    <cellStyle name="Normal 6 13 4 6" xfId="18310"/>
    <cellStyle name="Normal 6 13 4 7" xfId="18311"/>
    <cellStyle name="Normal 6 13 4 8" xfId="18312"/>
    <cellStyle name="Normal 6 13 5" xfId="18313"/>
    <cellStyle name="Normal 6 13 5 2" xfId="18314"/>
    <cellStyle name="Normal 6 13 5 2 2" xfId="18315"/>
    <cellStyle name="Normal 6 13 5 2 2 2" xfId="18316"/>
    <cellStyle name="Normal 6 13 5 2 2 3" xfId="18317"/>
    <cellStyle name="Normal 6 13 5 2 3" xfId="18318"/>
    <cellStyle name="Normal 6 13 5 2 3 2" xfId="35130"/>
    <cellStyle name="Normal 6 13 5 2 4" xfId="18319"/>
    <cellStyle name="Normal 6 13 5 2 5" xfId="18320"/>
    <cellStyle name="Normal 6 13 5 3" xfId="18321"/>
    <cellStyle name="Normal 6 13 5 3 2" xfId="18322"/>
    <cellStyle name="Normal 6 13 5 3 3" xfId="18323"/>
    <cellStyle name="Normal 6 13 5 4" xfId="18324"/>
    <cellStyle name="Normal 6 13 5 4 2" xfId="34091"/>
    <cellStyle name="Normal 6 13 5 5" xfId="18325"/>
    <cellStyle name="Normal 6 13 5 6" xfId="18326"/>
    <cellStyle name="Normal 6 13 5 7" xfId="18327"/>
    <cellStyle name="Normal 6 13 6" xfId="18328"/>
    <cellStyle name="Normal 6 13 6 2" xfId="18329"/>
    <cellStyle name="Normal 6 13 6 2 2" xfId="18330"/>
    <cellStyle name="Normal 6 13 6 2 3" xfId="18331"/>
    <cellStyle name="Normal 6 13 6 3" xfId="18332"/>
    <cellStyle name="Normal 6 13 6 3 2" xfId="35131"/>
    <cellStyle name="Normal 6 13 6 4" xfId="18333"/>
    <cellStyle name="Normal 6 13 6 5" xfId="18334"/>
    <cellStyle name="Normal 6 13 6 6" xfId="18335"/>
    <cellStyle name="Normal 6 13 7" xfId="18336"/>
    <cellStyle name="Normal 6 13 7 2" xfId="18337"/>
    <cellStyle name="Normal 6 13 7 3" xfId="18338"/>
    <cellStyle name="Normal 6 13 8" xfId="18339"/>
    <cellStyle name="Normal 6 13 8 2" xfId="33640"/>
    <cellStyle name="Normal 6 13 9" xfId="18340"/>
    <cellStyle name="Normal 6 14" xfId="18341"/>
    <cellStyle name="Normal 6 14 10" xfId="18342"/>
    <cellStyle name="Normal 6 14 11" xfId="18343"/>
    <cellStyle name="Normal 6 14 12" xfId="18344"/>
    <cellStyle name="Normal 6 14 2" xfId="18345"/>
    <cellStyle name="Normal 6 14 2 2" xfId="18346"/>
    <cellStyle name="Normal 6 14 2 2 2" xfId="18347"/>
    <cellStyle name="Normal 6 14 2 2 2 2" xfId="18348"/>
    <cellStyle name="Normal 6 14 2 2 2 2 2" xfId="18349"/>
    <cellStyle name="Normal 6 14 2 2 2 2 3" xfId="18350"/>
    <cellStyle name="Normal 6 14 2 2 2 3" xfId="18351"/>
    <cellStyle name="Normal 6 14 2 2 2 3 2" xfId="35301"/>
    <cellStyle name="Normal 6 14 2 2 2 4" xfId="18352"/>
    <cellStyle name="Normal 6 14 2 2 2 5" xfId="18353"/>
    <cellStyle name="Normal 6 14 2 2 3" xfId="18354"/>
    <cellStyle name="Normal 6 14 2 2 3 2" xfId="18355"/>
    <cellStyle name="Normal 6 14 2 2 3 3" xfId="18356"/>
    <cellStyle name="Normal 6 14 2 2 4" xfId="18357"/>
    <cellStyle name="Normal 6 14 2 2 4 2" xfId="34865"/>
    <cellStyle name="Normal 6 14 2 2 5" xfId="18358"/>
    <cellStyle name="Normal 6 14 2 2 6" xfId="18359"/>
    <cellStyle name="Normal 6 14 2 2 7" xfId="18360"/>
    <cellStyle name="Normal 6 14 2 3" xfId="18361"/>
    <cellStyle name="Normal 6 14 2 3 2" xfId="18362"/>
    <cellStyle name="Normal 6 14 2 3 2 2" xfId="18363"/>
    <cellStyle name="Normal 6 14 2 3 2 3" xfId="18364"/>
    <cellStyle name="Normal 6 14 2 3 3" xfId="18365"/>
    <cellStyle name="Normal 6 14 2 3 3 2" xfId="35221"/>
    <cellStyle name="Normal 6 14 2 3 4" xfId="18366"/>
    <cellStyle name="Normal 6 14 2 3 5" xfId="18367"/>
    <cellStyle name="Normal 6 14 2 3 6" xfId="18368"/>
    <cellStyle name="Normal 6 14 2 4" xfId="18369"/>
    <cellStyle name="Normal 6 14 2 4 2" xfId="18370"/>
    <cellStyle name="Normal 6 14 2 4 2 2" xfId="18371"/>
    <cellStyle name="Normal 6 14 2 4 2 3" xfId="18372"/>
    <cellStyle name="Normal 6 14 2 4 3" xfId="18373"/>
    <cellStyle name="Normal 6 14 2 4 3 2" xfId="35132"/>
    <cellStyle name="Normal 6 14 2 4 4" xfId="18374"/>
    <cellStyle name="Normal 6 14 2 4 5" xfId="18375"/>
    <cellStyle name="Normal 6 14 2 5" xfId="18376"/>
    <cellStyle name="Normal 6 14 2 5 2" xfId="18377"/>
    <cellStyle name="Normal 6 14 2 5 3" xfId="18378"/>
    <cellStyle name="Normal 6 14 2 6" xfId="18379"/>
    <cellStyle name="Normal 6 14 2 6 2" xfId="33643"/>
    <cellStyle name="Normal 6 14 2 7" xfId="18380"/>
    <cellStyle name="Normal 6 14 2 8" xfId="18381"/>
    <cellStyle name="Normal 6 14 2 9" xfId="18382"/>
    <cellStyle name="Normal 6 14 3" xfId="18383"/>
    <cellStyle name="Normal 6 14 3 2" xfId="18384"/>
    <cellStyle name="Normal 6 14 3 2 2" xfId="18385"/>
    <cellStyle name="Normal 6 14 3 2 2 2" xfId="18386"/>
    <cellStyle name="Normal 6 14 3 2 2 3" xfId="18387"/>
    <cellStyle name="Normal 6 14 3 2 3" xfId="18388"/>
    <cellStyle name="Normal 6 14 3 2 4" xfId="18389"/>
    <cellStyle name="Normal 6 14 3 2 5" xfId="18390"/>
    <cellStyle name="Normal 6 14 3 2 6" xfId="18391"/>
    <cellStyle name="Normal 6 14 3 3" xfId="18392"/>
    <cellStyle name="Normal 6 14 3 3 2" xfId="18393"/>
    <cellStyle name="Normal 6 14 3 3 2 2" xfId="18394"/>
    <cellStyle name="Normal 6 14 3 3 2 3" xfId="18395"/>
    <cellStyle name="Normal 6 14 3 3 3" xfId="18396"/>
    <cellStyle name="Normal 6 14 3 3 4" xfId="18397"/>
    <cellStyle name="Normal 6 14 3 3 5" xfId="18398"/>
    <cellStyle name="Normal 6 14 3 3 6" xfId="18399"/>
    <cellStyle name="Normal 6 14 3 4" xfId="18400"/>
    <cellStyle name="Normal 6 14 3 4 2" xfId="18401"/>
    <cellStyle name="Normal 6 14 3 4 3" xfId="18402"/>
    <cellStyle name="Normal 6 14 3 5" xfId="18403"/>
    <cellStyle name="Normal 6 14 3 6" xfId="18404"/>
    <cellStyle name="Normal 6 14 3 7" xfId="18405"/>
    <cellStyle name="Normal 6 14 3 8" xfId="18406"/>
    <cellStyle name="Normal 6 14 4" xfId="18407"/>
    <cellStyle name="Normal 6 14 4 2" xfId="18408"/>
    <cellStyle name="Normal 6 14 4 2 2" xfId="18409"/>
    <cellStyle name="Normal 6 14 4 2 2 2" xfId="18410"/>
    <cellStyle name="Normal 6 14 4 2 2 3" xfId="18411"/>
    <cellStyle name="Normal 6 14 4 2 3" xfId="18412"/>
    <cellStyle name="Normal 6 14 4 2 3 2" xfId="35021"/>
    <cellStyle name="Normal 6 14 4 2 4" xfId="18413"/>
    <cellStyle name="Normal 6 14 4 2 5" xfId="18414"/>
    <cellStyle name="Normal 6 14 4 3" xfId="18415"/>
    <cellStyle name="Normal 6 14 4 3 2" xfId="18416"/>
    <cellStyle name="Normal 6 14 4 3 2 2" xfId="18417"/>
    <cellStyle name="Normal 6 14 4 3 2 3" xfId="18418"/>
    <cellStyle name="Normal 6 14 4 3 3" xfId="18419"/>
    <cellStyle name="Normal 6 14 4 3 3 2" xfId="34279"/>
    <cellStyle name="Normal 6 14 4 3 4" xfId="18420"/>
    <cellStyle name="Normal 6 14 4 3 5" xfId="18421"/>
    <cellStyle name="Normal 6 14 4 4" xfId="18422"/>
    <cellStyle name="Normal 6 14 4 4 2" xfId="18423"/>
    <cellStyle name="Normal 6 14 4 4 3" xfId="18424"/>
    <cellStyle name="Normal 6 14 4 5" xfId="18425"/>
    <cellStyle name="Normal 6 14 4 5 2" xfId="34103"/>
    <cellStyle name="Normal 6 14 4 6" xfId="18426"/>
    <cellStyle name="Normal 6 14 4 7" xfId="18427"/>
    <cellStyle name="Normal 6 14 4 8" xfId="18428"/>
    <cellStyle name="Normal 6 14 5" xfId="18429"/>
    <cellStyle name="Normal 6 14 5 2" xfId="18430"/>
    <cellStyle name="Normal 6 14 5 2 2" xfId="18431"/>
    <cellStyle name="Normal 6 14 5 2 3" xfId="18432"/>
    <cellStyle name="Normal 6 14 5 3" xfId="18433"/>
    <cellStyle name="Normal 6 14 5 4" xfId="18434"/>
    <cellStyle name="Normal 6 14 5 5" xfId="18435"/>
    <cellStyle name="Normal 6 14 5 6" xfId="18436"/>
    <cellStyle name="Normal 6 14 6" xfId="18437"/>
    <cellStyle name="Normal 6 14 6 2" xfId="18438"/>
    <cellStyle name="Normal 6 14 6 2 2" xfId="18439"/>
    <cellStyle name="Normal 6 14 6 2 3" xfId="18440"/>
    <cellStyle name="Normal 6 14 6 3" xfId="18441"/>
    <cellStyle name="Normal 6 14 6 3 2" xfId="35231"/>
    <cellStyle name="Normal 6 14 6 4" xfId="18442"/>
    <cellStyle name="Normal 6 14 6 5" xfId="18443"/>
    <cellStyle name="Normal 6 14 6 6" xfId="18444"/>
    <cellStyle name="Normal 6 14 7" xfId="18445"/>
    <cellStyle name="Normal 6 14 7 2" xfId="18446"/>
    <cellStyle name="Normal 6 14 7 2 2" xfId="18447"/>
    <cellStyle name="Normal 6 14 7 2 3" xfId="18448"/>
    <cellStyle name="Normal 6 14 7 3" xfId="18449"/>
    <cellStyle name="Normal 6 14 7 4" xfId="18450"/>
    <cellStyle name="Normal 6 14 7 5" xfId="18451"/>
    <cellStyle name="Normal 6 14 8" xfId="18452"/>
    <cellStyle name="Normal 6 14 8 2" xfId="18453"/>
    <cellStyle name="Normal 6 14 8 3" xfId="18454"/>
    <cellStyle name="Normal 6 14 9" xfId="18455"/>
    <cellStyle name="Normal 6 14 9 2" xfId="33642"/>
    <cellStyle name="Normal 6 15" xfId="18456"/>
    <cellStyle name="Normal 6 15 10" xfId="18457"/>
    <cellStyle name="Normal 6 15 11" xfId="18458"/>
    <cellStyle name="Normal 6 15 12" xfId="18459"/>
    <cellStyle name="Normal 6 15 2" xfId="18460"/>
    <cellStyle name="Normal 6 15 2 2" xfId="18461"/>
    <cellStyle name="Normal 6 15 2 2 2" xfId="18462"/>
    <cellStyle name="Normal 6 15 2 2 2 2" xfId="18463"/>
    <cellStyle name="Normal 6 15 2 2 2 3" xfId="18464"/>
    <cellStyle name="Normal 6 15 2 2 3" xfId="18465"/>
    <cellStyle name="Normal 6 15 2 2 3 2" xfId="34700"/>
    <cellStyle name="Normal 6 15 2 2 4" xfId="18466"/>
    <cellStyle name="Normal 6 15 2 2 5" xfId="18467"/>
    <cellStyle name="Normal 6 15 2 3" xfId="18468"/>
    <cellStyle name="Normal 6 15 2 3 2" xfId="18469"/>
    <cellStyle name="Normal 6 15 2 3 3" xfId="18470"/>
    <cellStyle name="Normal 6 15 2 4" xfId="18471"/>
    <cellStyle name="Normal 6 15 2 4 2" xfId="34109"/>
    <cellStyle name="Normal 6 15 2 5" xfId="18472"/>
    <cellStyle name="Normal 6 15 2 6" xfId="18473"/>
    <cellStyle name="Normal 6 15 2 7" xfId="18474"/>
    <cellStyle name="Normal 6 15 3" xfId="18475"/>
    <cellStyle name="Normal 6 15 3 2" xfId="18476"/>
    <cellStyle name="Normal 6 15 3 2 2" xfId="18477"/>
    <cellStyle name="Normal 6 15 3 2 2 2" xfId="18478"/>
    <cellStyle name="Normal 6 15 3 2 2 2 2" xfId="18479"/>
    <cellStyle name="Normal 6 15 3 2 2 2 3" xfId="18480"/>
    <cellStyle name="Normal 6 15 3 2 2 3" xfId="18481"/>
    <cellStyle name="Normal 6 15 3 2 2 3 2" xfId="35133"/>
    <cellStyle name="Normal 6 15 3 2 2 4" xfId="18482"/>
    <cellStyle name="Normal 6 15 3 2 2 5" xfId="18483"/>
    <cellStyle name="Normal 6 15 3 2 2 6" xfId="18484"/>
    <cellStyle name="Normal 6 15 3 2 3" xfId="18485"/>
    <cellStyle name="Normal 6 15 3 2 3 2" xfId="18486"/>
    <cellStyle name="Normal 6 15 3 2 3 3" xfId="18487"/>
    <cellStyle name="Normal 6 15 3 2 4" xfId="18488"/>
    <cellStyle name="Normal 6 15 3 2 4 2" xfId="34701"/>
    <cellStyle name="Normal 6 15 3 2 5" xfId="18489"/>
    <cellStyle name="Normal 6 15 3 2 6" xfId="18490"/>
    <cellStyle name="Normal 6 15 3 2 7" xfId="18491"/>
    <cellStyle name="Normal 6 15 3 3" xfId="18492"/>
    <cellStyle name="Normal 6 15 3 3 2" xfId="18493"/>
    <cellStyle name="Normal 6 15 3 3 2 2" xfId="18494"/>
    <cellStyle name="Normal 6 15 3 3 2 3" xfId="18495"/>
    <cellStyle name="Normal 6 15 3 3 3" xfId="18496"/>
    <cellStyle name="Normal 6 15 3 3 3 2" xfId="35134"/>
    <cellStyle name="Normal 6 15 3 3 4" xfId="18497"/>
    <cellStyle name="Normal 6 15 3 3 5" xfId="18498"/>
    <cellStyle name="Normal 6 15 3 3 6" xfId="18499"/>
    <cellStyle name="Normal 6 15 3 4" xfId="18500"/>
    <cellStyle name="Normal 6 15 3 4 2" xfId="18501"/>
    <cellStyle name="Normal 6 15 3 4 3" xfId="18502"/>
    <cellStyle name="Normal 6 15 3 5" xfId="18503"/>
    <cellStyle name="Normal 6 15 3 5 2" xfId="34107"/>
    <cellStyle name="Normal 6 15 3 6" xfId="18504"/>
    <cellStyle name="Normal 6 15 3 7" xfId="18505"/>
    <cellStyle name="Normal 6 15 3 8" xfId="18506"/>
    <cellStyle name="Normal 6 15 4" xfId="18507"/>
    <cellStyle name="Normal 6 15 4 2" xfId="18508"/>
    <cellStyle name="Normal 6 15 4 2 2" xfId="18509"/>
    <cellStyle name="Normal 6 15 4 2 2 2" xfId="18510"/>
    <cellStyle name="Normal 6 15 4 2 2 2 2" xfId="18511"/>
    <cellStyle name="Normal 6 15 4 2 2 2 3" xfId="18512"/>
    <cellStyle name="Normal 6 15 4 2 2 3" xfId="18513"/>
    <cellStyle name="Normal 6 15 4 2 2 4" xfId="18514"/>
    <cellStyle name="Normal 6 15 4 2 2 5" xfId="18515"/>
    <cellStyle name="Normal 6 15 4 2 3" xfId="18516"/>
    <cellStyle name="Normal 6 15 4 2 3 2" xfId="18517"/>
    <cellStyle name="Normal 6 15 4 2 3 3" xfId="18518"/>
    <cellStyle name="Normal 6 15 4 2 4" xfId="18519"/>
    <cellStyle name="Normal 6 15 4 2 4 2" xfId="34920"/>
    <cellStyle name="Normal 6 15 4 2 5" xfId="18520"/>
    <cellStyle name="Normal 6 15 4 2 6" xfId="18521"/>
    <cellStyle name="Normal 6 15 4 2 7" xfId="18522"/>
    <cellStyle name="Normal 6 15 4 3" xfId="18523"/>
    <cellStyle name="Normal 6 15 4 3 2" xfId="18524"/>
    <cellStyle name="Normal 6 15 4 3 2 2" xfId="18525"/>
    <cellStyle name="Normal 6 15 4 3 2 3" xfId="18526"/>
    <cellStyle name="Normal 6 15 4 3 3" xfId="18527"/>
    <cellStyle name="Normal 6 15 4 3 3 2" xfId="35135"/>
    <cellStyle name="Normal 6 15 4 3 4" xfId="18528"/>
    <cellStyle name="Normal 6 15 4 3 5" xfId="18529"/>
    <cellStyle name="Normal 6 15 4 3 6" xfId="18530"/>
    <cellStyle name="Normal 6 15 4 4" xfId="18531"/>
    <cellStyle name="Normal 6 15 4 4 2" xfId="18532"/>
    <cellStyle name="Normal 6 15 4 4 3" xfId="18533"/>
    <cellStyle name="Normal 6 15 4 5" xfId="18534"/>
    <cellStyle name="Normal 6 15 4 5 2" xfId="34115"/>
    <cellStyle name="Normal 6 15 4 6" xfId="18535"/>
    <cellStyle name="Normal 6 15 4 7" xfId="18536"/>
    <cellStyle name="Normal 6 15 4 8" xfId="18537"/>
    <cellStyle name="Normal 6 15 5" xfId="18538"/>
    <cellStyle name="Normal 6 15 5 2" xfId="18539"/>
    <cellStyle name="Normal 6 15 5 2 2" xfId="18540"/>
    <cellStyle name="Normal 6 15 5 2 3" xfId="18541"/>
    <cellStyle name="Normal 6 15 5 3" xfId="18542"/>
    <cellStyle name="Normal 6 15 5 3 2" xfId="34702"/>
    <cellStyle name="Normal 6 15 5 4" xfId="18543"/>
    <cellStyle name="Normal 6 15 5 5" xfId="18544"/>
    <cellStyle name="Normal 6 15 6" xfId="18545"/>
    <cellStyle name="Normal 6 15 6 2" xfId="18546"/>
    <cellStyle name="Normal 6 15 6 2 2" xfId="18547"/>
    <cellStyle name="Normal 6 15 6 2 3" xfId="18548"/>
    <cellStyle name="Normal 6 15 6 3" xfId="18549"/>
    <cellStyle name="Normal 6 15 6 3 2" xfId="34986"/>
    <cellStyle name="Normal 6 15 6 4" xfId="18550"/>
    <cellStyle name="Normal 6 15 6 5" xfId="18551"/>
    <cellStyle name="Normal 6 15 7" xfId="18552"/>
    <cellStyle name="Normal 6 15 7 2" xfId="18553"/>
    <cellStyle name="Normal 6 15 7 2 2" xfId="18554"/>
    <cellStyle name="Normal 6 15 7 2 3" xfId="18555"/>
    <cellStyle name="Normal 6 15 7 3" xfId="18556"/>
    <cellStyle name="Normal 6 15 7 4" xfId="18557"/>
    <cellStyle name="Normal 6 15 7 5" xfId="18558"/>
    <cellStyle name="Normal 6 15 8" xfId="18559"/>
    <cellStyle name="Normal 6 15 8 2" xfId="18560"/>
    <cellStyle name="Normal 6 15 8 3" xfId="18561"/>
    <cellStyle name="Normal 6 15 9" xfId="18562"/>
    <cellStyle name="Normal 6 15 9 2" xfId="33972"/>
    <cellStyle name="Normal 6 16" xfId="18563"/>
    <cellStyle name="Normal 6 16 10" xfId="18564"/>
    <cellStyle name="Normal 6 16 2" xfId="18565"/>
    <cellStyle name="Normal 6 16 2 2" xfId="18566"/>
    <cellStyle name="Normal 6 16 2 2 2" xfId="18567"/>
    <cellStyle name="Normal 6 16 2 2 3" xfId="18568"/>
    <cellStyle name="Normal 6 16 2 3" xfId="18569"/>
    <cellStyle name="Normal 6 16 2 3 2" xfId="35137"/>
    <cellStyle name="Normal 6 16 2 4" xfId="18570"/>
    <cellStyle name="Normal 6 16 2 5" xfId="18571"/>
    <cellStyle name="Normal 6 16 2 6" xfId="18572"/>
    <cellStyle name="Normal 6 16 3" xfId="18573"/>
    <cellStyle name="Normal 6 16 3 2" xfId="18574"/>
    <cellStyle name="Normal 6 16 3 2 2" xfId="18575"/>
    <cellStyle name="Normal 6 16 3 2 3" xfId="18576"/>
    <cellStyle name="Normal 6 16 3 3" xfId="18577"/>
    <cellStyle name="Normal 6 16 3 3 2" xfId="35265"/>
    <cellStyle name="Normal 6 16 3 4" xfId="18578"/>
    <cellStyle name="Normal 6 16 3 5" xfId="18579"/>
    <cellStyle name="Normal 6 16 3 6" xfId="18580"/>
    <cellStyle name="Normal 6 16 4" xfId="18581"/>
    <cellStyle name="Normal 6 16 4 2" xfId="18582"/>
    <cellStyle name="Normal 6 16 4 2 2" xfId="18583"/>
    <cellStyle name="Normal 6 16 4 2 3" xfId="18584"/>
    <cellStyle name="Normal 6 16 4 3" xfId="18585"/>
    <cellStyle name="Normal 6 16 4 3 2" xfId="35138"/>
    <cellStyle name="Normal 6 16 4 4" xfId="18586"/>
    <cellStyle name="Normal 6 16 4 5" xfId="18587"/>
    <cellStyle name="Normal 6 16 4 6" xfId="18588"/>
    <cellStyle name="Normal 6 16 5" xfId="18589"/>
    <cellStyle name="Normal 6 16 5 2" xfId="18590"/>
    <cellStyle name="Normal 6 16 5 2 2" xfId="18591"/>
    <cellStyle name="Normal 6 16 5 2 3" xfId="18592"/>
    <cellStyle name="Normal 6 16 5 3" xfId="18593"/>
    <cellStyle name="Normal 6 16 5 3 2" xfId="35136"/>
    <cellStyle name="Normal 6 16 5 4" xfId="18594"/>
    <cellStyle name="Normal 6 16 5 5" xfId="18595"/>
    <cellStyle name="Normal 6 16 6" xfId="18596"/>
    <cellStyle name="Normal 6 16 6 2" xfId="18597"/>
    <cellStyle name="Normal 6 16 6 3" xfId="18598"/>
    <cellStyle name="Normal 6 16 7" xfId="18599"/>
    <cellStyle name="Normal 6 16 7 2" xfId="34027"/>
    <cellStyle name="Normal 6 16 8" xfId="18600"/>
    <cellStyle name="Normal 6 16 9" xfId="18601"/>
    <cellStyle name="Normal 6 17" xfId="18602"/>
    <cellStyle name="Normal 6 17 2" xfId="18603"/>
    <cellStyle name="Normal 6 17 2 2" xfId="18604"/>
    <cellStyle name="Normal 6 17 2 2 2" xfId="18605"/>
    <cellStyle name="Normal 6 17 2 2 3" xfId="18606"/>
    <cellStyle name="Normal 6 17 2 3" xfId="18607"/>
    <cellStyle name="Normal 6 17 2 3 2" xfId="35139"/>
    <cellStyle name="Normal 6 17 2 4" xfId="18608"/>
    <cellStyle name="Normal 6 17 2 5" xfId="18609"/>
    <cellStyle name="Normal 6 17 3" xfId="18610"/>
    <cellStyle name="Normal 6 17 3 2" xfId="18611"/>
    <cellStyle name="Normal 6 17 3 3" xfId="18612"/>
    <cellStyle name="Normal 6 17 4" xfId="18613"/>
    <cellStyle name="Normal 6 17 4 2" xfId="34220"/>
    <cellStyle name="Normal 6 17 5" xfId="18614"/>
    <cellStyle name="Normal 6 17 6" xfId="18615"/>
    <cellStyle name="Normal 6 17 7" xfId="18616"/>
    <cellStyle name="Normal 6 18" xfId="18617"/>
    <cellStyle name="Normal 6 18 2" xfId="18618"/>
    <cellStyle name="Normal 6 18 2 2" xfId="18619"/>
    <cellStyle name="Normal 6 18 2 2 2" xfId="18620"/>
    <cellStyle name="Normal 6 18 2 2 3" xfId="18621"/>
    <cellStyle name="Normal 6 18 2 3" xfId="18622"/>
    <cellStyle name="Normal 6 18 2 3 2" xfId="35140"/>
    <cellStyle name="Normal 6 18 2 4" xfId="18623"/>
    <cellStyle name="Normal 6 18 2 5" xfId="18624"/>
    <cellStyle name="Normal 6 18 2 6" xfId="18625"/>
    <cellStyle name="Normal 6 18 3" xfId="18626"/>
    <cellStyle name="Normal 6 18 3 2" xfId="18627"/>
    <cellStyle name="Normal 6 18 3 2 2" xfId="18628"/>
    <cellStyle name="Normal 6 18 3 2 3" xfId="18629"/>
    <cellStyle name="Normal 6 18 3 3" xfId="18630"/>
    <cellStyle name="Normal 6 18 3 4" xfId="18631"/>
    <cellStyle name="Normal 6 18 3 5" xfId="18632"/>
    <cellStyle name="Normal 6 18 4" xfId="18633"/>
    <cellStyle name="Normal 6 18 4 2" xfId="18634"/>
    <cellStyle name="Normal 6 18 4 3" xfId="18635"/>
    <cellStyle name="Normal 6 18 5" xfId="18636"/>
    <cellStyle name="Normal 6 18 6" xfId="18637"/>
    <cellStyle name="Normal 6 18 7" xfId="18638"/>
    <cellStyle name="Normal 6 18 8" xfId="18639"/>
    <cellStyle name="Normal 6 19" xfId="18640"/>
    <cellStyle name="Normal 6 19 2" xfId="18641"/>
    <cellStyle name="Normal 6 19 2 2" xfId="18642"/>
    <cellStyle name="Normal 6 19 2 3" xfId="18643"/>
    <cellStyle name="Normal 6 19 3" xfId="18644"/>
    <cellStyle name="Normal 6 19 3 2" xfId="35141"/>
    <cellStyle name="Normal 6 19 4" xfId="18645"/>
    <cellStyle name="Normal 6 19 5" xfId="18646"/>
    <cellStyle name="Normal 6 19 6" xfId="18647"/>
    <cellStyle name="Normal 6 2" xfId="18648"/>
    <cellStyle name="Normal 6 2 10" xfId="18649"/>
    <cellStyle name="Normal 6 2 10 2" xfId="18650"/>
    <cellStyle name="Normal 6 2 10 2 2" xfId="18651"/>
    <cellStyle name="Normal 6 2 10 2 2 2" xfId="18652"/>
    <cellStyle name="Normal 6 2 10 2 2 2 2" xfId="18653"/>
    <cellStyle name="Normal 6 2 10 2 2 2 3" xfId="18654"/>
    <cellStyle name="Normal 6 2 10 2 2 3" xfId="18655"/>
    <cellStyle name="Normal 6 2 10 2 2 3 2" xfId="34703"/>
    <cellStyle name="Normal 6 2 10 2 2 4" xfId="18656"/>
    <cellStyle name="Normal 6 2 10 2 2 5" xfId="18657"/>
    <cellStyle name="Normal 6 2 10 2 3" xfId="18658"/>
    <cellStyle name="Normal 6 2 10 2 3 2" xfId="18659"/>
    <cellStyle name="Normal 6 2 10 2 3 3" xfId="18660"/>
    <cellStyle name="Normal 6 2 10 2 4" xfId="18661"/>
    <cellStyle name="Normal 6 2 10 2 4 2" xfId="33645"/>
    <cellStyle name="Normal 6 2 10 2 5" xfId="18662"/>
    <cellStyle name="Normal 6 2 10 2 6" xfId="18663"/>
    <cellStyle name="Normal 6 2 10 3" xfId="18664"/>
    <cellStyle name="Normal 6 2 10 3 2" xfId="18665"/>
    <cellStyle name="Normal 6 2 10 3 2 2" xfId="18666"/>
    <cellStyle name="Normal 6 2 10 3 2 3" xfId="18667"/>
    <cellStyle name="Normal 6 2 10 3 3" xfId="18668"/>
    <cellStyle name="Normal 6 2 10 3 3 2" xfId="34477"/>
    <cellStyle name="Normal 6 2 10 3 4" xfId="18669"/>
    <cellStyle name="Normal 6 2 10 3 5" xfId="18670"/>
    <cellStyle name="Normal 6 2 10 4" xfId="18671"/>
    <cellStyle name="Normal 6 2 10 4 2" xfId="18672"/>
    <cellStyle name="Normal 6 2 10 4 2 2" xfId="18673"/>
    <cellStyle name="Normal 6 2 10 4 2 3" xfId="18674"/>
    <cellStyle name="Normal 6 2 10 4 3" xfId="18675"/>
    <cellStyle name="Normal 6 2 10 4 3 2" xfId="35142"/>
    <cellStyle name="Normal 6 2 10 4 4" xfId="18676"/>
    <cellStyle name="Normal 6 2 10 4 5" xfId="18677"/>
    <cellStyle name="Normal 6 2 10 5" xfId="18678"/>
    <cellStyle name="Normal 6 2 10 5 2" xfId="18679"/>
    <cellStyle name="Normal 6 2 10 5 3" xfId="18680"/>
    <cellStyle name="Normal 6 2 10 6" xfId="18681"/>
    <cellStyle name="Normal 6 2 10 6 2" xfId="33644"/>
    <cellStyle name="Normal 6 2 10 7" xfId="18682"/>
    <cellStyle name="Normal 6 2 10 8" xfId="18683"/>
    <cellStyle name="Normal 6 2 10 9" xfId="18684"/>
    <cellStyle name="Normal 6 2 11" xfId="18685"/>
    <cellStyle name="Normal 6 2 11 2" xfId="18686"/>
    <cellStyle name="Normal 6 2 11 2 2" xfId="18687"/>
    <cellStyle name="Normal 6 2 11 2 2 2" xfId="18688"/>
    <cellStyle name="Normal 6 2 11 2 2 2 2" xfId="18689"/>
    <cellStyle name="Normal 6 2 11 2 2 2 3" xfId="18690"/>
    <cellStyle name="Normal 6 2 11 2 2 3" xfId="18691"/>
    <cellStyle name="Normal 6 2 11 2 2 3 2" xfId="34704"/>
    <cellStyle name="Normal 6 2 11 2 2 4" xfId="18692"/>
    <cellStyle name="Normal 6 2 11 2 2 5" xfId="18693"/>
    <cellStyle name="Normal 6 2 11 2 3" xfId="18694"/>
    <cellStyle name="Normal 6 2 11 2 3 2" xfId="18695"/>
    <cellStyle name="Normal 6 2 11 2 3 3" xfId="18696"/>
    <cellStyle name="Normal 6 2 11 2 4" xfId="18697"/>
    <cellStyle name="Normal 6 2 11 2 4 2" xfId="33647"/>
    <cellStyle name="Normal 6 2 11 2 5" xfId="18698"/>
    <cellStyle name="Normal 6 2 11 2 6" xfId="18699"/>
    <cellStyle name="Normal 6 2 11 3" xfId="18700"/>
    <cellStyle name="Normal 6 2 11 3 2" xfId="18701"/>
    <cellStyle name="Normal 6 2 11 3 2 2" xfId="18702"/>
    <cellStyle name="Normal 6 2 11 3 2 3" xfId="18703"/>
    <cellStyle name="Normal 6 2 11 3 3" xfId="18704"/>
    <cellStyle name="Normal 6 2 11 3 3 2" xfId="34478"/>
    <cellStyle name="Normal 6 2 11 3 4" xfId="18705"/>
    <cellStyle name="Normal 6 2 11 3 5" xfId="18706"/>
    <cellStyle name="Normal 6 2 11 4" xfId="18707"/>
    <cellStyle name="Normal 6 2 11 4 2" xfId="18708"/>
    <cellStyle name="Normal 6 2 11 4 2 2" xfId="18709"/>
    <cellStyle name="Normal 6 2 11 4 2 3" xfId="18710"/>
    <cellStyle name="Normal 6 2 11 4 3" xfId="18711"/>
    <cellStyle name="Normal 6 2 11 4 3 2" xfId="35143"/>
    <cellStyle name="Normal 6 2 11 4 4" xfId="18712"/>
    <cellStyle name="Normal 6 2 11 4 5" xfId="18713"/>
    <cellStyle name="Normal 6 2 11 5" xfId="18714"/>
    <cellStyle name="Normal 6 2 11 5 2" xfId="18715"/>
    <cellStyle name="Normal 6 2 11 5 3" xfId="18716"/>
    <cellStyle name="Normal 6 2 11 6" xfId="18717"/>
    <cellStyle name="Normal 6 2 11 6 2" xfId="33646"/>
    <cellStyle name="Normal 6 2 11 7" xfId="18718"/>
    <cellStyle name="Normal 6 2 11 8" xfId="18719"/>
    <cellStyle name="Normal 6 2 11 9" xfId="18720"/>
    <cellStyle name="Normal 6 2 12" xfId="18721"/>
    <cellStyle name="Normal 6 2 12 2" xfId="18722"/>
    <cellStyle name="Normal 6 2 12 2 2" xfId="18723"/>
    <cellStyle name="Normal 6 2 12 2 2 2" xfId="18724"/>
    <cellStyle name="Normal 6 2 12 2 2 2 2" xfId="18725"/>
    <cellStyle name="Normal 6 2 12 2 2 2 3" xfId="18726"/>
    <cellStyle name="Normal 6 2 12 2 2 3" xfId="18727"/>
    <cellStyle name="Normal 6 2 12 2 2 3 2" xfId="34280"/>
    <cellStyle name="Normal 6 2 12 2 2 4" xfId="18728"/>
    <cellStyle name="Normal 6 2 12 2 2 5" xfId="18729"/>
    <cellStyle name="Normal 6 2 12 2 3" xfId="18730"/>
    <cellStyle name="Normal 6 2 12 2 3 2" xfId="18731"/>
    <cellStyle name="Normal 6 2 12 2 3 3" xfId="18732"/>
    <cellStyle name="Normal 6 2 12 2 4" xfId="18733"/>
    <cellStyle name="Normal 6 2 12 2 4 2" xfId="33649"/>
    <cellStyle name="Normal 6 2 12 2 5" xfId="18734"/>
    <cellStyle name="Normal 6 2 12 2 6" xfId="18735"/>
    <cellStyle name="Normal 6 2 12 3" xfId="18736"/>
    <cellStyle name="Normal 6 2 12 3 2" xfId="18737"/>
    <cellStyle name="Normal 6 2 12 3 2 2" xfId="18738"/>
    <cellStyle name="Normal 6 2 12 3 2 3" xfId="18739"/>
    <cellStyle name="Normal 6 2 12 3 3" xfId="18740"/>
    <cellStyle name="Normal 6 2 12 3 3 2" xfId="34705"/>
    <cellStyle name="Normal 6 2 12 3 4" xfId="18741"/>
    <cellStyle name="Normal 6 2 12 3 5" xfId="18742"/>
    <cellStyle name="Normal 6 2 12 4" xfId="18743"/>
    <cellStyle name="Normal 6 2 12 4 2" xfId="18744"/>
    <cellStyle name="Normal 6 2 12 4 3" xfId="18745"/>
    <cellStyle name="Normal 6 2 12 5" xfId="18746"/>
    <cellStyle name="Normal 6 2 12 5 2" xfId="33648"/>
    <cellStyle name="Normal 6 2 12 6" xfId="18747"/>
    <cellStyle name="Normal 6 2 12 7" xfId="18748"/>
    <cellStyle name="Normal 6 2 12 8" xfId="18749"/>
    <cellStyle name="Normal 6 2 13" xfId="18750"/>
    <cellStyle name="Normal 6 2 13 2" xfId="18751"/>
    <cellStyle name="Normal 6 2 13 2 2" xfId="18752"/>
    <cellStyle name="Normal 6 2 13 2 2 2" xfId="18753"/>
    <cellStyle name="Normal 6 2 13 2 2 2 2" xfId="18754"/>
    <cellStyle name="Normal 6 2 13 2 2 2 3" xfId="18755"/>
    <cellStyle name="Normal 6 2 13 2 2 3" xfId="18756"/>
    <cellStyle name="Normal 6 2 13 2 2 3 2" xfId="34281"/>
    <cellStyle name="Normal 6 2 13 2 2 4" xfId="18757"/>
    <cellStyle name="Normal 6 2 13 2 2 5" xfId="18758"/>
    <cellStyle name="Normal 6 2 13 2 3" xfId="18759"/>
    <cellStyle name="Normal 6 2 13 2 3 2" xfId="18760"/>
    <cellStyle name="Normal 6 2 13 2 3 3" xfId="18761"/>
    <cellStyle name="Normal 6 2 13 2 4" xfId="18762"/>
    <cellStyle name="Normal 6 2 13 2 4 2" xfId="33651"/>
    <cellStyle name="Normal 6 2 13 2 5" xfId="18763"/>
    <cellStyle name="Normal 6 2 13 2 6" xfId="18764"/>
    <cellStyle name="Normal 6 2 13 3" xfId="18765"/>
    <cellStyle name="Normal 6 2 13 3 2" xfId="18766"/>
    <cellStyle name="Normal 6 2 13 3 2 2" xfId="18767"/>
    <cellStyle name="Normal 6 2 13 3 2 3" xfId="18768"/>
    <cellStyle name="Normal 6 2 13 3 3" xfId="18769"/>
    <cellStyle name="Normal 6 2 13 3 3 2" xfId="34282"/>
    <cellStyle name="Normal 6 2 13 3 4" xfId="18770"/>
    <cellStyle name="Normal 6 2 13 3 5" xfId="18771"/>
    <cellStyle name="Normal 6 2 13 4" xfId="18772"/>
    <cellStyle name="Normal 6 2 13 4 2" xfId="18773"/>
    <cellStyle name="Normal 6 2 13 4 3" xfId="18774"/>
    <cellStyle name="Normal 6 2 13 5" xfId="18775"/>
    <cellStyle name="Normal 6 2 13 5 2" xfId="33650"/>
    <cellStyle name="Normal 6 2 13 6" xfId="18776"/>
    <cellStyle name="Normal 6 2 13 7" xfId="18777"/>
    <cellStyle name="Normal 6 2 14" xfId="18778"/>
    <cellStyle name="Normal 6 2 14 2" xfId="18779"/>
    <cellStyle name="Normal 6 2 14 2 2" xfId="18780"/>
    <cellStyle name="Normal 6 2 14 2 2 2" xfId="18781"/>
    <cellStyle name="Normal 6 2 14 2 2 2 2" xfId="18782"/>
    <cellStyle name="Normal 6 2 14 2 2 2 3" xfId="18783"/>
    <cellStyle name="Normal 6 2 14 2 2 3" xfId="18784"/>
    <cellStyle name="Normal 6 2 14 2 2 3 2" xfId="34283"/>
    <cellStyle name="Normal 6 2 14 2 2 4" xfId="18785"/>
    <cellStyle name="Normal 6 2 14 2 2 5" xfId="18786"/>
    <cellStyle name="Normal 6 2 14 2 3" xfId="18787"/>
    <cellStyle name="Normal 6 2 14 2 3 2" xfId="18788"/>
    <cellStyle name="Normal 6 2 14 2 3 3" xfId="18789"/>
    <cellStyle name="Normal 6 2 14 2 4" xfId="18790"/>
    <cellStyle name="Normal 6 2 14 2 4 2" xfId="33653"/>
    <cellStyle name="Normal 6 2 14 2 5" xfId="18791"/>
    <cellStyle name="Normal 6 2 14 2 6" xfId="18792"/>
    <cellStyle name="Normal 6 2 14 3" xfId="18793"/>
    <cellStyle name="Normal 6 2 14 3 2" xfId="18794"/>
    <cellStyle name="Normal 6 2 14 3 2 2" xfId="18795"/>
    <cellStyle name="Normal 6 2 14 3 2 3" xfId="18796"/>
    <cellStyle name="Normal 6 2 14 3 3" xfId="18797"/>
    <cellStyle name="Normal 6 2 14 3 3 2" xfId="34284"/>
    <cellStyle name="Normal 6 2 14 3 4" xfId="18798"/>
    <cellStyle name="Normal 6 2 14 3 5" xfId="18799"/>
    <cellStyle name="Normal 6 2 14 4" xfId="18800"/>
    <cellStyle name="Normal 6 2 14 4 2" xfId="18801"/>
    <cellStyle name="Normal 6 2 14 4 3" xfId="18802"/>
    <cellStyle name="Normal 6 2 14 5" xfId="18803"/>
    <cellStyle name="Normal 6 2 14 5 2" xfId="33652"/>
    <cellStyle name="Normal 6 2 14 6" xfId="18804"/>
    <cellStyle name="Normal 6 2 14 7" xfId="18805"/>
    <cellStyle name="Normal 6 2 15" xfId="18806"/>
    <cellStyle name="Normal 6 2 15 2" xfId="18807"/>
    <cellStyle name="Normal 6 2 15 2 2" xfId="18808"/>
    <cellStyle name="Normal 6 2 15 2 2 2" xfId="18809"/>
    <cellStyle name="Normal 6 2 15 2 2 2 2" xfId="18810"/>
    <cellStyle name="Normal 6 2 15 2 2 2 3" xfId="18811"/>
    <cellStyle name="Normal 6 2 15 2 2 3" xfId="18812"/>
    <cellStyle name="Normal 6 2 15 2 2 3 2" xfId="34864"/>
    <cellStyle name="Normal 6 2 15 2 2 4" xfId="18813"/>
    <cellStyle name="Normal 6 2 15 2 2 5" xfId="18814"/>
    <cellStyle name="Normal 6 2 15 2 3" xfId="18815"/>
    <cellStyle name="Normal 6 2 15 2 3 2" xfId="18816"/>
    <cellStyle name="Normal 6 2 15 2 3 3" xfId="18817"/>
    <cellStyle name="Normal 6 2 15 2 4" xfId="18818"/>
    <cellStyle name="Normal 6 2 15 2 4 2" xfId="33655"/>
    <cellStyle name="Normal 6 2 15 2 5" xfId="18819"/>
    <cellStyle name="Normal 6 2 15 2 6" xfId="18820"/>
    <cellStyle name="Normal 6 2 15 3" xfId="18821"/>
    <cellStyle name="Normal 6 2 15 3 2" xfId="18822"/>
    <cellStyle name="Normal 6 2 15 3 2 2" xfId="18823"/>
    <cellStyle name="Normal 6 2 15 3 2 3" xfId="18824"/>
    <cellStyle name="Normal 6 2 15 3 3" xfId="18825"/>
    <cellStyle name="Normal 6 2 15 3 3 2" xfId="34285"/>
    <cellStyle name="Normal 6 2 15 3 4" xfId="18826"/>
    <cellStyle name="Normal 6 2 15 3 5" xfId="18827"/>
    <cellStyle name="Normal 6 2 15 4" xfId="18828"/>
    <cellStyle name="Normal 6 2 15 4 2" xfId="18829"/>
    <cellStyle name="Normal 6 2 15 4 3" xfId="18830"/>
    <cellStyle name="Normal 6 2 15 5" xfId="18831"/>
    <cellStyle name="Normal 6 2 15 5 2" xfId="33654"/>
    <cellStyle name="Normal 6 2 15 6" xfId="18832"/>
    <cellStyle name="Normal 6 2 15 7" xfId="18833"/>
    <cellStyle name="Normal 6 2 16" xfId="18834"/>
    <cellStyle name="Normal 6 2 16 2" xfId="18835"/>
    <cellStyle name="Normal 6 2 16 2 2" xfId="18836"/>
    <cellStyle name="Normal 6 2 16 2 2 2" xfId="18837"/>
    <cellStyle name="Normal 6 2 16 2 2 2 2" xfId="18838"/>
    <cellStyle name="Normal 6 2 16 2 2 2 3" xfId="18839"/>
    <cellStyle name="Normal 6 2 16 2 2 3" xfId="18840"/>
    <cellStyle name="Normal 6 2 16 2 2 3 2" xfId="34866"/>
    <cellStyle name="Normal 6 2 16 2 2 4" xfId="18841"/>
    <cellStyle name="Normal 6 2 16 2 2 5" xfId="18842"/>
    <cellStyle name="Normal 6 2 16 2 3" xfId="18843"/>
    <cellStyle name="Normal 6 2 16 2 3 2" xfId="18844"/>
    <cellStyle name="Normal 6 2 16 2 3 3" xfId="18845"/>
    <cellStyle name="Normal 6 2 16 2 4" xfId="18846"/>
    <cellStyle name="Normal 6 2 16 2 4 2" xfId="33657"/>
    <cellStyle name="Normal 6 2 16 2 5" xfId="18847"/>
    <cellStyle name="Normal 6 2 16 2 6" xfId="18848"/>
    <cellStyle name="Normal 6 2 16 3" xfId="18849"/>
    <cellStyle name="Normal 6 2 16 3 2" xfId="18850"/>
    <cellStyle name="Normal 6 2 16 3 2 2" xfId="18851"/>
    <cellStyle name="Normal 6 2 16 3 2 3" xfId="18852"/>
    <cellStyle name="Normal 6 2 16 3 3" xfId="18853"/>
    <cellStyle name="Normal 6 2 16 3 3 2" xfId="34286"/>
    <cellStyle name="Normal 6 2 16 3 4" xfId="18854"/>
    <cellStyle name="Normal 6 2 16 3 5" xfId="18855"/>
    <cellStyle name="Normal 6 2 16 4" xfId="18856"/>
    <cellStyle name="Normal 6 2 16 4 2" xfId="18857"/>
    <cellStyle name="Normal 6 2 16 4 3" xfId="18858"/>
    <cellStyle name="Normal 6 2 16 5" xfId="18859"/>
    <cellStyle name="Normal 6 2 16 5 2" xfId="33656"/>
    <cellStyle name="Normal 6 2 16 6" xfId="18860"/>
    <cellStyle name="Normal 6 2 16 7" xfId="18861"/>
    <cellStyle name="Normal 6 2 17" xfId="18862"/>
    <cellStyle name="Normal 6 2 17 2" xfId="18863"/>
    <cellStyle name="Normal 6 2 17 2 2" xfId="18864"/>
    <cellStyle name="Normal 6 2 17 2 2 2" xfId="18865"/>
    <cellStyle name="Normal 6 2 17 2 2 2 2" xfId="18866"/>
    <cellStyle name="Normal 6 2 17 2 2 2 3" xfId="18867"/>
    <cellStyle name="Normal 6 2 17 2 2 3" xfId="18868"/>
    <cellStyle name="Normal 6 2 17 2 2 3 2" xfId="34867"/>
    <cellStyle name="Normal 6 2 17 2 2 4" xfId="18869"/>
    <cellStyle name="Normal 6 2 17 2 2 5" xfId="18870"/>
    <cellStyle name="Normal 6 2 17 2 3" xfId="18871"/>
    <cellStyle name="Normal 6 2 17 2 3 2" xfId="18872"/>
    <cellStyle name="Normal 6 2 17 2 3 3" xfId="18873"/>
    <cellStyle name="Normal 6 2 17 2 4" xfId="18874"/>
    <cellStyle name="Normal 6 2 17 2 4 2" xfId="33659"/>
    <cellStyle name="Normal 6 2 17 2 5" xfId="18875"/>
    <cellStyle name="Normal 6 2 17 2 6" xfId="18876"/>
    <cellStyle name="Normal 6 2 17 3" xfId="18877"/>
    <cellStyle name="Normal 6 2 17 3 2" xfId="18878"/>
    <cellStyle name="Normal 6 2 17 3 2 2" xfId="18879"/>
    <cellStyle name="Normal 6 2 17 3 2 3" xfId="18880"/>
    <cellStyle name="Normal 6 2 17 3 3" xfId="18881"/>
    <cellStyle name="Normal 6 2 17 3 3 2" xfId="34287"/>
    <cellStyle name="Normal 6 2 17 3 4" xfId="18882"/>
    <cellStyle name="Normal 6 2 17 3 5" xfId="18883"/>
    <cellStyle name="Normal 6 2 17 4" xfId="18884"/>
    <cellStyle name="Normal 6 2 17 4 2" xfId="18885"/>
    <cellStyle name="Normal 6 2 17 4 3" xfId="18886"/>
    <cellStyle name="Normal 6 2 17 5" xfId="18887"/>
    <cellStyle name="Normal 6 2 17 5 2" xfId="33658"/>
    <cellStyle name="Normal 6 2 17 6" xfId="18888"/>
    <cellStyle name="Normal 6 2 17 7" xfId="18889"/>
    <cellStyle name="Normal 6 2 18" xfId="18890"/>
    <cellStyle name="Normal 6 2 18 2" xfId="18891"/>
    <cellStyle name="Normal 6 2 18 2 2" xfId="18892"/>
    <cellStyle name="Normal 6 2 18 2 2 2" xfId="18893"/>
    <cellStyle name="Normal 6 2 18 2 2 3" xfId="18894"/>
    <cellStyle name="Normal 6 2 18 2 3" xfId="18895"/>
    <cellStyle name="Normal 6 2 18 2 3 2" xfId="34706"/>
    <cellStyle name="Normal 6 2 18 2 4" xfId="18896"/>
    <cellStyle name="Normal 6 2 18 2 5" xfId="18897"/>
    <cellStyle name="Normal 6 2 18 3" xfId="18898"/>
    <cellStyle name="Normal 6 2 18 3 2" xfId="18899"/>
    <cellStyle name="Normal 6 2 18 3 3" xfId="18900"/>
    <cellStyle name="Normal 6 2 18 4" xfId="18901"/>
    <cellStyle name="Normal 6 2 18 4 2" xfId="33660"/>
    <cellStyle name="Normal 6 2 18 5" xfId="18902"/>
    <cellStyle name="Normal 6 2 18 6" xfId="18903"/>
    <cellStyle name="Normal 6 2 19" xfId="18904"/>
    <cellStyle name="Normal 6 2 19 2" xfId="18905"/>
    <cellStyle name="Normal 6 2 19 2 2" xfId="18906"/>
    <cellStyle name="Normal 6 2 19 2 2 2" xfId="18907"/>
    <cellStyle name="Normal 6 2 19 2 2 3" xfId="18908"/>
    <cellStyle name="Normal 6 2 19 2 3" xfId="18909"/>
    <cellStyle name="Normal 6 2 19 2 3 2" xfId="34494"/>
    <cellStyle name="Normal 6 2 19 2 4" xfId="18910"/>
    <cellStyle name="Normal 6 2 19 2 5" xfId="18911"/>
    <cellStyle name="Normal 6 2 19 3" xfId="18912"/>
    <cellStyle name="Normal 6 2 19 3 2" xfId="18913"/>
    <cellStyle name="Normal 6 2 19 3 3" xfId="18914"/>
    <cellStyle name="Normal 6 2 19 4" xfId="18915"/>
    <cellStyle name="Normal 6 2 19 4 2" xfId="33661"/>
    <cellStyle name="Normal 6 2 19 5" xfId="18916"/>
    <cellStyle name="Normal 6 2 19 6" xfId="18917"/>
    <cellStyle name="Normal 6 2 2" xfId="18918"/>
    <cellStyle name="Normal 6 2 2 10" xfId="18919"/>
    <cellStyle name="Normal 6 2 2 11" xfId="18920"/>
    <cellStyle name="Normal 6 2 2 2" xfId="18921"/>
    <cellStyle name="Normal 6 2 2 2 10" xfId="18922"/>
    <cellStyle name="Normal 6 2 2 2 11" xfId="18923"/>
    <cellStyle name="Normal 6 2 2 2 12" xfId="18924"/>
    <cellStyle name="Normal 6 2 2 2 2" xfId="18925"/>
    <cellStyle name="Normal 6 2 2 2 2 2" xfId="18926"/>
    <cellStyle name="Normal 6 2 2 2 2 2 2" xfId="18927"/>
    <cellStyle name="Normal 6 2 2 2 2 2 2 2" xfId="18928"/>
    <cellStyle name="Normal 6 2 2 2 2 2 2 2 2" xfId="18929"/>
    <cellStyle name="Normal 6 2 2 2 2 2 2 2 3" xfId="18930"/>
    <cellStyle name="Normal 6 2 2 2 2 2 2 3" xfId="18931"/>
    <cellStyle name="Normal 6 2 2 2 2 2 2 3 2" xfId="34288"/>
    <cellStyle name="Normal 6 2 2 2 2 2 2 4" xfId="18932"/>
    <cellStyle name="Normal 6 2 2 2 2 2 2 5" xfId="18933"/>
    <cellStyle name="Normal 6 2 2 2 2 2 3" xfId="18934"/>
    <cellStyle name="Normal 6 2 2 2 2 2 3 2" xfId="18935"/>
    <cellStyle name="Normal 6 2 2 2 2 2 3 3" xfId="18936"/>
    <cellStyle name="Normal 6 2 2 2 2 2 4" xfId="18937"/>
    <cellStyle name="Normal 6 2 2 2 2 2 4 2" xfId="33663"/>
    <cellStyle name="Normal 6 2 2 2 2 2 5" xfId="18938"/>
    <cellStyle name="Normal 6 2 2 2 2 2 6" xfId="18939"/>
    <cellStyle name="Normal 6 2 2 2 2 3" xfId="18940"/>
    <cellStyle name="Normal 6 2 2 2 2 3 2" xfId="18941"/>
    <cellStyle name="Normal 6 2 2 2 2 3 2 2" xfId="18942"/>
    <cellStyle name="Normal 6 2 2 2 2 3 2 3" xfId="18943"/>
    <cellStyle name="Normal 6 2 2 2 2 3 3" xfId="18944"/>
    <cellStyle name="Normal 6 2 2 2 2 3 3 2" xfId="34289"/>
    <cellStyle name="Normal 6 2 2 2 2 3 4" xfId="18945"/>
    <cellStyle name="Normal 6 2 2 2 2 3 5" xfId="18946"/>
    <cellStyle name="Normal 6 2 2 2 2 4" xfId="18947"/>
    <cellStyle name="Normal 6 2 2 2 2 4 2" xfId="18948"/>
    <cellStyle name="Normal 6 2 2 2 2 4 3" xfId="18949"/>
    <cellStyle name="Normal 6 2 2 2 2 5" xfId="18950"/>
    <cellStyle name="Normal 6 2 2 2 2 5 2" xfId="33662"/>
    <cellStyle name="Normal 6 2 2 2 2 6" xfId="18951"/>
    <cellStyle name="Normal 6 2 2 2 2 7" xfId="18952"/>
    <cellStyle name="Normal 6 2 2 2 3" xfId="18953"/>
    <cellStyle name="Normal 6 2 2 2 3 2" xfId="18954"/>
    <cellStyle name="Normal 6 2 2 2 3 2 2" xfId="18955"/>
    <cellStyle name="Normal 6 2 2 2 3 2 2 2" xfId="18956"/>
    <cellStyle name="Normal 6 2 2 2 3 2 2 2 2" xfId="18957"/>
    <cellStyle name="Normal 6 2 2 2 3 2 2 2 3" xfId="18958"/>
    <cellStyle name="Normal 6 2 2 2 3 2 2 3" xfId="18959"/>
    <cellStyle name="Normal 6 2 2 2 3 2 2 3 2" xfId="34290"/>
    <cellStyle name="Normal 6 2 2 2 3 2 2 4" xfId="18960"/>
    <cellStyle name="Normal 6 2 2 2 3 2 2 5" xfId="18961"/>
    <cellStyle name="Normal 6 2 2 2 3 2 3" xfId="18962"/>
    <cellStyle name="Normal 6 2 2 2 3 2 3 2" xfId="18963"/>
    <cellStyle name="Normal 6 2 2 2 3 2 3 3" xfId="18964"/>
    <cellStyle name="Normal 6 2 2 2 3 2 4" xfId="18965"/>
    <cellStyle name="Normal 6 2 2 2 3 2 4 2" xfId="33665"/>
    <cellStyle name="Normal 6 2 2 2 3 2 5" xfId="18966"/>
    <cellStyle name="Normal 6 2 2 2 3 2 6" xfId="18967"/>
    <cellStyle name="Normal 6 2 2 2 3 3" xfId="18968"/>
    <cellStyle name="Normal 6 2 2 2 3 3 2" xfId="18969"/>
    <cellStyle name="Normal 6 2 2 2 3 3 2 2" xfId="18970"/>
    <cellStyle name="Normal 6 2 2 2 3 3 2 3" xfId="18971"/>
    <cellStyle name="Normal 6 2 2 2 3 3 3" xfId="18972"/>
    <cellStyle name="Normal 6 2 2 2 3 3 3 2" xfId="34599"/>
    <cellStyle name="Normal 6 2 2 2 3 3 4" xfId="18973"/>
    <cellStyle name="Normal 6 2 2 2 3 3 5" xfId="18974"/>
    <cellStyle name="Normal 6 2 2 2 3 4" xfId="18975"/>
    <cellStyle name="Normal 6 2 2 2 3 4 2" xfId="18976"/>
    <cellStyle name="Normal 6 2 2 2 3 4 3" xfId="18977"/>
    <cellStyle name="Normal 6 2 2 2 3 5" xfId="18978"/>
    <cellStyle name="Normal 6 2 2 2 3 5 2" xfId="33664"/>
    <cellStyle name="Normal 6 2 2 2 3 6" xfId="18979"/>
    <cellStyle name="Normal 6 2 2 2 3 7" xfId="18980"/>
    <cellStyle name="Normal 6 2 2 2 4" xfId="18981"/>
    <cellStyle name="Normal 6 2 2 2 4 2" xfId="18982"/>
    <cellStyle name="Normal 6 2 2 2 4 2 2" xfId="18983"/>
    <cellStyle name="Normal 6 2 2 2 4 2 2 2" xfId="18984"/>
    <cellStyle name="Normal 6 2 2 2 4 2 2 2 2" xfId="18985"/>
    <cellStyle name="Normal 6 2 2 2 4 2 2 2 3" xfId="18986"/>
    <cellStyle name="Normal 6 2 2 2 4 2 2 3" xfId="18987"/>
    <cellStyle name="Normal 6 2 2 2 4 2 2 3 2" xfId="34600"/>
    <cellStyle name="Normal 6 2 2 2 4 2 2 4" xfId="18988"/>
    <cellStyle name="Normal 6 2 2 2 4 2 2 5" xfId="18989"/>
    <cellStyle name="Normal 6 2 2 2 4 2 3" xfId="18990"/>
    <cellStyle name="Normal 6 2 2 2 4 2 3 2" xfId="18991"/>
    <cellStyle name="Normal 6 2 2 2 4 2 3 3" xfId="18992"/>
    <cellStyle name="Normal 6 2 2 2 4 2 4" xfId="18993"/>
    <cellStyle name="Normal 6 2 2 2 4 2 4 2" xfId="33667"/>
    <cellStyle name="Normal 6 2 2 2 4 2 5" xfId="18994"/>
    <cellStyle name="Normal 6 2 2 2 4 2 6" xfId="18995"/>
    <cellStyle name="Normal 6 2 2 2 4 3" xfId="18996"/>
    <cellStyle name="Normal 6 2 2 2 4 3 2" xfId="18997"/>
    <cellStyle name="Normal 6 2 2 2 4 3 2 2" xfId="18998"/>
    <cellStyle name="Normal 6 2 2 2 4 3 2 3" xfId="18999"/>
    <cellStyle name="Normal 6 2 2 2 4 3 3" xfId="19000"/>
    <cellStyle name="Normal 6 2 2 2 4 3 3 2" xfId="34601"/>
    <cellStyle name="Normal 6 2 2 2 4 3 4" xfId="19001"/>
    <cellStyle name="Normal 6 2 2 2 4 3 5" xfId="19002"/>
    <cellStyle name="Normal 6 2 2 2 4 4" xfId="19003"/>
    <cellStyle name="Normal 6 2 2 2 4 4 2" xfId="19004"/>
    <cellStyle name="Normal 6 2 2 2 4 4 3" xfId="19005"/>
    <cellStyle name="Normal 6 2 2 2 4 5" xfId="19006"/>
    <cellStyle name="Normal 6 2 2 2 4 5 2" xfId="33666"/>
    <cellStyle name="Normal 6 2 2 2 4 6" xfId="19007"/>
    <cellStyle name="Normal 6 2 2 2 4 7" xfId="19008"/>
    <cellStyle name="Normal 6 2 2 2 5" xfId="19009"/>
    <cellStyle name="Normal 6 2 2 2 5 2" xfId="19010"/>
    <cellStyle name="Normal 6 2 2 2 5 2 2" xfId="19011"/>
    <cellStyle name="Normal 6 2 2 2 5 2 2 2" xfId="19012"/>
    <cellStyle name="Normal 6 2 2 2 5 2 2 2 2" xfId="19013"/>
    <cellStyle name="Normal 6 2 2 2 5 2 2 2 3" xfId="19014"/>
    <cellStyle name="Normal 6 2 2 2 5 2 2 3" xfId="19015"/>
    <cellStyle name="Normal 6 2 2 2 5 2 2 3 2" xfId="34291"/>
    <cellStyle name="Normal 6 2 2 2 5 2 2 4" xfId="19016"/>
    <cellStyle name="Normal 6 2 2 2 5 2 2 5" xfId="19017"/>
    <cellStyle name="Normal 6 2 2 2 5 2 3" xfId="19018"/>
    <cellStyle name="Normal 6 2 2 2 5 2 3 2" xfId="19019"/>
    <cellStyle name="Normal 6 2 2 2 5 2 3 3" xfId="19020"/>
    <cellStyle name="Normal 6 2 2 2 5 2 4" xfId="19021"/>
    <cellStyle name="Normal 6 2 2 2 5 2 4 2" xfId="33669"/>
    <cellStyle name="Normal 6 2 2 2 5 2 5" xfId="19022"/>
    <cellStyle name="Normal 6 2 2 2 5 2 6" xfId="19023"/>
    <cellStyle name="Normal 6 2 2 2 5 3" xfId="19024"/>
    <cellStyle name="Normal 6 2 2 2 5 3 2" xfId="19025"/>
    <cellStyle name="Normal 6 2 2 2 5 3 2 2" xfId="19026"/>
    <cellStyle name="Normal 6 2 2 2 5 3 2 3" xfId="19027"/>
    <cellStyle name="Normal 6 2 2 2 5 3 3" xfId="19028"/>
    <cellStyle name="Normal 6 2 2 2 5 3 3 2" xfId="34602"/>
    <cellStyle name="Normal 6 2 2 2 5 3 4" xfId="19029"/>
    <cellStyle name="Normal 6 2 2 2 5 3 5" xfId="19030"/>
    <cellStyle name="Normal 6 2 2 2 5 4" xfId="19031"/>
    <cellStyle name="Normal 6 2 2 2 5 4 2" xfId="19032"/>
    <cellStyle name="Normal 6 2 2 2 5 4 3" xfId="19033"/>
    <cellStyle name="Normal 6 2 2 2 5 5" xfId="19034"/>
    <cellStyle name="Normal 6 2 2 2 5 5 2" xfId="33668"/>
    <cellStyle name="Normal 6 2 2 2 5 6" xfId="19035"/>
    <cellStyle name="Normal 6 2 2 2 5 7" xfId="19036"/>
    <cellStyle name="Normal 6 2 2 2 6" xfId="19037"/>
    <cellStyle name="Normal 6 2 2 2 6 2" xfId="19038"/>
    <cellStyle name="Normal 6 2 2 2 6 2 2" xfId="19039"/>
    <cellStyle name="Normal 6 2 2 2 6 2 2 2" xfId="19040"/>
    <cellStyle name="Normal 6 2 2 2 6 2 2 3" xfId="19041"/>
    <cellStyle name="Normal 6 2 2 2 6 2 3" xfId="19042"/>
    <cellStyle name="Normal 6 2 2 2 6 2 3 2" xfId="34351"/>
    <cellStyle name="Normal 6 2 2 2 6 2 4" xfId="19043"/>
    <cellStyle name="Normal 6 2 2 2 6 2 5" xfId="19044"/>
    <cellStyle name="Normal 6 2 2 2 6 3" xfId="19045"/>
    <cellStyle name="Normal 6 2 2 2 6 3 2" xfId="19046"/>
    <cellStyle name="Normal 6 2 2 2 6 3 3" xfId="19047"/>
    <cellStyle name="Normal 6 2 2 2 6 4" xfId="19048"/>
    <cellStyle name="Normal 6 2 2 2 6 4 2" xfId="33670"/>
    <cellStyle name="Normal 6 2 2 2 6 5" xfId="19049"/>
    <cellStyle name="Normal 6 2 2 2 6 6" xfId="19050"/>
    <cellStyle name="Normal 6 2 2 2 7" xfId="19051"/>
    <cellStyle name="Normal 6 2 2 2 7 2" xfId="19052"/>
    <cellStyle name="Normal 6 2 2 2 7 2 2" xfId="19053"/>
    <cellStyle name="Normal 6 2 2 2 7 2 3" xfId="19054"/>
    <cellStyle name="Normal 6 2 2 2 7 3" xfId="19055"/>
    <cellStyle name="Normal 6 2 2 2 7 3 2" xfId="33671"/>
    <cellStyle name="Normal 6 2 2 2 7 4" xfId="19056"/>
    <cellStyle name="Normal 6 2 2 2 7 5" xfId="19057"/>
    <cellStyle name="Normal 6 2 2 2 8" xfId="19058"/>
    <cellStyle name="Normal 6 2 2 2 8 2" xfId="19059"/>
    <cellStyle name="Normal 6 2 2 2 8 3" xfId="19060"/>
    <cellStyle name="Normal 6 2 2 2 9" xfId="19061"/>
    <cellStyle name="Normal 6 2 2 2 9 2" xfId="32704"/>
    <cellStyle name="Normal 6 2 2 3" xfId="19062"/>
    <cellStyle name="Normal 6 2 2 3 2" xfId="19063"/>
    <cellStyle name="Normal 6 2 2 3 2 2" xfId="19064"/>
    <cellStyle name="Normal 6 2 2 3 2 2 2" xfId="19065"/>
    <cellStyle name="Normal 6 2 2 3 2 2 2 2" xfId="19066"/>
    <cellStyle name="Normal 6 2 2 3 2 2 2 3" xfId="19067"/>
    <cellStyle name="Normal 6 2 2 3 2 2 3" xfId="19068"/>
    <cellStyle name="Normal 6 2 2 3 2 2 3 2" xfId="34603"/>
    <cellStyle name="Normal 6 2 2 3 2 2 4" xfId="19069"/>
    <cellStyle name="Normal 6 2 2 3 2 2 5" xfId="19070"/>
    <cellStyle name="Normal 6 2 2 3 2 3" xfId="19071"/>
    <cellStyle name="Normal 6 2 2 3 2 3 2" xfId="19072"/>
    <cellStyle name="Normal 6 2 2 3 2 3 3" xfId="19073"/>
    <cellStyle name="Normal 6 2 2 3 2 4" xfId="19074"/>
    <cellStyle name="Normal 6 2 2 3 2 4 2" xfId="33673"/>
    <cellStyle name="Normal 6 2 2 3 2 5" xfId="19075"/>
    <cellStyle name="Normal 6 2 2 3 2 6" xfId="19076"/>
    <cellStyle name="Normal 6 2 2 3 3" xfId="19077"/>
    <cellStyle name="Normal 6 2 2 3 3 2" xfId="19078"/>
    <cellStyle name="Normal 6 2 2 3 3 2 2" xfId="19079"/>
    <cellStyle name="Normal 6 2 2 3 3 2 3" xfId="19080"/>
    <cellStyle name="Normal 6 2 2 3 3 3" xfId="19081"/>
    <cellStyle name="Normal 6 2 2 3 3 3 2" xfId="34604"/>
    <cellStyle name="Normal 6 2 2 3 3 4" xfId="19082"/>
    <cellStyle name="Normal 6 2 2 3 3 5" xfId="19083"/>
    <cellStyle name="Normal 6 2 2 3 4" xfId="19084"/>
    <cellStyle name="Normal 6 2 2 3 4 2" xfId="19085"/>
    <cellStyle name="Normal 6 2 2 3 4 3" xfId="19086"/>
    <cellStyle name="Normal 6 2 2 3 5" xfId="19087"/>
    <cellStyle name="Normal 6 2 2 3 5 2" xfId="33672"/>
    <cellStyle name="Normal 6 2 2 3 6" xfId="19088"/>
    <cellStyle name="Normal 6 2 2 3 7" xfId="19089"/>
    <cellStyle name="Normal 6 2 2 4" xfId="19090"/>
    <cellStyle name="Normal 6 2 2 4 2" xfId="19091"/>
    <cellStyle name="Normal 6 2 2 4 2 2" xfId="19092"/>
    <cellStyle name="Normal 6 2 2 4 2 2 2" xfId="19093"/>
    <cellStyle name="Normal 6 2 2 4 2 2 2 2" xfId="19094"/>
    <cellStyle name="Normal 6 2 2 4 2 2 2 3" xfId="19095"/>
    <cellStyle name="Normal 6 2 2 4 2 2 3" xfId="19096"/>
    <cellStyle name="Normal 6 2 2 4 2 2 3 2" xfId="34292"/>
    <cellStyle name="Normal 6 2 2 4 2 2 4" xfId="19097"/>
    <cellStyle name="Normal 6 2 2 4 2 2 5" xfId="19098"/>
    <cellStyle name="Normal 6 2 2 4 2 3" xfId="19099"/>
    <cellStyle name="Normal 6 2 2 4 2 3 2" xfId="19100"/>
    <cellStyle name="Normal 6 2 2 4 2 3 3" xfId="19101"/>
    <cellStyle name="Normal 6 2 2 4 2 4" xfId="19102"/>
    <cellStyle name="Normal 6 2 2 4 2 4 2" xfId="33675"/>
    <cellStyle name="Normal 6 2 2 4 2 5" xfId="19103"/>
    <cellStyle name="Normal 6 2 2 4 2 6" xfId="19104"/>
    <cellStyle name="Normal 6 2 2 4 3" xfId="19105"/>
    <cellStyle name="Normal 6 2 2 4 3 2" xfId="19106"/>
    <cellStyle name="Normal 6 2 2 4 3 2 2" xfId="19107"/>
    <cellStyle name="Normal 6 2 2 4 3 2 3" xfId="19108"/>
    <cellStyle name="Normal 6 2 2 4 3 3" xfId="19109"/>
    <cellStyle name="Normal 6 2 2 4 3 3 2" xfId="34605"/>
    <cellStyle name="Normal 6 2 2 4 3 4" xfId="19110"/>
    <cellStyle name="Normal 6 2 2 4 3 5" xfId="19111"/>
    <cellStyle name="Normal 6 2 2 4 4" xfId="19112"/>
    <cellStyle name="Normal 6 2 2 4 4 2" xfId="19113"/>
    <cellStyle name="Normal 6 2 2 4 4 3" xfId="19114"/>
    <cellStyle name="Normal 6 2 2 4 5" xfId="19115"/>
    <cellStyle name="Normal 6 2 2 4 5 2" xfId="33674"/>
    <cellStyle name="Normal 6 2 2 4 6" xfId="19116"/>
    <cellStyle name="Normal 6 2 2 4 7" xfId="19117"/>
    <cellStyle name="Normal 6 2 2 5" xfId="19118"/>
    <cellStyle name="Normal 6 2 2 5 2" xfId="19119"/>
    <cellStyle name="Normal 6 2 2 5 2 2" xfId="19120"/>
    <cellStyle name="Normal 6 2 2 5 2 2 2" xfId="19121"/>
    <cellStyle name="Normal 6 2 2 5 2 2 2 2" xfId="19122"/>
    <cellStyle name="Normal 6 2 2 5 2 2 2 3" xfId="19123"/>
    <cellStyle name="Normal 6 2 2 5 2 2 3" xfId="19124"/>
    <cellStyle name="Normal 6 2 2 5 2 2 3 2" xfId="34606"/>
    <cellStyle name="Normal 6 2 2 5 2 2 4" xfId="19125"/>
    <cellStyle name="Normal 6 2 2 5 2 2 5" xfId="19126"/>
    <cellStyle name="Normal 6 2 2 5 2 3" xfId="19127"/>
    <cellStyle name="Normal 6 2 2 5 2 3 2" xfId="19128"/>
    <cellStyle name="Normal 6 2 2 5 2 3 3" xfId="19129"/>
    <cellStyle name="Normal 6 2 2 5 2 4" xfId="19130"/>
    <cellStyle name="Normal 6 2 2 5 2 4 2" xfId="33677"/>
    <cellStyle name="Normal 6 2 2 5 2 5" xfId="19131"/>
    <cellStyle name="Normal 6 2 2 5 2 6" xfId="19132"/>
    <cellStyle name="Normal 6 2 2 5 3" xfId="19133"/>
    <cellStyle name="Normal 6 2 2 5 3 2" xfId="19134"/>
    <cellStyle name="Normal 6 2 2 5 3 2 2" xfId="19135"/>
    <cellStyle name="Normal 6 2 2 5 3 2 3" xfId="19136"/>
    <cellStyle name="Normal 6 2 2 5 3 3" xfId="19137"/>
    <cellStyle name="Normal 6 2 2 5 3 3 2" xfId="34607"/>
    <cellStyle name="Normal 6 2 2 5 3 4" xfId="19138"/>
    <cellStyle name="Normal 6 2 2 5 3 5" xfId="19139"/>
    <cellStyle name="Normal 6 2 2 5 4" xfId="19140"/>
    <cellStyle name="Normal 6 2 2 5 4 2" xfId="19141"/>
    <cellStyle name="Normal 6 2 2 5 4 3" xfId="19142"/>
    <cellStyle name="Normal 6 2 2 5 5" xfId="19143"/>
    <cellStyle name="Normal 6 2 2 5 5 2" xfId="33676"/>
    <cellStyle name="Normal 6 2 2 5 6" xfId="19144"/>
    <cellStyle name="Normal 6 2 2 5 7" xfId="19145"/>
    <cellStyle name="Normal 6 2 2 6" xfId="19146"/>
    <cellStyle name="Normal 6 2 2 6 2" xfId="19147"/>
    <cellStyle name="Normal 6 2 2 6 2 2" xfId="19148"/>
    <cellStyle name="Normal 6 2 2 6 2 2 2" xfId="19149"/>
    <cellStyle name="Normal 6 2 2 6 2 2 3" xfId="19150"/>
    <cellStyle name="Normal 6 2 2 6 2 3" xfId="19151"/>
    <cellStyle name="Normal 6 2 2 6 2 3 2" xfId="35016"/>
    <cellStyle name="Normal 6 2 2 6 2 4" xfId="19152"/>
    <cellStyle name="Normal 6 2 2 6 2 5" xfId="19153"/>
    <cellStyle name="Normal 6 2 2 6 3" xfId="19154"/>
    <cellStyle name="Normal 6 2 2 6 3 2" xfId="19155"/>
    <cellStyle name="Normal 6 2 2 6 3 2 2" xfId="19156"/>
    <cellStyle name="Normal 6 2 2 6 3 2 3" xfId="19157"/>
    <cellStyle name="Normal 6 2 2 6 3 3" xfId="19158"/>
    <cellStyle name="Normal 6 2 2 6 3 3 2" xfId="34829"/>
    <cellStyle name="Normal 6 2 2 6 3 4" xfId="19159"/>
    <cellStyle name="Normal 6 2 2 6 3 5" xfId="19160"/>
    <cellStyle name="Normal 6 2 2 6 4" xfId="19161"/>
    <cellStyle name="Normal 6 2 2 6 4 2" xfId="19162"/>
    <cellStyle name="Normal 6 2 2 6 4 3" xfId="19163"/>
    <cellStyle name="Normal 6 2 2 6 5" xfId="19164"/>
    <cellStyle name="Normal 6 2 2 6 5 2" xfId="34028"/>
    <cellStyle name="Normal 6 2 2 6 6" xfId="19165"/>
    <cellStyle name="Normal 6 2 2 6 7" xfId="19166"/>
    <cellStyle name="Normal 6 2 2 7" xfId="19167"/>
    <cellStyle name="Normal 6 2 2 7 2" xfId="19168"/>
    <cellStyle name="Normal 6 2 2 7 3" xfId="19169"/>
    <cellStyle name="Normal 6 2 2 8" xfId="19170"/>
    <cellStyle name="Normal 6 2 2 8 2" xfId="32703"/>
    <cellStyle name="Normal 6 2 2 9" xfId="19171"/>
    <cellStyle name="Normal 6 2 20" xfId="19172"/>
    <cellStyle name="Normal 6 2 20 2" xfId="19173"/>
    <cellStyle name="Normal 6 2 20 2 2" xfId="19174"/>
    <cellStyle name="Normal 6 2 20 2 2 2" xfId="19175"/>
    <cellStyle name="Normal 6 2 20 2 2 3" xfId="19176"/>
    <cellStyle name="Normal 6 2 20 2 3" xfId="19177"/>
    <cellStyle name="Normal 6 2 20 2 3 2" xfId="34293"/>
    <cellStyle name="Normal 6 2 20 2 4" xfId="19178"/>
    <cellStyle name="Normal 6 2 20 2 5" xfId="19179"/>
    <cellStyle name="Normal 6 2 20 3" xfId="19180"/>
    <cellStyle name="Normal 6 2 20 3 2" xfId="19181"/>
    <cellStyle name="Normal 6 2 20 3 3" xfId="19182"/>
    <cellStyle name="Normal 6 2 20 4" xfId="19183"/>
    <cellStyle name="Normal 6 2 20 4 2" xfId="33678"/>
    <cellStyle name="Normal 6 2 20 5" xfId="19184"/>
    <cellStyle name="Normal 6 2 20 6" xfId="19185"/>
    <cellStyle name="Normal 6 2 21" xfId="19186"/>
    <cellStyle name="Normal 6 2 21 2" xfId="19187"/>
    <cellStyle name="Normal 6 2 21 2 2" xfId="19188"/>
    <cellStyle name="Normal 6 2 21 2 2 2" xfId="19189"/>
    <cellStyle name="Normal 6 2 21 2 2 3" xfId="19190"/>
    <cellStyle name="Normal 6 2 21 2 3" xfId="19191"/>
    <cellStyle name="Normal 6 2 21 2 3 2" xfId="34608"/>
    <cellStyle name="Normal 6 2 21 2 4" xfId="19192"/>
    <cellStyle name="Normal 6 2 21 2 5" xfId="19193"/>
    <cellStyle name="Normal 6 2 21 3" xfId="19194"/>
    <cellStyle name="Normal 6 2 21 3 2" xfId="19195"/>
    <cellStyle name="Normal 6 2 21 3 3" xfId="19196"/>
    <cellStyle name="Normal 6 2 21 4" xfId="19197"/>
    <cellStyle name="Normal 6 2 21 4 2" xfId="33679"/>
    <cellStyle name="Normal 6 2 21 5" xfId="19198"/>
    <cellStyle name="Normal 6 2 21 6" xfId="19199"/>
    <cellStyle name="Normal 6 2 22" xfId="19200"/>
    <cellStyle name="Normal 6 2 22 2" xfId="19201"/>
    <cellStyle name="Normal 6 2 22 2 2" xfId="19202"/>
    <cellStyle name="Normal 6 2 22 2 2 2" xfId="19203"/>
    <cellStyle name="Normal 6 2 22 2 2 3" xfId="19204"/>
    <cellStyle name="Normal 6 2 22 2 3" xfId="19205"/>
    <cellStyle name="Normal 6 2 22 2 3 2" xfId="34609"/>
    <cellStyle name="Normal 6 2 22 2 4" xfId="19206"/>
    <cellStyle name="Normal 6 2 22 2 5" xfId="19207"/>
    <cellStyle name="Normal 6 2 22 3" xfId="19208"/>
    <cellStyle name="Normal 6 2 22 3 2" xfId="19209"/>
    <cellStyle name="Normal 6 2 22 3 3" xfId="19210"/>
    <cellStyle name="Normal 6 2 22 4" xfId="19211"/>
    <cellStyle name="Normal 6 2 22 4 2" xfId="33680"/>
    <cellStyle name="Normal 6 2 22 5" xfId="19212"/>
    <cellStyle name="Normal 6 2 22 6" xfId="19213"/>
    <cellStyle name="Normal 6 2 23" xfId="19214"/>
    <cellStyle name="Normal 6 2 23 2" xfId="19215"/>
    <cellStyle name="Normal 6 2 23 2 2" xfId="19216"/>
    <cellStyle name="Normal 6 2 23 2 2 2" xfId="19217"/>
    <cellStyle name="Normal 6 2 23 2 2 3" xfId="19218"/>
    <cellStyle name="Normal 6 2 23 2 3" xfId="19219"/>
    <cellStyle name="Normal 6 2 23 2 3 2" xfId="34707"/>
    <cellStyle name="Normal 6 2 23 2 4" xfId="19220"/>
    <cellStyle name="Normal 6 2 23 2 5" xfId="19221"/>
    <cellStyle name="Normal 6 2 23 3" xfId="19222"/>
    <cellStyle name="Normal 6 2 23 3 2" xfId="19223"/>
    <cellStyle name="Normal 6 2 23 3 3" xfId="19224"/>
    <cellStyle name="Normal 6 2 23 4" xfId="19225"/>
    <cellStyle name="Normal 6 2 23 4 2" xfId="33681"/>
    <cellStyle name="Normal 6 2 23 5" xfId="19226"/>
    <cellStyle name="Normal 6 2 23 6" xfId="19227"/>
    <cellStyle name="Normal 6 2 24" xfId="19228"/>
    <cellStyle name="Normal 6 2 24 2" xfId="19229"/>
    <cellStyle name="Normal 6 2 24 2 2" xfId="19230"/>
    <cellStyle name="Normal 6 2 24 2 2 2" xfId="19231"/>
    <cellStyle name="Normal 6 2 24 2 2 3" xfId="19232"/>
    <cellStyle name="Normal 6 2 24 2 3" xfId="19233"/>
    <cellStyle name="Normal 6 2 24 2 3 2" xfId="34447"/>
    <cellStyle name="Normal 6 2 24 2 4" xfId="19234"/>
    <cellStyle name="Normal 6 2 24 2 5" xfId="19235"/>
    <cellStyle name="Normal 6 2 24 3" xfId="19236"/>
    <cellStyle name="Normal 6 2 24 3 2" xfId="19237"/>
    <cellStyle name="Normal 6 2 24 3 3" xfId="19238"/>
    <cellStyle name="Normal 6 2 24 4" xfId="19239"/>
    <cellStyle name="Normal 6 2 24 4 2" xfId="33682"/>
    <cellStyle name="Normal 6 2 24 5" xfId="19240"/>
    <cellStyle name="Normal 6 2 24 6" xfId="19241"/>
    <cellStyle name="Normal 6 2 25" xfId="19242"/>
    <cellStyle name="Normal 6 2 25 2" xfId="19243"/>
    <cellStyle name="Normal 6 2 25 2 2" xfId="19244"/>
    <cellStyle name="Normal 6 2 25 2 2 2" xfId="19245"/>
    <cellStyle name="Normal 6 2 25 2 2 3" xfId="19246"/>
    <cellStyle name="Normal 6 2 25 2 3" xfId="19247"/>
    <cellStyle name="Normal 6 2 25 2 3 2" xfId="34802"/>
    <cellStyle name="Normal 6 2 25 2 4" xfId="19248"/>
    <cellStyle name="Normal 6 2 25 2 5" xfId="19249"/>
    <cellStyle name="Normal 6 2 25 3" xfId="19250"/>
    <cellStyle name="Normal 6 2 25 3 2" xfId="19251"/>
    <cellStyle name="Normal 6 2 25 3 3" xfId="19252"/>
    <cellStyle name="Normal 6 2 25 4" xfId="19253"/>
    <cellStyle name="Normal 6 2 25 4 2" xfId="33683"/>
    <cellStyle name="Normal 6 2 25 5" xfId="19254"/>
    <cellStyle name="Normal 6 2 25 6" xfId="19255"/>
    <cellStyle name="Normal 6 2 26" xfId="19256"/>
    <cellStyle name="Normal 6 2 26 2" xfId="19257"/>
    <cellStyle name="Normal 6 2 26 2 2" xfId="19258"/>
    <cellStyle name="Normal 6 2 26 2 3" xfId="19259"/>
    <cellStyle name="Normal 6 2 26 3" xfId="19260"/>
    <cellStyle name="Normal 6 2 26 4" xfId="19261"/>
    <cellStyle name="Normal 6 2 26 5" xfId="19262"/>
    <cellStyle name="Normal 6 2 27" xfId="19263"/>
    <cellStyle name="Normal 6 2 27 2" xfId="19264"/>
    <cellStyle name="Normal 6 2 27 2 2" xfId="19265"/>
    <cellStyle name="Normal 6 2 27 2 3" xfId="19266"/>
    <cellStyle name="Normal 6 2 27 3" xfId="19267"/>
    <cellStyle name="Normal 6 2 27 3 2" xfId="34868"/>
    <cellStyle name="Normal 6 2 27 4" xfId="19268"/>
    <cellStyle name="Normal 6 2 27 5" xfId="19269"/>
    <cellStyle name="Normal 6 2 28" xfId="19270"/>
    <cellStyle name="Normal 6 2 28 2" xfId="19271"/>
    <cellStyle name="Normal 6 2 28 3" xfId="19272"/>
    <cellStyle name="Normal 6 2 29" xfId="19273"/>
    <cellStyle name="Normal 6 2 29 2" xfId="32702"/>
    <cellStyle name="Normal 6 2 3" xfId="19274"/>
    <cellStyle name="Normal 6 2 3 10" xfId="19275"/>
    <cellStyle name="Normal 6 2 3 11" xfId="19276"/>
    <cellStyle name="Normal 6 2 3 2" xfId="19277"/>
    <cellStyle name="Normal 6 2 3 2 2" xfId="19278"/>
    <cellStyle name="Normal 6 2 3 2 2 2" xfId="19279"/>
    <cellStyle name="Normal 6 2 3 2 2 2 2" xfId="19280"/>
    <cellStyle name="Normal 6 2 3 2 2 2 3" xfId="19281"/>
    <cellStyle name="Normal 6 2 3 2 2 3" xfId="19282"/>
    <cellStyle name="Normal 6 2 3 2 2 3 2" xfId="34877"/>
    <cellStyle name="Normal 6 2 3 2 2 4" xfId="19283"/>
    <cellStyle name="Normal 6 2 3 2 2 5" xfId="19284"/>
    <cellStyle name="Normal 6 2 3 2 3" xfId="19285"/>
    <cellStyle name="Normal 6 2 3 2 3 2" xfId="19286"/>
    <cellStyle name="Normal 6 2 3 2 3 2 2" xfId="19287"/>
    <cellStyle name="Normal 6 2 3 2 3 2 3" xfId="19288"/>
    <cellStyle name="Normal 6 2 3 2 3 3" xfId="19289"/>
    <cellStyle name="Normal 6 2 3 2 3 3 2" xfId="35144"/>
    <cellStyle name="Normal 6 2 3 2 3 4" xfId="19290"/>
    <cellStyle name="Normal 6 2 3 2 3 5" xfId="19291"/>
    <cellStyle name="Normal 6 2 3 2 4" xfId="19292"/>
    <cellStyle name="Normal 6 2 3 2 4 2" xfId="19293"/>
    <cellStyle name="Normal 6 2 3 2 4 3" xfId="19294"/>
    <cellStyle name="Normal 6 2 3 2 5" xfId="19295"/>
    <cellStyle name="Normal 6 2 3 2 5 2" xfId="33684"/>
    <cellStyle name="Normal 6 2 3 2 6" xfId="19296"/>
    <cellStyle name="Normal 6 2 3 2 7" xfId="19297"/>
    <cellStyle name="Normal 6 2 3 2 8" xfId="19298"/>
    <cellStyle name="Normal 6 2 3 3" xfId="19299"/>
    <cellStyle name="Normal 6 2 3 3 2" xfId="19300"/>
    <cellStyle name="Normal 6 2 3 3 2 2" xfId="19301"/>
    <cellStyle name="Normal 6 2 3 3 2 2 2" xfId="19302"/>
    <cellStyle name="Normal 6 2 3 3 2 2 3" xfId="19303"/>
    <cellStyle name="Normal 6 2 3 3 2 3" xfId="19304"/>
    <cellStyle name="Normal 6 2 3 3 2 3 2" xfId="34991"/>
    <cellStyle name="Normal 6 2 3 3 2 4" xfId="19305"/>
    <cellStyle name="Normal 6 2 3 3 2 5" xfId="19306"/>
    <cellStyle name="Normal 6 2 3 3 3" xfId="19307"/>
    <cellStyle name="Normal 6 2 3 3 3 2" xfId="19308"/>
    <cellStyle name="Normal 6 2 3 3 3 2 2" xfId="19309"/>
    <cellStyle name="Normal 6 2 3 3 3 2 3" xfId="19310"/>
    <cellStyle name="Normal 6 2 3 3 3 3" xfId="19311"/>
    <cellStyle name="Normal 6 2 3 3 3 3 2" xfId="34708"/>
    <cellStyle name="Normal 6 2 3 3 3 4" xfId="19312"/>
    <cellStyle name="Normal 6 2 3 3 3 5" xfId="19313"/>
    <cellStyle name="Normal 6 2 3 3 4" xfId="19314"/>
    <cellStyle name="Normal 6 2 3 3 4 2" xfId="19315"/>
    <cellStyle name="Normal 6 2 3 3 4 3" xfId="19316"/>
    <cellStyle name="Normal 6 2 3 3 5" xfId="19317"/>
    <cellStyle name="Normal 6 2 3 3 5 2" xfId="33977"/>
    <cellStyle name="Normal 6 2 3 3 6" xfId="19318"/>
    <cellStyle name="Normal 6 2 3 3 7" xfId="19319"/>
    <cellStyle name="Normal 6 2 3 3 8" xfId="19320"/>
    <cellStyle name="Normal 6 2 3 4" xfId="19321"/>
    <cellStyle name="Normal 6 2 3 4 2" xfId="19322"/>
    <cellStyle name="Normal 6 2 3 4 2 2" xfId="19323"/>
    <cellStyle name="Normal 6 2 3 4 2 2 2" xfId="19324"/>
    <cellStyle name="Normal 6 2 3 4 2 2 3" xfId="19325"/>
    <cellStyle name="Normal 6 2 3 4 2 3" xfId="19326"/>
    <cellStyle name="Normal 6 2 3 4 2 3 2" xfId="35306"/>
    <cellStyle name="Normal 6 2 3 4 2 4" xfId="19327"/>
    <cellStyle name="Normal 6 2 3 4 2 5" xfId="19328"/>
    <cellStyle name="Normal 6 2 3 4 3" xfId="19329"/>
    <cellStyle name="Normal 6 2 3 4 3 2" xfId="19330"/>
    <cellStyle name="Normal 6 2 3 4 3 3" xfId="19331"/>
    <cellStyle name="Normal 6 2 3 4 4" xfId="19332"/>
    <cellStyle name="Normal 6 2 3 4 4 2" xfId="34029"/>
    <cellStyle name="Normal 6 2 3 4 5" xfId="19333"/>
    <cellStyle name="Normal 6 2 3 4 6" xfId="19334"/>
    <cellStyle name="Normal 6 2 3 4 7" xfId="19335"/>
    <cellStyle name="Normal 6 2 3 5" xfId="19336"/>
    <cellStyle name="Normal 6 2 3 5 2" xfId="19337"/>
    <cellStyle name="Normal 6 2 3 5 2 2" xfId="19338"/>
    <cellStyle name="Normal 6 2 3 5 2 3" xfId="19339"/>
    <cellStyle name="Normal 6 2 3 5 3" xfId="19340"/>
    <cellStyle name="Normal 6 2 3 5 3 2" xfId="35230"/>
    <cellStyle name="Normal 6 2 3 5 4" xfId="19341"/>
    <cellStyle name="Normal 6 2 3 5 5" xfId="19342"/>
    <cellStyle name="Normal 6 2 3 5 6" xfId="19343"/>
    <cellStyle name="Normal 6 2 3 6" xfId="19344"/>
    <cellStyle name="Normal 6 2 3 6 2" xfId="19345"/>
    <cellStyle name="Normal 6 2 3 6 2 2" xfId="19346"/>
    <cellStyle name="Normal 6 2 3 6 2 3" xfId="19347"/>
    <cellStyle name="Normal 6 2 3 6 3" xfId="19348"/>
    <cellStyle name="Normal 6 2 3 6 3 2" xfId="35145"/>
    <cellStyle name="Normal 6 2 3 6 4" xfId="19349"/>
    <cellStyle name="Normal 6 2 3 6 5" xfId="19350"/>
    <cellStyle name="Normal 6 2 3 6 6" xfId="19351"/>
    <cellStyle name="Normal 6 2 3 7" xfId="19352"/>
    <cellStyle name="Normal 6 2 3 7 2" xfId="19353"/>
    <cellStyle name="Normal 6 2 3 7 3" xfId="19354"/>
    <cellStyle name="Normal 6 2 3 8" xfId="19355"/>
    <cellStyle name="Normal 6 2 3 8 2" xfId="32705"/>
    <cellStyle name="Normal 6 2 3 9" xfId="19356"/>
    <cellStyle name="Normal 6 2 30" xfId="19357"/>
    <cellStyle name="Normal 6 2 30 2" xfId="19358"/>
    <cellStyle name="Normal 6 2 31" xfId="19359"/>
    <cellStyle name="Normal 6 2 4" xfId="19360"/>
    <cellStyle name="Normal 6 2 4 10" xfId="19361"/>
    <cellStyle name="Normal 6 2 4 11" xfId="19362"/>
    <cellStyle name="Normal 6 2 4 2" xfId="19363"/>
    <cellStyle name="Normal 6 2 4 2 2" xfId="19364"/>
    <cellStyle name="Normal 6 2 4 2 2 2" xfId="19365"/>
    <cellStyle name="Normal 6 2 4 2 2 2 2" xfId="19366"/>
    <cellStyle name="Normal 6 2 4 2 2 2 3" xfId="19367"/>
    <cellStyle name="Normal 6 2 4 2 2 3" xfId="19368"/>
    <cellStyle name="Normal 6 2 4 2 2 3 2" xfId="34709"/>
    <cellStyle name="Normal 6 2 4 2 2 4" xfId="19369"/>
    <cellStyle name="Normal 6 2 4 2 2 5" xfId="19370"/>
    <cellStyle name="Normal 6 2 4 2 3" xfId="19371"/>
    <cellStyle name="Normal 6 2 4 2 3 2" xfId="19372"/>
    <cellStyle name="Normal 6 2 4 2 3 2 2" xfId="19373"/>
    <cellStyle name="Normal 6 2 4 2 3 2 3" xfId="19374"/>
    <cellStyle name="Normal 6 2 4 2 3 3" xfId="19375"/>
    <cellStyle name="Normal 6 2 4 2 3 3 2" xfId="35146"/>
    <cellStyle name="Normal 6 2 4 2 3 4" xfId="19376"/>
    <cellStyle name="Normal 6 2 4 2 3 5" xfId="19377"/>
    <cellStyle name="Normal 6 2 4 2 4" xfId="19378"/>
    <cellStyle name="Normal 6 2 4 2 4 2" xfId="19379"/>
    <cellStyle name="Normal 6 2 4 2 4 3" xfId="19380"/>
    <cellStyle name="Normal 6 2 4 2 5" xfId="19381"/>
    <cellStyle name="Normal 6 2 4 2 5 2" xfId="33685"/>
    <cellStyle name="Normal 6 2 4 2 6" xfId="19382"/>
    <cellStyle name="Normal 6 2 4 2 7" xfId="19383"/>
    <cellStyle name="Normal 6 2 4 2 8" xfId="19384"/>
    <cellStyle name="Normal 6 2 4 3" xfId="19385"/>
    <cellStyle name="Normal 6 2 4 3 2" xfId="19386"/>
    <cellStyle name="Normal 6 2 4 3 2 2" xfId="19387"/>
    <cellStyle name="Normal 6 2 4 3 2 2 2" xfId="19388"/>
    <cellStyle name="Normal 6 2 4 3 2 2 3" xfId="19389"/>
    <cellStyle name="Normal 6 2 4 3 2 3" xfId="19390"/>
    <cellStyle name="Normal 6 2 4 3 2 3 2" xfId="34992"/>
    <cellStyle name="Normal 6 2 4 3 2 4" xfId="19391"/>
    <cellStyle name="Normal 6 2 4 3 2 5" xfId="19392"/>
    <cellStyle name="Normal 6 2 4 3 3" xfId="19393"/>
    <cellStyle name="Normal 6 2 4 3 3 2" xfId="19394"/>
    <cellStyle name="Normal 6 2 4 3 3 2 2" xfId="19395"/>
    <cellStyle name="Normal 6 2 4 3 3 2 3" xfId="19396"/>
    <cellStyle name="Normal 6 2 4 3 3 3" xfId="19397"/>
    <cellStyle name="Normal 6 2 4 3 3 3 2" xfId="34479"/>
    <cellStyle name="Normal 6 2 4 3 3 4" xfId="19398"/>
    <cellStyle name="Normal 6 2 4 3 3 5" xfId="19399"/>
    <cellStyle name="Normal 6 2 4 3 4" xfId="19400"/>
    <cellStyle name="Normal 6 2 4 3 4 2" xfId="19401"/>
    <cellStyle name="Normal 6 2 4 3 4 3" xfId="19402"/>
    <cellStyle name="Normal 6 2 4 3 5" xfId="19403"/>
    <cellStyle name="Normal 6 2 4 3 5 2" xfId="33978"/>
    <cellStyle name="Normal 6 2 4 3 6" xfId="19404"/>
    <cellStyle name="Normal 6 2 4 3 7" xfId="19405"/>
    <cellStyle name="Normal 6 2 4 3 8" xfId="19406"/>
    <cellStyle name="Normal 6 2 4 4" xfId="19407"/>
    <cellStyle name="Normal 6 2 4 4 2" xfId="19408"/>
    <cellStyle name="Normal 6 2 4 4 2 2" xfId="19409"/>
    <cellStyle name="Normal 6 2 4 4 2 2 2" xfId="19410"/>
    <cellStyle name="Normal 6 2 4 4 2 2 3" xfId="19411"/>
    <cellStyle name="Normal 6 2 4 4 2 3" xfId="19412"/>
    <cellStyle name="Normal 6 2 4 4 2 3 2" xfId="35147"/>
    <cellStyle name="Normal 6 2 4 4 2 4" xfId="19413"/>
    <cellStyle name="Normal 6 2 4 4 2 5" xfId="19414"/>
    <cellStyle name="Normal 6 2 4 4 3" xfId="19415"/>
    <cellStyle name="Normal 6 2 4 4 3 2" xfId="19416"/>
    <cellStyle name="Normal 6 2 4 4 3 3" xfId="19417"/>
    <cellStyle name="Normal 6 2 4 4 4" xfId="19418"/>
    <cellStyle name="Normal 6 2 4 4 4 2" xfId="34030"/>
    <cellStyle name="Normal 6 2 4 4 5" xfId="19419"/>
    <cellStyle name="Normal 6 2 4 4 6" xfId="19420"/>
    <cellStyle name="Normal 6 2 4 4 7" xfId="19421"/>
    <cellStyle name="Normal 6 2 4 5" xfId="19422"/>
    <cellStyle name="Normal 6 2 4 5 2" xfId="19423"/>
    <cellStyle name="Normal 6 2 4 5 2 2" xfId="19424"/>
    <cellStyle name="Normal 6 2 4 5 2 3" xfId="19425"/>
    <cellStyle name="Normal 6 2 4 5 3" xfId="19426"/>
    <cellStyle name="Normal 6 2 4 5 3 2" xfId="35302"/>
    <cellStyle name="Normal 6 2 4 5 4" xfId="19427"/>
    <cellStyle name="Normal 6 2 4 5 5" xfId="19428"/>
    <cellStyle name="Normal 6 2 4 5 6" xfId="19429"/>
    <cellStyle name="Normal 6 2 4 6" xfId="19430"/>
    <cellStyle name="Normal 6 2 4 6 2" xfId="19431"/>
    <cellStyle name="Normal 6 2 4 6 2 2" xfId="19432"/>
    <cellStyle name="Normal 6 2 4 6 2 3" xfId="19433"/>
    <cellStyle name="Normal 6 2 4 6 3" xfId="19434"/>
    <cellStyle name="Normal 6 2 4 6 3 2" xfId="35229"/>
    <cellStyle name="Normal 6 2 4 6 4" xfId="19435"/>
    <cellStyle name="Normal 6 2 4 6 5" xfId="19436"/>
    <cellStyle name="Normal 6 2 4 6 6" xfId="19437"/>
    <cellStyle name="Normal 6 2 4 7" xfId="19438"/>
    <cellStyle name="Normal 6 2 4 7 2" xfId="19439"/>
    <cellStyle name="Normal 6 2 4 7 3" xfId="19440"/>
    <cellStyle name="Normal 6 2 4 8" xfId="19441"/>
    <cellStyle name="Normal 6 2 4 8 2" xfId="32706"/>
    <cellStyle name="Normal 6 2 4 9" xfId="19442"/>
    <cellStyle name="Normal 6 2 5" xfId="19443"/>
    <cellStyle name="Normal 6 2 5 10" xfId="19444"/>
    <cellStyle name="Normal 6 2 5 11" xfId="19445"/>
    <cellStyle name="Normal 6 2 5 2" xfId="19446"/>
    <cellStyle name="Normal 6 2 5 2 2" xfId="19447"/>
    <cellStyle name="Normal 6 2 5 2 2 2" xfId="19448"/>
    <cellStyle name="Normal 6 2 5 2 2 2 2" xfId="19449"/>
    <cellStyle name="Normal 6 2 5 2 2 2 3" xfId="19450"/>
    <cellStyle name="Normal 6 2 5 2 2 3" xfId="19451"/>
    <cellStyle name="Normal 6 2 5 2 2 3 2" xfId="34710"/>
    <cellStyle name="Normal 6 2 5 2 2 4" xfId="19452"/>
    <cellStyle name="Normal 6 2 5 2 2 5" xfId="19453"/>
    <cellStyle name="Normal 6 2 5 2 3" xfId="19454"/>
    <cellStyle name="Normal 6 2 5 2 3 2" xfId="19455"/>
    <cellStyle name="Normal 6 2 5 2 3 2 2" xfId="19456"/>
    <cellStyle name="Normal 6 2 5 2 3 2 3" xfId="19457"/>
    <cellStyle name="Normal 6 2 5 2 3 3" xfId="19458"/>
    <cellStyle name="Normal 6 2 5 2 3 3 2" xfId="35148"/>
    <cellStyle name="Normal 6 2 5 2 3 4" xfId="19459"/>
    <cellStyle name="Normal 6 2 5 2 3 5" xfId="19460"/>
    <cellStyle name="Normal 6 2 5 2 4" xfId="19461"/>
    <cellStyle name="Normal 6 2 5 2 4 2" xfId="19462"/>
    <cellStyle name="Normal 6 2 5 2 4 3" xfId="19463"/>
    <cellStyle name="Normal 6 2 5 2 5" xfId="19464"/>
    <cellStyle name="Normal 6 2 5 2 5 2" xfId="33686"/>
    <cellStyle name="Normal 6 2 5 2 6" xfId="19465"/>
    <cellStyle name="Normal 6 2 5 2 7" xfId="19466"/>
    <cellStyle name="Normal 6 2 5 2 8" xfId="19467"/>
    <cellStyle name="Normal 6 2 5 3" xfId="19468"/>
    <cellStyle name="Normal 6 2 5 3 2" xfId="19469"/>
    <cellStyle name="Normal 6 2 5 3 2 2" xfId="19470"/>
    <cellStyle name="Normal 6 2 5 3 2 2 2" xfId="19471"/>
    <cellStyle name="Normal 6 2 5 3 2 2 3" xfId="19472"/>
    <cellStyle name="Normal 6 2 5 3 2 3" xfId="19473"/>
    <cellStyle name="Normal 6 2 5 3 2 3 2" xfId="34993"/>
    <cellStyle name="Normal 6 2 5 3 2 4" xfId="19474"/>
    <cellStyle name="Normal 6 2 5 3 2 5" xfId="19475"/>
    <cellStyle name="Normal 6 2 5 3 3" xfId="19476"/>
    <cellStyle name="Normal 6 2 5 3 3 2" xfId="19477"/>
    <cellStyle name="Normal 6 2 5 3 3 2 2" xfId="19478"/>
    <cellStyle name="Normal 6 2 5 3 3 2 3" xfId="19479"/>
    <cellStyle name="Normal 6 2 5 3 3 3" xfId="19480"/>
    <cellStyle name="Normal 6 2 5 3 3 3 2" xfId="34801"/>
    <cellStyle name="Normal 6 2 5 3 3 4" xfId="19481"/>
    <cellStyle name="Normal 6 2 5 3 3 5" xfId="19482"/>
    <cellStyle name="Normal 6 2 5 3 4" xfId="19483"/>
    <cellStyle name="Normal 6 2 5 3 4 2" xfId="19484"/>
    <cellStyle name="Normal 6 2 5 3 4 3" xfId="19485"/>
    <cellStyle name="Normal 6 2 5 3 5" xfId="19486"/>
    <cellStyle name="Normal 6 2 5 3 5 2" xfId="33979"/>
    <cellStyle name="Normal 6 2 5 3 6" xfId="19487"/>
    <cellStyle name="Normal 6 2 5 3 7" xfId="19488"/>
    <cellStyle name="Normal 6 2 5 3 8" xfId="19489"/>
    <cellStyle name="Normal 6 2 5 4" xfId="19490"/>
    <cellStyle name="Normal 6 2 5 4 2" xfId="19491"/>
    <cellStyle name="Normal 6 2 5 4 2 2" xfId="19492"/>
    <cellStyle name="Normal 6 2 5 4 2 2 2" xfId="19493"/>
    <cellStyle name="Normal 6 2 5 4 2 2 3" xfId="19494"/>
    <cellStyle name="Normal 6 2 5 4 2 3" xfId="19495"/>
    <cellStyle name="Normal 6 2 5 4 2 3 2" xfId="35149"/>
    <cellStyle name="Normal 6 2 5 4 2 4" xfId="19496"/>
    <cellStyle name="Normal 6 2 5 4 2 5" xfId="19497"/>
    <cellStyle name="Normal 6 2 5 4 3" xfId="19498"/>
    <cellStyle name="Normal 6 2 5 4 3 2" xfId="19499"/>
    <cellStyle name="Normal 6 2 5 4 3 3" xfId="19500"/>
    <cellStyle name="Normal 6 2 5 4 4" xfId="19501"/>
    <cellStyle name="Normal 6 2 5 4 4 2" xfId="34031"/>
    <cellStyle name="Normal 6 2 5 4 5" xfId="19502"/>
    <cellStyle name="Normal 6 2 5 4 6" xfId="19503"/>
    <cellStyle name="Normal 6 2 5 4 7" xfId="19504"/>
    <cellStyle name="Normal 6 2 5 5" xfId="19505"/>
    <cellStyle name="Normal 6 2 5 5 2" xfId="19506"/>
    <cellStyle name="Normal 6 2 5 5 2 2" xfId="19507"/>
    <cellStyle name="Normal 6 2 5 5 2 3" xfId="19508"/>
    <cellStyle name="Normal 6 2 5 5 3" xfId="19509"/>
    <cellStyle name="Normal 6 2 5 5 3 2" xfId="35150"/>
    <cellStyle name="Normal 6 2 5 5 4" xfId="19510"/>
    <cellStyle name="Normal 6 2 5 5 5" xfId="19511"/>
    <cellStyle name="Normal 6 2 5 5 6" xfId="19512"/>
    <cellStyle name="Normal 6 2 5 6" xfId="19513"/>
    <cellStyle name="Normal 6 2 5 6 2" xfId="19514"/>
    <cellStyle name="Normal 6 2 5 6 2 2" xfId="19515"/>
    <cellStyle name="Normal 6 2 5 6 2 3" xfId="19516"/>
    <cellStyle name="Normal 6 2 5 6 3" xfId="19517"/>
    <cellStyle name="Normal 6 2 5 6 3 2" xfId="35151"/>
    <cellStyle name="Normal 6 2 5 6 4" xfId="19518"/>
    <cellStyle name="Normal 6 2 5 6 5" xfId="19519"/>
    <cellStyle name="Normal 6 2 5 6 6" xfId="19520"/>
    <cellStyle name="Normal 6 2 5 7" xfId="19521"/>
    <cellStyle name="Normal 6 2 5 7 2" xfId="19522"/>
    <cellStyle name="Normal 6 2 5 7 3" xfId="19523"/>
    <cellStyle name="Normal 6 2 5 8" xfId="19524"/>
    <cellStyle name="Normal 6 2 5 8 2" xfId="32707"/>
    <cellStyle name="Normal 6 2 5 9" xfId="19525"/>
    <cellStyle name="Normal 6 2 6" xfId="19526"/>
    <cellStyle name="Normal 6 2 6 10" xfId="19527"/>
    <cellStyle name="Normal 6 2 6 10 2" xfId="19528"/>
    <cellStyle name="Normal 6 2 6 10 2 2" xfId="19529"/>
    <cellStyle name="Normal 6 2 6 10 2 2 2" xfId="19530"/>
    <cellStyle name="Normal 6 2 6 10 2 2 3" xfId="19531"/>
    <cellStyle name="Normal 6 2 6 10 2 3" xfId="19532"/>
    <cellStyle name="Normal 6 2 6 10 2 3 2" xfId="32710"/>
    <cellStyle name="Normal 6 2 6 10 2 4" xfId="19533"/>
    <cellStyle name="Normal 6 2 6 10 2 5" xfId="19534"/>
    <cellStyle name="Normal 6 2 6 10 3" xfId="19535"/>
    <cellStyle name="Normal 6 2 6 10 3 2" xfId="19536"/>
    <cellStyle name="Normal 6 2 6 10 3 3" xfId="19537"/>
    <cellStyle name="Normal 6 2 6 10 4" xfId="19538"/>
    <cellStyle name="Normal 6 2 6 10 4 2" xfId="32709"/>
    <cellStyle name="Normal 6 2 6 10 5" xfId="19539"/>
    <cellStyle name="Normal 6 2 6 10 6" xfId="19540"/>
    <cellStyle name="Normal 6 2 6 11" xfId="19541"/>
    <cellStyle name="Normal 6 2 6 11 2" xfId="19542"/>
    <cellStyle name="Normal 6 2 6 11 2 2" xfId="19543"/>
    <cellStyle name="Normal 6 2 6 11 2 2 2" xfId="19544"/>
    <cellStyle name="Normal 6 2 6 11 2 2 3" xfId="19545"/>
    <cellStyle name="Normal 6 2 6 11 2 3" xfId="19546"/>
    <cellStyle name="Normal 6 2 6 11 2 3 2" xfId="32712"/>
    <cellStyle name="Normal 6 2 6 11 2 4" xfId="19547"/>
    <cellStyle name="Normal 6 2 6 11 2 5" xfId="19548"/>
    <cellStyle name="Normal 6 2 6 11 3" xfId="19549"/>
    <cellStyle name="Normal 6 2 6 11 3 2" xfId="19550"/>
    <cellStyle name="Normal 6 2 6 11 3 3" xfId="19551"/>
    <cellStyle name="Normal 6 2 6 11 4" xfId="19552"/>
    <cellStyle name="Normal 6 2 6 11 4 2" xfId="32711"/>
    <cellStyle name="Normal 6 2 6 11 5" xfId="19553"/>
    <cellStyle name="Normal 6 2 6 11 6" xfId="19554"/>
    <cellStyle name="Normal 6 2 6 12" xfId="19555"/>
    <cellStyle name="Normal 6 2 6 12 2" xfId="19556"/>
    <cellStyle name="Normal 6 2 6 12 2 2" xfId="19557"/>
    <cellStyle name="Normal 6 2 6 12 2 2 2" xfId="19558"/>
    <cellStyle name="Normal 6 2 6 12 2 2 3" xfId="19559"/>
    <cellStyle name="Normal 6 2 6 12 2 3" xfId="19560"/>
    <cellStyle name="Normal 6 2 6 12 2 3 2" xfId="32714"/>
    <cellStyle name="Normal 6 2 6 12 2 4" xfId="19561"/>
    <cellStyle name="Normal 6 2 6 12 2 5" xfId="19562"/>
    <cellStyle name="Normal 6 2 6 12 3" xfId="19563"/>
    <cellStyle name="Normal 6 2 6 12 3 2" xfId="19564"/>
    <cellStyle name="Normal 6 2 6 12 3 3" xfId="19565"/>
    <cellStyle name="Normal 6 2 6 12 4" xfId="19566"/>
    <cellStyle name="Normal 6 2 6 12 4 2" xfId="32713"/>
    <cellStyle name="Normal 6 2 6 12 5" xfId="19567"/>
    <cellStyle name="Normal 6 2 6 12 6" xfId="19568"/>
    <cellStyle name="Normal 6 2 6 13" xfId="19569"/>
    <cellStyle name="Normal 6 2 6 13 2" xfId="19570"/>
    <cellStyle name="Normal 6 2 6 13 2 2" xfId="19571"/>
    <cellStyle name="Normal 6 2 6 13 2 2 2" xfId="19572"/>
    <cellStyle name="Normal 6 2 6 13 2 2 3" xfId="19573"/>
    <cellStyle name="Normal 6 2 6 13 2 3" xfId="19574"/>
    <cellStyle name="Normal 6 2 6 13 2 3 2" xfId="32716"/>
    <cellStyle name="Normal 6 2 6 13 2 4" xfId="19575"/>
    <cellStyle name="Normal 6 2 6 13 2 5" xfId="19576"/>
    <cellStyle name="Normal 6 2 6 13 3" xfId="19577"/>
    <cellStyle name="Normal 6 2 6 13 3 2" xfId="19578"/>
    <cellStyle name="Normal 6 2 6 13 3 3" xfId="19579"/>
    <cellStyle name="Normal 6 2 6 13 4" xfId="19580"/>
    <cellStyle name="Normal 6 2 6 13 4 2" xfId="32715"/>
    <cellStyle name="Normal 6 2 6 13 5" xfId="19581"/>
    <cellStyle name="Normal 6 2 6 13 6" xfId="19582"/>
    <cellStyle name="Normal 6 2 6 14" xfId="19583"/>
    <cellStyle name="Normal 6 2 6 14 2" xfId="19584"/>
    <cellStyle name="Normal 6 2 6 14 2 2" xfId="19585"/>
    <cellStyle name="Normal 6 2 6 14 2 2 2" xfId="19586"/>
    <cellStyle name="Normal 6 2 6 14 2 2 3" xfId="19587"/>
    <cellStyle name="Normal 6 2 6 14 2 3" xfId="19588"/>
    <cellStyle name="Normal 6 2 6 14 2 3 2" xfId="32718"/>
    <cellStyle name="Normal 6 2 6 14 2 4" xfId="19589"/>
    <cellStyle name="Normal 6 2 6 14 2 5" xfId="19590"/>
    <cellStyle name="Normal 6 2 6 14 3" xfId="19591"/>
    <cellStyle name="Normal 6 2 6 14 3 2" xfId="19592"/>
    <cellStyle name="Normal 6 2 6 14 3 3" xfId="19593"/>
    <cellStyle name="Normal 6 2 6 14 4" xfId="19594"/>
    <cellStyle name="Normal 6 2 6 14 4 2" xfId="32717"/>
    <cellStyle name="Normal 6 2 6 14 5" xfId="19595"/>
    <cellStyle name="Normal 6 2 6 14 6" xfId="19596"/>
    <cellStyle name="Normal 6 2 6 15" xfId="19597"/>
    <cellStyle name="Normal 6 2 6 15 2" xfId="19598"/>
    <cellStyle name="Normal 6 2 6 15 2 2" xfId="19599"/>
    <cellStyle name="Normal 6 2 6 15 2 2 2" xfId="19600"/>
    <cellStyle name="Normal 6 2 6 15 2 2 3" xfId="19601"/>
    <cellStyle name="Normal 6 2 6 15 2 3" xfId="19602"/>
    <cellStyle name="Normal 6 2 6 15 2 3 2" xfId="32720"/>
    <cellStyle name="Normal 6 2 6 15 2 4" xfId="19603"/>
    <cellStyle name="Normal 6 2 6 15 2 5" xfId="19604"/>
    <cellStyle name="Normal 6 2 6 15 3" xfId="19605"/>
    <cellStyle name="Normal 6 2 6 15 3 2" xfId="19606"/>
    <cellStyle name="Normal 6 2 6 15 3 3" xfId="19607"/>
    <cellStyle name="Normal 6 2 6 15 4" xfId="19608"/>
    <cellStyle name="Normal 6 2 6 15 4 2" xfId="32719"/>
    <cellStyle name="Normal 6 2 6 15 5" xfId="19609"/>
    <cellStyle name="Normal 6 2 6 15 6" xfId="19610"/>
    <cellStyle name="Normal 6 2 6 16" xfId="19611"/>
    <cellStyle name="Normal 6 2 6 16 2" xfId="19612"/>
    <cellStyle name="Normal 6 2 6 16 2 2" xfId="19613"/>
    <cellStyle name="Normal 6 2 6 16 2 2 2" xfId="19614"/>
    <cellStyle name="Normal 6 2 6 16 2 2 3" xfId="19615"/>
    <cellStyle name="Normal 6 2 6 16 2 3" xfId="19616"/>
    <cellStyle name="Normal 6 2 6 16 2 3 2" xfId="32722"/>
    <cellStyle name="Normal 6 2 6 16 2 4" xfId="19617"/>
    <cellStyle name="Normal 6 2 6 16 2 5" xfId="19618"/>
    <cellStyle name="Normal 6 2 6 16 3" xfId="19619"/>
    <cellStyle name="Normal 6 2 6 16 3 2" xfId="19620"/>
    <cellStyle name="Normal 6 2 6 16 3 3" xfId="19621"/>
    <cellStyle name="Normal 6 2 6 16 4" xfId="19622"/>
    <cellStyle name="Normal 6 2 6 16 4 2" xfId="32721"/>
    <cellStyle name="Normal 6 2 6 16 5" xfId="19623"/>
    <cellStyle name="Normal 6 2 6 16 6" xfId="19624"/>
    <cellStyle name="Normal 6 2 6 17" xfId="19625"/>
    <cellStyle name="Normal 6 2 6 17 2" xfId="19626"/>
    <cellStyle name="Normal 6 2 6 17 2 2" xfId="19627"/>
    <cellStyle name="Normal 6 2 6 17 2 2 2" xfId="19628"/>
    <cellStyle name="Normal 6 2 6 17 2 2 3" xfId="19629"/>
    <cellStyle name="Normal 6 2 6 17 2 3" xfId="19630"/>
    <cellStyle name="Normal 6 2 6 17 2 3 2" xfId="32724"/>
    <cellStyle name="Normal 6 2 6 17 2 4" xfId="19631"/>
    <cellStyle name="Normal 6 2 6 17 2 5" xfId="19632"/>
    <cellStyle name="Normal 6 2 6 17 3" xfId="19633"/>
    <cellStyle name="Normal 6 2 6 17 3 2" xfId="19634"/>
    <cellStyle name="Normal 6 2 6 17 3 3" xfId="19635"/>
    <cellStyle name="Normal 6 2 6 17 4" xfId="19636"/>
    <cellStyle name="Normal 6 2 6 17 4 2" xfId="32723"/>
    <cellStyle name="Normal 6 2 6 17 5" xfId="19637"/>
    <cellStyle name="Normal 6 2 6 17 6" xfId="19638"/>
    <cellStyle name="Normal 6 2 6 18" xfId="19639"/>
    <cellStyle name="Normal 6 2 6 18 2" xfId="19640"/>
    <cellStyle name="Normal 6 2 6 18 2 2" xfId="19641"/>
    <cellStyle name="Normal 6 2 6 18 2 2 2" xfId="19642"/>
    <cellStyle name="Normal 6 2 6 18 2 2 3" xfId="19643"/>
    <cellStyle name="Normal 6 2 6 18 2 3" xfId="19644"/>
    <cellStyle name="Normal 6 2 6 18 2 3 2" xfId="32726"/>
    <cellStyle name="Normal 6 2 6 18 2 4" xfId="19645"/>
    <cellStyle name="Normal 6 2 6 18 2 5" xfId="19646"/>
    <cellStyle name="Normal 6 2 6 18 3" xfId="19647"/>
    <cellStyle name="Normal 6 2 6 18 3 2" xfId="19648"/>
    <cellStyle name="Normal 6 2 6 18 3 3" xfId="19649"/>
    <cellStyle name="Normal 6 2 6 18 4" xfId="19650"/>
    <cellStyle name="Normal 6 2 6 18 4 2" xfId="32725"/>
    <cellStyle name="Normal 6 2 6 18 5" xfId="19651"/>
    <cellStyle name="Normal 6 2 6 18 6" xfId="19652"/>
    <cellStyle name="Normal 6 2 6 19" xfId="19653"/>
    <cellStyle name="Normal 6 2 6 19 2" xfId="19654"/>
    <cellStyle name="Normal 6 2 6 19 2 2" xfId="19655"/>
    <cellStyle name="Normal 6 2 6 19 2 2 2" xfId="19656"/>
    <cellStyle name="Normal 6 2 6 19 2 2 3" xfId="19657"/>
    <cellStyle name="Normal 6 2 6 19 2 3" xfId="19658"/>
    <cellStyle name="Normal 6 2 6 19 2 3 2" xfId="32728"/>
    <cellStyle name="Normal 6 2 6 19 2 4" xfId="19659"/>
    <cellStyle name="Normal 6 2 6 19 2 5" xfId="19660"/>
    <cellStyle name="Normal 6 2 6 19 3" xfId="19661"/>
    <cellStyle name="Normal 6 2 6 19 3 2" xfId="19662"/>
    <cellStyle name="Normal 6 2 6 19 3 3" xfId="19663"/>
    <cellStyle name="Normal 6 2 6 19 4" xfId="19664"/>
    <cellStyle name="Normal 6 2 6 19 4 2" xfId="32727"/>
    <cellStyle name="Normal 6 2 6 19 5" xfId="19665"/>
    <cellStyle name="Normal 6 2 6 19 6" xfId="19666"/>
    <cellStyle name="Normal 6 2 6 2" xfId="19667"/>
    <cellStyle name="Normal 6 2 6 2 10" xfId="19668"/>
    <cellStyle name="Normal 6 2 6 2 10 2" xfId="19669"/>
    <cellStyle name="Normal 6 2 6 2 10 2 2" xfId="19670"/>
    <cellStyle name="Normal 6 2 6 2 10 2 3" xfId="19671"/>
    <cellStyle name="Normal 6 2 6 2 10 3" xfId="19672"/>
    <cellStyle name="Normal 6 2 6 2 10 3 2" xfId="32730"/>
    <cellStyle name="Normal 6 2 6 2 10 4" xfId="19673"/>
    <cellStyle name="Normal 6 2 6 2 10 5" xfId="19674"/>
    <cellStyle name="Normal 6 2 6 2 11" xfId="19675"/>
    <cellStyle name="Normal 6 2 6 2 11 2" xfId="19676"/>
    <cellStyle name="Normal 6 2 6 2 11 2 2" xfId="19677"/>
    <cellStyle name="Normal 6 2 6 2 11 2 3" xfId="19678"/>
    <cellStyle name="Normal 6 2 6 2 11 3" xfId="19679"/>
    <cellStyle name="Normal 6 2 6 2 11 3 2" xfId="32731"/>
    <cellStyle name="Normal 6 2 6 2 11 4" xfId="19680"/>
    <cellStyle name="Normal 6 2 6 2 11 5" xfId="19681"/>
    <cellStyle name="Normal 6 2 6 2 12" xfId="19682"/>
    <cellStyle name="Normal 6 2 6 2 12 2" xfId="19683"/>
    <cellStyle name="Normal 6 2 6 2 12 2 2" xfId="19684"/>
    <cellStyle name="Normal 6 2 6 2 12 2 3" xfId="19685"/>
    <cellStyle name="Normal 6 2 6 2 12 3" xfId="19686"/>
    <cellStyle name="Normal 6 2 6 2 12 3 2" xfId="32732"/>
    <cellStyle name="Normal 6 2 6 2 12 4" xfId="19687"/>
    <cellStyle name="Normal 6 2 6 2 12 5" xfId="19688"/>
    <cellStyle name="Normal 6 2 6 2 13" xfId="19689"/>
    <cellStyle name="Normal 6 2 6 2 13 2" xfId="19690"/>
    <cellStyle name="Normal 6 2 6 2 13 2 2" xfId="19691"/>
    <cellStyle name="Normal 6 2 6 2 13 2 3" xfId="19692"/>
    <cellStyle name="Normal 6 2 6 2 13 3" xfId="19693"/>
    <cellStyle name="Normal 6 2 6 2 13 3 2" xfId="32733"/>
    <cellStyle name="Normal 6 2 6 2 13 4" xfId="19694"/>
    <cellStyle name="Normal 6 2 6 2 13 5" xfId="19695"/>
    <cellStyle name="Normal 6 2 6 2 14" xfId="19696"/>
    <cellStyle name="Normal 6 2 6 2 14 2" xfId="19697"/>
    <cellStyle name="Normal 6 2 6 2 14 2 2" xfId="19698"/>
    <cellStyle name="Normal 6 2 6 2 14 2 3" xfId="19699"/>
    <cellStyle name="Normal 6 2 6 2 14 3" xfId="19700"/>
    <cellStyle name="Normal 6 2 6 2 14 3 2" xfId="32734"/>
    <cellStyle name="Normal 6 2 6 2 14 4" xfId="19701"/>
    <cellStyle name="Normal 6 2 6 2 14 5" xfId="19702"/>
    <cellStyle name="Normal 6 2 6 2 15" xfId="19703"/>
    <cellStyle name="Normal 6 2 6 2 15 2" xfId="19704"/>
    <cellStyle name="Normal 6 2 6 2 15 2 2" xfId="19705"/>
    <cellStyle name="Normal 6 2 6 2 15 2 3" xfId="19706"/>
    <cellStyle name="Normal 6 2 6 2 15 3" xfId="19707"/>
    <cellStyle name="Normal 6 2 6 2 15 3 2" xfId="32735"/>
    <cellStyle name="Normal 6 2 6 2 15 4" xfId="19708"/>
    <cellStyle name="Normal 6 2 6 2 15 5" xfId="19709"/>
    <cellStyle name="Normal 6 2 6 2 16" xfId="19710"/>
    <cellStyle name="Normal 6 2 6 2 16 2" xfId="19711"/>
    <cellStyle name="Normal 6 2 6 2 16 2 2" xfId="19712"/>
    <cellStyle name="Normal 6 2 6 2 16 2 3" xfId="19713"/>
    <cellStyle name="Normal 6 2 6 2 16 3" xfId="19714"/>
    <cellStyle name="Normal 6 2 6 2 16 3 2" xfId="32736"/>
    <cellStyle name="Normal 6 2 6 2 16 4" xfId="19715"/>
    <cellStyle name="Normal 6 2 6 2 16 5" xfId="19716"/>
    <cellStyle name="Normal 6 2 6 2 17" xfId="19717"/>
    <cellStyle name="Normal 6 2 6 2 17 2" xfId="19718"/>
    <cellStyle name="Normal 6 2 6 2 17 2 2" xfId="19719"/>
    <cellStyle name="Normal 6 2 6 2 17 2 3" xfId="19720"/>
    <cellStyle name="Normal 6 2 6 2 17 3" xfId="19721"/>
    <cellStyle name="Normal 6 2 6 2 17 3 2" xfId="32737"/>
    <cellStyle name="Normal 6 2 6 2 17 4" xfId="19722"/>
    <cellStyle name="Normal 6 2 6 2 17 5" xfId="19723"/>
    <cellStyle name="Normal 6 2 6 2 18" xfId="19724"/>
    <cellStyle name="Normal 6 2 6 2 18 2" xfId="19725"/>
    <cellStyle name="Normal 6 2 6 2 18 2 2" xfId="19726"/>
    <cellStyle name="Normal 6 2 6 2 18 2 3" xfId="19727"/>
    <cellStyle name="Normal 6 2 6 2 18 3" xfId="19728"/>
    <cellStyle name="Normal 6 2 6 2 18 3 2" xfId="32738"/>
    <cellStyle name="Normal 6 2 6 2 18 4" xfId="19729"/>
    <cellStyle name="Normal 6 2 6 2 18 5" xfId="19730"/>
    <cellStyle name="Normal 6 2 6 2 19" xfId="19731"/>
    <cellStyle name="Normal 6 2 6 2 19 2" xfId="19732"/>
    <cellStyle name="Normal 6 2 6 2 19 2 2" xfId="19733"/>
    <cellStyle name="Normal 6 2 6 2 19 2 3" xfId="19734"/>
    <cellStyle name="Normal 6 2 6 2 19 3" xfId="19735"/>
    <cellStyle name="Normal 6 2 6 2 19 3 2" xfId="32739"/>
    <cellStyle name="Normal 6 2 6 2 19 4" xfId="19736"/>
    <cellStyle name="Normal 6 2 6 2 19 5" xfId="19737"/>
    <cellStyle name="Normal 6 2 6 2 2" xfId="19738"/>
    <cellStyle name="Normal 6 2 6 2 2 2" xfId="19739"/>
    <cellStyle name="Normal 6 2 6 2 2 2 2" xfId="19740"/>
    <cellStyle name="Normal 6 2 6 2 2 2 3" xfId="19741"/>
    <cellStyle name="Normal 6 2 6 2 2 3" xfId="19742"/>
    <cellStyle name="Normal 6 2 6 2 2 3 2" xfId="32740"/>
    <cellStyle name="Normal 6 2 6 2 2 4" xfId="19743"/>
    <cellStyle name="Normal 6 2 6 2 2 5" xfId="19744"/>
    <cellStyle name="Normal 6 2 6 2 20" xfId="19745"/>
    <cellStyle name="Normal 6 2 6 2 20 2" xfId="19746"/>
    <cellStyle name="Normal 6 2 6 2 20 2 2" xfId="19747"/>
    <cellStyle name="Normal 6 2 6 2 20 2 3" xfId="19748"/>
    <cellStyle name="Normal 6 2 6 2 20 3" xfId="19749"/>
    <cellStyle name="Normal 6 2 6 2 20 3 2" xfId="35152"/>
    <cellStyle name="Normal 6 2 6 2 20 4" xfId="19750"/>
    <cellStyle name="Normal 6 2 6 2 20 5" xfId="19751"/>
    <cellStyle name="Normal 6 2 6 2 21" xfId="19752"/>
    <cellStyle name="Normal 6 2 6 2 21 2" xfId="19753"/>
    <cellStyle name="Normal 6 2 6 2 21 3" xfId="19754"/>
    <cellStyle name="Normal 6 2 6 2 22" xfId="19755"/>
    <cellStyle name="Normal 6 2 6 2 22 2" xfId="32729"/>
    <cellStyle name="Normal 6 2 6 2 23" xfId="19756"/>
    <cellStyle name="Normal 6 2 6 2 24" xfId="19757"/>
    <cellStyle name="Normal 6 2 6 2 25" xfId="19758"/>
    <cellStyle name="Normal 6 2 6 2 3" xfId="19759"/>
    <cellStyle name="Normal 6 2 6 2 3 2" xfId="19760"/>
    <cellStyle name="Normal 6 2 6 2 3 2 2" xfId="19761"/>
    <cellStyle name="Normal 6 2 6 2 3 2 3" xfId="19762"/>
    <cellStyle name="Normal 6 2 6 2 3 3" xfId="19763"/>
    <cellStyle name="Normal 6 2 6 2 3 3 2" xfId="32741"/>
    <cellStyle name="Normal 6 2 6 2 3 4" xfId="19764"/>
    <cellStyle name="Normal 6 2 6 2 3 5" xfId="19765"/>
    <cellStyle name="Normal 6 2 6 2 4" xfId="19766"/>
    <cellStyle name="Normal 6 2 6 2 4 2" xfId="19767"/>
    <cellStyle name="Normal 6 2 6 2 4 2 2" xfId="19768"/>
    <cellStyle name="Normal 6 2 6 2 4 2 3" xfId="19769"/>
    <cellStyle name="Normal 6 2 6 2 4 3" xfId="19770"/>
    <cellStyle name="Normal 6 2 6 2 4 3 2" xfId="32742"/>
    <cellStyle name="Normal 6 2 6 2 4 4" xfId="19771"/>
    <cellStyle name="Normal 6 2 6 2 4 5" xfId="19772"/>
    <cellStyle name="Normal 6 2 6 2 5" xfId="19773"/>
    <cellStyle name="Normal 6 2 6 2 5 2" xfId="19774"/>
    <cellStyle name="Normal 6 2 6 2 5 2 2" xfId="19775"/>
    <cellStyle name="Normal 6 2 6 2 5 2 3" xfId="19776"/>
    <cellStyle name="Normal 6 2 6 2 5 3" xfId="19777"/>
    <cellStyle name="Normal 6 2 6 2 5 3 2" xfId="32743"/>
    <cellStyle name="Normal 6 2 6 2 5 4" xfId="19778"/>
    <cellStyle name="Normal 6 2 6 2 5 5" xfId="19779"/>
    <cellStyle name="Normal 6 2 6 2 6" xfId="19780"/>
    <cellStyle name="Normal 6 2 6 2 6 2" xfId="19781"/>
    <cellStyle name="Normal 6 2 6 2 6 2 2" xfId="19782"/>
    <cellStyle name="Normal 6 2 6 2 6 2 3" xfId="19783"/>
    <cellStyle name="Normal 6 2 6 2 6 3" xfId="19784"/>
    <cellStyle name="Normal 6 2 6 2 6 3 2" xfId="32744"/>
    <cellStyle name="Normal 6 2 6 2 6 4" xfId="19785"/>
    <cellStyle name="Normal 6 2 6 2 6 5" xfId="19786"/>
    <cellStyle name="Normal 6 2 6 2 7" xfId="19787"/>
    <cellStyle name="Normal 6 2 6 2 7 2" xfId="19788"/>
    <cellStyle name="Normal 6 2 6 2 7 2 2" xfId="19789"/>
    <cellStyle name="Normal 6 2 6 2 7 2 3" xfId="19790"/>
    <cellStyle name="Normal 6 2 6 2 7 3" xfId="19791"/>
    <cellStyle name="Normal 6 2 6 2 7 3 2" xfId="32745"/>
    <cellStyle name="Normal 6 2 6 2 7 4" xfId="19792"/>
    <cellStyle name="Normal 6 2 6 2 7 5" xfId="19793"/>
    <cellStyle name="Normal 6 2 6 2 8" xfId="19794"/>
    <cellStyle name="Normal 6 2 6 2 8 2" xfId="19795"/>
    <cellStyle name="Normal 6 2 6 2 8 2 2" xfId="19796"/>
    <cellStyle name="Normal 6 2 6 2 8 2 3" xfId="19797"/>
    <cellStyle name="Normal 6 2 6 2 8 3" xfId="19798"/>
    <cellStyle name="Normal 6 2 6 2 8 3 2" xfId="32746"/>
    <cellStyle name="Normal 6 2 6 2 8 4" xfId="19799"/>
    <cellStyle name="Normal 6 2 6 2 8 5" xfId="19800"/>
    <cellStyle name="Normal 6 2 6 2 9" xfId="19801"/>
    <cellStyle name="Normal 6 2 6 2 9 2" xfId="19802"/>
    <cellStyle name="Normal 6 2 6 2 9 2 2" xfId="19803"/>
    <cellStyle name="Normal 6 2 6 2 9 2 3" xfId="19804"/>
    <cellStyle name="Normal 6 2 6 2 9 3" xfId="19805"/>
    <cellStyle name="Normal 6 2 6 2 9 3 2" xfId="32747"/>
    <cellStyle name="Normal 6 2 6 2 9 4" xfId="19806"/>
    <cellStyle name="Normal 6 2 6 2 9 5" xfId="19807"/>
    <cellStyle name="Normal 6 2 6 20" xfId="19808"/>
    <cellStyle name="Normal 6 2 6 20 2" xfId="19809"/>
    <cellStyle name="Normal 6 2 6 20 2 2" xfId="19810"/>
    <cellStyle name="Normal 6 2 6 20 2 2 2" xfId="19811"/>
    <cellStyle name="Normal 6 2 6 20 2 2 3" xfId="19812"/>
    <cellStyle name="Normal 6 2 6 20 2 3" xfId="19813"/>
    <cellStyle name="Normal 6 2 6 20 2 3 2" xfId="32749"/>
    <cellStyle name="Normal 6 2 6 20 2 4" xfId="19814"/>
    <cellStyle name="Normal 6 2 6 20 2 5" xfId="19815"/>
    <cellStyle name="Normal 6 2 6 20 3" xfId="19816"/>
    <cellStyle name="Normal 6 2 6 20 3 2" xfId="19817"/>
    <cellStyle name="Normal 6 2 6 20 3 3" xfId="19818"/>
    <cellStyle name="Normal 6 2 6 20 4" xfId="19819"/>
    <cellStyle name="Normal 6 2 6 20 4 2" xfId="32748"/>
    <cellStyle name="Normal 6 2 6 20 5" xfId="19820"/>
    <cellStyle name="Normal 6 2 6 20 6" xfId="19821"/>
    <cellStyle name="Normal 6 2 6 21" xfId="19822"/>
    <cellStyle name="Normal 6 2 6 21 2" xfId="19823"/>
    <cellStyle name="Normal 6 2 6 21 2 2" xfId="19824"/>
    <cellStyle name="Normal 6 2 6 21 2 2 2" xfId="19825"/>
    <cellStyle name="Normal 6 2 6 21 2 2 3" xfId="19826"/>
    <cellStyle name="Normal 6 2 6 21 2 3" xfId="19827"/>
    <cellStyle name="Normal 6 2 6 21 2 3 2" xfId="32751"/>
    <cellStyle name="Normal 6 2 6 21 2 4" xfId="19828"/>
    <cellStyle name="Normal 6 2 6 21 2 5" xfId="19829"/>
    <cellStyle name="Normal 6 2 6 21 3" xfId="19830"/>
    <cellStyle name="Normal 6 2 6 21 3 2" xfId="19831"/>
    <cellStyle name="Normal 6 2 6 21 3 3" xfId="19832"/>
    <cellStyle name="Normal 6 2 6 21 4" xfId="19833"/>
    <cellStyle name="Normal 6 2 6 21 4 2" xfId="32750"/>
    <cellStyle name="Normal 6 2 6 21 5" xfId="19834"/>
    <cellStyle name="Normal 6 2 6 21 6" xfId="19835"/>
    <cellStyle name="Normal 6 2 6 22" xfId="19836"/>
    <cellStyle name="Normal 6 2 6 22 2" xfId="19837"/>
    <cellStyle name="Normal 6 2 6 22 2 2" xfId="19838"/>
    <cellStyle name="Normal 6 2 6 22 2 2 2" xfId="19839"/>
    <cellStyle name="Normal 6 2 6 22 2 2 3" xfId="19840"/>
    <cellStyle name="Normal 6 2 6 22 2 3" xfId="19841"/>
    <cellStyle name="Normal 6 2 6 22 2 3 2" xfId="32753"/>
    <cellStyle name="Normal 6 2 6 22 2 4" xfId="19842"/>
    <cellStyle name="Normal 6 2 6 22 2 5" xfId="19843"/>
    <cellStyle name="Normal 6 2 6 22 3" xfId="19844"/>
    <cellStyle name="Normal 6 2 6 22 3 2" xfId="19845"/>
    <cellStyle name="Normal 6 2 6 22 3 3" xfId="19846"/>
    <cellStyle name="Normal 6 2 6 22 4" xfId="19847"/>
    <cellStyle name="Normal 6 2 6 22 4 2" xfId="32752"/>
    <cellStyle name="Normal 6 2 6 22 5" xfId="19848"/>
    <cellStyle name="Normal 6 2 6 22 6" xfId="19849"/>
    <cellStyle name="Normal 6 2 6 23" xfId="19850"/>
    <cellStyle name="Normal 6 2 6 23 2" xfId="19851"/>
    <cellStyle name="Normal 6 2 6 23 2 2" xfId="19852"/>
    <cellStyle name="Normal 6 2 6 23 2 3" xfId="19853"/>
    <cellStyle name="Normal 6 2 6 23 3" xfId="19854"/>
    <cellStyle name="Normal 6 2 6 23 3 2" xfId="33980"/>
    <cellStyle name="Normal 6 2 6 23 4" xfId="19855"/>
    <cellStyle name="Normal 6 2 6 23 5" xfId="19856"/>
    <cellStyle name="Normal 6 2 6 24" xfId="19857"/>
    <cellStyle name="Normal 6 2 6 24 2" xfId="19858"/>
    <cellStyle name="Normal 6 2 6 24 2 2" xfId="19859"/>
    <cellStyle name="Normal 6 2 6 24 2 3" xfId="19860"/>
    <cellStyle name="Normal 6 2 6 24 3" xfId="19861"/>
    <cellStyle name="Normal 6 2 6 24 3 2" xfId="34032"/>
    <cellStyle name="Normal 6 2 6 24 4" xfId="19862"/>
    <cellStyle name="Normal 6 2 6 24 5" xfId="19863"/>
    <cellStyle name="Normal 6 2 6 25" xfId="19864"/>
    <cellStyle name="Normal 6 2 6 25 2" xfId="19865"/>
    <cellStyle name="Normal 6 2 6 25 3" xfId="19866"/>
    <cellStyle name="Normal 6 2 6 26" xfId="19867"/>
    <cellStyle name="Normal 6 2 6 26 2" xfId="32708"/>
    <cellStyle name="Normal 6 2 6 27" xfId="19868"/>
    <cellStyle name="Normal 6 2 6 28" xfId="19869"/>
    <cellStyle name="Normal 6 2 6 29" xfId="19870"/>
    <cellStyle name="Normal 6 2 6 3" xfId="19871"/>
    <cellStyle name="Normal 6 2 6 3 2" xfId="19872"/>
    <cellStyle name="Normal 6 2 6 3 2 2" xfId="19873"/>
    <cellStyle name="Normal 6 2 6 3 2 2 2" xfId="19874"/>
    <cellStyle name="Normal 6 2 6 3 2 2 3" xfId="19875"/>
    <cellStyle name="Normal 6 2 6 3 2 3" xfId="19876"/>
    <cellStyle name="Normal 6 2 6 3 2 3 2" xfId="35153"/>
    <cellStyle name="Normal 6 2 6 3 2 4" xfId="19877"/>
    <cellStyle name="Normal 6 2 6 3 2 5" xfId="19878"/>
    <cellStyle name="Normal 6 2 6 3 3" xfId="19879"/>
    <cellStyle name="Normal 6 2 6 3 3 2" xfId="19880"/>
    <cellStyle name="Normal 6 2 6 3 3 3" xfId="19881"/>
    <cellStyle name="Normal 6 2 6 3 4" xfId="19882"/>
    <cellStyle name="Normal 6 2 6 3 4 2" xfId="32754"/>
    <cellStyle name="Normal 6 2 6 3 5" xfId="19883"/>
    <cellStyle name="Normal 6 2 6 3 6" xfId="19884"/>
    <cellStyle name="Normal 6 2 6 3 7" xfId="19885"/>
    <cellStyle name="Normal 6 2 6 4" xfId="19886"/>
    <cellStyle name="Normal 6 2 6 4 2" xfId="19887"/>
    <cellStyle name="Normal 6 2 6 4 2 2" xfId="19888"/>
    <cellStyle name="Normal 6 2 6 4 2 2 2" xfId="19889"/>
    <cellStyle name="Normal 6 2 6 4 2 2 3" xfId="19890"/>
    <cellStyle name="Normal 6 2 6 4 2 3" xfId="19891"/>
    <cellStyle name="Normal 6 2 6 4 2 3 2" xfId="35154"/>
    <cellStyle name="Normal 6 2 6 4 2 4" xfId="19892"/>
    <cellStyle name="Normal 6 2 6 4 2 5" xfId="19893"/>
    <cellStyle name="Normal 6 2 6 4 3" xfId="19894"/>
    <cellStyle name="Normal 6 2 6 4 3 2" xfId="19895"/>
    <cellStyle name="Normal 6 2 6 4 3 3" xfId="19896"/>
    <cellStyle name="Normal 6 2 6 4 4" xfId="19897"/>
    <cellStyle name="Normal 6 2 6 4 4 2" xfId="32755"/>
    <cellStyle name="Normal 6 2 6 4 5" xfId="19898"/>
    <cellStyle name="Normal 6 2 6 4 6" xfId="19899"/>
    <cellStyle name="Normal 6 2 6 4 7" xfId="19900"/>
    <cellStyle name="Normal 6 2 6 5" xfId="19901"/>
    <cellStyle name="Normal 6 2 6 5 2" xfId="19902"/>
    <cellStyle name="Normal 6 2 6 5 2 2" xfId="19903"/>
    <cellStyle name="Normal 6 2 6 5 2 2 2" xfId="19904"/>
    <cellStyle name="Normal 6 2 6 5 2 2 3" xfId="19905"/>
    <cellStyle name="Normal 6 2 6 5 2 3" xfId="19906"/>
    <cellStyle name="Normal 6 2 6 5 2 3 2" xfId="35155"/>
    <cellStyle name="Normal 6 2 6 5 2 4" xfId="19907"/>
    <cellStyle name="Normal 6 2 6 5 2 5" xfId="19908"/>
    <cellStyle name="Normal 6 2 6 5 3" xfId="19909"/>
    <cellStyle name="Normal 6 2 6 5 3 2" xfId="19910"/>
    <cellStyle name="Normal 6 2 6 5 3 3" xfId="19911"/>
    <cellStyle name="Normal 6 2 6 5 4" xfId="19912"/>
    <cellStyle name="Normal 6 2 6 5 4 2" xfId="32756"/>
    <cellStyle name="Normal 6 2 6 5 5" xfId="19913"/>
    <cellStyle name="Normal 6 2 6 5 6" xfId="19914"/>
    <cellStyle name="Normal 6 2 6 5 7" xfId="19915"/>
    <cellStyle name="Normal 6 2 6 6" xfId="19916"/>
    <cellStyle name="Normal 6 2 6 6 2" xfId="19917"/>
    <cellStyle name="Normal 6 2 6 6 2 2" xfId="19918"/>
    <cellStyle name="Normal 6 2 6 6 2 2 2" xfId="19919"/>
    <cellStyle name="Normal 6 2 6 6 2 2 3" xfId="19920"/>
    <cellStyle name="Normal 6 2 6 6 2 3" xfId="19921"/>
    <cellStyle name="Normal 6 2 6 6 2 3 2" xfId="35317"/>
    <cellStyle name="Normal 6 2 6 6 2 4" xfId="19922"/>
    <cellStyle name="Normal 6 2 6 6 2 5" xfId="19923"/>
    <cellStyle name="Normal 6 2 6 6 3" xfId="19924"/>
    <cellStyle name="Normal 6 2 6 6 3 2" xfId="19925"/>
    <cellStyle name="Normal 6 2 6 6 3 3" xfId="19926"/>
    <cellStyle name="Normal 6 2 6 6 4" xfId="19927"/>
    <cellStyle name="Normal 6 2 6 6 4 2" xfId="32757"/>
    <cellStyle name="Normal 6 2 6 6 5" xfId="19928"/>
    <cellStyle name="Normal 6 2 6 6 6" xfId="19929"/>
    <cellStyle name="Normal 6 2 6 6 7" xfId="19930"/>
    <cellStyle name="Normal 6 2 6 7" xfId="19931"/>
    <cellStyle name="Normal 6 2 6 7 2" xfId="19932"/>
    <cellStyle name="Normal 6 2 6 7 2 2" xfId="19933"/>
    <cellStyle name="Normal 6 2 6 7 2 3" xfId="19934"/>
    <cellStyle name="Normal 6 2 6 7 3" xfId="19935"/>
    <cellStyle name="Normal 6 2 6 7 3 2" xfId="32758"/>
    <cellStyle name="Normal 6 2 6 7 4" xfId="19936"/>
    <cellStyle name="Normal 6 2 6 7 5" xfId="19937"/>
    <cellStyle name="Normal 6 2 6 8" xfId="19938"/>
    <cellStyle name="Normal 6 2 6 8 2" xfId="19939"/>
    <cellStyle name="Normal 6 2 6 8 2 2" xfId="19940"/>
    <cellStyle name="Normal 6 2 6 8 2 2 2" xfId="19941"/>
    <cellStyle name="Normal 6 2 6 8 2 2 3" xfId="19942"/>
    <cellStyle name="Normal 6 2 6 8 2 3" xfId="19943"/>
    <cellStyle name="Normal 6 2 6 8 2 3 2" xfId="32760"/>
    <cellStyle name="Normal 6 2 6 8 2 4" xfId="19944"/>
    <cellStyle name="Normal 6 2 6 8 2 5" xfId="19945"/>
    <cellStyle name="Normal 6 2 6 8 3" xfId="19946"/>
    <cellStyle name="Normal 6 2 6 8 3 2" xfId="19947"/>
    <cellStyle name="Normal 6 2 6 8 3 3" xfId="19948"/>
    <cellStyle name="Normal 6 2 6 8 4" xfId="19949"/>
    <cellStyle name="Normal 6 2 6 8 4 2" xfId="32759"/>
    <cellStyle name="Normal 6 2 6 8 5" xfId="19950"/>
    <cellStyle name="Normal 6 2 6 8 6" xfId="19951"/>
    <cellStyle name="Normal 6 2 6 9" xfId="19952"/>
    <cellStyle name="Normal 6 2 6 9 2" xfId="19953"/>
    <cellStyle name="Normal 6 2 6 9 2 2" xfId="19954"/>
    <cellStyle name="Normal 6 2 6 9 2 2 2" xfId="19955"/>
    <cellStyle name="Normal 6 2 6 9 2 2 3" xfId="19956"/>
    <cellStyle name="Normal 6 2 6 9 2 3" xfId="19957"/>
    <cellStyle name="Normal 6 2 6 9 2 3 2" xfId="32762"/>
    <cellStyle name="Normal 6 2 6 9 2 4" xfId="19958"/>
    <cellStyle name="Normal 6 2 6 9 2 5" xfId="19959"/>
    <cellStyle name="Normal 6 2 6 9 3" xfId="19960"/>
    <cellStyle name="Normal 6 2 6 9 3 2" xfId="19961"/>
    <cellStyle name="Normal 6 2 6 9 3 3" xfId="19962"/>
    <cellStyle name="Normal 6 2 6 9 4" xfId="19963"/>
    <cellStyle name="Normal 6 2 6 9 4 2" xfId="32761"/>
    <cellStyle name="Normal 6 2 6 9 5" xfId="19964"/>
    <cellStyle name="Normal 6 2 6 9 6" xfId="19965"/>
    <cellStyle name="Normal 6 2 7" xfId="19966"/>
    <cellStyle name="Normal 6 2 7 10" xfId="19967"/>
    <cellStyle name="Normal 6 2 7 11" xfId="19968"/>
    <cellStyle name="Normal 6 2 7 2" xfId="19969"/>
    <cellStyle name="Normal 6 2 7 2 2" xfId="19970"/>
    <cellStyle name="Normal 6 2 7 2 2 2" xfId="19971"/>
    <cellStyle name="Normal 6 2 7 2 2 2 2" xfId="19972"/>
    <cellStyle name="Normal 6 2 7 2 2 2 3" xfId="19973"/>
    <cellStyle name="Normal 6 2 7 2 2 3" xfId="19974"/>
    <cellStyle name="Normal 6 2 7 2 2 3 2" xfId="34294"/>
    <cellStyle name="Normal 6 2 7 2 2 4" xfId="19975"/>
    <cellStyle name="Normal 6 2 7 2 2 5" xfId="19976"/>
    <cellStyle name="Normal 6 2 7 2 3" xfId="19977"/>
    <cellStyle name="Normal 6 2 7 2 3 2" xfId="19978"/>
    <cellStyle name="Normal 6 2 7 2 3 2 2" xfId="19979"/>
    <cellStyle name="Normal 6 2 7 2 3 2 3" xfId="19980"/>
    <cellStyle name="Normal 6 2 7 2 3 3" xfId="19981"/>
    <cellStyle name="Normal 6 2 7 2 3 3 2" xfId="35156"/>
    <cellStyle name="Normal 6 2 7 2 3 4" xfId="19982"/>
    <cellStyle name="Normal 6 2 7 2 3 5" xfId="19983"/>
    <cellStyle name="Normal 6 2 7 2 4" xfId="19984"/>
    <cellStyle name="Normal 6 2 7 2 4 2" xfId="19985"/>
    <cellStyle name="Normal 6 2 7 2 4 3" xfId="19986"/>
    <cellStyle name="Normal 6 2 7 2 5" xfId="19987"/>
    <cellStyle name="Normal 6 2 7 2 5 2" xfId="33688"/>
    <cellStyle name="Normal 6 2 7 2 6" xfId="19988"/>
    <cellStyle name="Normal 6 2 7 2 7" xfId="19989"/>
    <cellStyle name="Normal 6 2 7 2 8" xfId="19990"/>
    <cellStyle name="Normal 6 2 7 3" xfId="19991"/>
    <cellStyle name="Normal 6 2 7 3 2" xfId="19992"/>
    <cellStyle name="Normal 6 2 7 3 2 2" xfId="19993"/>
    <cellStyle name="Normal 6 2 7 3 2 2 2" xfId="19994"/>
    <cellStyle name="Normal 6 2 7 3 2 2 3" xfId="19995"/>
    <cellStyle name="Normal 6 2 7 3 2 3" xfId="19996"/>
    <cellStyle name="Normal 6 2 7 3 2 3 2" xfId="34994"/>
    <cellStyle name="Normal 6 2 7 3 2 4" xfId="19997"/>
    <cellStyle name="Normal 6 2 7 3 2 5" xfId="19998"/>
    <cellStyle name="Normal 6 2 7 3 3" xfId="19999"/>
    <cellStyle name="Normal 6 2 7 3 3 2" xfId="20000"/>
    <cellStyle name="Normal 6 2 7 3 3 2 2" xfId="20001"/>
    <cellStyle name="Normal 6 2 7 3 3 2 3" xfId="20002"/>
    <cellStyle name="Normal 6 2 7 3 3 3" xfId="20003"/>
    <cellStyle name="Normal 6 2 7 3 3 3 2" xfId="34610"/>
    <cellStyle name="Normal 6 2 7 3 3 4" xfId="20004"/>
    <cellStyle name="Normal 6 2 7 3 3 5" xfId="20005"/>
    <cellStyle name="Normal 6 2 7 3 4" xfId="20006"/>
    <cellStyle name="Normal 6 2 7 3 4 2" xfId="20007"/>
    <cellStyle name="Normal 6 2 7 3 4 3" xfId="20008"/>
    <cellStyle name="Normal 6 2 7 3 5" xfId="20009"/>
    <cellStyle name="Normal 6 2 7 3 5 2" xfId="33981"/>
    <cellStyle name="Normal 6 2 7 3 6" xfId="20010"/>
    <cellStyle name="Normal 6 2 7 3 7" xfId="20011"/>
    <cellStyle name="Normal 6 2 7 3 8" xfId="20012"/>
    <cellStyle name="Normal 6 2 7 4" xfId="20013"/>
    <cellStyle name="Normal 6 2 7 4 2" xfId="20014"/>
    <cellStyle name="Normal 6 2 7 4 2 2" xfId="20015"/>
    <cellStyle name="Normal 6 2 7 4 2 2 2" xfId="20016"/>
    <cellStyle name="Normal 6 2 7 4 2 2 3" xfId="20017"/>
    <cellStyle name="Normal 6 2 7 4 2 3" xfId="20018"/>
    <cellStyle name="Normal 6 2 7 4 2 3 2" xfId="35235"/>
    <cellStyle name="Normal 6 2 7 4 2 4" xfId="20019"/>
    <cellStyle name="Normal 6 2 7 4 2 5" xfId="20020"/>
    <cellStyle name="Normal 6 2 7 4 3" xfId="20021"/>
    <cellStyle name="Normal 6 2 7 4 3 2" xfId="20022"/>
    <cellStyle name="Normal 6 2 7 4 3 3" xfId="20023"/>
    <cellStyle name="Normal 6 2 7 4 4" xfId="20024"/>
    <cellStyle name="Normal 6 2 7 4 4 2" xfId="34092"/>
    <cellStyle name="Normal 6 2 7 4 5" xfId="20025"/>
    <cellStyle name="Normal 6 2 7 4 6" xfId="20026"/>
    <cellStyle name="Normal 6 2 7 4 7" xfId="20027"/>
    <cellStyle name="Normal 6 2 7 5" xfId="20028"/>
    <cellStyle name="Normal 6 2 7 5 2" xfId="20029"/>
    <cellStyle name="Normal 6 2 7 5 2 2" xfId="20030"/>
    <cellStyle name="Normal 6 2 7 5 2 3" xfId="20031"/>
    <cellStyle name="Normal 6 2 7 5 3" xfId="20032"/>
    <cellStyle name="Normal 6 2 7 5 3 2" xfId="35268"/>
    <cellStyle name="Normal 6 2 7 5 4" xfId="20033"/>
    <cellStyle name="Normal 6 2 7 5 5" xfId="20034"/>
    <cellStyle name="Normal 6 2 7 5 6" xfId="20035"/>
    <cellStyle name="Normal 6 2 7 6" xfId="20036"/>
    <cellStyle name="Normal 6 2 7 6 2" xfId="20037"/>
    <cellStyle name="Normal 6 2 7 6 2 2" xfId="20038"/>
    <cellStyle name="Normal 6 2 7 6 2 3" xfId="20039"/>
    <cellStyle name="Normal 6 2 7 6 3" xfId="20040"/>
    <cellStyle name="Normal 6 2 7 6 3 2" xfId="35157"/>
    <cellStyle name="Normal 6 2 7 6 4" xfId="20041"/>
    <cellStyle name="Normal 6 2 7 6 5" xfId="20042"/>
    <cellStyle name="Normal 6 2 7 6 6" xfId="20043"/>
    <cellStyle name="Normal 6 2 7 7" xfId="20044"/>
    <cellStyle name="Normal 6 2 7 7 2" xfId="20045"/>
    <cellStyle name="Normal 6 2 7 7 3" xfId="20046"/>
    <cellStyle name="Normal 6 2 7 8" xfId="20047"/>
    <cellStyle name="Normal 6 2 7 8 2" xfId="33687"/>
    <cellStyle name="Normal 6 2 7 9" xfId="20048"/>
    <cellStyle name="Normal 6 2 8" xfId="20049"/>
    <cellStyle name="Normal 6 2 8 10" xfId="20050"/>
    <cellStyle name="Normal 6 2 8 10 2" xfId="20051"/>
    <cellStyle name="Normal 6 2 8 10 3" xfId="20052"/>
    <cellStyle name="Normal 6 2 8 11" xfId="20053"/>
    <cellStyle name="Normal 6 2 8 11 2" xfId="33689"/>
    <cellStyle name="Normal 6 2 8 12" xfId="20054"/>
    <cellStyle name="Normal 6 2 8 13" xfId="20055"/>
    <cellStyle name="Normal 6 2 8 14" xfId="20056"/>
    <cellStyle name="Normal 6 2 8 2" xfId="20057"/>
    <cellStyle name="Normal 6 2 8 2 10" xfId="20058"/>
    <cellStyle name="Normal 6 2 8 2 11" xfId="20059"/>
    <cellStyle name="Normal 6 2 8 2 12" xfId="20060"/>
    <cellStyle name="Normal 6 2 8 2 2" xfId="20061"/>
    <cellStyle name="Normal 6 2 8 2 2 10" xfId="20062"/>
    <cellStyle name="Normal 6 2 8 2 2 11" xfId="20063"/>
    <cellStyle name="Normal 6 2 8 2 2 2" xfId="20064"/>
    <cellStyle name="Normal 6 2 8 2 2 2 2" xfId="20065"/>
    <cellStyle name="Normal 6 2 8 2 2 2 2 2" xfId="20066"/>
    <cellStyle name="Normal 6 2 8 2 2 2 2 2 2" xfId="20067"/>
    <cellStyle name="Normal 6 2 8 2 2 2 2 2 2 2" xfId="20068"/>
    <cellStyle name="Normal 6 2 8 2 2 2 2 2 2 2 2" xfId="20069"/>
    <cellStyle name="Normal 6 2 8 2 2 2 2 2 2 2 3" xfId="20070"/>
    <cellStyle name="Normal 6 2 8 2 2 2 2 2 2 3" xfId="20071"/>
    <cellStyle name="Normal 6 2 8 2 2 2 2 2 2 3 2" xfId="34850"/>
    <cellStyle name="Normal 6 2 8 2 2 2 2 2 2 4" xfId="20072"/>
    <cellStyle name="Normal 6 2 8 2 2 2 2 2 2 5" xfId="20073"/>
    <cellStyle name="Normal 6 2 8 2 2 2 2 2 3" xfId="20074"/>
    <cellStyle name="Normal 6 2 8 2 2 2 2 2 3 2" xfId="20075"/>
    <cellStyle name="Normal 6 2 8 2 2 2 2 2 3 3" xfId="20076"/>
    <cellStyle name="Normal 6 2 8 2 2 2 2 2 4" xfId="20077"/>
    <cellStyle name="Normal 6 2 8 2 2 2 2 2 4 2" xfId="33693"/>
    <cellStyle name="Normal 6 2 8 2 2 2 2 2 5" xfId="20078"/>
    <cellStyle name="Normal 6 2 8 2 2 2 2 2 6" xfId="20079"/>
    <cellStyle name="Normal 6 2 8 2 2 2 2 3" xfId="20080"/>
    <cellStyle name="Normal 6 2 8 2 2 2 2 3 2" xfId="20081"/>
    <cellStyle name="Normal 6 2 8 2 2 2 2 3 3" xfId="20082"/>
    <cellStyle name="Normal 6 2 8 2 2 2 2 4" xfId="20083"/>
    <cellStyle name="Normal 6 2 8 2 2 2 2 5" xfId="20084"/>
    <cellStyle name="Normal 6 2 8 2 2 2 2 6" xfId="20085"/>
    <cellStyle name="Normal 6 2 8 2 2 2 3" xfId="20086"/>
    <cellStyle name="Normal 6 2 8 2 2 2 3 2" xfId="20087"/>
    <cellStyle name="Normal 6 2 8 2 2 2 3 2 2" xfId="20088"/>
    <cellStyle name="Normal 6 2 8 2 2 2 3 2 2 2" xfId="20089"/>
    <cellStyle name="Normal 6 2 8 2 2 2 3 2 2 3" xfId="20090"/>
    <cellStyle name="Normal 6 2 8 2 2 2 3 2 3" xfId="20091"/>
    <cellStyle name="Normal 6 2 8 2 2 2 3 2 3 2" xfId="34711"/>
    <cellStyle name="Normal 6 2 8 2 2 2 3 2 4" xfId="20092"/>
    <cellStyle name="Normal 6 2 8 2 2 2 3 2 5" xfId="20093"/>
    <cellStyle name="Normal 6 2 8 2 2 2 3 3" xfId="20094"/>
    <cellStyle name="Normal 6 2 8 2 2 2 3 3 2" xfId="20095"/>
    <cellStyle name="Normal 6 2 8 2 2 2 3 3 3" xfId="20096"/>
    <cellStyle name="Normal 6 2 8 2 2 2 3 4" xfId="20097"/>
    <cellStyle name="Normal 6 2 8 2 2 2 3 4 2" xfId="33694"/>
    <cellStyle name="Normal 6 2 8 2 2 2 3 5" xfId="20098"/>
    <cellStyle name="Normal 6 2 8 2 2 2 3 6" xfId="20099"/>
    <cellStyle name="Normal 6 2 8 2 2 2 4" xfId="20100"/>
    <cellStyle name="Normal 6 2 8 2 2 2 4 2" xfId="20101"/>
    <cellStyle name="Normal 6 2 8 2 2 2 4 2 2" xfId="20102"/>
    <cellStyle name="Normal 6 2 8 2 2 2 4 2 3" xfId="20103"/>
    <cellStyle name="Normal 6 2 8 2 2 2 4 3" xfId="20104"/>
    <cellStyle name="Normal 6 2 8 2 2 2 4 3 2" xfId="34480"/>
    <cellStyle name="Normal 6 2 8 2 2 2 4 4" xfId="20105"/>
    <cellStyle name="Normal 6 2 8 2 2 2 4 5" xfId="20106"/>
    <cellStyle name="Normal 6 2 8 2 2 2 5" xfId="20107"/>
    <cellStyle name="Normal 6 2 8 2 2 2 5 2" xfId="20108"/>
    <cellStyle name="Normal 6 2 8 2 2 2 5 3" xfId="20109"/>
    <cellStyle name="Normal 6 2 8 2 2 2 6" xfId="20110"/>
    <cellStyle name="Normal 6 2 8 2 2 2 6 2" xfId="33692"/>
    <cellStyle name="Normal 6 2 8 2 2 2 7" xfId="20111"/>
    <cellStyle name="Normal 6 2 8 2 2 2 8" xfId="20112"/>
    <cellStyle name="Normal 6 2 8 2 2 3" xfId="20113"/>
    <cellStyle name="Normal 6 2 8 2 2 3 2" xfId="20114"/>
    <cellStyle name="Normal 6 2 8 2 2 3 2 2" xfId="20115"/>
    <cellStyle name="Normal 6 2 8 2 2 3 2 2 2" xfId="20116"/>
    <cellStyle name="Normal 6 2 8 2 2 3 2 2 3" xfId="20117"/>
    <cellStyle name="Normal 6 2 8 2 2 3 2 3" xfId="20118"/>
    <cellStyle name="Normal 6 2 8 2 2 3 2 3 2" xfId="34295"/>
    <cellStyle name="Normal 6 2 8 2 2 3 2 4" xfId="20119"/>
    <cellStyle name="Normal 6 2 8 2 2 3 2 5" xfId="20120"/>
    <cellStyle name="Normal 6 2 8 2 2 3 3" xfId="20121"/>
    <cellStyle name="Normal 6 2 8 2 2 3 3 2" xfId="20122"/>
    <cellStyle name="Normal 6 2 8 2 2 3 3 3" xfId="20123"/>
    <cellStyle name="Normal 6 2 8 2 2 3 4" xfId="20124"/>
    <cellStyle name="Normal 6 2 8 2 2 3 4 2" xfId="33695"/>
    <cellStyle name="Normal 6 2 8 2 2 3 5" xfId="20125"/>
    <cellStyle name="Normal 6 2 8 2 2 3 6" xfId="20126"/>
    <cellStyle name="Normal 6 2 8 2 2 4" xfId="20127"/>
    <cellStyle name="Normal 6 2 8 2 2 4 2" xfId="20128"/>
    <cellStyle name="Normal 6 2 8 2 2 4 2 2" xfId="20129"/>
    <cellStyle name="Normal 6 2 8 2 2 4 2 2 2" xfId="20130"/>
    <cellStyle name="Normal 6 2 8 2 2 4 2 2 3" xfId="20131"/>
    <cellStyle name="Normal 6 2 8 2 2 4 2 3" xfId="20132"/>
    <cellStyle name="Normal 6 2 8 2 2 4 2 4" xfId="20133"/>
    <cellStyle name="Normal 6 2 8 2 2 4 2 5" xfId="20134"/>
    <cellStyle name="Normal 6 2 8 2 2 4 3" xfId="20135"/>
    <cellStyle name="Normal 6 2 8 2 2 4 3 2" xfId="20136"/>
    <cellStyle name="Normal 6 2 8 2 2 4 3 2 2" xfId="20137"/>
    <cellStyle name="Normal 6 2 8 2 2 4 3 2 3" xfId="20138"/>
    <cellStyle name="Normal 6 2 8 2 2 4 3 3" xfId="20139"/>
    <cellStyle name="Normal 6 2 8 2 2 4 3 3 2" xfId="34869"/>
    <cellStyle name="Normal 6 2 8 2 2 4 3 4" xfId="20140"/>
    <cellStyle name="Normal 6 2 8 2 2 4 3 5" xfId="20141"/>
    <cellStyle name="Normal 6 2 8 2 2 4 4" xfId="20142"/>
    <cellStyle name="Normal 6 2 8 2 2 4 4 2" xfId="20143"/>
    <cellStyle name="Normal 6 2 8 2 2 4 4 3" xfId="20144"/>
    <cellStyle name="Normal 6 2 8 2 2 4 5" xfId="20145"/>
    <cellStyle name="Normal 6 2 8 2 2 4 5 2" xfId="33696"/>
    <cellStyle name="Normal 6 2 8 2 2 4 6" xfId="20146"/>
    <cellStyle name="Normal 6 2 8 2 2 4 7" xfId="20147"/>
    <cellStyle name="Normal 6 2 8 2 2 5" xfId="20148"/>
    <cellStyle name="Normal 6 2 8 2 2 5 2" xfId="20149"/>
    <cellStyle name="Normal 6 2 8 2 2 5 2 2" xfId="20150"/>
    <cellStyle name="Normal 6 2 8 2 2 5 2 3" xfId="20151"/>
    <cellStyle name="Normal 6 2 8 2 2 5 3" xfId="20152"/>
    <cellStyle name="Normal 6 2 8 2 2 5 4" xfId="20153"/>
    <cellStyle name="Normal 6 2 8 2 2 5 5" xfId="20154"/>
    <cellStyle name="Normal 6 2 8 2 2 6" xfId="20155"/>
    <cellStyle name="Normal 6 2 8 2 2 6 2" xfId="20156"/>
    <cellStyle name="Normal 6 2 8 2 2 6 2 2" xfId="20157"/>
    <cellStyle name="Normal 6 2 8 2 2 6 2 3" xfId="20158"/>
    <cellStyle name="Normal 6 2 8 2 2 6 3" xfId="20159"/>
    <cellStyle name="Normal 6 2 8 2 2 6 3 2" xfId="34712"/>
    <cellStyle name="Normal 6 2 8 2 2 6 4" xfId="20160"/>
    <cellStyle name="Normal 6 2 8 2 2 6 5" xfId="20161"/>
    <cellStyle name="Normal 6 2 8 2 2 7" xfId="20162"/>
    <cellStyle name="Normal 6 2 8 2 2 7 2" xfId="20163"/>
    <cellStyle name="Normal 6 2 8 2 2 7 3" xfId="20164"/>
    <cellStyle name="Normal 6 2 8 2 2 8" xfId="20165"/>
    <cellStyle name="Normal 6 2 8 2 2 8 2" xfId="33691"/>
    <cellStyle name="Normal 6 2 8 2 2 9" xfId="20166"/>
    <cellStyle name="Normal 6 2 8 2 3" xfId="20167"/>
    <cellStyle name="Normal 6 2 8 2 3 2" xfId="20168"/>
    <cellStyle name="Normal 6 2 8 2 3 2 2" xfId="20169"/>
    <cellStyle name="Normal 6 2 8 2 3 2 2 2" xfId="20170"/>
    <cellStyle name="Normal 6 2 8 2 3 2 2 2 2" xfId="20171"/>
    <cellStyle name="Normal 6 2 8 2 3 2 2 2 3" xfId="20172"/>
    <cellStyle name="Normal 6 2 8 2 3 2 2 3" xfId="20173"/>
    <cellStyle name="Normal 6 2 8 2 3 2 2 3 2" xfId="34611"/>
    <cellStyle name="Normal 6 2 8 2 3 2 2 4" xfId="20174"/>
    <cellStyle name="Normal 6 2 8 2 3 2 2 5" xfId="20175"/>
    <cellStyle name="Normal 6 2 8 2 3 2 3" xfId="20176"/>
    <cellStyle name="Normal 6 2 8 2 3 2 3 2" xfId="20177"/>
    <cellStyle name="Normal 6 2 8 2 3 2 3 3" xfId="20178"/>
    <cellStyle name="Normal 6 2 8 2 3 2 4" xfId="20179"/>
    <cellStyle name="Normal 6 2 8 2 3 2 4 2" xfId="33697"/>
    <cellStyle name="Normal 6 2 8 2 3 2 5" xfId="20180"/>
    <cellStyle name="Normal 6 2 8 2 3 2 6" xfId="20181"/>
    <cellStyle name="Normal 6 2 8 2 3 3" xfId="20182"/>
    <cellStyle name="Normal 6 2 8 2 3 3 2" xfId="20183"/>
    <cellStyle name="Normal 6 2 8 2 3 3 3" xfId="20184"/>
    <cellStyle name="Normal 6 2 8 2 3 4" xfId="20185"/>
    <cellStyle name="Normal 6 2 8 2 3 5" xfId="20186"/>
    <cellStyle name="Normal 6 2 8 2 3 6" xfId="20187"/>
    <cellStyle name="Normal 6 2 8 2 3 7" xfId="20188"/>
    <cellStyle name="Normal 6 2 8 2 4" xfId="20189"/>
    <cellStyle name="Normal 6 2 8 2 4 2" xfId="20190"/>
    <cellStyle name="Normal 6 2 8 2 4 2 2" xfId="20191"/>
    <cellStyle name="Normal 6 2 8 2 4 2 2 2" xfId="20192"/>
    <cellStyle name="Normal 6 2 8 2 4 2 2 3" xfId="20193"/>
    <cellStyle name="Normal 6 2 8 2 4 2 3" xfId="20194"/>
    <cellStyle name="Normal 6 2 8 2 4 2 3 2" xfId="34853"/>
    <cellStyle name="Normal 6 2 8 2 4 2 4" xfId="20195"/>
    <cellStyle name="Normal 6 2 8 2 4 2 5" xfId="20196"/>
    <cellStyle name="Normal 6 2 8 2 4 3" xfId="20197"/>
    <cellStyle name="Normal 6 2 8 2 4 3 2" xfId="20198"/>
    <cellStyle name="Normal 6 2 8 2 4 3 3" xfId="20199"/>
    <cellStyle name="Normal 6 2 8 2 4 4" xfId="20200"/>
    <cellStyle name="Normal 6 2 8 2 4 4 2" xfId="33698"/>
    <cellStyle name="Normal 6 2 8 2 4 5" xfId="20201"/>
    <cellStyle name="Normal 6 2 8 2 4 6" xfId="20202"/>
    <cellStyle name="Normal 6 2 8 2 5" xfId="20203"/>
    <cellStyle name="Normal 6 2 8 2 5 2" xfId="20204"/>
    <cellStyle name="Normal 6 2 8 2 5 2 2" xfId="20205"/>
    <cellStyle name="Normal 6 2 8 2 5 2 2 2" xfId="20206"/>
    <cellStyle name="Normal 6 2 8 2 5 2 2 2 2" xfId="20207"/>
    <cellStyle name="Normal 6 2 8 2 5 2 2 2 3" xfId="20208"/>
    <cellStyle name="Normal 6 2 8 2 5 2 2 3" xfId="20209"/>
    <cellStyle name="Normal 6 2 8 2 5 2 2 4" xfId="20210"/>
    <cellStyle name="Normal 6 2 8 2 5 2 2 5" xfId="20211"/>
    <cellStyle name="Normal 6 2 8 2 5 2 3" xfId="20212"/>
    <cellStyle name="Normal 6 2 8 2 5 2 3 2" xfId="20213"/>
    <cellStyle name="Normal 6 2 8 2 5 2 3 2 2" xfId="20214"/>
    <cellStyle name="Normal 6 2 8 2 5 2 3 2 3" xfId="20215"/>
    <cellStyle name="Normal 6 2 8 2 5 2 3 3" xfId="20216"/>
    <cellStyle name="Normal 6 2 8 2 5 2 3 3 2" xfId="34352"/>
    <cellStyle name="Normal 6 2 8 2 5 2 3 4" xfId="20217"/>
    <cellStyle name="Normal 6 2 8 2 5 2 3 5" xfId="20218"/>
    <cellStyle name="Normal 6 2 8 2 5 2 4" xfId="20219"/>
    <cellStyle name="Normal 6 2 8 2 5 2 4 2" xfId="20220"/>
    <cellStyle name="Normal 6 2 8 2 5 2 4 3" xfId="20221"/>
    <cellStyle name="Normal 6 2 8 2 5 2 5" xfId="20222"/>
    <cellStyle name="Normal 6 2 8 2 5 2 5 2" xfId="33699"/>
    <cellStyle name="Normal 6 2 8 2 5 2 6" xfId="20223"/>
    <cellStyle name="Normal 6 2 8 2 5 2 7" xfId="20224"/>
    <cellStyle name="Normal 6 2 8 2 5 3" xfId="20225"/>
    <cellStyle name="Normal 6 2 8 2 5 3 2" xfId="20226"/>
    <cellStyle name="Normal 6 2 8 2 5 3 2 2" xfId="20227"/>
    <cellStyle name="Normal 6 2 8 2 5 3 2 3" xfId="20228"/>
    <cellStyle name="Normal 6 2 8 2 5 3 3" xfId="20229"/>
    <cellStyle name="Normal 6 2 8 2 5 3 4" xfId="20230"/>
    <cellStyle name="Normal 6 2 8 2 5 3 5" xfId="20231"/>
    <cellStyle name="Normal 6 2 8 2 5 4" xfId="20232"/>
    <cellStyle name="Normal 6 2 8 2 5 4 2" xfId="20233"/>
    <cellStyle name="Normal 6 2 8 2 5 4 3" xfId="20234"/>
    <cellStyle name="Normal 6 2 8 2 5 5" xfId="20235"/>
    <cellStyle name="Normal 6 2 8 2 5 6" xfId="20236"/>
    <cellStyle name="Normal 6 2 8 2 5 7" xfId="20237"/>
    <cellStyle name="Normal 6 2 8 2 6" xfId="20238"/>
    <cellStyle name="Normal 6 2 8 2 6 2" xfId="20239"/>
    <cellStyle name="Normal 6 2 8 2 6 2 2" xfId="20240"/>
    <cellStyle name="Normal 6 2 8 2 6 2 2 2" xfId="20241"/>
    <cellStyle name="Normal 6 2 8 2 6 2 2 2 2" xfId="20242"/>
    <cellStyle name="Normal 6 2 8 2 6 2 2 2 3" xfId="20243"/>
    <cellStyle name="Normal 6 2 8 2 6 2 2 3" xfId="20244"/>
    <cellStyle name="Normal 6 2 8 2 6 2 2 3 2" xfId="34612"/>
    <cellStyle name="Normal 6 2 8 2 6 2 2 4" xfId="20245"/>
    <cellStyle name="Normal 6 2 8 2 6 2 2 5" xfId="20246"/>
    <cellStyle name="Normal 6 2 8 2 6 2 3" xfId="20247"/>
    <cellStyle name="Normal 6 2 8 2 6 2 3 2" xfId="20248"/>
    <cellStyle name="Normal 6 2 8 2 6 2 3 3" xfId="20249"/>
    <cellStyle name="Normal 6 2 8 2 6 2 4" xfId="20250"/>
    <cellStyle name="Normal 6 2 8 2 6 2 4 2" xfId="33700"/>
    <cellStyle name="Normal 6 2 8 2 6 2 5" xfId="20251"/>
    <cellStyle name="Normal 6 2 8 2 6 2 6" xfId="20252"/>
    <cellStyle name="Normal 6 2 8 2 6 3" xfId="20253"/>
    <cellStyle name="Normal 6 2 8 2 6 3 2" xfId="20254"/>
    <cellStyle name="Normal 6 2 8 2 6 3 3" xfId="20255"/>
    <cellStyle name="Normal 6 2 8 2 6 4" xfId="20256"/>
    <cellStyle name="Normal 6 2 8 2 6 5" xfId="20257"/>
    <cellStyle name="Normal 6 2 8 2 6 6" xfId="20258"/>
    <cellStyle name="Normal 6 2 8 2 7" xfId="20259"/>
    <cellStyle name="Normal 6 2 8 2 7 2" xfId="20260"/>
    <cellStyle name="Normal 6 2 8 2 7 2 2" xfId="20261"/>
    <cellStyle name="Normal 6 2 8 2 7 2 3" xfId="20262"/>
    <cellStyle name="Normal 6 2 8 2 7 3" xfId="20263"/>
    <cellStyle name="Normal 6 2 8 2 7 3 2" xfId="34296"/>
    <cellStyle name="Normal 6 2 8 2 7 4" xfId="20264"/>
    <cellStyle name="Normal 6 2 8 2 7 5" xfId="20265"/>
    <cellStyle name="Normal 6 2 8 2 8" xfId="20266"/>
    <cellStyle name="Normal 6 2 8 2 8 2" xfId="20267"/>
    <cellStyle name="Normal 6 2 8 2 8 3" xfId="20268"/>
    <cellStyle name="Normal 6 2 8 2 9" xfId="20269"/>
    <cellStyle name="Normal 6 2 8 2 9 2" xfId="33690"/>
    <cellStyle name="Normal 6 2 8 3" xfId="20270"/>
    <cellStyle name="Normal 6 2 8 3 2" xfId="20271"/>
    <cellStyle name="Normal 6 2 8 3 2 2" xfId="20272"/>
    <cellStyle name="Normal 6 2 8 3 2 2 2" xfId="20273"/>
    <cellStyle name="Normal 6 2 8 3 2 2 2 2" xfId="20274"/>
    <cellStyle name="Normal 6 2 8 3 2 2 2 3" xfId="20275"/>
    <cellStyle name="Normal 6 2 8 3 2 2 3" xfId="20276"/>
    <cellStyle name="Normal 6 2 8 3 2 2 3 2" xfId="34353"/>
    <cellStyle name="Normal 6 2 8 3 2 2 4" xfId="20277"/>
    <cellStyle name="Normal 6 2 8 3 2 2 5" xfId="20278"/>
    <cellStyle name="Normal 6 2 8 3 2 3" xfId="20279"/>
    <cellStyle name="Normal 6 2 8 3 2 3 2" xfId="20280"/>
    <cellStyle name="Normal 6 2 8 3 2 3 3" xfId="20281"/>
    <cellStyle name="Normal 6 2 8 3 2 4" xfId="20282"/>
    <cellStyle name="Normal 6 2 8 3 2 4 2" xfId="33702"/>
    <cellStyle name="Normal 6 2 8 3 2 5" xfId="20283"/>
    <cellStyle name="Normal 6 2 8 3 2 6" xfId="20284"/>
    <cellStyle name="Normal 6 2 8 3 3" xfId="20285"/>
    <cellStyle name="Normal 6 2 8 3 3 2" xfId="20286"/>
    <cellStyle name="Normal 6 2 8 3 3 2 2" xfId="20287"/>
    <cellStyle name="Normal 6 2 8 3 3 2 3" xfId="20288"/>
    <cellStyle name="Normal 6 2 8 3 3 3" xfId="20289"/>
    <cellStyle name="Normal 6 2 8 3 3 3 2" xfId="34481"/>
    <cellStyle name="Normal 6 2 8 3 3 4" xfId="20290"/>
    <cellStyle name="Normal 6 2 8 3 3 5" xfId="20291"/>
    <cellStyle name="Normal 6 2 8 3 4" xfId="20292"/>
    <cellStyle name="Normal 6 2 8 3 4 2" xfId="20293"/>
    <cellStyle name="Normal 6 2 8 3 4 3" xfId="20294"/>
    <cellStyle name="Normal 6 2 8 3 5" xfId="20295"/>
    <cellStyle name="Normal 6 2 8 3 5 2" xfId="33701"/>
    <cellStyle name="Normal 6 2 8 3 6" xfId="20296"/>
    <cellStyle name="Normal 6 2 8 3 7" xfId="20297"/>
    <cellStyle name="Normal 6 2 8 4" xfId="20298"/>
    <cellStyle name="Normal 6 2 8 4 2" xfId="20299"/>
    <cellStyle name="Normal 6 2 8 4 2 2" xfId="20300"/>
    <cellStyle name="Normal 6 2 8 4 2 2 2" xfId="20301"/>
    <cellStyle name="Normal 6 2 8 4 2 2 2 2" xfId="20302"/>
    <cellStyle name="Normal 6 2 8 4 2 2 2 2 2" xfId="20303"/>
    <cellStyle name="Normal 6 2 8 4 2 2 2 2 3" xfId="20304"/>
    <cellStyle name="Normal 6 2 8 4 2 2 2 3" xfId="20305"/>
    <cellStyle name="Normal 6 2 8 4 2 2 2 4" xfId="20306"/>
    <cellStyle name="Normal 6 2 8 4 2 2 2 5" xfId="20307"/>
    <cellStyle name="Normal 6 2 8 4 2 2 3" xfId="20308"/>
    <cellStyle name="Normal 6 2 8 4 2 2 3 2" xfId="20309"/>
    <cellStyle name="Normal 6 2 8 4 2 2 3 2 2" xfId="20310"/>
    <cellStyle name="Normal 6 2 8 4 2 2 3 2 3" xfId="20311"/>
    <cellStyle name="Normal 6 2 8 4 2 2 3 3" xfId="20312"/>
    <cellStyle name="Normal 6 2 8 4 2 2 3 3 2" xfId="34613"/>
    <cellStyle name="Normal 6 2 8 4 2 2 3 4" xfId="20313"/>
    <cellStyle name="Normal 6 2 8 4 2 2 3 5" xfId="20314"/>
    <cellStyle name="Normal 6 2 8 4 2 2 4" xfId="20315"/>
    <cellStyle name="Normal 6 2 8 4 2 2 4 2" xfId="20316"/>
    <cellStyle name="Normal 6 2 8 4 2 2 4 3" xfId="20317"/>
    <cellStyle name="Normal 6 2 8 4 2 2 5" xfId="20318"/>
    <cellStyle name="Normal 6 2 8 4 2 2 5 2" xfId="33704"/>
    <cellStyle name="Normal 6 2 8 4 2 2 6" xfId="20319"/>
    <cellStyle name="Normal 6 2 8 4 2 2 7" xfId="20320"/>
    <cellStyle name="Normal 6 2 8 4 2 3" xfId="20321"/>
    <cellStyle name="Normal 6 2 8 4 2 3 2" xfId="20322"/>
    <cellStyle name="Normal 6 2 8 4 2 3 2 2" xfId="20323"/>
    <cellStyle name="Normal 6 2 8 4 2 3 2 3" xfId="20324"/>
    <cellStyle name="Normal 6 2 8 4 2 3 3" xfId="20325"/>
    <cellStyle name="Normal 6 2 8 4 2 3 4" xfId="20326"/>
    <cellStyle name="Normal 6 2 8 4 2 3 5" xfId="20327"/>
    <cellStyle name="Normal 6 2 8 4 2 4" xfId="20328"/>
    <cellStyle name="Normal 6 2 8 4 2 4 2" xfId="20329"/>
    <cellStyle name="Normal 6 2 8 4 2 4 3" xfId="20330"/>
    <cellStyle name="Normal 6 2 8 4 2 5" xfId="20331"/>
    <cellStyle name="Normal 6 2 8 4 2 6" xfId="20332"/>
    <cellStyle name="Normal 6 2 8 4 2 7" xfId="20333"/>
    <cellStyle name="Normal 6 2 8 4 3" xfId="20334"/>
    <cellStyle name="Normal 6 2 8 4 3 2" xfId="20335"/>
    <cellStyle name="Normal 6 2 8 4 3 2 2" xfId="20336"/>
    <cellStyle name="Normal 6 2 8 4 3 2 3" xfId="20337"/>
    <cellStyle name="Normal 6 2 8 4 3 3" xfId="20338"/>
    <cellStyle name="Normal 6 2 8 4 3 4" xfId="20339"/>
    <cellStyle name="Normal 6 2 8 4 3 5" xfId="20340"/>
    <cellStyle name="Normal 6 2 8 4 4" xfId="20341"/>
    <cellStyle name="Normal 6 2 8 4 4 2" xfId="20342"/>
    <cellStyle name="Normal 6 2 8 4 4 2 2" xfId="20343"/>
    <cellStyle name="Normal 6 2 8 4 4 2 2 2" xfId="20344"/>
    <cellStyle name="Normal 6 2 8 4 4 2 2 2 2" xfId="20345"/>
    <cellStyle name="Normal 6 2 8 4 4 2 2 2 3" xfId="20346"/>
    <cellStyle name="Normal 6 2 8 4 4 2 2 3" xfId="20347"/>
    <cellStyle name="Normal 6 2 8 4 4 2 2 3 2" xfId="34614"/>
    <cellStyle name="Normal 6 2 8 4 4 2 2 4" xfId="20348"/>
    <cellStyle name="Normal 6 2 8 4 4 2 2 5" xfId="20349"/>
    <cellStyle name="Normal 6 2 8 4 4 2 3" xfId="20350"/>
    <cellStyle name="Normal 6 2 8 4 4 2 3 2" xfId="20351"/>
    <cellStyle name="Normal 6 2 8 4 4 2 3 3" xfId="20352"/>
    <cellStyle name="Normal 6 2 8 4 4 2 4" xfId="20353"/>
    <cellStyle name="Normal 6 2 8 4 4 2 4 2" xfId="33705"/>
    <cellStyle name="Normal 6 2 8 4 4 2 5" xfId="20354"/>
    <cellStyle name="Normal 6 2 8 4 4 2 6" xfId="20355"/>
    <cellStyle name="Normal 6 2 8 4 4 3" xfId="20356"/>
    <cellStyle name="Normal 6 2 8 4 4 3 2" xfId="20357"/>
    <cellStyle name="Normal 6 2 8 4 4 3 3" xfId="20358"/>
    <cellStyle name="Normal 6 2 8 4 4 4" xfId="20359"/>
    <cellStyle name="Normal 6 2 8 4 4 5" xfId="20360"/>
    <cellStyle name="Normal 6 2 8 4 4 6" xfId="20361"/>
    <cellStyle name="Normal 6 2 8 4 5" xfId="20362"/>
    <cellStyle name="Normal 6 2 8 4 5 2" xfId="20363"/>
    <cellStyle name="Normal 6 2 8 4 5 2 2" xfId="20364"/>
    <cellStyle name="Normal 6 2 8 4 5 2 3" xfId="20365"/>
    <cellStyle name="Normal 6 2 8 4 5 3" xfId="20366"/>
    <cellStyle name="Normal 6 2 8 4 5 3 2" xfId="34615"/>
    <cellStyle name="Normal 6 2 8 4 5 4" xfId="20367"/>
    <cellStyle name="Normal 6 2 8 4 5 5" xfId="20368"/>
    <cellStyle name="Normal 6 2 8 4 6" xfId="20369"/>
    <cellStyle name="Normal 6 2 8 4 6 2" xfId="20370"/>
    <cellStyle name="Normal 6 2 8 4 6 3" xfId="20371"/>
    <cellStyle name="Normal 6 2 8 4 7" xfId="20372"/>
    <cellStyle name="Normal 6 2 8 4 7 2" xfId="33703"/>
    <cellStyle name="Normal 6 2 8 4 8" xfId="20373"/>
    <cellStyle name="Normal 6 2 8 4 9" xfId="20374"/>
    <cellStyle name="Normal 6 2 8 5" xfId="20375"/>
    <cellStyle name="Normal 6 2 8 5 2" xfId="20376"/>
    <cellStyle name="Normal 6 2 8 5 2 2" xfId="20377"/>
    <cellStyle name="Normal 6 2 8 5 2 3" xfId="20378"/>
    <cellStyle name="Normal 6 2 8 5 3" xfId="20379"/>
    <cellStyle name="Normal 6 2 8 5 4" xfId="20380"/>
    <cellStyle name="Normal 6 2 8 5 5" xfId="20381"/>
    <cellStyle name="Normal 6 2 8 6" xfId="20382"/>
    <cellStyle name="Normal 6 2 8 6 2" xfId="20383"/>
    <cellStyle name="Normal 6 2 8 6 2 2" xfId="20384"/>
    <cellStyle name="Normal 6 2 8 6 2 2 2" xfId="20385"/>
    <cellStyle name="Normal 6 2 8 6 2 2 2 2" xfId="20386"/>
    <cellStyle name="Normal 6 2 8 6 2 2 2 2 2" xfId="20387"/>
    <cellStyle name="Normal 6 2 8 6 2 2 2 2 3" xfId="20388"/>
    <cellStyle name="Normal 6 2 8 6 2 2 2 3" xfId="20389"/>
    <cellStyle name="Normal 6 2 8 6 2 2 2 3 2" xfId="34354"/>
    <cellStyle name="Normal 6 2 8 6 2 2 2 4" xfId="20390"/>
    <cellStyle name="Normal 6 2 8 6 2 2 2 5" xfId="20391"/>
    <cellStyle name="Normal 6 2 8 6 2 2 3" xfId="20392"/>
    <cellStyle name="Normal 6 2 8 6 2 2 3 2" xfId="20393"/>
    <cellStyle name="Normal 6 2 8 6 2 2 3 3" xfId="20394"/>
    <cellStyle name="Normal 6 2 8 6 2 2 4" xfId="20395"/>
    <cellStyle name="Normal 6 2 8 6 2 2 4 2" xfId="33707"/>
    <cellStyle name="Normal 6 2 8 6 2 2 5" xfId="20396"/>
    <cellStyle name="Normal 6 2 8 6 2 2 6" xfId="20397"/>
    <cellStyle name="Normal 6 2 8 6 2 3" xfId="20398"/>
    <cellStyle name="Normal 6 2 8 6 2 3 2" xfId="20399"/>
    <cellStyle name="Normal 6 2 8 6 2 3 3" xfId="20400"/>
    <cellStyle name="Normal 6 2 8 6 2 4" xfId="20401"/>
    <cellStyle name="Normal 6 2 8 6 2 5" xfId="20402"/>
    <cellStyle name="Normal 6 2 8 6 2 6" xfId="20403"/>
    <cellStyle name="Normal 6 2 8 6 3" xfId="20404"/>
    <cellStyle name="Normal 6 2 8 6 3 2" xfId="20405"/>
    <cellStyle name="Normal 6 2 8 6 3 2 2" xfId="20406"/>
    <cellStyle name="Normal 6 2 8 6 3 2 2 2" xfId="20407"/>
    <cellStyle name="Normal 6 2 8 6 3 2 2 3" xfId="20408"/>
    <cellStyle name="Normal 6 2 8 6 3 2 3" xfId="20409"/>
    <cellStyle name="Normal 6 2 8 6 3 2 3 2" xfId="34355"/>
    <cellStyle name="Normal 6 2 8 6 3 2 4" xfId="20410"/>
    <cellStyle name="Normal 6 2 8 6 3 2 5" xfId="20411"/>
    <cellStyle name="Normal 6 2 8 6 3 3" xfId="20412"/>
    <cellStyle name="Normal 6 2 8 6 3 3 2" xfId="20413"/>
    <cellStyle name="Normal 6 2 8 6 3 3 3" xfId="20414"/>
    <cellStyle name="Normal 6 2 8 6 3 4" xfId="20415"/>
    <cellStyle name="Normal 6 2 8 6 3 4 2" xfId="33708"/>
    <cellStyle name="Normal 6 2 8 6 3 5" xfId="20416"/>
    <cellStyle name="Normal 6 2 8 6 3 6" xfId="20417"/>
    <cellStyle name="Normal 6 2 8 6 4" xfId="20418"/>
    <cellStyle name="Normal 6 2 8 6 4 2" xfId="20419"/>
    <cellStyle name="Normal 6 2 8 6 4 2 2" xfId="20420"/>
    <cellStyle name="Normal 6 2 8 6 4 2 3" xfId="20421"/>
    <cellStyle name="Normal 6 2 8 6 4 3" xfId="20422"/>
    <cellStyle name="Normal 6 2 8 6 4 3 2" xfId="34356"/>
    <cellStyle name="Normal 6 2 8 6 4 4" xfId="20423"/>
    <cellStyle name="Normal 6 2 8 6 4 5" xfId="20424"/>
    <cellStyle name="Normal 6 2 8 6 5" xfId="20425"/>
    <cellStyle name="Normal 6 2 8 6 5 2" xfId="20426"/>
    <cellStyle name="Normal 6 2 8 6 5 3" xfId="20427"/>
    <cellStyle name="Normal 6 2 8 6 6" xfId="20428"/>
    <cellStyle name="Normal 6 2 8 6 6 2" xfId="33706"/>
    <cellStyle name="Normal 6 2 8 6 7" xfId="20429"/>
    <cellStyle name="Normal 6 2 8 6 8" xfId="20430"/>
    <cellStyle name="Normal 6 2 8 7" xfId="20431"/>
    <cellStyle name="Normal 6 2 8 7 2" xfId="20432"/>
    <cellStyle name="Normal 6 2 8 7 2 2" xfId="20433"/>
    <cellStyle name="Normal 6 2 8 7 2 2 2" xfId="20434"/>
    <cellStyle name="Normal 6 2 8 7 2 2 3" xfId="20435"/>
    <cellStyle name="Normal 6 2 8 7 2 3" xfId="20436"/>
    <cellStyle name="Normal 6 2 8 7 2 4" xfId="20437"/>
    <cellStyle name="Normal 6 2 8 7 2 5" xfId="20438"/>
    <cellStyle name="Normal 6 2 8 7 3" xfId="20439"/>
    <cellStyle name="Normal 6 2 8 7 3 2" xfId="20440"/>
    <cellStyle name="Normal 6 2 8 7 3 2 2" xfId="20441"/>
    <cellStyle name="Normal 6 2 8 7 3 2 3" xfId="20442"/>
    <cellStyle name="Normal 6 2 8 7 3 3" xfId="20443"/>
    <cellStyle name="Normal 6 2 8 7 3 3 2" xfId="34870"/>
    <cellStyle name="Normal 6 2 8 7 3 4" xfId="20444"/>
    <cellStyle name="Normal 6 2 8 7 3 5" xfId="20445"/>
    <cellStyle name="Normal 6 2 8 7 4" xfId="20446"/>
    <cellStyle name="Normal 6 2 8 7 4 2" xfId="20447"/>
    <cellStyle name="Normal 6 2 8 7 4 3" xfId="20448"/>
    <cellStyle name="Normal 6 2 8 7 5" xfId="20449"/>
    <cellStyle name="Normal 6 2 8 7 5 2" xfId="33709"/>
    <cellStyle name="Normal 6 2 8 7 6" xfId="20450"/>
    <cellStyle name="Normal 6 2 8 7 7" xfId="20451"/>
    <cellStyle name="Normal 6 2 8 8" xfId="20452"/>
    <cellStyle name="Normal 6 2 8 8 2" xfId="20453"/>
    <cellStyle name="Normal 6 2 8 8 2 2" xfId="20454"/>
    <cellStyle name="Normal 6 2 8 8 2 3" xfId="20455"/>
    <cellStyle name="Normal 6 2 8 8 3" xfId="20456"/>
    <cellStyle name="Normal 6 2 8 8 4" xfId="20457"/>
    <cellStyle name="Normal 6 2 8 8 5" xfId="20458"/>
    <cellStyle name="Normal 6 2 8 9" xfId="20459"/>
    <cellStyle name="Normal 6 2 8 9 2" xfId="20460"/>
    <cellStyle name="Normal 6 2 8 9 2 2" xfId="20461"/>
    <cellStyle name="Normal 6 2 8 9 2 3" xfId="20462"/>
    <cellStyle name="Normal 6 2 8 9 3" xfId="20463"/>
    <cellStyle name="Normal 6 2 8 9 3 2" xfId="34925"/>
    <cellStyle name="Normal 6 2 8 9 4" xfId="20464"/>
    <cellStyle name="Normal 6 2 8 9 5" xfId="20465"/>
    <cellStyle name="Normal 6 2 9" xfId="20466"/>
    <cellStyle name="Normal 6 2 9 10" xfId="20467"/>
    <cellStyle name="Normal 6 2 9 10 2" xfId="20468"/>
    <cellStyle name="Normal 6 2 9 10 3" xfId="20469"/>
    <cellStyle name="Normal 6 2 9 11" xfId="20470"/>
    <cellStyle name="Normal 6 2 9 11 2" xfId="33710"/>
    <cellStyle name="Normal 6 2 9 12" xfId="20471"/>
    <cellStyle name="Normal 6 2 9 13" xfId="20472"/>
    <cellStyle name="Normal 6 2 9 14" xfId="20473"/>
    <cellStyle name="Normal 6 2 9 2" xfId="20474"/>
    <cellStyle name="Normal 6 2 9 2 2" xfId="20475"/>
    <cellStyle name="Normal 6 2 9 2 2 2" xfId="20476"/>
    <cellStyle name="Normal 6 2 9 2 2 2 2" xfId="20477"/>
    <cellStyle name="Normal 6 2 9 2 2 2 2 2" xfId="20478"/>
    <cellStyle name="Normal 6 2 9 2 2 2 2 2 2" xfId="20479"/>
    <cellStyle name="Normal 6 2 9 2 2 2 2 2 3" xfId="20480"/>
    <cellStyle name="Normal 6 2 9 2 2 2 2 3" xfId="20481"/>
    <cellStyle name="Normal 6 2 9 2 2 2 2 4" xfId="20482"/>
    <cellStyle name="Normal 6 2 9 2 2 2 2 5" xfId="20483"/>
    <cellStyle name="Normal 6 2 9 2 2 2 3" xfId="20484"/>
    <cellStyle name="Normal 6 2 9 2 2 2 3 2" xfId="20485"/>
    <cellStyle name="Normal 6 2 9 2 2 2 3 2 2" xfId="20486"/>
    <cellStyle name="Normal 6 2 9 2 2 2 3 2 3" xfId="20487"/>
    <cellStyle name="Normal 6 2 9 2 2 2 3 3" xfId="20488"/>
    <cellStyle name="Normal 6 2 9 2 2 2 3 3 2" xfId="34924"/>
    <cellStyle name="Normal 6 2 9 2 2 2 3 4" xfId="20489"/>
    <cellStyle name="Normal 6 2 9 2 2 2 3 5" xfId="20490"/>
    <cellStyle name="Normal 6 2 9 2 2 2 4" xfId="20491"/>
    <cellStyle name="Normal 6 2 9 2 2 2 4 2" xfId="20492"/>
    <cellStyle name="Normal 6 2 9 2 2 2 4 3" xfId="20493"/>
    <cellStyle name="Normal 6 2 9 2 2 2 5" xfId="20494"/>
    <cellStyle name="Normal 6 2 9 2 2 2 5 2" xfId="33711"/>
    <cellStyle name="Normal 6 2 9 2 2 2 6" xfId="20495"/>
    <cellStyle name="Normal 6 2 9 2 2 2 7" xfId="20496"/>
    <cellStyle name="Normal 6 2 9 2 2 3" xfId="20497"/>
    <cellStyle name="Normal 6 2 9 2 2 3 2" xfId="20498"/>
    <cellStyle name="Normal 6 2 9 2 2 3 2 2" xfId="20499"/>
    <cellStyle name="Normal 6 2 9 2 2 3 2 3" xfId="20500"/>
    <cellStyle name="Normal 6 2 9 2 2 3 3" xfId="20501"/>
    <cellStyle name="Normal 6 2 9 2 2 3 4" xfId="20502"/>
    <cellStyle name="Normal 6 2 9 2 2 3 5" xfId="20503"/>
    <cellStyle name="Normal 6 2 9 2 2 4" xfId="20504"/>
    <cellStyle name="Normal 6 2 9 2 2 4 2" xfId="20505"/>
    <cellStyle name="Normal 6 2 9 2 2 4 3" xfId="20506"/>
    <cellStyle name="Normal 6 2 9 2 2 5" xfId="20507"/>
    <cellStyle name="Normal 6 2 9 2 2 6" xfId="20508"/>
    <cellStyle name="Normal 6 2 9 2 2 7" xfId="20509"/>
    <cellStyle name="Normal 6 2 9 2 3" xfId="20510"/>
    <cellStyle name="Normal 6 2 9 2 3 2" xfId="20511"/>
    <cellStyle name="Normal 6 2 9 2 3 2 2" xfId="20512"/>
    <cellStyle name="Normal 6 2 9 2 3 2 3" xfId="20513"/>
    <cellStyle name="Normal 6 2 9 2 3 3" xfId="20514"/>
    <cellStyle name="Normal 6 2 9 2 3 4" xfId="20515"/>
    <cellStyle name="Normal 6 2 9 2 3 5" xfId="20516"/>
    <cellStyle name="Normal 6 2 9 2 4" xfId="20517"/>
    <cellStyle name="Normal 6 2 9 2 4 2" xfId="20518"/>
    <cellStyle name="Normal 6 2 9 2 4 2 2" xfId="20519"/>
    <cellStyle name="Normal 6 2 9 2 4 2 2 2" xfId="20520"/>
    <cellStyle name="Normal 6 2 9 2 4 2 2 2 2" xfId="20521"/>
    <cellStyle name="Normal 6 2 9 2 4 2 2 2 3" xfId="20522"/>
    <cellStyle name="Normal 6 2 9 2 4 2 2 3" xfId="20523"/>
    <cellStyle name="Normal 6 2 9 2 4 2 2 3 2" xfId="34357"/>
    <cellStyle name="Normal 6 2 9 2 4 2 2 4" xfId="20524"/>
    <cellStyle name="Normal 6 2 9 2 4 2 2 5" xfId="20525"/>
    <cellStyle name="Normal 6 2 9 2 4 2 3" xfId="20526"/>
    <cellStyle name="Normal 6 2 9 2 4 2 3 2" xfId="20527"/>
    <cellStyle name="Normal 6 2 9 2 4 2 3 3" xfId="20528"/>
    <cellStyle name="Normal 6 2 9 2 4 2 4" xfId="20529"/>
    <cellStyle name="Normal 6 2 9 2 4 2 4 2" xfId="33712"/>
    <cellStyle name="Normal 6 2 9 2 4 2 5" xfId="20530"/>
    <cellStyle name="Normal 6 2 9 2 4 2 6" xfId="20531"/>
    <cellStyle name="Normal 6 2 9 2 4 3" xfId="20532"/>
    <cellStyle name="Normal 6 2 9 2 4 3 2" xfId="20533"/>
    <cellStyle name="Normal 6 2 9 2 4 3 3" xfId="20534"/>
    <cellStyle name="Normal 6 2 9 2 4 4" xfId="20535"/>
    <cellStyle name="Normal 6 2 9 2 4 5" xfId="20536"/>
    <cellStyle name="Normal 6 2 9 2 4 6" xfId="20537"/>
    <cellStyle name="Normal 6 2 9 2 5" xfId="20538"/>
    <cellStyle name="Normal 6 2 9 2 5 2" xfId="20539"/>
    <cellStyle name="Normal 6 2 9 2 5 2 2" xfId="20540"/>
    <cellStyle name="Normal 6 2 9 2 5 2 2 2" xfId="20541"/>
    <cellStyle name="Normal 6 2 9 2 5 2 2 3" xfId="20542"/>
    <cellStyle name="Normal 6 2 9 2 5 2 3" xfId="20543"/>
    <cellStyle name="Normal 6 2 9 2 5 2 3 2" xfId="34358"/>
    <cellStyle name="Normal 6 2 9 2 5 2 4" xfId="20544"/>
    <cellStyle name="Normal 6 2 9 2 5 2 5" xfId="20545"/>
    <cellStyle name="Normal 6 2 9 2 5 3" xfId="20546"/>
    <cellStyle name="Normal 6 2 9 2 5 3 2" xfId="20547"/>
    <cellStyle name="Normal 6 2 9 2 5 3 3" xfId="20548"/>
    <cellStyle name="Normal 6 2 9 2 5 4" xfId="20549"/>
    <cellStyle name="Normal 6 2 9 2 5 4 2" xfId="33713"/>
    <cellStyle name="Normal 6 2 9 2 5 5" xfId="20550"/>
    <cellStyle name="Normal 6 2 9 2 5 6" xfId="20551"/>
    <cellStyle name="Normal 6 2 9 2 6" xfId="20552"/>
    <cellStyle name="Normal 6 2 9 2 6 2" xfId="20553"/>
    <cellStyle name="Normal 6 2 9 2 6 3" xfId="20554"/>
    <cellStyle name="Normal 6 2 9 2 7" xfId="20555"/>
    <cellStyle name="Normal 6 2 9 2 8" xfId="20556"/>
    <cellStyle name="Normal 6 2 9 2 9" xfId="20557"/>
    <cellStyle name="Normal 6 2 9 3" xfId="20558"/>
    <cellStyle name="Normal 6 2 9 3 2" xfId="20559"/>
    <cellStyle name="Normal 6 2 9 3 2 2" xfId="20560"/>
    <cellStyle name="Normal 6 2 9 3 2 2 2" xfId="20561"/>
    <cellStyle name="Normal 6 2 9 3 2 2 3" xfId="20562"/>
    <cellStyle name="Normal 6 2 9 3 2 3" xfId="20563"/>
    <cellStyle name="Normal 6 2 9 3 2 4" xfId="20564"/>
    <cellStyle name="Normal 6 2 9 3 2 5" xfId="20565"/>
    <cellStyle name="Normal 6 2 9 3 3" xfId="20566"/>
    <cellStyle name="Normal 6 2 9 3 3 2" xfId="20567"/>
    <cellStyle name="Normal 6 2 9 3 3 2 2" xfId="20568"/>
    <cellStyle name="Normal 6 2 9 3 3 2 3" xfId="20569"/>
    <cellStyle name="Normal 6 2 9 3 3 3" xfId="20570"/>
    <cellStyle name="Normal 6 2 9 3 3 3 2" xfId="34359"/>
    <cellStyle name="Normal 6 2 9 3 3 4" xfId="20571"/>
    <cellStyle name="Normal 6 2 9 3 3 5" xfId="20572"/>
    <cellStyle name="Normal 6 2 9 3 4" xfId="20573"/>
    <cellStyle name="Normal 6 2 9 3 4 2" xfId="20574"/>
    <cellStyle name="Normal 6 2 9 3 4 3" xfId="20575"/>
    <cellStyle name="Normal 6 2 9 3 5" xfId="20576"/>
    <cellStyle name="Normal 6 2 9 3 5 2" xfId="33714"/>
    <cellStyle name="Normal 6 2 9 3 6" xfId="20577"/>
    <cellStyle name="Normal 6 2 9 3 7" xfId="20578"/>
    <cellStyle name="Normal 6 2 9 4" xfId="20579"/>
    <cellStyle name="Normal 6 2 9 4 2" xfId="20580"/>
    <cellStyle name="Normal 6 2 9 4 2 2" xfId="20581"/>
    <cellStyle name="Normal 6 2 9 4 2 3" xfId="20582"/>
    <cellStyle name="Normal 6 2 9 4 3" xfId="20583"/>
    <cellStyle name="Normal 6 2 9 4 4" xfId="20584"/>
    <cellStyle name="Normal 6 2 9 4 5" xfId="20585"/>
    <cellStyle name="Normal 6 2 9 5" xfId="20586"/>
    <cellStyle name="Normal 6 2 9 5 2" xfId="20587"/>
    <cellStyle name="Normal 6 2 9 5 2 2" xfId="20588"/>
    <cellStyle name="Normal 6 2 9 5 2 2 2" xfId="20589"/>
    <cellStyle name="Normal 6 2 9 5 2 2 2 2" xfId="20590"/>
    <cellStyle name="Normal 6 2 9 5 2 2 2 2 2" xfId="20591"/>
    <cellStyle name="Normal 6 2 9 5 2 2 2 2 3" xfId="20592"/>
    <cellStyle name="Normal 6 2 9 5 2 2 2 3" xfId="20593"/>
    <cellStyle name="Normal 6 2 9 5 2 2 2 3 2" xfId="34360"/>
    <cellStyle name="Normal 6 2 9 5 2 2 2 4" xfId="20594"/>
    <cellStyle name="Normal 6 2 9 5 2 2 2 5" xfId="20595"/>
    <cellStyle name="Normal 6 2 9 5 2 2 3" xfId="20596"/>
    <cellStyle name="Normal 6 2 9 5 2 2 3 2" xfId="20597"/>
    <cellStyle name="Normal 6 2 9 5 2 2 3 3" xfId="20598"/>
    <cellStyle name="Normal 6 2 9 5 2 2 4" xfId="20599"/>
    <cellStyle name="Normal 6 2 9 5 2 2 4 2" xfId="33716"/>
    <cellStyle name="Normal 6 2 9 5 2 2 5" xfId="20600"/>
    <cellStyle name="Normal 6 2 9 5 2 2 6" xfId="20601"/>
    <cellStyle name="Normal 6 2 9 5 2 3" xfId="20602"/>
    <cellStyle name="Normal 6 2 9 5 2 3 2" xfId="20603"/>
    <cellStyle name="Normal 6 2 9 5 2 3 3" xfId="20604"/>
    <cellStyle name="Normal 6 2 9 5 2 4" xfId="20605"/>
    <cellStyle name="Normal 6 2 9 5 2 5" xfId="20606"/>
    <cellStyle name="Normal 6 2 9 5 2 6" xfId="20607"/>
    <cellStyle name="Normal 6 2 9 5 3" xfId="20608"/>
    <cellStyle name="Normal 6 2 9 5 3 2" xfId="20609"/>
    <cellStyle name="Normal 6 2 9 5 3 2 2" xfId="20610"/>
    <cellStyle name="Normal 6 2 9 5 3 2 2 2" xfId="20611"/>
    <cellStyle name="Normal 6 2 9 5 3 2 2 3" xfId="20612"/>
    <cellStyle name="Normal 6 2 9 5 3 2 3" xfId="20613"/>
    <cellStyle name="Normal 6 2 9 5 3 2 3 2" xfId="34361"/>
    <cellStyle name="Normal 6 2 9 5 3 2 4" xfId="20614"/>
    <cellStyle name="Normal 6 2 9 5 3 2 5" xfId="20615"/>
    <cellStyle name="Normal 6 2 9 5 3 3" xfId="20616"/>
    <cellStyle name="Normal 6 2 9 5 3 3 2" xfId="20617"/>
    <cellStyle name="Normal 6 2 9 5 3 3 3" xfId="20618"/>
    <cellStyle name="Normal 6 2 9 5 3 4" xfId="20619"/>
    <cellStyle name="Normal 6 2 9 5 3 4 2" xfId="33717"/>
    <cellStyle name="Normal 6 2 9 5 3 5" xfId="20620"/>
    <cellStyle name="Normal 6 2 9 5 3 6" xfId="20621"/>
    <cellStyle name="Normal 6 2 9 5 4" xfId="20622"/>
    <cellStyle name="Normal 6 2 9 5 4 2" xfId="20623"/>
    <cellStyle name="Normal 6 2 9 5 4 2 2" xfId="20624"/>
    <cellStyle name="Normal 6 2 9 5 4 2 3" xfId="20625"/>
    <cellStyle name="Normal 6 2 9 5 4 3" xfId="20626"/>
    <cellStyle name="Normal 6 2 9 5 4 3 2" xfId="34923"/>
    <cellStyle name="Normal 6 2 9 5 4 4" xfId="20627"/>
    <cellStyle name="Normal 6 2 9 5 4 5" xfId="20628"/>
    <cellStyle name="Normal 6 2 9 5 5" xfId="20629"/>
    <cellStyle name="Normal 6 2 9 5 5 2" xfId="20630"/>
    <cellStyle name="Normal 6 2 9 5 5 3" xfId="20631"/>
    <cellStyle name="Normal 6 2 9 5 6" xfId="20632"/>
    <cellStyle name="Normal 6 2 9 5 6 2" xfId="33715"/>
    <cellStyle name="Normal 6 2 9 5 7" xfId="20633"/>
    <cellStyle name="Normal 6 2 9 5 8" xfId="20634"/>
    <cellStyle name="Normal 6 2 9 6" xfId="20635"/>
    <cellStyle name="Normal 6 2 9 6 2" xfId="20636"/>
    <cellStyle name="Normal 6 2 9 6 2 2" xfId="20637"/>
    <cellStyle name="Normal 6 2 9 6 2 2 2" xfId="20638"/>
    <cellStyle name="Normal 6 2 9 6 2 2 3" xfId="20639"/>
    <cellStyle name="Normal 6 2 9 6 2 3" xfId="20640"/>
    <cellStyle name="Normal 6 2 9 6 2 4" xfId="20641"/>
    <cellStyle name="Normal 6 2 9 6 2 5" xfId="20642"/>
    <cellStyle name="Normal 6 2 9 6 3" xfId="20643"/>
    <cellStyle name="Normal 6 2 9 6 3 2" xfId="20644"/>
    <cellStyle name="Normal 6 2 9 6 3 2 2" xfId="20645"/>
    <cellStyle name="Normal 6 2 9 6 3 2 3" xfId="20646"/>
    <cellStyle name="Normal 6 2 9 6 3 3" xfId="20647"/>
    <cellStyle name="Normal 6 2 9 6 3 3 2" xfId="34616"/>
    <cellStyle name="Normal 6 2 9 6 3 4" xfId="20648"/>
    <cellStyle name="Normal 6 2 9 6 3 5" xfId="20649"/>
    <cellStyle name="Normal 6 2 9 6 4" xfId="20650"/>
    <cellStyle name="Normal 6 2 9 6 4 2" xfId="20651"/>
    <cellStyle name="Normal 6 2 9 6 4 3" xfId="20652"/>
    <cellStyle name="Normal 6 2 9 6 5" xfId="20653"/>
    <cellStyle name="Normal 6 2 9 6 5 2" xfId="33718"/>
    <cellStyle name="Normal 6 2 9 6 6" xfId="20654"/>
    <cellStyle name="Normal 6 2 9 6 7" xfId="20655"/>
    <cellStyle name="Normal 6 2 9 7" xfId="20656"/>
    <cellStyle name="Normal 6 2 9 7 2" xfId="20657"/>
    <cellStyle name="Normal 6 2 9 7 2 2" xfId="20658"/>
    <cellStyle name="Normal 6 2 9 7 2 3" xfId="20659"/>
    <cellStyle name="Normal 6 2 9 7 3" xfId="20660"/>
    <cellStyle name="Normal 6 2 9 7 4" xfId="20661"/>
    <cellStyle name="Normal 6 2 9 7 5" xfId="20662"/>
    <cellStyle name="Normal 6 2 9 8" xfId="20663"/>
    <cellStyle name="Normal 6 2 9 8 2" xfId="20664"/>
    <cellStyle name="Normal 6 2 9 8 2 2" xfId="20665"/>
    <cellStyle name="Normal 6 2 9 8 2 3" xfId="20666"/>
    <cellStyle name="Normal 6 2 9 8 3" xfId="20667"/>
    <cellStyle name="Normal 6 2 9 8 3 2" xfId="34617"/>
    <cellStyle name="Normal 6 2 9 8 4" xfId="20668"/>
    <cellStyle name="Normal 6 2 9 8 5" xfId="20669"/>
    <cellStyle name="Normal 6 2 9 9" xfId="20670"/>
    <cellStyle name="Normal 6 2 9 9 2" xfId="20671"/>
    <cellStyle name="Normal 6 2 9 9 2 2" xfId="20672"/>
    <cellStyle name="Normal 6 2 9 9 2 3" xfId="20673"/>
    <cellStyle name="Normal 6 2 9 9 3" xfId="20674"/>
    <cellStyle name="Normal 6 2 9 9 3 2" xfId="35158"/>
    <cellStyle name="Normal 6 2 9 9 4" xfId="20675"/>
    <cellStyle name="Normal 6 2 9 9 5" xfId="20676"/>
    <cellStyle name="Normal 6 20" xfId="20677"/>
    <cellStyle name="Normal 6 20 2" xfId="20678"/>
    <cellStyle name="Normal 6 20 3" xfId="20679"/>
    <cellStyle name="Normal 6 21" xfId="20680"/>
    <cellStyle name="Normal 6 21 2" xfId="32701"/>
    <cellStyle name="Normal 6 22" xfId="20681"/>
    <cellStyle name="Normal 6 3" xfId="20682"/>
    <cellStyle name="Normal 6 3 10" xfId="20683"/>
    <cellStyle name="Normal 6 3 10 2" xfId="20684"/>
    <cellStyle name="Normal 6 3 10 2 2" xfId="20685"/>
    <cellStyle name="Normal 6 3 10 2 2 2" xfId="20686"/>
    <cellStyle name="Normal 6 3 10 2 2 3" xfId="20687"/>
    <cellStyle name="Normal 6 3 10 2 3" xfId="20688"/>
    <cellStyle name="Normal 6 3 10 2 3 2" xfId="35159"/>
    <cellStyle name="Normal 6 3 10 2 4" xfId="20689"/>
    <cellStyle name="Normal 6 3 10 2 5" xfId="20690"/>
    <cellStyle name="Normal 6 3 10 3" xfId="20691"/>
    <cellStyle name="Normal 6 3 10 3 2" xfId="20692"/>
    <cellStyle name="Normal 6 3 10 3 3" xfId="20693"/>
    <cellStyle name="Normal 6 3 10 4" xfId="20694"/>
    <cellStyle name="Normal 6 3 10 5" xfId="20695"/>
    <cellStyle name="Normal 6 3 10 6" xfId="20696"/>
    <cellStyle name="Normal 6 3 10 7" xfId="20697"/>
    <cellStyle name="Normal 6 3 11" xfId="20698"/>
    <cellStyle name="Normal 6 3 11 2" xfId="20699"/>
    <cellStyle name="Normal 6 3 11 2 2" xfId="20700"/>
    <cellStyle name="Normal 6 3 11 2 3" xfId="20701"/>
    <cellStyle name="Normal 6 3 11 3" xfId="20702"/>
    <cellStyle name="Normal 6 3 11 3 2" xfId="35236"/>
    <cellStyle name="Normal 6 3 11 4" xfId="20703"/>
    <cellStyle name="Normal 6 3 11 5" xfId="20704"/>
    <cellStyle name="Normal 6 3 11 6" xfId="20705"/>
    <cellStyle name="Normal 6 3 12" xfId="20706"/>
    <cellStyle name="Normal 6 3 12 2" xfId="20707"/>
    <cellStyle name="Normal 6 3 12 2 2" xfId="20708"/>
    <cellStyle name="Normal 6 3 12 2 3" xfId="20709"/>
    <cellStyle name="Normal 6 3 12 3" xfId="20710"/>
    <cellStyle name="Normal 6 3 12 3 2" xfId="35237"/>
    <cellStyle name="Normal 6 3 12 4" xfId="20711"/>
    <cellStyle name="Normal 6 3 12 5" xfId="20712"/>
    <cellStyle name="Normal 6 3 12 6" xfId="20713"/>
    <cellStyle name="Normal 6 3 13" xfId="20714"/>
    <cellStyle name="Normal 6 3 13 2" xfId="20715"/>
    <cellStyle name="Normal 6 3 13 2 2" xfId="20716"/>
    <cellStyle name="Normal 6 3 13 2 3" xfId="20717"/>
    <cellStyle name="Normal 6 3 13 3" xfId="20718"/>
    <cellStyle name="Normal 6 3 13 3 2" xfId="35160"/>
    <cellStyle name="Normal 6 3 13 4" xfId="20719"/>
    <cellStyle name="Normal 6 3 13 5" xfId="20720"/>
    <cellStyle name="Normal 6 3 13 6" xfId="20721"/>
    <cellStyle name="Normal 6 3 14" xfId="20722"/>
    <cellStyle name="Normal 6 3 14 2" xfId="20723"/>
    <cellStyle name="Normal 6 3 14 3" xfId="20724"/>
    <cellStyle name="Normal 6 3 14 4" xfId="20725"/>
    <cellStyle name="Normal 6 3 15" xfId="20726"/>
    <cellStyle name="Normal 6 3 15 2" xfId="32763"/>
    <cellStyle name="Normal 6 3 16" xfId="20727"/>
    <cellStyle name="Normal 6 3 16 2" xfId="20728"/>
    <cellStyle name="Normal 6 3 17" xfId="20729"/>
    <cellStyle name="Normal 6 3 2" xfId="20730"/>
    <cellStyle name="Normal 6 3 2 10" xfId="20731"/>
    <cellStyle name="Normal 6 3 2 11" xfId="20732"/>
    <cellStyle name="Normal 6 3 2 2" xfId="20733"/>
    <cellStyle name="Normal 6 3 2 2 2" xfId="20734"/>
    <cellStyle name="Normal 6 3 2 2 2 2" xfId="20735"/>
    <cellStyle name="Normal 6 3 2 2 2 2 2" xfId="20736"/>
    <cellStyle name="Normal 6 3 2 2 2 2 3" xfId="20737"/>
    <cellStyle name="Normal 6 3 2 2 2 3" xfId="20738"/>
    <cellStyle name="Normal 6 3 2 2 2 3 2" xfId="34362"/>
    <cellStyle name="Normal 6 3 2 2 2 4" xfId="20739"/>
    <cellStyle name="Normal 6 3 2 2 2 5" xfId="20740"/>
    <cellStyle name="Normal 6 3 2 2 3" xfId="20741"/>
    <cellStyle name="Normal 6 3 2 2 3 2" xfId="20742"/>
    <cellStyle name="Normal 6 3 2 2 3 2 2" xfId="20743"/>
    <cellStyle name="Normal 6 3 2 2 3 2 3" xfId="20744"/>
    <cellStyle name="Normal 6 3 2 2 3 3" xfId="20745"/>
    <cellStyle name="Normal 6 3 2 2 3 3 2" xfId="35238"/>
    <cellStyle name="Normal 6 3 2 2 3 4" xfId="20746"/>
    <cellStyle name="Normal 6 3 2 2 3 5" xfId="20747"/>
    <cellStyle name="Normal 6 3 2 2 4" xfId="20748"/>
    <cellStyle name="Normal 6 3 2 2 4 2" xfId="20749"/>
    <cellStyle name="Normal 6 3 2 2 4 3" xfId="20750"/>
    <cellStyle name="Normal 6 3 2 2 5" xfId="20751"/>
    <cellStyle name="Normal 6 3 2 2 5 2" xfId="33719"/>
    <cellStyle name="Normal 6 3 2 2 6" xfId="20752"/>
    <cellStyle name="Normal 6 3 2 2 7" xfId="20753"/>
    <cellStyle name="Normal 6 3 2 2 8" xfId="20754"/>
    <cellStyle name="Normal 6 3 2 3" xfId="20755"/>
    <cellStyle name="Normal 6 3 2 3 2" xfId="20756"/>
    <cellStyle name="Normal 6 3 2 3 2 2" xfId="20757"/>
    <cellStyle name="Normal 6 3 2 3 2 2 2" xfId="20758"/>
    <cellStyle name="Normal 6 3 2 3 2 2 3" xfId="20759"/>
    <cellStyle name="Normal 6 3 2 3 2 3" xfId="20760"/>
    <cellStyle name="Normal 6 3 2 3 2 3 2" xfId="34830"/>
    <cellStyle name="Normal 6 3 2 3 2 4" xfId="20761"/>
    <cellStyle name="Normal 6 3 2 3 2 5" xfId="20762"/>
    <cellStyle name="Normal 6 3 2 3 3" xfId="20763"/>
    <cellStyle name="Normal 6 3 2 3 3 2" xfId="20764"/>
    <cellStyle name="Normal 6 3 2 3 3 2 2" xfId="20765"/>
    <cellStyle name="Normal 6 3 2 3 3 2 3" xfId="20766"/>
    <cellStyle name="Normal 6 3 2 3 3 3" xfId="20767"/>
    <cellStyle name="Normal 6 3 2 3 3 3 2" xfId="35248"/>
    <cellStyle name="Normal 6 3 2 3 3 4" xfId="20768"/>
    <cellStyle name="Normal 6 3 2 3 3 5" xfId="20769"/>
    <cellStyle name="Normal 6 3 2 3 4" xfId="20770"/>
    <cellStyle name="Normal 6 3 2 3 4 2" xfId="20771"/>
    <cellStyle name="Normal 6 3 2 3 4 3" xfId="20772"/>
    <cellStyle name="Normal 6 3 2 3 5" xfId="20773"/>
    <cellStyle name="Normal 6 3 2 3 5 2" xfId="33720"/>
    <cellStyle name="Normal 6 3 2 3 6" xfId="20774"/>
    <cellStyle name="Normal 6 3 2 3 7" xfId="20775"/>
    <cellStyle name="Normal 6 3 2 3 8" xfId="20776"/>
    <cellStyle name="Normal 6 3 2 4" xfId="20777"/>
    <cellStyle name="Normal 6 3 2 4 2" xfId="20778"/>
    <cellStyle name="Normal 6 3 2 4 2 2" xfId="20779"/>
    <cellStyle name="Normal 6 3 2 4 2 2 2" xfId="20780"/>
    <cellStyle name="Normal 6 3 2 4 2 2 3" xfId="20781"/>
    <cellStyle name="Normal 6 3 2 4 2 3" xfId="20782"/>
    <cellStyle name="Normal 6 3 2 4 2 3 2" xfId="34995"/>
    <cellStyle name="Normal 6 3 2 4 2 4" xfId="20783"/>
    <cellStyle name="Normal 6 3 2 4 2 5" xfId="20784"/>
    <cellStyle name="Normal 6 3 2 4 3" xfId="20785"/>
    <cellStyle name="Normal 6 3 2 4 3 2" xfId="20786"/>
    <cellStyle name="Normal 6 3 2 4 3 2 2" xfId="20787"/>
    <cellStyle name="Normal 6 3 2 4 3 2 3" xfId="20788"/>
    <cellStyle name="Normal 6 3 2 4 3 3" xfId="20789"/>
    <cellStyle name="Normal 6 3 2 4 3 3 2" xfId="34363"/>
    <cellStyle name="Normal 6 3 2 4 3 4" xfId="20790"/>
    <cellStyle name="Normal 6 3 2 4 3 5" xfId="20791"/>
    <cellStyle name="Normal 6 3 2 4 4" xfId="20792"/>
    <cellStyle name="Normal 6 3 2 4 4 2" xfId="20793"/>
    <cellStyle name="Normal 6 3 2 4 4 3" xfId="20794"/>
    <cellStyle name="Normal 6 3 2 4 5" xfId="20795"/>
    <cellStyle name="Normal 6 3 2 4 5 2" xfId="33983"/>
    <cellStyle name="Normal 6 3 2 4 6" xfId="20796"/>
    <cellStyle name="Normal 6 3 2 4 7" xfId="20797"/>
    <cellStyle name="Normal 6 3 2 4 8" xfId="20798"/>
    <cellStyle name="Normal 6 3 2 5" xfId="20799"/>
    <cellStyle name="Normal 6 3 2 5 2" xfId="20800"/>
    <cellStyle name="Normal 6 3 2 5 2 2" xfId="20801"/>
    <cellStyle name="Normal 6 3 2 5 2 2 2" xfId="20802"/>
    <cellStyle name="Normal 6 3 2 5 2 2 3" xfId="20803"/>
    <cellStyle name="Normal 6 3 2 5 2 3" xfId="20804"/>
    <cellStyle name="Normal 6 3 2 5 2 3 2" xfId="35161"/>
    <cellStyle name="Normal 6 3 2 5 2 4" xfId="20805"/>
    <cellStyle name="Normal 6 3 2 5 2 5" xfId="20806"/>
    <cellStyle name="Normal 6 3 2 5 3" xfId="20807"/>
    <cellStyle name="Normal 6 3 2 5 3 2" xfId="20808"/>
    <cellStyle name="Normal 6 3 2 5 3 3" xfId="20809"/>
    <cellStyle name="Normal 6 3 2 5 4" xfId="20810"/>
    <cellStyle name="Normal 6 3 2 5 4 2" xfId="34034"/>
    <cellStyle name="Normal 6 3 2 5 5" xfId="20811"/>
    <cellStyle name="Normal 6 3 2 5 6" xfId="20812"/>
    <cellStyle name="Normal 6 3 2 5 7" xfId="20813"/>
    <cellStyle name="Normal 6 3 2 6" xfId="20814"/>
    <cellStyle name="Normal 6 3 2 6 2" xfId="20815"/>
    <cellStyle name="Normal 6 3 2 6 2 2" xfId="20816"/>
    <cellStyle name="Normal 6 3 2 6 2 3" xfId="20817"/>
    <cellStyle name="Normal 6 3 2 6 3" xfId="20818"/>
    <cellStyle name="Normal 6 3 2 6 3 2" xfId="35303"/>
    <cellStyle name="Normal 6 3 2 6 4" xfId="20819"/>
    <cellStyle name="Normal 6 3 2 6 5" xfId="20820"/>
    <cellStyle name="Normal 6 3 2 6 6" xfId="20821"/>
    <cellStyle name="Normal 6 3 2 7" xfId="20822"/>
    <cellStyle name="Normal 6 3 2 7 2" xfId="20823"/>
    <cellStyle name="Normal 6 3 2 7 3" xfId="20824"/>
    <cellStyle name="Normal 6 3 2 8" xfId="20825"/>
    <cellStyle name="Normal 6 3 2 8 2" xfId="32764"/>
    <cellStyle name="Normal 6 3 2 9" xfId="20826"/>
    <cellStyle name="Normal 6 3 3" xfId="20827"/>
    <cellStyle name="Normal 6 3 3 10" xfId="20828"/>
    <cellStyle name="Normal 6 3 3 11" xfId="20829"/>
    <cellStyle name="Normal 6 3 3 2" xfId="20830"/>
    <cellStyle name="Normal 6 3 3 2 2" xfId="20831"/>
    <cellStyle name="Normal 6 3 3 2 2 2" xfId="20832"/>
    <cellStyle name="Normal 6 3 3 2 2 2 2" xfId="20833"/>
    <cellStyle name="Normal 6 3 3 2 2 2 3" xfId="20834"/>
    <cellStyle name="Normal 6 3 3 2 2 3" xfId="20835"/>
    <cellStyle name="Normal 6 3 3 2 2 3 2" xfId="34996"/>
    <cellStyle name="Normal 6 3 3 2 2 4" xfId="20836"/>
    <cellStyle name="Normal 6 3 3 2 2 5" xfId="20837"/>
    <cellStyle name="Normal 6 3 3 2 3" xfId="20838"/>
    <cellStyle name="Normal 6 3 3 2 3 2" xfId="20839"/>
    <cellStyle name="Normal 6 3 3 2 3 2 2" xfId="20840"/>
    <cellStyle name="Normal 6 3 3 2 3 2 3" xfId="20841"/>
    <cellStyle name="Normal 6 3 3 2 3 3" xfId="20842"/>
    <cellStyle name="Normal 6 3 3 2 3 3 2" xfId="34224"/>
    <cellStyle name="Normal 6 3 3 2 3 4" xfId="20843"/>
    <cellStyle name="Normal 6 3 3 2 3 5" xfId="20844"/>
    <cellStyle name="Normal 6 3 3 2 4" xfId="20845"/>
    <cellStyle name="Normal 6 3 3 2 4 2" xfId="20846"/>
    <cellStyle name="Normal 6 3 3 2 4 3" xfId="20847"/>
    <cellStyle name="Normal 6 3 3 2 5" xfId="20848"/>
    <cellStyle name="Normal 6 3 3 2 5 2" xfId="33984"/>
    <cellStyle name="Normal 6 3 3 2 6" xfId="20849"/>
    <cellStyle name="Normal 6 3 3 2 7" xfId="20850"/>
    <cellStyle name="Normal 6 3 3 2 8" xfId="20851"/>
    <cellStyle name="Normal 6 3 3 3" xfId="20852"/>
    <cellStyle name="Normal 6 3 3 3 2" xfId="20853"/>
    <cellStyle name="Normal 6 3 3 3 2 2" xfId="20854"/>
    <cellStyle name="Normal 6 3 3 3 2 2 2" xfId="20855"/>
    <cellStyle name="Normal 6 3 3 3 2 2 3" xfId="20856"/>
    <cellStyle name="Normal 6 3 3 3 2 3" xfId="20857"/>
    <cellStyle name="Normal 6 3 3 3 2 3 2" xfId="35162"/>
    <cellStyle name="Normal 6 3 3 3 2 4" xfId="20858"/>
    <cellStyle name="Normal 6 3 3 3 2 5" xfId="20859"/>
    <cellStyle name="Normal 6 3 3 3 3" xfId="20860"/>
    <cellStyle name="Normal 6 3 3 3 3 2" xfId="20861"/>
    <cellStyle name="Normal 6 3 3 3 3 3" xfId="20862"/>
    <cellStyle name="Normal 6 3 3 3 4" xfId="20863"/>
    <cellStyle name="Normal 6 3 3 3 4 2" xfId="34093"/>
    <cellStyle name="Normal 6 3 3 3 5" xfId="20864"/>
    <cellStyle name="Normal 6 3 3 3 6" xfId="20865"/>
    <cellStyle name="Normal 6 3 3 3 7" xfId="20866"/>
    <cellStyle name="Normal 6 3 3 4" xfId="20867"/>
    <cellStyle name="Normal 6 3 3 4 2" xfId="20868"/>
    <cellStyle name="Normal 6 3 3 4 2 2" xfId="20869"/>
    <cellStyle name="Normal 6 3 3 4 2 3" xfId="20870"/>
    <cellStyle name="Normal 6 3 3 4 3" xfId="20871"/>
    <cellStyle name="Normal 6 3 3 4 3 2" xfId="35266"/>
    <cellStyle name="Normal 6 3 3 4 4" xfId="20872"/>
    <cellStyle name="Normal 6 3 3 4 5" xfId="20873"/>
    <cellStyle name="Normal 6 3 3 4 6" xfId="20874"/>
    <cellStyle name="Normal 6 3 3 5" xfId="20875"/>
    <cellStyle name="Normal 6 3 3 5 2" xfId="20876"/>
    <cellStyle name="Normal 6 3 3 5 2 2" xfId="20877"/>
    <cellStyle name="Normal 6 3 3 5 2 3" xfId="20878"/>
    <cellStyle name="Normal 6 3 3 5 3" xfId="20879"/>
    <cellStyle name="Normal 6 3 3 5 3 2" xfId="35322"/>
    <cellStyle name="Normal 6 3 3 5 4" xfId="20880"/>
    <cellStyle name="Normal 6 3 3 5 5" xfId="20881"/>
    <cellStyle name="Normal 6 3 3 5 6" xfId="20882"/>
    <cellStyle name="Normal 6 3 3 6" xfId="20883"/>
    <cellStyle name="Normal 6 3 3 6 2" xfId="20884"/>
    <cellStyle name="Normal 6 3 3 6 2 2" xfId="20885"/>
    <cellStyle name="Normal 6 3 3 6 2 3" xfId="20886"/>
    <cellStyle name="Normal 6 3 3 6 3" xfId="20887"/>
    <cellStyle name="Normal 6 3 3 6 3 2" xfId="35163"/>
    <cellStyle name="Normal 6 3 3 6 4" xfId="20888"/>
    <cellStyle name="Normal 6 3 3 6 5" xfId="20889"/>
    <cellStyle name="Normal 6 3 3 6 6" xfId="20890"/>
    <cellStyle name="Normal 6 3 3 7" xfId="20891"/>
    <cellStyle name="Normal 6 3 3 7 2" xfId="20892"/>
    <cellStyle name="Normal 6 3 3 7 3" xfId="20893"/>
    <cellStyle name="Normal 6 3 3 8" xfId="20894"/>
    <cellStyle name="Normal 6 3 3 8 2" xfId="33721"/>
    <cellStyle name="Normal 6 3 3 9" xfId="20895"/>
    <cellStyle name="Normal 6 3 4" xfId="20896"/>
    <cellStyle name="Normal 6 3 4 10" xfId="20897"/>
    <cellStyle name="Normal 6 3 4 11" xfId="20898"/>
    <cellStyle name="Normal 6 3 4 2" xfId="20899"/>
    <cellStyle name="Normal 6 3 4 2 2" xfId="20900"/>
    <cellStyle name="Normal 6 3 4 2 2 2" xfId="20901"/>
    <cellStyle name="Normal 6 3 4 2 2 3" xfId="20902"/>
    <cellStyle name="Normal 6 3 4 2 3" xfId="20903"/>
    <cellStyle name="Normal 6 3 4 2 3 2" xfId="34997"/>
    <cellStyle name="Normal 6 3 4 2 4" xfId="20904"/>
    <cellStyle name="Normal 6 3 4 2 5" xfId="20905"/>
    <cellStyle name="Normal 6 3 4 2 6" xfId="20906"/>
    <cellStyle name="Normal 6 3 4 3" xfId="20907"/>
    <cellStyle name="Normal 6 3 4 3 2" xfId="20908"/>
    <cellStyle name="Normal 6 3 4 3 2 2" xfId="20909"/>
    <cellStyle name="Normal 6 3 4 3 2 2 2" xfId="20910"/>
    <cellStyle name="Normal 6 3 4 3 2 2 3" xfId="20911"/>
    <cellStyle name="Normal 6 3 4 3 2 3" xfId="20912"/>
    <cellStyle name="Normal 6 3 4 3 2 3 2" xfId="35264"/>
    <cellStyle name="Normal 6 3 4 3 2 4" xfId="20913"/>
    <cellStyle name="Normal 6 3 4 3 2 5" xfId="20914"/>
    <cellStyle name="Normal 6 3 4 3 3" xfId="20915"/>
    <cellStyle name="Normal 6 3 4 3 3 2" xfId="20916"/>
    <cellStyle name="Normal 6 3 4 3 3 3" xfId="20917"/>
    <cellStyle name="Normal 6 3 4 3 4" xfId="20918"/>
    <cellStyle name="Normal 6 3 4 3 4 2" xfId="34871"/>
    <cellStyle name="Normal 6 3 4 3 5" xfId="20919"/>
    <cellStyle name="Normal 6 3 4 3 6" xfId="20920"/>
    <cellStyle name="Normal 6 3 4 3 7" xfId="20921"/>
    <cellStyle name="Normal 6 3 4 4" xfId="20922"/>
    <cellStyle name="Normal 6 3 4 4 2" xfId="20923"/>
    <cellStyle name="Normal 6 3 4 4 2 2" xfId="20924"/>
    <cellStyle name="Normal 6 3 4 4 2 3" xfId="20925"/>
    <cellStyle name="Normal 6 3 4 4 3" xfId="20926"/>
    <cellStyle name="Normal 6 3 4 4 3 2" xfId="35164"/>
    <cellStyle name="Normal 6 3 4 4 4" xfId="20927"/>
    <cellStyle name="Normal 6 3 4 4 5" xfId="20928"/>
    <cellStyle name="Normal 6 3 4 4 6" xfId="20929"/>
    <cellStyle name="Normal 6 3 4 5" xfId="20930"/>
    <cellStyle name="Normal 6 3 4 5 2" xfId="20931"/>
    <cellStyle name="Normal 6 3 4 5 2 2" xfId="20932"/>
    <cellStyle name="Normal 6 3 4 5 2 3" xfId="20933"/>
    <cellStyle name="Normal 6 3 4 5 3" xfId="20934"/>
    <cellStyle name="Normal 6 3 4 5 3 2" xfId="35165"/>
    <cellStyle name="Normal 6 3 4 5 4" xfId="20935"/>
    <cellStyle name="Normal 6 3 4 5 5" xfId="20936"/>
    <cellStyle name="Normal 6 3 4 5 6" xfId="20937"/>
    <cellStyle name="Normal 6 3 4 6" xfId="20938"/>
    <cellStyle name="Normal 6 3 4 6 2" xfId="20939"/>
    <cellStyle name="Normal 6 3 4 6 2 2" xfId="20940"/>
    <cellStyle name="Normal 6 3 4 6 2 3" xfId="20941"/>
    <cellStyle name="Normal 6 3 4 6 3" xfId="20942"/>
    <cellStyle name="Normal 6 3 4 6 3 2" xfId="35323"/>
    <cellStyle name="Normal 6 3 4 6 4" xfId="20943"/>
    <cellStyle name="Normal 6 3 4 6 5" xfId="20944"/>
    <cellStyle name="Normal 6 3 4 6 6" xfId="20945"/>
    <cellStyle name="Normal 6 3 4 7" xfId="20946"/>
    <cellStyle name="Normal 6 3 4 7 2" xfId="20947"/>
    <cellStyle name="Normal 6 3 4 7 3" xfId="20948"/>
    <cellStyle name="Normal 6 3 4 8" xfId="20949"/>
    <cellStyle name="Normal 6 3 4 8 2" xfId="33985"/>
    <cellStyle name="Normal 6 3 4 9" xfId="20950"/>
    <cellStyle name="Normal 6 3 5" xfId="20951"/>
    <cellStyle name="Normal 6 3 5 10" xfId="20952"/>
    <cellStyle name="Normal 6 3 5 11" xfId="20953"/>
    <cellStyle name="Normal 6 3 5 2" xfId="20954"/>
    <cellStyle name="Normal 6 3 5 2 2" xfId="20955"/>
    <cellStyle name="Normal 6 3 5 2 2 2" xfId="20956"/>
    <cellStyle name="Normal 6 3 5 2 2 3" xfId="20957"/>
    <cellStyle name="Normal 6 3 5 2 3" xfId="20958"/>
    <cellStyle name="Normal 6 3 5 2 3 2" xfId="35166"/>
    <cellStyle name="Normal 6 3 5 2 4" xfId="20959"/>
    <cellStyle name="Normal 6 3 5 2 5" xfId="20960"/>
    <cellStyle name="Normal 6 3 5 2 6" xfId="20961"/>
    <cellStyle name="Normal 6 3 5 3" xfId="20962"/>
    <cellStyle name="Normal 6 3 5 3 2" xfId="20963"/>
    <cellStyle name="Normal 6 3 5 3 2 2" xfId="20964"/>
    <cellStyle name="Normal 6 3 5 3 2 3" xfId="20965"/>
    <cellStyle name="Normal 6 3 5 3 3" xfId="20966"/>
    <cellStyle name="Normal 6 3 5 3 3 2" xfId="35232"/>
    <cellStyle name="Normal 6 3 5 3 4" xfId="20967"/>
    <cellStyle name="Normal 6 3 5 3 5" xfId="20968"/>
    <cellStyle name="Normal 6 3 5 3 6" xfId="20969"/>
    <cellStyle name="Normal 6 3 5 4" xfId="20970"/>
    <cellStyle name="Normal 6 3 5 4 2" xfId="20971"/>
    <cellStyle name="Normal 6 3 5 4 2 2" xfId="20972"/>
    <cellStyle name="Normal 6 3 5 4 2 3" xfId="20973"/>
    <cellStyle name="Normal 6 3 5 4 3" xfId="20974"/>
    <cellStyle name="Normal 6 3 5 4 3 2" xfId="35167"/>
    <cellStyle name="Normal 6 3 5 4 4" xfId="20975"/>
    <cellStyle name="Normal 6 3 5 4 5" xfId="20976"/>
    <cellStyle name="Normal 6 3 5 4 6" xfId="20977"/>
    <cellStyle name="Normal 6 3 5 5" xfId="20978"/>
    <cellStyle name="Normal 6 3 5 5 2" xfId="20979"/>
    <cellStyle name="Normal 6 3 5 5 2 2" xfId="20980"/>
    <cellStyle name="Normal 6 3 5 5 2 3" xfId="20981"/>
    <cellStyle name="Normal 6 3 5 5 3" xfId="20982"/>
    <cellStyle name="Normal 6 3 5 5 3 2" xfId="35314"/>
    <cellStyle name="Normal 6 3 5 5 4" xfId="20983"/>
    <cellStyle name="Normal 6 3 5 5 5" xfId="20984"/>
    <cellStyle name="Normal 6 3 5 5 6" xfId="20985"/>
    <cellStyle name="Normal 6 3 5 6" xfId="20986"/>
    <cellStyle name="Normal 6 3 5 6 2" xfId="20987"/>
    <cellStyle name="Normal 6 3 5 6 2 2" xfId="20988"/>
    <cellStyle name="Normal 6 3 5 6 2 3" xfId="20989"/>
    <cellStyle name="Normal 6 3 5 6 3" xfId="20990"/>
    <cellStyle name="Normal 6 3 5 6 3 2" xfId="35168"/>
    <cellStyle name="Normal 6 3 5 6 4" xfId="20991"/>
    <cellStyle name="Normal 6 3 5 6 5" xfId="20992"/>
    <cellStyle name="Normal 6 3 5 6 6" xfId="20993"/>
    <cellStyle name="Normal 6 3 5 7" xfId="20994"/>
    <cellStyle name="Normal 6 3 5 7 2" xfId="20995"/>
    <cellStyle name="Normal 6 3 5 7 3" xfId="20996"/>
    <cellStyle name="Normal 6 3 5 8" xfId="20997"/>
    <cellStyle name="Normal 6 3 5 8 2" xfId="33986"/>
    <cellStyle name="Normal 6 3 5 9" xfId="20998"/>
    <cellStyle name="Normal 6 3 6" xfId="20999"/>
    <cellStyle name="Normal 6 3 6 10" xfId="21000"/>
    <cellStyle name="Normal 6 3 6 11" xfId="21001"/>
    <cellStyle name="Normal 6 3 6 2" xfId="21002"/>
    <cellStyle name="Normal 6 3 6 2 2" xfId="21003"/>
    <cellStyle name="Normal 6 3 6 2 2 2" xfId="21004"/>
    <cellStyle name="Normal 6 3 6 2 2 3" xfId="21005"/>
    <cellStyle name="Normal 6 3 6 2 3" xfId="21006"/>
    <cellStyle name="Normal 6 3 6 2 3 2" xfId="35169"/>
    <cellStyle name="Normal 6 3 6 2 4" xfId="21007"/>
    <cellStyle name="Normal 6 3 6 2 5" xfId="21008"/>
    <cellStyle name="Normal 6 3 6 2 6" xfId="21009"/>
    <cellStyle name="Normal 6 3 6 3" xfId="21010"/>
    <cellStyle name="Normal 6 3 6 3 2" xfId="21011"/>
    <cellStyle name="Normal 6 3 6 3 2 2" xfId="21012"/>
    <cellStyle name="Normal 6 3 6 3 2 3" xfId="21013"/>
    <cellStyle name="Normal 6 3 6 3 3" xfId="21014"/>
    <cellStyle name="Normal 6 3 6 3 3 2" xfId="35313"/>
    <cellStyle name="Normal 6 3 6 3 4" xfId="21015"/>
    <cellStyle name="Normal 6 3 6 3 5" xfId="21016"/>
    <cellStyle name="Normal 6 3 6 3 6" xfId="21017"/>
    <cellStyle name="Normal 6 3 6 4" xfId="21018"/>
    <cellStyle name="Normal 6 3 6 4 2" xfId="21019"/>
    <cellStyle name="Normal 6 3 6 4 2 2" xfId="21020"/>
    <cellStyle name="Normal 6 3 6 4 2 3" xfId="21021"/>
    <cellStyle name="Normal 6 3 6 4 3" xfId="21022"/>
    <cellStyle name="Normal 6 3 6 4 3 2" xfId="35051"/>
    <cellStyle name="Normal 6 3 6 4 4" xfId="21023"/>
    <cellStyle name="Normal 6 3 6 4 5" xfId="21024"/>
    <cellStyle name="Normal 6 3 6 4 6" xfId="21025"/>
    <cellStyle name="Normal 6 3 6 5" xfId="21026"/>
    <cellStyle name="Normal 6 3 6 5 2" xfId="21027"/>
    <cellStyle name="Normal 6 3 6 5 2 2" xfId="21028"/>
    <cellStyle name="Normal 6 3 6 5 2 3" xfId="21029"/>
    <cellStyle name="Normal 6 3 6 5 3" xfId="21030"/>
    <cellStyle name="Normal 6 3 6 5 3 2" xfId="35170"/>
    <cellStyle name="Normal 6 3 6 5 4" xfId="21031"/>
    <cellStyle name="Normal 6 3 6 5 5" xfId="21032"/>
    <cellStyle name="Normal 6 3 6 5 6" xfId="21033"/>
    <cellStyle name="Normal 6 3 6 6" xfId="21034"/>
    <cellStyle name="Normal 6 3 6 6 2" xfId="21035"/>
    <cellStyle name="Normal 6 3 6 6 2 2" xfId="21036"/>
    <cellStyle name="Normal 6 3 6 6 2 3" xfId="21037"/>
    <cellStyle name="Normal 6 3 6 6 3" xfId="21038"/>
    <cellStyle name="Normal 6 3 6 6 3 2" xfId="35171"/>
    <cellStyle name="Normal 6 3 6 6 4" xfId="21039"/>
    <cellStyle name="Normal 6 3 6 6 5" xfId="21040"/>
    <cellStyle name="Normal 6 3 6 6 6" xfId="21041"/>
    <cellStyle name="Normal 6 3 6 7" xfId="21042"/>
    <cellStyle name="Normal 6 3 6 7 2" xfId="21043"/>
    <cellStyle name="Normal 6 3 6 7 3" xfId="21044"/>
    <cellStyle name="Normal 6 3 6 8" xfId="21045"/>
    <cellStyle name="Normal 6 3 6 8 2" xfId="33987"/>
    <cellStyle name="Normal 6 3 6 9" xfId="21046"/>
    <cellStyle name="Normal 6 3 7" xfId="21047"/>
    <cellStyle name="Normal 6 3 7 10" xfId="21048"/>
    <cellStyle name="Normal 6 3 7 11" xfId="21049"/>
    <cellStyle name="Normal 6 3 7 2" xfId="21050"/>
    <cellStyle name="Normal 6 3 7 2 2" xfId="21051"/>
    <cellStyle name="Normal 6 3 7 2 2 2" xfId="21052"/>
    <cellStyle name="Normal 6 3 7 2 2 3" xfId="21053"/>
    <cellStyle name="Normal 6 3 7 2 3" xfId="21054"/>
    <cellStyle name="Normal 6 3 7 2 3 2" xfId="35172"/>
    <cellStyle name="Normal 6 3 7 2 4" xfId="21055"/>
    <cellStyle name="Normal 6 3 7 2 5" xfId="21056"/>
    <cellStyle name="Normal 6 3 7 2 6" xfId="21057"/>
    <cellStyle name="Normal 6 3 7 3" xfId="21058"/>
    <cellStyle name="Normal 6 3 7 3 2" xfId="21059"/>
    <cellStyle name="Normal 6 3 7 3 2 2" xfId="21060"/>
    <cellStyle name="Normal 6 3 7 3 2 3" xfId="21061"/>
    <cellStyle name="Normal 6 3 7 3 3" xfId="21062"/>
    <cellStyle name="Normal 6 3 7 3 3 2" xfId="35307"/>
    <cellStyle name="Normal 6 3 7 3 4" xfId="21063"/>
    <cellStyle name="Normal 6 3 7 3 5" xfId="21064"/>
    <cellStyle name="Normal 6 3 7 3 6" xfId="21065"/>
    <cellStyle name="Normal 6 3 7 4" xfId="21066"/>
    <cellStyle name="Normal 6 3 7 4 2" xfId="21067"/>
    <cellStyle name="Normal 6 3 7 4 2 2" xfId="21068"/>
    <cellStyle name="Normal 6 3 7 4 2 3" xfId="21069"/>
    <cellStyle name="Normal 6 3 7 4 3" xfId="21070"/>
    <cellStyle name="Normal 6 3 7 4 3 2" xfId="35173"/>
    <cellStyle name="Normal 6 3 7 4 4" xfId="21071"/>
    <cellStyle name="Normal 6 3 7 4 5" xfId="21072"/>
    <cellStyle name="Normal 6 3 7 4 6" xfId="21073"/>
    <cellStyle name="Normal 6 3 7 5" xfId="21074"/>
    <cellStyle name="Normal 6 3 7 5 2" xfId="21075"/>
    <cellStyle name="Normal 6 3 7 5 2 2" xfId="21076"/>
    <cellStyle name="Normal 6 3 7 5 2 3" xfId="21077"/>
    <cellStyle name="Normal 6 3 7 5 3" xfId="21078"/>
    <cellStyle name="Normal 6 3 7 5 3 2" xfId="35174"/>
    <cellStyle name="Normal 6 3 7 5 4" xfId="21079"/>
    <cellStyle name="Normal 6 3 7 5 5" xfId="21080"/>
    <cellStyle name="Normal 6 3 7 5 6" xfId="21081"/>
    <cellStyle name="Normal 6 3 7 6" xfId="21082"/>
    <cellStyle name="Normal 6 3 7 6 2" xfId="21083"/>
    <cellStyle name="Normal 6 3 7 6 2 2" xfId="21084"/>
    <cellStyle name="Normal 6 3 7 6 2 3" xfId="21085"/>
    <cellStyle name="Normal 6 3 7 6 3" xfId="21086"/>
    <cellStyle name="Normal 6 3 7 6 3 2" xfId="35175"/>
    <cellStyle name="Normal 6 3 7 6 4" xfId="21087"/>
    <cellStyle name="Normal 6 3 7 6 5" xfId="21088"/>
    <cellStyle name="Normal 6 3 7 6 6" xfId="21089"/>
    <cellStyle name="Normal 6 3 7 7" xfId="21090"/>
    <cellStyle name="Normal 6 3 7 7 2" xfId="21091"/>
    <cellStyle name="Normal 6 3 7 7 3" xfId="21092"/>
    <cellStyle name="Normal 6 3 7 8" xfId="21093"/>
    <cellStyle name="Normal 6 3 7 8 2" xfId="33988"/>
    <cellStyle name="Normal 6 3 7 9" xfId="21094"/>
    <cellStyle name="Normal 6 3 8" xfId="21095"/>
    <cellStyle name="Normal 6 3 8 2" xfId="21096"/>
    <cellStyle name="Normal 6 3 8 2 2" xfId="21097"/>
    <cellStyle name="Normal 6 3 8 2 3" xfId="21098"/>
    <cellStyle name="Normal 6 3 8 3" xfId="21099"/>
    <cellStyle name="Normal 6 3 8 3 2" xfId="33982"/>
    <cellStyle name="Normal 6 3 8 4" xfId="21100"/>
    <cellStyle name="Normal 6 3 8 5" xfId="21101"/>
    <cellStyle name="Normal 6 3 8 6" xfId="21102"/>
    <cellStyle name="Normal 6 3 9" xfId="21103"/>
    <cellStyle name="Normal 6 3 9 2" xfId="21104"/>
    <cellStyle name="Normal 6 3 9 2 2" xfId="21105"/>
    <cellStyle name="Normal 6 3 9 2 2 2" xfId="21106"/>
    <cellStyle name="Normal 6 3 9 2 2 3" xfId="21107"/>
    <cellStyle name="Normal 6 3 9 2 3" xfId="21108"/>
    <cellStyle name="Normal 6 3 9 2 4" xfId="21109"/>
    <cellStyle name="Normal 6 3 9 2 5" xfId="21110"/>
    <cellStyle name="Normal 6 3 9 3" xfId="21111"/>
    <cellStyle name="Normal 6 3 9 3 2" xfId="21112"/>
    <cellStyle name="Normal 6 3 9 3 3" xfId="21113"/>
    <cellStyle name="Normal 6 3 9 4" xfId="21114"/>
    <cellStyle name="Normal 6 3 9 4 2" xfId="34033"/>
    <cellStyle name="Normal 6 3 9 5" xfId="21115"/>
    <cellStyle name="Normal 6 3 9 6" xfId="21116"/>
    <cellStyle name="Normal 6 3 9 7" xfId="21117"/>
    <cellStyle name="Normal 6 4" xfId="21118"/>
    <cellStyle name="Normal 6 4 10" xfId="21119"/>
    <cellStyle name="Normal 6 4 10 2" xfId="21120"/>
    <cellStyle name="Normal 6 4 10 2 2" xfId="21121"/>
    <cellStyle name="Normal 6 4 10 2 3" xfId="21122"/>
    <cellStyle name="Normal 6 4 10 3" xfId="21123"/>
    <cellStyle name="Normal 6 4 10 4" xfId="21124"/>
    <cellStyle name="Normal 6 4 10 5" xfId="21125"/>
    <cellStyle name="Normal 6 4 11" xfId="21126"/>
    <cellStyle name="Normal 6 4 11 2" xfId="21127"/>
    <cellStyle name="Normal 6 4 11 2 2" xfId="21128"/>
    <cellStyle name="Normal 6 4 11 2 3" xfId="21129"/>
    <cellStyle name="Normal 6 4 11 3" xfId="21130"/>
    <cellStyle name="Normal 6 4 11 4" xfId="21131"/>
    <cellStyle name="Normal 6 4 11 5" xfId="21132"/>
    <cellStyle name="Normal 6 4 12" xfId="21133"/>
    <cellStyle name="Normal 6 4 12 2" xfId="21134"/>
    <cellStyle name="Normal 6 4 12 2 2" xfId="21135"/>
    <cellStyle name="Normal 6 4 12 2 3" xfId="21136"/>
    <cellStyle name="Normal 6 4 12 3" xfId="21137"/>
    <cellStyle name="Normal 6 4 12 4" xfId="21138"/>
    <cellStyle name="Normal 6 4 12 5" xfId="21139"/>
    <cellStyle name="Normal 6 4 13" xfId="21140"/>
    <cellStyle name="Normal 6 4 13 2" xfId="21141"/>
    <cellStyle name="Normal 6 4 13 2 2" xfId="21142"/>
    <cellStyle name="Normal 6 4 13 2 3" xfId="21143"/>
    <cellStyle name="Normal 6 4 13 3" xfId="21144"/>
    <cellStyle name="Normal 6 4 13 4" xfId="21145"/>
    <cellStyle name="Normal 6 4 13 5" xfId="21146"/>
    <cellStyle name="Normal 6 4 14" xfId="21147"/>
    <cellStyle name="Normal 6 4 14 2" xfId="21148"/>
    <cellStyle name="Normal 6 4 14 2 2" xfId="21149"/>
    <cellStyle name="Normal 6 4 14 2 2 2" xfId="21150"/>
    <cellStyle name="Normal 6 4 14 2 2 3" xfId="21151"/>
    <cellStyle name="Normal 6 4 14 2 3" xfId="21152"/>
    <cellStyle name="Normal 6 4 14 2 3 2" xfId="34998"/>
    <cellStyle name="Normal 6 4 14 2 4" xfId="21153"/>
    <cellStyle name="Normal 6 4 14 2 5" xfId="21154"/>
    <cellStyle name="Normal 6 4 14 3" xfId="21155"/>
    <cellStyle name="Normal 6 4 14 3 2" xfId="21156"/>
    <cellStyle name="Normal 6 4 14 3 2 2" xfId="21157"/>
    <cellStyle name="Normal 6 4 14 3 2 3" xfId="21158"/>
    <cellStyle name="Normal 6 4 14 3 3" xfId="21159"/>
    <cellStyle name="Normal 6 4 14 3 3 2" xfId="34364"/>
    <cellStyle name="Normal 6 4 14 3 4" xfId="21160"/>
    <cellStyle name="Normal 6 4 14 3 5" xfId="21161"/>
    <cellStyle name="Normal 6 4 14 4" xfId="21162"/>
    <cellStyle name="Normal 6 4 14 4 2" xfId="21163"/>
    <cellStyle name="Normal 6 4 14 4 3" xfId="21164"/>
    <cellStyle name="Normal 6 4 14 5" xfId="21165"/>
    <cellStyle name="Normal 6 4 14 5 2" xfId="33989"/>
    <cellStyle name="Normal 6 4 14 6" xfId="21166"/>
    <cellStyle name="Normal 6 4 14 7" xfId="21167"/>
    <cellStyle name="Normal 6 4 15" xfId="21168"/>
    <cellStyle name="Normal 6 4 15 2" xfId="21169"/>
    <cellStyle name="Normal 6 4 15 2 2" xfId="21170"/>
    <cellStyle name="Normal 6 4 15 2 3" xfId="21171"/>
    <cellStyle name="Normal 6 4 15 3" xfId="21172"/>
    <cellStyle name="Normal 6 4 15 3 2" xfId="34035"/>
    <cellStyle name="Normal 6 4 15 4" xfId="21173"/>
    <cellStyle name="Normal 6 4 15 5" xfId="21174"/>
    <cellStyle name="Normal 6 4 16" xfId="21175"/>
    <cellStyle name="Normal 6 4 16 2" xfId="21176"/>
    <cellStyle name="Normal 6 4 16 3" xfId="21177"/>
    <cellStyle name="Normal 6 4 17" xfId="21178"/>
    <cellStyle name="Normal 6 4 17 2" xfId="32765"/>
    <cellStyle name="Normal 6 4 18" xfId="21179"/>
    <cellStyle name="Normal 6 4 18 2" xfId="21180"/>
    <cellStyle name="Normal 6 4 19" xfId="21181"/>
    <cellStyle name="Normal 6 4 2" xfId="21182"/>
    <cellStyle name="Normal 6 4 2 2" xfId="21183"/>
    <cellStyle name="Normal 6 4 2 2 2" xfId="21184"/>
    <cellStyle name="Normal 6 4 2 2 2 2" xfId="21185"/>
    <cellStyle name="Normal 6 4 2 2 2 3" xfId="21186"/>
    <cellStyle name="Normal 6 4 2 2 3" xfId="21187"/>
    <cellStyle name="Normal 6 4 2 2 4" xfId="21188"/>
    <cellStyle name="Normal 6 4 2 2 5" xfId="21189"/>
    <cellStyle name="Normal 6 4 2 3" xfId="21190"/>
    <cellStyle name="Normal 6 4 2 3 2" xfId="21191"/>
    <cellStyle name="Normal 6 4 2 3 2 2" xfId="21192"/>
    <cellStyle name="Normal 6 4 2 3 2 3" xfId="21193"/>
    <cellStyle name="Normal 6 4 2 3 3" xfId="21194"/>
    <cellStyle name="Normal 6 4 2 3 3 2" xfId="34365"/>
    <cellStyle name="Normal 6 4 2 3 4" xfId="21195"/>
    <cellStyle name="Normal 6 4 2 3 5" xfId="21196"/>
    <cellStyle name="Normal 6 4 2 4" xfId="21197"/>
    <cellStyle name="Normal 6 4 2 4 2" xfId="21198"/>
    <cellStyle name="Normal 6 4 2 4 2 2" xfId="21199"/>
    <cellStyle name="Normal 6 4 2 4 2 3" xfId="21200"/>
    <cellStyle name="Normal 6 4 2 4 3" xfId="21201"/>
    <cellStyle name="Normal 6 4 2 4 3 2" xfId="35219"/>
    <cellStyle name="Normal 6 4 2 4 4" xfId="21202"/>
    <cellStyle name="Normal 6 4 2 4 5" xfId="21203"/>
    <cellStyle name="Normal 6 4 2 5" xfId="21204"/>
    <cellStyle name="Normal 6 4 2 5 2" xfId="21205"/>
    <cellStyle name="Normal 6 4 2 5 3" xfId="21206"/>
    <cellStyle name="Normal 6 4 2 6" xfId="21207"/>
    <cellStyle name="Normal 6 4 2 6 2" xfId="33722"/>
    <cellStyle name="Normal 6 4 2 7" xfId="21208"/>
    <cellStyle name="Normal 6 4 2 8" xfId="21209"/>
    <cellStyle name="Normal 6 4 2 9" xfId="21210"/>
    <cellStyle name="Normal 6 4 3" xfId="21211"/>
    <cellStyle name="Normal 6 4 3 2" xfId="21212"/>
    <cellStyle name="Normal 6 4 3 2 2" xfId="21213"/>
    <cellStyle name="Normal 6 4 3 2 2 2" xfId="21214"/>
    <cellStyle name="Normal 6 4 3 2 2 3" xfId="21215"/>
    <cellStyle name="Normal 6 4 3 2 3" xfId="21216"/>
    <cellStyle name="Normal 6 4 3 2 3 2" xfId="35176"/>
    <cellStyle name="Normal 6 4 3 2 4" xfId="21217"/>
    <cellStyle name="Normal 6 4 3 2 5" xfId="21218"/>
    <cellStyle name="Normal 6 4 3 3" xfId="21219"/>
    <cellStyle name="Normal 6 4 3 3 2" xfId="21220"/>
    <cellStyle name="Normal 6 4 3 3 3" xfId="21221"/>
    <cellStyle name="Normal 6 4 3 4" xfId="21222"/>
    <cellStyle name="Normal 6 4 3 5" xfId="21223"/>
    <cellStyle name="Normal 6 4 3 6" xfId="21224"/>
    <cellStyle name="Normal 6 4 3 7" xfId="21225"/>
    <cellStyle name="Normal 6 4 4" xfId="21226"/>
    <cellStyle name="Normal 6 4 4 2" xfId="21227"/>
    <cellStyle name="Normal 6 4 4 2 2" xfId="21228"/>
    <cellStyle name="Normal 6 4 4 2 2 2" xfId="21229"/>
    <cellStyle name="Normal 6 4 4 2 2 3" xfId="21230"/>
    <cellStyle name="Normal 6 4 4 2 3" xfId="21231"/>
    <cellStyle name="Normal 6 4 4 2 3 2" xfId="35177"/>
    <cellStyle name="Normal 6 4 4 2 4" xfId="21232"/>
    <cellStyle name="Normal 6 4 4 2 5" xfId="21233"/>
    <cellStyle name="Normal 6 4 4 3" xfId="21234"/>
    <cellStyle name="Normal 6 4 4 3 2" xfId="21235"/>
    <cellStyle name="Normal 6 4 4 3 3" xfId="21236"/>
    <cellStyle name="Normal 6 4 4 4" xfId="21237"/>
    <cellStyle name="Normal 6 4 4 5" xfId="21238"/>
    <cellStyle name="Normal 6 4 4 6" xfId="21239"/>
    <cellStyle name="Normal 6 4 4 7" xfId="21240"/>
    <cellStyle name="Normal 6 4 5" xfId="21241"/>
    <cellStyle name="Normal 6 4 5 2" xfId="21242"/>
    <cellStyle name="Normal 6 4 5 2 2" xfId="21243"/>
    <cellStyle name="Normal 6 4 5 2 2 2" xfId="21244"/>
    <cellStyle name="Normal 6 4 5 2 2 3" xfId="21245"/>
    <cellStyle name="Normal 6 4 5 2 3" xfId="21246"/>
    <cellStyle name="Normal 6 4 5 2 3 2" xfId="35249"/>
    <cellStyle name="Normal 6 4 5 2 4" xfId="21247"/>
    <cellStyle name="Normal 6 4 5 2 5" xfId="21248"/>
    <cellStyle name="Normal 6 4 5 3" xfId="21249"/>
    <cellStyle name="Normal 6 4 5 3 2" xfId="21250"/>
    <cellStyle name="Normal 6 4 5 3 3" xfId="21251"/>
    <cellStyle name="Normal 6 4 5 4" xfId="21252"/>
    <cellStyle name="Normal 6 4 5 5" xfId="21253"/>
    <cellStyle name="Normal 6 4 5 6" xfId="21254"/>
    <cellStyle name="Normal 6 4 5 7" xfId="21255"/>
    <cellStyle name="Normal 6 4 6" xfId="21256"/>
    <cellStyle name="Normal 6 4 6 2" xfId="21257"/>
    <cellStyle name="Normal 6 4 6 2 2" xfId="21258"/>
    <cellStyle name="Normal 6 4 6 2 2 2" xfId="21259"/>
    <cellStyle name="Normal 6 4 6 2 2 3" xfId="21260"/>
    <cellStyle name="Normal 6 4 6 2 3" xfId="21261"/>
    <cellStyle name="Normal 6 4 6 2 3 2" xfId="35178"/>
    <cellStyle name="Normal 6 4 6 2 4" xfId="21262"/>
    <cellStyle name="Normal 6 4 6 2 5" xfId="21263"/>
    <cellStyle name="Normal 6 4 6 3" xfId="21264"/>
    <cellStyle name="Normal 6 4 6 3 2" xfId="21265"/>
    <cellStyle name="Normal 6 4 6 3 3" xfId="21266"/>
    <cellStyle name="Normal 6 4 6 4" xfId="21267"/>
    <cellStyle name="Normal 6 4 6 5" xfId="21268"/>
    <cellStyle name="Normal 6 4 6 6" xfId="21269"/>
    <cellStyle name="Normal 6 4 6 7" xfId="21270"/>
    <cellStyle name="Normal 6 4 7" xfId="21271"/>
    <cellStyle name="Normal 6 4 7 2" xfId="21272"/>
    <cellStyle name="Normal 6 4 7 2 2" xfId="21273"/>
    <cellStyle name="Normal 6 4 7 2 3" xfId="21274"/>
    <cellStyle name="Normal 6 4 7 3" xfId="21275"/>
    <cellStyle name="Normal 6 4 7 4" xfId="21276"/>
    <cellStyle name="Normal 6 4 7 5" xfId="21277"/>
    <cellStyle name="Normal 6 4 7 6" xfId="21278"/>
    <cellStyle name="Normal 6 4 8" xfId="21279"/>
    <cellStyle name="Normal 6 4 8 2" xfId="21280"/>
    <cellStyle name="Normal 6 4 8 2 2" xfId="21281"/>
    <cellStyle name="Normal 6 4 8 2 3" xfId="21282"/>
    <cellStyle name="Normal 6 4 8 3" xfId="21283"/>
    <cellStyle name="Normal 6 4 8 4" xfId="21284"/>
    <cellStyle name="Normal 6 4 8 5" xfId="21285"/>
    <cellStyle name="Normal 6 4 9" xfId="21286"/>
    <cellStyle name="Normal 6 4 9 2" xfId="21287"/>
    <cellStyle name="Normal 6 4 9 2 2" xfId="21288"/>
    <cellStyle name="Normal 6 4 9 2 3" xfId="21289"/>
    <cellStyle name="Normal 6 4 9 3" xfId="21290"/>
    <cellStyle name="Normal 6 4 9 4" xfId="21291"/>
    <cellStyle name="Normal 6 4 9 5" xfId="21292"/>
    <cellStyle name="Normal 6 5" xfId="21293"/>
    <cellStyle name="Normal 6 5 10" xfId="21294"/>
    <cellStyle name="Normal 6 5 10 2" xfId="21295"/>
    <cellStyle name="Normal 6 5 10 2 2" xfId="21296"/>
    <cellStyle name="Normal 6 5 10 2 3" xfId="21297"/>
    <cellStyle name="Normal 6 5 10 3" xfId="21298"/>
    <cellStyle name="Normal 6 5 10 4" xfId="21299"/>
    <cellStyle name="Normal 6 5 10 5" xfId="21300"/>
    <cellStyle name="Normal 6 5 11" xfId="21301"/>
    <cellStyle name="Normal 6 5 11 2" xfId="21302"/>
    <cellStyle name="Normal 6 5 11 2 2" xfId="21303"/>
    <cellStyle name="Normal 6 5 11 2 3" xfId="21304"/>
    <cellStyle name="Normal 6 5 11 3" xfId="21305"/>
    <cellStyle name="Normal 6 5 11 4" xfId="21306"/>
    <cellStyle name="Normal 6 5 11 5" xfId="21307"/>
    <cellStyle name="Normal 6 5 12" xfId="21308"/>
    <cellStyle name="Normal 6 5 12 2" xfId="21309"/>
    <cellStyle name="Normal 6 5 12 2 2" xfId="21310"/>
    <cellStyle name="Normal 6 5 12 2 3" xfId="21311"/>
    <cellStyle name="Normal 6 5 12 3" xfId="21312"/>
    <cellStyle name="Normal 6 5 12 4" xfId="21313"/>
    <cellStyle name="Normal 6 5 12 5" xfId="21314"/>
    <cellStyle name="Normal 6 5 13" xfId="21315"/>
    <cellStyle name="Normal 6 5 13 2" xfId="21316"/>
    <cellStyle name="Normal 6 5 13 2 2" xfId="21317"/>
    <cellStyle name="Normal 6 5 13 2 3" xfId="21318"/>
    <cellStyle name="Normal 6 5 13 3" xfId="21319"/>
    <cellStyle name="Normal 6 5 13 4" xfId="21320"/>
    <cellStyle name="Normal 6 5 13 5" xfId="21321"/>
    <cellStyle name="Normal 6 5 14" xfId="21322"/>
    <cellStyle name="Normal 6 5 14 2" xfId="21323"/>
    <cellStyle name="Normal 6 5 14 2 2" xfId="21324"/>
    <cellStyle name="Normal 6 5 14 2 3" xfId="21325"/>
    <cellStyle name="Normal 6 5 14 3" xfId="21326"/>
    <cellStyle name="Normal 6 5 14 4" xfId="21327"/>
    <cellStyle name="Normal 6 5 14 5" xfId="21328"/>
    <cellStyle name="Normal 6 5 15" xfId="21329"/>
    <cellStyle name="Normal 6 5 15 2" xfId="21330"/>
    <cellStyle name="Normal 6 5 15 2 2" xfId="21331"/>
    <cellStyle name="Normal 6 5 15 2 2 2" xfId="21332"/>
    <cellStyle name="Normal 6 5 15 2 2 3" xfId="21333"/>
    <cellStyle name="Normal 6 5 15 2 3" xfId="21334"/>
    <cellStyle name="Normal 6 5 15 2 3 2" xfId="34999"/>
    <cellStyle name="Normal 6 5 15 2 4" xfId="21335"/>
    <cellStyle name="Normal 6 5 15 2 5" xfId="21336"/>
    <cellStyle name="Normal 6 5 15 3" xfId="21337"/>
    <cellStyle name="Normal 6 5 15 3 2" xfId="21338"/>
    <cellStyle name="Normal 6 5 15 3 2 2" xfId="21339"/>
    <cellStyle name="Normal 6 5 15 3 2 3" xfId="21340"/>
    <cellStyle name="Normal 6 5 15 3 3" xfId="21341"/>
    <cellStyle name="Normal 6 5 15 3 3 2" xfId="34843"/>
    <cellStyle name="Normal 6 5 15 3 4" xfId="21342"/>
    <cellStyle name="Normal 6 5 15 3 5" xfId="21343"/>
    <cellStyle name="Normal 6 5 15 4" xfId="21344"/>
    <cellStyle name="Normal 6 5 15 4 2" xfId="21345"/>
    <cellStyle name="Normal 6 5 15 4 3" xfId="21346"/>
    <cellStyle name="Normal 6 5 15 5" xfId="21347"/>
    <cellStyle name="Normal 6 5 15 5 2" xfId="33990"/>
    <cellStyle name="Normal 6 5 15 6" xfId="21348"/>
    <cellStyle name="Normal 6 5 15 7" xfId="21349"/>
    <cellStyle name="Normal 6 5 16" xfId="21350"/>
    <cellStyle name="Normal 6 5 16 2" xfId="21351"/>
    <cellStyle name="Normal 6 5 16 2 2" xfId="21352"/>
    <cellStyle name="Normal 6 5 16 2 3" xfId="21353"/>
    <cellStyle name="Normal 6 5 16 3" xfId="21354"/>
    <cellStyle name="Normal 6 5 16 3 2" xfId="34036"/>
    <cellStyle name="Normal 6 5 16 4" xfId="21355"/>
    <cellStyle name="Normal 6 5 16 5" xfId="21356"/>
    <cellStyle name="Normal 6 5 17" xfId="21357"/>
    <cellStyle name="Normal 6 5 17 2" xfId="21358"/>
    <cellStyle name="Normal 6 5 17 3" xfId="21359"/>
    <cellStyle name="Normal 6 5 18" xfId="21360"/>
    <cellStyle name="Normal 6 5 18 2" xfId="32766"/>
    <cellStyle name="Normal 6 5 19" xfId="21361"/>
    <cellStyle name="Normal 6 5 19 2" xfId="21362"/>
    <cellStyle name="Normal 6 5 2" xfId="21363"/>
    <cellStyle name="Normal 6 5 2 2" xfId="21364"/>
    <cellStyle name="Normal 6 5 2 2 2" xfId="21365"/>
    <cellStyle name="Normal 6 5 2 2 2 2" xfId="21366"/>
    <cellStyle name="Normal 6 5 2 2 2 3" xfId="21367"/>
    <cellStyle name="Normal 6 5 2 2 3" xfId="21368"/>
    <cellStyle name="Normal 6 5 2 2 4" xfId="21369"/>
    <cellStyle name="Normal 6 5 2 2 5" xfId="21370"/>
    <cellStyle name="Normal 6 5 2 3" xfId="21371"/>
    <cellStyle name="Normal 6 5 2 3 2" xfId="21372"/>
    <cellStyle name="Normal 6 5 2 3 2 2" xfId="21373"/>
    <cellStyle name="Normal 6 5 2 3 2 3" xfId="21374"/>
    <cellStyle name="Normal 6 5 2 3 3" xfId="21375"/>
    <cellStyle name="Normal 6 5 2 3 3 2" xfId="34713"/>
    <cellStyle name="Normal 6 5 2 3 4" xfId="21376"/>
    <cellStyle name="Normal 6 5 2 3 5" xfId="21377"/>
    <cellStyle name="Normal 6 5 2 4" xfId="21378"/>
    <cellStyle name="Normal 6 5 2 4 2" xfId="21379"/>
    <cellStyle name="Normal 6 5 2 4 2 2" xfId="21380"/>
    <cellStyle name="Normal 6 5 2 4 2 3" xfId="21381"/>
    <cellStyle name="Normal 6 5 2 4 3" xfId="21382"/>
    <cellStyle name="Normal 6 5 2 4 3 2" xfId="35179"/>
    <cellStyle name="Normal 6 5 2 4 4" xfId="21383"/>
    <cellStyle name="Normal 6 5 2 4 5" xfId="21384"/>
    <cellStyle name="Normal 6 5 2 5" xfId="21385"/>
    <cellStyle name="Normal 6 5 2 5 2" xfId="21386"/>
    <cellStyle name="Normal 6 5 2 5 3" xfId="21387"/>
    <cellStyle name="Normal 6 5 2 6" xfId="21388"/>
    <cellStyle name="Normal 6 5 2 6 2" xfId="33723"/>
    <cellStyle name="Normal 6 5 2 7" xfId="21389"/>
    <cellStyle name="Normal 6 5 2 8" xfId="21390"/>
    <cellStyle name="Normal 6 5 2 9" xfId="21391"/>
    <cellStyle name="Normal 6 5 20" xfId="21392"/>
    <cellStyle name="Normal 6 5 3" xfId="21393"/>
    <cellStyle name="Normal 6 5 3 2" xfId="21394"/>
    <cellStyle name="Normal 6 5 3 2 2" xfId="21395"/>
    <cellStyle name="Normal 6 5 3 2 2 2" xfId="21396"/>
    <cellStyle name="Normal 6 5 3 2 2 3" xfId="21397"/>
    <cellStyle name="Normal 6 5 3 2 3" xfId="21398"/>
    <cellStyle name="Normal 6 5 3 2 3 2" xfId="35250"/>
    <cellStyle name="Normal 6 5 3 2 4" xfId="21399"/>
    <cellStyle name="Normal 6 5 3 2 5" xfId="21400"/>
    <cellStyle name="Normal 6 5 3 3" xfId="21401"/>
    <cellStyle name="Normal 6 5 3 3 2" xfId="21402"/>
    <cellStyle name="Normal 6 5 3 3 3" xfId="21403"/>
    <cellStyle name="Normal 6 5 3 4" xfId="21404"/>
    <cellStyle name="Normal 6 5 3 5" xfId="21405"/>
    <cellStyle name="Normal 6 5 3 6" xfId="21406"/>
    <cellStyle name="Normal 6 5 3 7" xfId="21407"/>
    <cellStyle name="Normal 6 5 4" xfId="21408"/>
    <cellStyle name="Normal 6 5 4 2" xfId="21409"/>
    <cellStyle name="Normal 6 5 4 2 2" xfId="21410"/>
    <cellStyle name="Normal 6 5 4 2 2 2" xfId="21411"/>
    <cellStyle name="Normal 6 5 4 2 2 3" xfId="21412"/>
    <cellStyle name="Normal 6 5 4 2 3" xfId="21413"/>
    <cellStyle name="Normal 6 5 4 2 3 2" xfId="35180"/>
    <cellStyle name="Normal 6 5 4 2 4" xfId="21414"/>
    <cellStyle name="Normal 6 5 4 2 5" xfId="21415"/>
    <cellStyle name="Normal 6 5 4 3" xfId="21416"/>
    <cellStyle name="Normal 6 5 4 3 2" xfId="21417"/>
    <cellStyle name="Normal 6 5 4 3 3" xfId="21418"/>
    <cellStyle name="Normal 6 5 4 4" xfId="21419"/>
    <cellStyle name="Normal 6 5 4 5" xfId="21420"/>
    <cellStyle name="Normal 6 5 4 6" xfId="21421"/>
    <cellStyle name="Normal 6 5 4 7" xfId="21422"/>
    <cellStyle name="Normal 6 5 5" xfId="21423"/>
    <cellStyle name="Normal 6 5 5 2" xfId="21424"/>
    <cellStyle name="Normal 6 5 5 2 2" xfId="21425"/>
    <cellStyle name="Normal 6 5 5 2 2 2" xfId="21426"/>
    <cellStyle name="Normal 6 5 5 2 2 3" xfId="21427"/>
    <cellStyle name="Normal 6 5 5 2 3" xfId="21428"/>
    <cellStyle name="Normal 6 5 5 2 3 2" xfId="35181"/>
    <cellStyle name="Normal 6 5 5 2 4" xfId="21429"/>
    <cellStyle name="Normal 6 5 5 2 5" xfId="21430"/>
    <cellStyle name="Normal 6 5 5 3" xfId="21431"/>
    <cellStyle name="Normal 6 5 5 3 2" xfId="21432"/>
    <cellStyle name="Normal 6 5 5 3 3" xfId="21433"/>
    <cellStyle name="Normal 6 5 5 4" xfId="21434"/>
    <cellStyle name="Normal 6 5 5 5" xfId="21435"/>
    <cellStyle name="Normal 6 5 5 6" xfId="21436"/>
    <cellStyle name="Normal 6 5 5 7" xfId="21437"/>
    <cellStyle name="Normal 6 5 6" xfId="21438"/>
    <cellStyle name="Normal 6 5 6 2" xfId="21439"/>
    <cellStyle name="Normal 6 5 6 2 2" xfId="21440"/>
    <cellStyle name="Normal 6 5 6 2 2 2" xfId="21441"/>
    <cellStyle name="Normal 6 5 6 2 2 3" xfId="21442"/>
    <cellStyle name="Normal 6 5 6 2 3" xfId="21443"/>
    <cellStyle name="Normal 6 5 6 2 3 2" xfId="35251"/>
    <cellStyle name="Normal 6 5 6 2 4" xfId="21444"/>
    <cellStyle name="Normal 6 5 6 2 5" xfId="21445"/>
    <cellStyle name="Normal 6 5 6 3" xfId="21446"/>
    <cellStyle name="Normal 6 5 6 3 2" xfId="21447"/>
    <cellStyle name="Normal 6 5 6 3 3" xfId="21448"/>
    <cellStyle name="Normal 6 5 6 4" xfId="21449"/>
    <cellStyle name="Normal 6 5 6 5" xfId="21450"/>
    <cellStyle name="Normal 6 5 6 6" xfId="21451"/>
    <cellStyle name="Normal 6 5 6 7" xfId="21452"/>
    <cellStyle name="Normal 6 5 7" xfId="21453"/>
    <cellStyle name="Normal 6 5 7 2" xfId="21454"/>
    <cellStyle name="Normal 6 5 7 2 2" xfId="21455"/>
    <cellStyle name="Normal 6 5 7 2 3" xfId="21456"/>
    <cellStyle name="Normal 6 5 7 3" xfId="21457"/>
    <cellStyle name="Normal 6 5 7 4" xfId="21458"/>
    <cellStyle name="Normal 6 5 7 5" xfId="21459"/>
    <cellStyle name="Normal 6 5 7 6" xfId="21460"/>
    <cellStyle name="Normal 6 5 8" xfId="21461"/>
    <cellStyle name="Normal 6 5 8 2" xfId="21462"/>
    <cellStyle name="Normal 6 5 8 2 2" xfId="21463"/>
    <cellStyle name="Normal 6 5 8 2 3" xfId="21464"/>
    <cellStyle name="Normal 6 5 8 3" xfId="21465"/>
    <cellStyle name="Normal 6 5 8 4" xfId="21466"/>
    <cellStyle name="Normal 6 5 8 5" xfId="21467"/>
    <cellStyle name="Normal 6 5 9" xfId="21468"/>
    <cellStyle name="Normal 6 5 9 2" xfId="21469"/>
    <cellStyle name="Normal 6 5 9 2 2" xfId="21470"/>
    <cellStyle name="Normal 6 5 9 2 3" xfId="21471"/>
    <cellStyle name="Normal 6 5 9 3" xfId="21472"/>
    <cellStyle name="Normal 6 5 9 4" xfId="21473"/>
    <cellStyle name="Normal 6 5 9 5" xfId="21474"/>
    <cellStyle name="Normal 6 6" xfId="21475"/>
    <cellStyle name="Normal 6 6 10" xfId="21476"/>
    <cellStyle name="Normal 6 6 10 2" xfId="21477"/>
    <cellStyle name="Normal 6 6 10 2 2" xfId="21478"/>
    <cellStyle name="Normal 6 6 10 2 2 2" xfId="21479"/>
    <cellStyle name="Normal 6 6 10 2 2 3" xfId="21480"/>
    <cellStyle name="Normal 6 6 10 2 3" xfId="21481"/>
    <cellStyle name="Normal 6 6 10 2 3 2" xfId="32769"/>
    <cellStyle name="Normal 6 6 10 2 4" xfId="21482"/>
    <cellStyle name="Normal 6 6 10 2 5" xfId="21483"/>
    <cellStyle name="Normal 6 6 10 3" xfId="21484"/>
    <cellStyle name="Normal 6 6 10 3 2" xfId="21485"/>
    <cellStyle name="Normal 6 6 10 3 3" xfId="21486"/>
    <cellStyle name="Normal 6 6 10 4" xfId="21487"/>
    <cellStyle name="Normal 6 6 10 4 2" xfId="32768"/>
    <cellStyle name="Normal 6 6 10 5" xfId="21488"/>
    <cellStyle name="Normal 6 6 10 6" xfId="21489"/>
    <cellStyle name="Normal 6 6 11" xfId="21490"/>
    <cellStyle name="Normal 6 6 11 2" xfId="21491"/>
    <cellStyle name="Normal 6 6 11 2 2" xfId="21492"/>
    <cellStyle name="Normal 6 6 11 2 2 2" xfId="21493"/>
    <cellStyle name="Normal 6 6 11 2 2 3" xfId="21494"/>
    <cellStyle name="Normal 6 6 11 2 3" xfId="21495"/>
    <cellStyle name="Normal 6 6 11 2 3 2" xfId="32771"/>
    <cellStyle name="Normal 6 6 11 2 4" xfId="21496"/>
    <cellStyle name="Normal 6 6 11 2 5" xfId="21497"/>
    <cellStyle name="Normal 6 6 11 3" xfId="21498"/>
    <cellStyle name="Normal 6 6 11 3 2" xfId="21499"/>
    <cellStyle name="Normal 6 6 11 3 3" xfId="21500"/>
    <cellStyle name="Normal 6 6 11 4" xfId="21501"/>
    <cellStyle name="Normal 6 6 11 4 2" xfId="32770"/>
    <cellStyle name="Normal 6 6 11 5" xfId="21502"/>
    <cellStyle name="Normal 6 6 11 6" xfId="21503"/>
    <cellStyle name="Normal 6 6 12" xfId="21504"/>
    <cellStyle name="Normal 6 6 12 2" xfId="21505"/>
    <cellStyle name="Normal 6 6 12 2 2" xfId="21506"/>
    <cellStyle name="Normal 6 6 12 2 2 2" xfId="21507"/>
    <cellStyle name="Normal 6 6 12 2 2 3" xfId="21508"/>
    <cellStyle name="Normal 6 6 12 2 3" xfId="21509"/>
    <cellStyle name="Normal 6 6 12 2 3 2" xfId="32773"/>
    <cellStyle name="Normal 6 6 12 2 4" xfId="21510"/>
    <cellStyle name="Normal 6 6 12 2 5" xfId="21511"/>
    <cellStyle name="Normal 6 6 12 3" xfId="21512"/>
    <cellStyle name="Normal 6 6 12 3 2" xfId="21513"/>
    <cellStyle name="Normal 6 6 12 3 3" xfId="21514"/>
    <cellStyle name="Normal 6 6 12 4" xfId="21515"/>
    <cellStyle name="Normal 6 6 12 4 2" xfId="32772"/>
    <cellStyle name="Normal 6 6 12 5" xfId="21516"/>
    <cellStyle name="Normal 6 6 12 6" xfId="21517"/>
    <cellStyle name="Normal 6 6 13" xfId="21518"/>
    <cellStyle name="Normal 6 6 13 2" xfId="21519"/>
    <cellStyle name="Normal 6 6 13 2 2" xfId="21520"/>
    <cellStyle name="Normal 6 6 13 2 2 2" xfId="21521"/>
    <cellStyle name="Normal 6 6 13 2 2 3" xfId="21522"/>
    <cellStyle name="Normal 6 6 13 2 3" xfId="21523"/>
    <cellStyle name="Normal 6 6 13 2 3 2" xfId="32775"/>
    <cellStyle name="Normal 6 6 13 2 4" xfId="21524"/>
    <cellStyle name="Normal 6 6 13 2 5" xfId="21525"/>
    <cellStyle name="Normal 6 6 13 3" xfId="21526"/>
    <cellStyle name="Normal 6 6 13 3 2" xfId="21527"/>
    <cellStyle name="Normal 6 6 13 3 3" xfId="21528"/>
    <cellStyle name="Normal 6 6 13 4" xfId="21529"/>
    <cellStyle name="Normal 6 6 13 4 2" xfId="32774"/>
    <cellStyle name="Normal 6 6 13 5" xfId="21530"/>
    <cellStyle name="Normal 6 6 13 6" xfId="21531"/>
    <cellStyle name="Normal 6 6 14" xfId="21532"/>
    <cellStyle name="Normal 6 6 14 2" xfId="21533"/>
    <cellStyle name="Normal 6 6 14 2 2" xfId="21534"/>
    <cellStyle name="Normal 6 6 14 2 2 2" xfId="21535"/>
    <cellStyle name="Normal 6 6 14 2 2 3" xfId="21536"/>
    <cellStyle name="Normal 6 6 14 2 3" xfId="21537"/>
    <cellStyle name="Normal 6 6 14 2 3 2" xfId="32777"/>
    <cellStyle name="Normal 6 6 14 2 4" xfId="21538"/>
    <cellStyle name="Normal 6 6 14 2 5" xfId="21539"/>
    <cellStyle name="Normal 6 6 14 3" xfId="21540"/>
    <cellStyle name="Normal 6 6 14 3 2" xfId="21541"/>
    <cellStyle name="Normal 6 6 14 3 3" xfId="21542"/>
    <cellStyle name="Normal 6 6 14 4" xfId="21543"/>
    <cellStyle name="Normal 6 6 14 4 2" xfId="32776"/>
    <cellStyle name="Normal 6 6 14 5" xfId="21544"/>
    <cellStyle name="Normal 6 6 14 6" xfId="21545"/>
    <cellStyle name="Normal 6 6 15" xfId="21546"/>
    <cellStyle name="Normal 6 6 15 2" xfId="21547"/>
    <cellStyle name="Normal 6 6 15 2 2" xfId="21548"/>
    <cellStyle name="Normal 6 6 15 2 2 2" xfId="21549"/>
    <cellStyle name="Normal 6 6 15 2 2 3" xfId="21550"/>
    <cellStyle name="Normal 6 6 15 2 3" xfId="21551"/>
    <cellStyle name="Normal 6 6 15 2 3 2" xfId="32779"/>
    <cellStyle name="Normal 6 6 15 2 4" xfId="21552"/>
    <cellStyle name="Normal 6 6 15 2 5" xfId="21553"/>
    <cellStyle name="Normal 6 6 15 3" xfId="21554"/>
    <cellStyle name="Normal 6 6 15 3 2" xfId="21555"/>
    <cellStyle name="Normal 6 6 15 3 3" xfId="21556"/>
    <cellStyle name="Normal 6 6 15 4" xfId="21557"/>
    <cellStyle name="Normal 6 6 15 4 2" xfId="32778"/>
    <cellStyle name="Normal 6 6 15 5" xfId="21558"/>
    <cellStyle name="Normal 6 6 15 6" xfId="21559"/>
    <cellStyle name="Normal 6 6 16" xfId="21560"/>
    <cellStyle name="Normal 6 6 16 2" xfId="21561"/>
    <cellStyle name="Normal 6 6 16 2 2" xfId="21562"/>
    <cellStyle name="Normal 6 6 16 2 2 2" xfId="21563"/>
    <cellStyle name="Normal 6 6 16 2 2 3" xfId="21564"/>
    <cellStyle name="Normal 6 6 16 2 3" xfId="21565"/>
    <cellStyle name="Normal 6 6 16 2 3 2" xfId="32781"/>
    <cellStyle name="Normal 6 6 16 2 4" xfId="21566"/>
    <cellStyle name="Normal 6 6 16 2 5" xfId="21567"/>
    <cellStyle name="Normal 6 6 16 3" xfId="21568"/>
    <cellStyle name="Normal 6 6 16 3 2" xfId="21569"/>
    <cellStyle name="Normal 6 6 16 3 3" xfId="21570"/>
    <cellStyle name="Normal 6 6 16 4" xfId="21571"/>
    <cellStyle name="Normal 6 6 16 4 2" xfId="32780"/>
    <cellStyle name="Normal 6 6 16 5" xfId="21572"/>
    <cellStyle name="Normal 6 6 16 6" xfId="21573"/>
    <cellStyle name="Normal 6 6 17" xfId="21574"/>
    <cellStyle name="Normal 6 6 17 2" xfId="21575"/>
    <cellStyle name="Normal 6 6 17 2 2" xfId="21576"/>
    <cellStyle name="Normal 6 6 17 2 2 2" xfId="21577"/>
    <cellStyle name="Normal 6 6 17 2 2 3" xfId="21578"/>
    <cellStyle name="Normal 6 6 17 2 3" xfId="21579"/>
    <cellStyle name="Normal 6 6 17 2 3 2" xfId="32783"/>
    <cellStyle name="Normal 6 6 17 2 4" xfId="21580"/>
    <cellStyle name="Normal 6 6 17 2 5" xfId="21581"/>
    <cellStyle name="Normal 6 6 17 3" xfId="21582"/>
    <cellStyle name="Normal 6 6 17 3 2" xfId="21583"/>
    <cellStyle name="Normal 6 6 17 3 3" xfId="21584"/>
    <cellStyle name="Normal 6 6 17 4" xfId="21585"/>
    <cellStyle name="Normal 6 6 17 4 2" xfId="32782"/>
    <cellStyle name="Normal 6 6 17 5" xfId="21586"/>
    <cellStyle name="Normal 6 6 17 6" xfId="21587"/>
    <cellStyle name="Normal 6 6 18" xfId="21588"/>
    <cellStyle name="Normal 6 6 18 2" xfId="21589"/>
    <cellStyle name="Normal 6 6 18 2 2" xfId="21590"/>
    <cellStyle name="Normal 6 6 18 2 2 2" xfId="21591"/>
    <cellStyle name="Normal 6 6 18 2 2 3" xfId="21592"/>
    <cellStyle name="Normal 6 6 18 2 3" xfId="21593"/>
    <cellStyle name="Normal 6 6 18 2 3 2" xfId="32785"/>
    <cellStyle name="Normal 6 6 18 2 4" xfId="21594"/>
    <cellStyle name="Normal 6 6 18 2 5" xfId="21595"/>
    <cellStyle name="Normal 6 6 18 3" xfId="21596"/>
    <cellStyle name="Normal 6 6 18 3 2" xfId="21597"/>
    <cellStyle name="Normal 6 6 18 3 3" xfId="21598"/>
    <cellStyle name="Normal 6 6 18 4" xfId="21599"/>
    <cellStyle name="Normal 6 6 18 4 2" xfId="32784"/>
    <cellStyle name="Normal 6 6 18 5" xfId="21600"/>
    <cellStyle name="Normal 6 6 18 6" xfId="21601"/>
    <cellStyle name="Normal 6 6 19" xfId="21602"/>
    <cellStyle name="Normal 6 6 19 2" xfId="21603"/>
    <cellStyle name="Normal 6 6 19 2 2" xfId="21604"/>
    <cellStyle name="Normal 6 6 19 2 2 2" xfId="21605"/>
    <cellStyle name="Normal 6 6 19 2 2 3" xfId="21606"/>
    <cellStyle name="Normal 6 6 19 2 3" xfId="21607"/>
    <cellStyle name="Normal 6 6 19 2 3 2" xfId="32787"/>
    <cellStyle name="Normal 6 6 19 2 4" xfId="21608"/>
    <cellStyle name="Normal 6 6 19 2 5" xfId="21609"/>
    <cellStyle name="Normal 6 6 19 3" xfId="21610"/>
    <cellStyle name="Normal 6 6 19 3 2" xfId="21611"/>
    <cellStyle name="Normal 6 6 19 3 3" xfId="21612"/>
    <cellStyle name="Normal 6 6 19 4" xfId="21613"/>
    <cellStyle name="Normal 6 6 19 4 2" xfId="32786"/>
    <cellStyle name="Normal 6 6 19 5" xfId="21614"/>
    <cellStyle name="Normal 6 6 19 6" xfId="21615"/>
    <cellStyle name="Normal 6 6 2" xfId="21616"/>
    <cellStyle name="Normal 6 6 2 10" xfId="21617"/>
    <cellStyle name="Normal 6 6 2 10 2" xfId="21618"/>
    <cellStyle name="Normal 6 6 2 10 2 2" xfId="21619"/>
    <cellStyle name="Normal 6 6 2 10 2 3" xfId="21620"/>
    <cellStyle name="Normal 6 6 2 10 3" xfId="21621"/>
    <cellStyle name="Normal 6 6 2 10 3 2" xfId="32789"/>
    <cellStyle name="Normal 6 6 2 10 4" xfId="21622"/>
    <cellStyle name="Normal 6 6 2 10 5" xfId="21623"/>
    <cellStyle name="Normal 6 6 2 11" xfId="21624"/>
    <cellStyle name="Normal 6 6 2 11 2" xfId="21625"/>
    <cellStyle name="Normal 6 6 2 11 2 2" xfId="21626"/>
    <cellStyle name="Normal 6 6 2 11 2 3" xfId="21627"/>
    <cellStyle name="Normal 6 6 2 11 3" xfId="21628"/>
    <cellStyle name="Normal 6 6 2 11 3 2" xfId="32790"/>
    <cellStyle name="Normal 6 6 2 11 4" xfId="21629"/>
    <cellStyle name="Normal 6 6 2 11 5" xfId="21630"/>
    <cellStyle name="Normal 6 6 2 12" xfId="21631"/>
    <cellStyle name="Normal 6 6 2 12 2" xfId="21632"/>
    <cellStyle name="Normal 6 6 2 12 2 2" xfId="21633"/>
    <cellStyle name="Normal 6 6 2 12 2 3" xfId="21634"/>
    <cellStyle name="Normal 6 6 2 12 3" xfId="21635"/>
    <cellStyle name="Normal 6 6 2 12 3 2" xfId="32791"/>
    <cellStyle name="Normal 6 6 2 12 4" xfId="21636"/>
    <cellStyle name="Normal 6 6 2 12 5" xfId="21637"/>
    <cellStyle name="Normal 6 6 2 13" xfId="21638"/>
    <cellStyle name="Normal 6 6 2 13 2" xfId="21639"/>
    <cellStyle name="Normal 6 6 2 13 2 2" xfId="21640"/>
    <cellStyle name="Normal 6 6 2 13 2 3" xfId="21641"/>
    <cellStyle name="Normal 6 6 2 13 3" xfId="21642"/>
    <cellStyle name="Normal 6 6 2 13 3 2" xfId="32792"/>
    <cellStyle name="Normal 6 6 2 13 4" xfId="21643"/>
    <cellStyle name="Normal 6 6 2 13 5" xfId="21644"/>
    <cellStyle name="Normal 6 6 2 14" xfId="21645"/>
    <cellStyle name="Normal 6 6 2 14 2" xfId="21646"/>
    <cellStyle name="Normal 6 6 2 14 2 2" xfId="21647"/>
    <cellStyle name="Normal 6 6 2 14 2 3" xfId="21648"/>
    <cellStyle name="Normal 6 6 2 14 3" xfId="21649"/>
    <cellStyle name="Normal 6 6 2 14 3 2" xfId="32793"/>
    <cellStyle name="Normal 6 6 2 14 4" xfId="21650"/>
    <cellStyle name="Normal 6 6 2 14 5" xfId="21651"/>
    <cellStyle name="Normal 6 6 2 15" xfId="21652"/>
    <cellStyle name="Normal 6 6 2 15 2" xfId="21653"/>
    <cellStyle name="Normal 6 6 2 15 2 2" xfId="21654"/>
    <cellStyle name="Normal 6 6 2 15 2 3" xfId="21655"/>
    <cellStyle name="Normal 6 6 2 15 3" xfId="21656"/>
    <cellStyle name="Normal 6 6 2 15 3 2" xfId="32794"/>
    <cellStyle name="Normal 6 6 2 15 4" xfId="21657"/>
    <cellStyle name="Normal 6 6 2 15 5" xfId="21658"/>
    <cellStyle name="Normal 6 6 2 16" xfId="21659"/>
    <cellStyle name="Normal 6 6 2 16 2" xfId="21660"/>
    <cellStyle name="Normal 6 6 2 16 2 2" xfId="21661"/>
    <cellStyle name="Normal 6 6 2 16 2 3" xfId="21662"/>
    <cellStyle name="Normal 6 6 2 16 3" xfId="21663"/>
    <cellStyle name="Normal 6 6 2 16 3 2" xfId="32795"/>
    <cellStyle name="Normal 6 6 2 16 4" xfId="21664"/>
    <cellStyle name="Normal 6 6 2 16 5" xfId="21665"/>
    <cellStyle name="Normal 6 6 2 17" xfId="21666"/>
    <cellStyle name="Normal 6 6 2 17 2" xfId="21667"/>
    <cellStyle name="Normal 6 6 2 17 2 2" xfId="21668"/>
    <cellStyle name="Normal 6 6 2 17 2 3" xfId="21669"/>
    <cellStyle name="Normal 6 6 2 17 3" xfId="21670"/>
    <cellStyle name="Normal 6 6 2 17 3 2" xfId="32796"/>
    <cellStyle name="Normal 6 6 2 17 4" xfId="21671"/>
    <cellStyle name="Normal 6 6 2 17 5" xfId="21672"/>
    <cellStyle name="Normal 6 6 2 18" xfId="21673"/>
    <cellStyle name="Normal 6 6 2 18 2" xfId="21674"/>
    <cellStyle name="Normal 6 6 2 18 2 2" xfId="21675"/>
    <cellStyle name="Normal 6 6 2 18 2 3" xfId="21676"/>
    <cellStyle name="Normal 6 6 2 18 3" xfId="21677"/>
    <cellStyle name="Normal 6 6 2 18 3 2" xfId="32797"/>
    <cellStyle name="Normal 6 6 2 18 4" xfId="21678"/>
    <cellStyle name="Normal 6 6 2 18 5" xfId="21679"/>
    <cellStyle name="Normal 6 6 2 19" xfId="21680"/>
    <cellStyle name="Normal 6 6 2 19 2" xfId="21681"/>
    <cellStyle name="Normal 6 6 2 19 2 2" xfId="21682"/>
    <cellStyle name="Normal 6 6 2 19 2 3" xfId="21683"/>
    <cellStyle name="Normal 6 6 2 19 3" xfId="21684"/>
    <cellStyle name="Normal 6 6 2 19 3 2" xfId="32798"/>
    <cellStyle name="Normal 6 6 2 19 4" xfId="21685"/>
    <cellStyle name="Normal 6 6 2 19 5" xfId="21686"/>
    <cellStyle name="Normal 6 6 2 2" xfId="21687"/>
    <cellStyle name="Normal 6 6 2 2 2" xfId="21688"/>
    <cellStyle name="Normal 6 6 2 2 2 2" xfId="21689"/>
    <cellStyle name="Normal 6 6 2 2 2 3" xfId="21690"/>
    <cellStyle name="Normal 6 6 2 2 3" xfId="21691"/>
    <cellStyle name="Normal 6 6 2 2 3 2" xfId="32799"/>
    <cellStyle name="Normal 6 6 2 2 4" xfId="21692"/>
    <cellStyle name="Normal 6 6 2 2 5" xfId="21693"/>
    <cellStyle name="Normal 6 6 2 20" xfId="21694"/>
    <cellStyle name="Normal 6 6 2 20 2" xfId="21695"/>
    <cellStyle name="Normal 6 6 2 20 2 2" xfId="21696"/>
    <cellStyle name="Normal 6 6 2 20 2 3" xfId="21697"/>
    <cellStyle name="Normal 6 6 2 20 3" xfId="21698"/>
    <cellStyle name="Normal 6 6 2 20 3 2" xfId="35252"/>
    <cellStyle name="Normal 6 6 2 20 4" xfId="21699"/>
    <cellStyle name="Normal 6 6 2 20 5" xfId="21700"/>
    <cellStyle name="Normal 6 6 2 21" xfId="21701"/>
    <cellStyle name="Normal 6 6 2 21 2" xfId="21702"/>
    <cellStyle name="Normal 6 6 2 21 3" xfId="21703"/>
    <cellStyle name="Normal 6 6 2 22" xfId="21704"/>
    <cellStyle name="Normal 6 6 2 22 2" xfId="32788"/>
    <cellStyle name="Normal 6 6 2 23" xfId="21705"/>
    <cellStyle name="Normal 6 6 2 24" xfId="21706"/>
    <cellStyle name="Normal 6 6 2 25" xfId="21707"/>
    <cellStyle name="Normal 6 6 2 3" xfId="21708"/>
    <cellStyle name="Normal 6 6 2 3 2" xfId="21709"/>
    <cellStyle name="Normal 6 6 2 3 2 2" xfId="21710"/>
    <cellStyle name="Normal 6 6 2 3 2 3" xfId="21711"/>
    <cellStyle name="Normal 6 6 2 3 3" xfId="21712"/>
    <cellStyle name="Normal 6 6 2 3 3 2" xfId="32800"/>
    <cellStyle name="Normal 6 6 2 3 4" xfId="21713"/>
    <cellStyle name="Normal 6 6 2 3 5" xfId="21714"/>
    <cellStyle name="Normal 6 6 2 4" xfId="21715"/>
    <cellStyle name="Normal 6 6 2 4 2" xfId="21716"/>
    <cellStyle name="Normal 6 6 2 4 2 2" xfId="21717"/>
    <cellStyle name="Normal 6 6 2 4 2 3" xfId="21718"/>
    <cellStyle name="Normal 6 6 2 4 3" xfId="21719"/>
    <cellStyle name="Normal 6 6 2 4 3 2" xfId="32801"/>
    <cellStyle name="Normal 6 6 2 4 4" xfId="21720"/>
    <cellStyle name="Normal 6 6 2 4 5" xfId="21721"/>
    <cellStyle name="Normal 6 6 2 5" xfId="21722"/>
    <cellStyle name="Normal 6 6 2 5 2" xfId="21723"/>
    <cellStyle name="Normal 6 6 2 5 2 2" xfId="21724"/>
    <cellStyle name="Normal 6 6 2 5 2 3" xfId="21725"/>
    <cellStyle name="Normal 6 6 2 5 3" xfId="21726"/>
    <cellStyle name="Normal 6 6 2 5 3 2" xfId="32802"/>
    <cellStyle name="Normal 6 6 2 5 4" xfId="21727"/>
    <cellStyle name="Normal 6 6 2 5 5" xfId="21728"/>
    <cellStyle name="Normal 6 6 2 6" xfId="21729"/>
    <cellStyle name="Normal 6 6 2 6 2" xfId="21730"/>
    <cellStyle name="Normal 6 6 2 6 2 2" xfId="21731"/>
    <cellStyle name="Normal 6 6 2 6 2 3" xfId="21732"/>
    <cellStyle name="Normal 6 6 2 6 3" xfId="21733"/>
    <cellStyle name="Normal 6 6 2 6 3 2" xfId="32803"/>
    <cellStyle name="Normal 6 6 2 6 4" xfId="21734"/>
    <cellStyle name="Normal 6 6 2 6 5" xfId="21735"/>
    <cellStyle name="Normal 6 6 2 7" xfId="21736"/>
    <cellStyle name="Normal 6 6 2 7 2" xfId="21737"/>
    <cellStyle name="Normal 6 6 2 7 2 2" xfId="21738"/>
    <cellStyle name="Normal 6 6 2 7 2 3" xfId="21739"/>
    <cellStyle name="Normal 6 6 2 7 3" xfId="21740"/>
    <cellStyle name="Normal 6 6 2 7 3 2" xfId="32804"/>
    <cellStyle name="Normal 6 6 2 7 4" xfId="21741"/>
    <cellStyle name="Normal 6 6 2 7 5" xfId="21742"/>
    <cellStyle name="Normal 6 6 2 8" xfId="21743"/>
    <cellStyle name="Normal 6 6 2 8 2" xfId="21744"/>
    <cellStyle name="Normal 6 6 2 8 2 2" xfId="21745"/>
    <cellStyle name="Normal 6 6 2 8 2 3" xfId="21746"/>
    <cellStyle name="Normal 6 6 2 8 3" xfId="21747"/>
    <cellStyle name="Normal 6 6 2 8 3 2" xfId="32805"/>
    <cellStyle name="Normal 6 6 2 8 4" xfId="21748"/>
    <cellStyle name="Normal 6 6 2 8 5" xfId="21749"/>
    <cellStyle name="Normal 6 6 2 9" xfId="21750"/>
    <cellStyle name="Normal 6 6 2 9 2" xfId="21751"/>
    <cellStyle name="Normal 6 6 2 9 2 2" xfId="21752"/>
    <cellStyle name="Normal 6 6 2 9 2 3" xfId="21753"/>
    <cellStyle name="Normal 6 6 2 9 3" xfId="21754"/>
    <cellStyle name="Normal 6 6 2 9 3 2" xfId="32806"/>
    <cellStyle name="Normal 6 6 2 9 4" xfId="21755"/>
    <cellStyle name="Normal 6 6 2 9 5" xfId="21756"/>
    <cellStyle name="Normal 6 6 20" xfId="21757"/>
    <cellStyle name="Normal 6 6 20 2" xfId="21758"/>
    <cellStyle name="Normal 6 6 20 2 2" xfId="21759"/>
    <cellStyle name="Normal 6 6 20 2 2 2" xfId="21760"/>
    <cellStyle name="Normal 6 6 20 2 2 3" xfId="21761"/>
    <cellStyle name="Normal 6 6 20 2 3" xfId="21762"/>
    <cellStyle name="Normal 6 6 20 2 3 2" xfId="32808"/>
    <cellStyle name="Normal 6 6 20 2 4" xfId="21763"/>
    <cellStyle name="Normal 6 6 20 2 5" xfId="21764"/>
    <cellStyle name="Normal 6 6 20 3" xfId="21765"/>
    <cellStyle name="Normal 6 6 20 3 2" xfId="21766"/>
    <cellStyle name="Normal 6 6 20 3 3" xfId="21767"/>
    <cellStyle name="Normal 6 6 20 4" xfId="21768"/>
    <cellStyle name="Normal 6 6 20 4 2" xfId="32807"/>
    <cellStyle name="Normal 6 6 20 5" xfId="21769"/>
    <cellStyle name="Normal 6 6 20 6" xfId="21770"/>
    <cellStyle name="Normal 6 6 21" xfId="21771"/>
    <cellStyle name="Normal 6 6 21 2" xfId="21772"/>
    <cellStyle name="Normal 6 6 21 2 2" xfId="21773"/>
    <cellStyle name="Normal 6 6 21 2 2 2" xfId="21774"/>
    <cellStyle name="Normal 6 6 21 2 2 3" xfId="21775"/>
    <cellStyle name="Normal 6 6 21 2 3" xfId="21776"/>
    <cellStyle name="Normal 6 6 21 2 3 2" xfId="32810"/>
    <cellStyle name="Normal 6 6 21 2 4" xfId="21777"/>
    <cellStyle name="Normal 6 6 21 2 5" xfId="21778"/>
    <cellStyle name="Normal 6 6 21 3" xfId="21779"/>
    <cellStyle name="Normal 6 6 21 3 2" xfId="21780"/>
    <cellStyle name="Normal 6 6 21 3 3" xfId="21781"/>
    <cellStyle name="Normal 6 6 21 4" xfId="21782"/>
    <cellStyle name="Normal 6 6 21 4 2" xfId="32809"/>
    <cellStyle name="Normal 6 6 21 5" xfId="21783"/>
    <cellStyle name="Normal 6 6 21 6" xfId="21784"/>
    <cellStyle name="Normal 6 6 22" xfId="21785"/>
    <cellStyle name="Normal 6 6 22 2" xfId="21786"/>
    <cellStyle name="Normal 6 6 22 2 2" xfId="21787"/>
    <cellStyle name="Normal 6 6 22 2 2 2" xfId="21788"/>
    <cellStyle name="Normal 6 6 22 2 2 3" xfId="21789"/>
    <cellStyle name="Normal 6 6 22 2 3" xfId="21790"/>
    <cellStyle name="Normal 6 6 22 2 3 2" xfId="32812"/>
    <cellStyle name="Normal 6 6 22 2 4" xfId="21791"/>
    <cellStyle name="Normal 6 6 22 2 5" xfId="21792"/>
    <cellStyle name="Normal 6 6 22 3" xfId="21793"/>
    <cellStyle name="Normal 6 6 22 3 2" xfId="21794"/>
    <cellStyle name="Normal 6 6 22 3 3" xfId="21795"/>
    <cellStyle name="Normal 6 6 22 4" xfId="21796"/>
    <cellStyle name="Normal 6 6 22 4 2" xfId="32811"/>
    <cellStyle name="Normal 6 6 22 5" xfId="21797"/>
    <cellStyle name="Normal 6 6 22 6" xfId="21798"/>
    <cellStyle name="Normal 6 6 23" xfId="21799"/>
    <cellStyle name="Normal 6 6 23 2" xfId="21800"/>
    <cellStyle name="Normal 6 6 23 2 2" xfId="21801"/>
    <cellStyle name="Normal 6 6 23 2 3" xfId="21802"/>
    <cellStyle name="Normal 6 6 23 3" xfId="21803"/>
    <cellStyle name="Normal 6 6 23 3 2" xfId="33991"/>
    <cellStyle name="Normal 6 6 23 4" xfId="21804"/>
    <cellStyle name="Normal 6 6 23 5" xfId="21805"/>
    <cellStyle name="Normal 6 6 24" xfId="21806"/>
    <cellStyle name="Normal 6 6 24 2" xfId="21807"/>
    <cellStyle name="Normal 6 6 24 2 2" xfId="21808"/>
    <cellStyle name="Normal 6 6 24 2 3" xfId="21809"/>
    <cellStyle name="Normal 6 6 24 3" xfId="21810"/>
    <cellStyle name="Normal 6 6 24 3 2" xfId="34037"/>
    <cellStyle name="Normal 6 6 24 4" xfId="21811"/>
    <cellStyle name="Normal 6 6 24 5" xfId="21812"/>
    <cellStyle name="Normal 6 6 25" xfId="21813"/>
    <cellStyle name="Normal 6 6 25 2" xfId="21814"/>
    <cellStyle name="Normal 6 6 25 3" xfId="21815"/>
    <cellStyle name="Normal 6 6 26" xfId="21816"/>
    <cellStyle name="Normal 6 6 26 2" xfId="32767"/>
    <cellStyle name="Normal 6 6 27" xfId="21817"/>
    <cellStyle name="Normal 6 6 28" xfId="21818"/>
    <cellStyle name="Normal 6 6 29" xfId="21819"/>
    <cellStyle name="Normal 6 6 3" xfId="21820"/>
    <cellStyle name="Normal 6 6 3 2" xfId="21821"/>
    <cellStyle name="Normal 6 6 3 2 2" xfId="21822"/>
    <cellStyle name="Normal 6 6 3 2 2 2" xfId="21823"/>
    <cellStyle name="Normal 6 6 3 2 2 3" xfId="21824"/>
    <cellStyle name="Normal 6 6 3 2 3" xfId="21825"/>
    <cellStyle name="Normal 6 6 3 2 3 2" xfId="33724"/>
    <cellStyle name="Normal 6 6 3 2 4" xfId="21826"/>
    <cellStyle name="Normal 6 6 3 2 5" xfId="21827"/>
    <cellStyle name="Normal 6 6 3 3" xfId="21828"/>
    <cellStyle name="Normal 6 6 3 3 2" xfId="21829"/>
    <cellStyle name="Normal 6 6 3 3 2 2" xfId="21830"/>
    <cellStyle name="Normal 6 6 3 3 2 3" xfId="21831"/>
    <cellStyle name="Normal 6 6 3 3 3" xfId="21832"/>
    <cellStyle name="Normal 6 6 3 3 3 2" xfId="34958"/>
    <cellStyle name="Normal 6 6 3 3 4" xfId="21833"/>
    <cellStyle name="Normal 6 6 3 3 5" xfId="21834"/>
    <cellStyle name="Normal 6 6 3 4" xfId="21835"/>
    <cellStyle name="Normal 6 6 3 4 2" xfId="21836"/>
    <cellStyle name="Normal 6 6 3 4 2 2" xfId="21837"/>
    <cellStyle name="Normal 6 6 3 4 2 3" xfId="21838"/>
    <cellStyle name="Normal 6 6 3 4 3" xfId="21839"/>
    <cellStyle name="Normal 6 6 3 4 3 2" xfId="35253"/>
    <cellStyle name="Normal 6 6 3 4 4" xfId="21840"/>
    <cellStyle name="Normal 6 6 3 4 5" xfId="21841"/>
    <cellStyle name="Normal 6 6 3 5" xfId="21842"/>
    <cellStyle name="Normal 6 6 3 5 2" xfId="21843"/>
    <cellStyle name="Normal 6 6 3 5 3" xfId="21844"/>
    <cellStyle name="Normal 6 6 3 6" xfId="21845"/>
    <cellStyle name="Normal 6 6 3 6 2" xfId="32813"/>
    <cellStyle name="Normal 6 6 3 7" xfId="21846"/>
    <cellStyle name="Normal 6 6 3 8" xfId="21847"/>
    <cellStyle name="Normal 6 6 3 9" xfId="21848"/>
    <cellStyle name="Normal 6 6 4" xfId="21849"/>
    <cellStyle name="Normal 6 6 4 2" xfId="21850"/>
    <cellStyle name="Normal 6 6 4 2 2" xfId="21851"/>
    <cellStyle name="Normal 6 6 4 2 2 2" xfId="21852"/>
    <cellStyle name="Normal 6 6 4 2 2 3" xfId="21853"/>
    <cellStyle name="Normal 6 6 4 2 3" xfId="21854"/>
    <cellStyle name="Normal 6 6 4 2 3 2" xfId="35182"/>
    <cellStyle name="Normal 6 6 4 2 4" xfId="21855"/>
    <cellStyle name="Normal 6 6 4 2 5" xfId="21856"/>
    <cellStyle name="Normal 6 6 4 3" xfId="21857"/>
    <cellStyle name="Normal 6 6 4 3 2" xfId="21858"/>
    <cellStyle name="Normal 6 6 4 3 3" xfId="21859"/>
    <cellStyle name="Normal 6 6 4 4" xfId="21860"/>
    <cellStyle name="Normal 6 6 4 4 2" xfId="32814"/>
    <cellStyle name="Normal 6 6 4 5" xfId="21861"/>
    <cellStyle name="Normal 6 6 4 6" xfId="21862"/>
    <cellStyle name="Normal 6 6 4 7" xfId="21863"/>
    <cellStyle name="Normal 6 6 5" xfId="21864"/>
    <cellStyle name="Normal 6 6 5 2" xfId="21865"/>
    <cellStyle name="Normal 6 6 5 2 2" xfId="21866"/>
    <cellStyle name="Normal 6 6 5 2 2 2" xfId="21867"/>
    <cellStyle name="Normal 6 6 5 2 2 3" xfId="21868"/>
    <cellStyle name="Normal 6 6 5 2 3" xfId="21869"/>
    <cellStyle name="Normal 6 6 5 2 3 2" xfId="35183"/>
    <cellStyle name="Normal 6 6 5 2 4" xfId="21870"/>
    <cellStyle name="Normal 6 6 5 2 5" xfId="21871"/>
    <cellStyle name="Normal 6 6 5 3" xfId="21872"/>
    <cellStyle name="Normal 6 6 5 3 2" xfId="21873"/>
    <cellStyle name="Normal 6 6 5 3 3" xfId="21874"/>
    <cellStyle name="Normal 6 6 5 4" xfId="21875"/>
    <cellStyle name="Normal 6 6 5 4 2" xfId="32815"/>
    <cellStyle name="Normal 6 6 5 5" xfId="21876"/>
    <cellStyle name="Normal 6 6 5 6" xfId="21877"/>
    <cellStyle name="Normal 6 6 5 7" xfId="21878"/>
    <cellStyle name="Normal 6 6 6" xfId="21879"/>
    <cellStyle name="Normal 6 6 6 2" xfId="21880"/>
    <cellStyle name="Normal 6 6 6 2 2" xfId="21881"/>
    <cellStyle name="Normal 6 6 6 2 2 2" xfId="21882"/>
    <cellStyle name="Normal 6 6 6 2 2 3" xfId="21883"/>
    <cellStyle name="Normal 6 6 6 2 3" xfId="21884"/>
    <cellStyle name="Normal 6 6 6 2 3 2" xfId="35254"/>
    <cellStyle name="Normal 6 6 6 2 4" xfId="21885"/>
    <cellStyle name="Normal 6 6 6 2 5" xfId="21886"/>
    <cellStyle name="Normal 6 6 6 3" xfId="21887"/>
    <cellStyle name="Normal 6 6 6 3 2" xfId="21888"/>
    <cellStyle name="Normal 6 6 6 3 3" xfId="21889"/>
    <cellStyle name="Normal 6 6 6 4" xfId="21890"/>
    <cellStyle name="Normal 6 6 6 4 2" xfId="32816"/>
    <cellStyle name="Normal 6 6 6 5" xfId="21891"/>
    <cellStyle name="Normal 6 6 6 6" xfId="21892"/>
    <cellStyle name="Normal 6 6 6 7" xfId="21893"/>
    <cellStyle name="Normal 6 6 7" xfId="21894"/>
    <cellStyle name="Normal 6 6 7 2" xfId="21895"/>
    <cellStyle name="Normal 6 6 7 2 2" xfId="21896"/>
    <cellStyle name="Normal 6 6 7 2 3" xfId="21897"/>
    <cellStyle name="Normal 6 6 7 3" xfId="21898"/>
    <cellStyle name="Normal 6 6 7 3 2" xfId="32817"/>
    <cellStyle name="Normal 6 6 7 4" xfId="21899"/>
    <cellStyle name="Normal 6 6 7 5" xfId="21900"/>
    <cellStyle name="Normal 6 6 8" xfId="21901"/>
    <cellStyle name="Normal 6 6 8 2" xfId="21902"/>
    <cellStyle name="Normal 6 6 8 2 2" xfId="21903"/>
    <cellStyle name="Normal 6 6 8 2 2 2" xfId="21904"/>
    <cellStyle name="Normal 6 6 8 2 2 3" xfId="21905"/>
    <cellStyle name="Normal 6 6 8 2 3" xfId="21906"/>
    <cellStyle name="Normal 6 6 8 2 3 2" xfId="32819"/>
    <cellStyle name="Normal 6 6 8 2 4" xfId="21907"/>
    <cellStyle name="Normal 6 6 8 2 5" xfId="21908"/>
    <cellStyle name="Normal 6 6 8 3" xfId="21909"/>
    <cellStyle name="Normal 6 6 8 3 2" xfId="21910"/>
    <cellStyle name="Normal 6 6 8 3 3" xfId="21911"/>
    <cellStyle name="Normal 6 6 8 4" xfId="21912"/>
    <cellStyle name="Normal 6 6 8 4 2" xfId="32818"/>
    <cellStyle name="Normal 6 6 8 5" xfId="21913"/>
    <cellStyle name="Normal 6 6 8 6" xfId="21914"/>
    <cellStyle name="Normal 6 6 9" xfId="21915"/>
    <cellStyle name="Normal 6 6 9 2" xfId="21916"/>
    <cellStyle name="Normal 6 6 9 2 2" xfId="21917"/>
    <cellStyle name="Normal 6 6 9 2 2 2" xfId="21918"/>
    <cellStyle name="Normal 6 6 9 2 2 3" xfId="21919"/>
    <cellStyle name="Normal 6 6 9 2 3" xfId="21920"/>
    <cellStyle name="Normal 6 6 9 2 3 2" xfId="32821"/>
    <cellStyle name="Normal 6 6 9 2 4" xfId="21921"/>
    <cellStyle name="Normal 6 6 9 2 5" xfId="21922"/>
    <cellStyle name="Normal 6 6 9 3" xfId="21923"/>
    <cellStyle name="Normal 6 6 9 3 2" xfId="21924"/>
    <cellStyle name="Normal 6 6 9 3 3" xfId="21925"/>
    <cellStyle name="Normal 6 6 9 4" xfId="21926"/>
    <cellStyle name="Normal 6 6 9 4 2" xfId="32820"/>
    <cellStyle name="Normal 6 6 9 5" xfId="21927"/>
    <cellStyle name="Normal 6 6 9 6" xfId="21928"/>
    <cellStyle name="Normal 6 7" xfId="21929"/>
    <cellStyle name="Normal 6 7 10" xfId="21930"/>
    <cellStyle name="Normal 6 7 11" xfId="21931"/>
    <cellStyle name="Normal 6 7 2" xfId="21932"/>
    <cellStyle name="Normal 6 7 2 2" xfId="21933"/>
    <cellStyle name="Normal 6 7 2 2 2" xfId="21934"/>
    <cellStyle name="Normal 6 7 2 2 2 2" xfId="21935"/>
    <cellStyle name="Normal 6 7 2 2 2 3" xfId="21936"/>
    <cellStyle name="Normal 6 7 2 2 3" xfId="21937"/>
    <cellStyle name="Normal 6 7 2 2 3 2" xfId="34714"/>
    <cellStyle name="Normal 6 7 2 2 4" xfId="21938"/>
    <cellStyle name="Normal 6 7 2 2 5" xfId="21939"/>
    <cellStyle name="Normal 6 7 2 3" xfId="21940"/>
    <cellStyle name="Normal 6 7 2 3 2" xfId="21941"/>
    <cellStyle name="Normal 6 7 2 3 2 2" xfId="21942"/>
    <cellStyle name="Normal 6 7 2 3 2 3" xfId="21943"/>
    <cellStyle name="Normal 6 7 2 3 3" xfId="21944"/>
    <cellStyle name="Normal 6 7 2 3 3 2" xfId="35184"/>
    <cellStyle name="Normal 6 7 2 3 4" xfId="21945"/>
    <cellStyle name="Normal 6 7 2 3 5" xfId="21946"/>
    <cellStyle name="Normal 6 7 2 4" xfId="21947"/>
    <cellStyle name="Normal 6 7 2 4 2" xfId="21948"/>
    <cellStyle name="Normal 6 7 2 4 3" xfId="21949"/>
    <cellStyle name="Normal 6 7 2 5" xfId="21950"/>
    <cellStyle name="Normal 6 7 2 5 2" xfId="33726"/>
    <cellStyle name="Normal 6 7 2 6" xfId="21951"/>
    <cellStyle name="Normal 6 7 2 7" xfId="21952"/>
    <cellStyle name="Normal 6 7 2 8" xfId="21953"/>
    <cellStyle name="Normal 6 7 3" xfId="21954"/>
    <cellStyle name="Normal 6 7 3 2" xfId="21955"/>
    <cellStyle name="Normal 6 7 3 2 2" xfId="21956"/>
    <cellStyle name="Normal 6 7 3 2 2 2" xfId="21957"/>
    <cellStyle name="Normal 6 7 3 2 2 3" xfId="21958"/>
    <cellStyle name="Normal 6 7 3 2 3" xfId="21959"/>
    <cellStyle name="Normal 6 7 3 2 3 2" xfId="35185"/>
    <cellStyle name="Normal 6 7 3 2 4" xfId="21960"/>
    <cellStyle name="Normal 6 7 3 2 5" xfId="21961"/>
    <cellStyle name="Normal 6 7 3 3" xfId="21962"/>
    <cellStyle name="Normal 6 7 3 3 2" xfId="21963"/>
    <cellStyle name="Normal 6 7 3 3 3" xfId="21964"/>
    <cellStyle name="Normal 6 7 3 4" xfId="21965"/>
    <cellStyle name="Normal 6 7 3 5" xfId="21966"/>
    <cellStyle name="Normal 6 7 3 6" xfId="21967"/>
    <cellStyle name="Normal 6 7 3 7" xfId="21968"/>
    <cellStyle name="Normal 6 7 4" xfId="21969"/>
    <cellStyle name="Normal 6 7 4 2" xfId="21970"/>
    <cellStyle name="Normal 6 7 4 2 2" xfId="21971"/>
    <cellStyle name="Normal 6 7 4 2 2 2" xfId="21972"/>
    <cellStyle name="Normal 6 7 4 2 2 3" xfId="21973"/>
    <cellStyle name="Normal 6 7 4 2 3" xfId="21974"/>
    <cellStyle name="Normal 6 7 4 2 3 2" xfId="35000"/>
    <cellStyle name="Normal 6 7 4 2 4" xfId="21975"/>
    <cellStyle name="Normal 6 7 4 2 5" xfId="21976"/>
    <cellStyle name="Normal 6 7 4 3" xfId="21977"/>
    <cellStyle name="Normal 6 7 4 3 2" xfId="21978"/>
    <cellStyle name="Normal 6 7 4 3 2 2" xfId="21979"/>
    <cellStyle name="Normal 6 7 4 3 2 3" xfId="21980"/>
    <cellStyle name="Normal 6 7 4 3 3" xfId="21981"/>
    <cellStyle name="Normal 6 7 4 3 3 2" xfId="34898"/>
    <cellStyle name="Normal 6 7 4 3 4" xfId="21982"/>
    <cellStyle name="Normal 6 7 4 3 5" xfId="21983"/>
    <cellStyle name="Normal 6 7 4 4" xfId="21984"/>
    <cellStyle name="Normal 6 7 4 4 2" xfId="21985"/>
    <cellStyle name="Normal 6 7 4 4 3" xfId="21986"/>
    <cellStyle name="Normal 6 7 4 5" xfId="21987"/>
    <cellStyle name="Normal 6 7 4 5 2" xfId="33992"/>
    <cellStyle name="Normal 6 7 4 6" xfId="21988"/>
    <cellStyle name="Normal 6 7 4 7" xfId="21989"/>
    <cellStyle name="Normal 6 7 4 8" xfId="21990"/>
    <cellStyle name="Normal 6 7 5" xfId="21991"/>
    <cellStyle name="Normal 6 7 5 2" xfId="21992"/>
    <cellStyle name="Normal 6 7 5 2 2" xfId="21993"/>
    <cellStyle name="Normal 6 7 5 2 2 2" xfId="21994"/>
    <cellStyle name="Normal 6 7 5 2 2 3" xfId="21995"/>
    <cellStyle name="Normal 6 7 5 2 3" xfId="21996"/>
    <cellStyle name="Normal 6 7 5 2 3 2" xfId="35255"/>
    <cellStyle name="Normal 6 7 5 2 4" xfId="21997"/>
    <cellStyle name="Normal 6 7 5 2 5" xfId="21998"/>
    <cellStyle name="Normal 6 7 5 3" xfId="21999"/>
    <cellStyle name="Normal 6 7 5 3 2" xfId="22000"/>
    <cellStyle name="Normal 6 7 5 3 3" xfId="22001"/>
    <cellStyle name="Normal 6 7 5 4" xfId="22002"/>
    <cellStyle name="Normal 6 7 5 4 2" xfId="34094"/>
    <cellStyle name="Normal 6 7 5 5" xfId="22003"/>
    <cellStyle name="Normal 6 7 5 6" xfId="22004"/>
    <cellStyle name="Normal 6 7 5 7" xfId="22005"/>
    <cellStyle name="Normal 6 7 6" xfId="22006"/>
    <cellStyle name="Normal 6 7 6 2" xfId="22007"/>
    <cellStyle name="Normal 6 7 6 2 2" xfId="22008"/>
    <cellStyle name="Normal 6 7 6 2 3" xfId="22009"/>
    <cellStyle name="Normal 6 7 6 3" xfId="22010"/>
    <cellStyle name="Normal 6 7 6 3 2" xfId="35186"/>
    <cellStyle name="Normal 6 7 6 4" xfId="22011"/>
    <cellStyle name="Normal 6 7 6 5" xfId="22012"/>
    <cellStyle name="Normal 6 7 6 6" xfId="22013"/>
    <cellStyle name="Normal 6 7 7" xfId="22014"/>
    <cellStyle name="Normal 6 7 7 2" xfId="22015"/>
    <cellStyle name="Normal 6 7 7 3" xfId="22016"/>
    <cellStyle name="Normal 6 7 8" xfId="22017"/>
    <cellStyle name="Normal 6 7 8 2" xfId="33725"/>
    <cellStyle name="Normal 6 7 9" xfId="22018"/>
    <cellStyle name="Normal 6 8" xfId="22019"/>
    <cellStyle name="Normal 6 8 10" xfId="22020"/>
    <cellStyle name="Normal 6 8 11" xfId="22021"/>
    <cellStyle name="Normal 6 8 2" xfId="22022"/>
    <cellStyle name="Normal 6 8 2 2" xfId="22023"/>
    <cellStyle name="Normal 6 8 2 2 2" xfId="22024"/>
    <cellStyle name="Normal 6 8 2 2 2 2" xfId="22025"/>
    <cellStyle name="Normal 6 8 2 2 2 3" xfId="22026"/>
    <cellStyle name="Normal 6 8 2 2 3" xfId="22027"/>
    <cellStyle name="Normal 6 8 2 2 3 2" xfId="34715"/>
    <cellStyle name="Normal 6 8 2 2 4" xfId="22028"/>
    <cellStyle name="Normal 6 8 2 2 5" xfId="22029"/>
    <cellStyle name="Normal 6 8 2 3" xfId="22030"/>
    <cellStyle name="Normal 6 8 2 3 2" xfId="22031"/>
    <cellStyle name="Normal 6 8 2 3 2 2" xfId="22032"/>
    <cellStyle name="Normal 6 8 2 3 2 3" xfId="22033"/>
    <cellStyle name="Normal 6 8 2 3 3" xfId="22034"/>
    <cellStyle name="Normal 6 8 2 3 3 2" xfId="35256"/>
    <cellStyle name="Normal 6 8 2 3 4" xfId="22035"/>
    <cellStyle name="Normal 6 8 2 3 5" xfId="22036"/>
    <cellStyle name="Normal 6 8 2 4" xfId="22037"/>
    <cellStyle name="Normal 6 8 2 4 2" xfId="22038"/>
    <cellStyle name="Normal 6 8 2 4 3" xfId="22039"/>
    <cellStyle name="Normal 6 8 2 5" xfId="22040"/>
    <cellStyle name="Normal 6 8 2 5 2" xfId="33728"/>
    <cellStyle name="Normal 6 8 2 6" xfId="22041"/>
    <cellStyle name="Normal 6 8 2 7" xfId="22042"/>
    <cellStyle name="Normal 6 8 2 8" xfId="22043"/>
    <cellStyle name="Normal 6 8 3" xfId="22044"/>
    <cellStyle name="Normal 6 8 3 2" xfId="22045"/>
    <cellStyle name="Normal 6 8 3 2 2" xfId="22046"/>
    <cellStyle name="Normal 6 8 3 2 2 2" xfId="22047"/>
    <cellStyle name="Normal 6 8 3 2 2 3" xfId="22048"/>
    <cellStyle name="Normal 6 8 3 2 3" xfId="22049"/>
    <cellStyle name="Normal 6 8 3 2 3 2" xfId="35257"/>
    <cellStyle name="Normal 6 8 3 2 4" xfId="22050"/>
    <cellStyle name="Normal 6 8 3 2 5" xfId="22051"/>
    <cellStyle name="Normal 6 8 3 3" xfId="22052"/>
    <cellStyle name="Normal 6 8 3 3 2" xfId="22053"/>
    <cellStyle name="Normal 6 8 3 3 3" xfId="22054"/>
    <cellStyle name="Normal 6 8 3 4" xfId="22055"/>
    <cellStyle name="Normal 6 8 3 5" xfId="22056"/>
    <cellStyle name="Normal 6 8 3 6" xfId="22057"/>
    <cellStyle name="Normal 6 8 3 7" xfId="22058"/>
    <cellStyle name="Normal 6 8 4" xfId="22059"/>
    <cellStyle name="Normal 6 8 4 2" xfId="22060"/>
    <cellStyle name="Normal 6 8 4 2 2" xfId="22061"/>
    <cellStyle name="Normal 6 8 4 2 2 2" xfId="22062"/>
    <cellStyle name="Normal 6 8 4 2 2 3" xfId="22063"/>
    <cellStyle name="Normal 6 8 4 2 3" xfId="22064"/>
    <cellStyle name="Normal 6 8 4 2 3 2" xfId="35001"/>
    <cellStyle name="Normal 6 8 4 2 4" xfId="22065"/>
    <cellStyle name="Normal 6 8 4 2 5" xfId="22066"/>
    <cellStyle name="Normal 6 8 4 3" xfId="22067"/>
    <cellStyle name="Normal 6 8 4 3 2" xfId="22068"/>
    <cellStyle name="Normal 6 8 4 3 2 2" xfId="22069"/>
    <cellStyle name="Normal 6 8 4 3 2 3" xfId="22070"/>
    <cellStyle name="Normal 6 8 4 3 3" xfId="22071"/>
    <cellStyle name="Normal 6 8 4 3 3 2" xfId="34899"/>
    <cellStyle name="Normal 6 8 4 3 4" xfId="22072"/>
    <cellStyle name="Normal 6 8 4 3 5" xfId="22073"/>
    <cellStyle name="Normal 6 8 4 4" xfId="22074"/>
    <cellStyle name="Normal 6 8 4 4 2" xfId="22075"/>
    <cellStyle name="Normal 6 8 4 4 3" xfId="22076"/>
    <cellStyle name="Normal 6 8 4 5" xfId="22077"/>
    <cellStyle name="Normal 6 8 4 5 2" xfId="33993"/>
    <cellStyle name="Normal 6 8 4 6" xfId="22078"/>
    <cellStyle name="Normal 6 8 4 7" xfId="22079"/>
    <cellStyle name="Normal 6 8 4 8" xfId="22080"/>
    <cellStyle name="Normal 6 8 5" xfId="22081"/>
    <cellStyle name="Normal 6 8 5 2" xfId="22082"/>
    <cellStyle name="Normal 6 8 5 2 2" xfId="22083"/>
    <cellStyle name="Normal 6 8 5 2 2 2" xfId="22084"/>
    <cellStyle name="Normal 6 8 5 2 2 3" xfId="22085"/>
    <cellStyle name="Normal 6 8 5 2 3" xfId="22086"/>
    <cellStyle name="Normal 6 8 5 2 3 2" xfId="35187"/>
    <cellStyle name="Normal 6 8 5 2 4" xfId="22087"/>
    <cellStyle name="Normal 6 8 5 2 5" xfId="22088"/>
    <cellStyle name="Normal 6 8 5 3" xfId="22089"/>
    <cellStyle name="Normal 6 8 5 3 2" xfId="22090"/>
    <cellStyle name="Normal 6 8 5 3 3" xfId="22091"/>
    <cellStyle name="Normal 6 8 5 4" xfId="22092"/>
    <cellStyle name="Normal 6 8 5 4 2" xfId="34095"/>
    <cellStyle name="Normal 6 8 5 5" xfId="22093"/>
    <cellStyle name="Normal 6 8 5 6" xfId="22094"/>
    <cellStyle name="Normal 6 8 5 7" xfId="22095"/>
    <cellStyle name="Normal 6 8 6" xfId="22096"/>
    <cellStyle name="Normal 6 8 6 2" xfId="22097"/>
    <cellStyle name="Normal 6 8 6 2 2" xfId="22098"/>
    <cellStyle name="Normal 6 8 6 2 3" xfId="22099"/>
    <cellStyle name="Normal 6 8 6 3" xfId="22100"/>
    <cellStyle name="Normal 6 8 6 3 2" xfId="35258"/>
    <cellStyle name="Normal 6 8 6 4" xfId="22101"/>
    <cellStyle name="Normal 6 8 6 5" xfId="22102"/>
    <cellStyle name="Normal 6 8 6 6" xfId="22103"/>
    <cellStyle name="Normal 6 8 7" xfId="22104"/>
    <cellStyle name="Normal 6 8 7 2" xfId="22105"/>
    <cellStyle name="Normal 6 8 7 3" xfId="22106"/>
    <cellStyle name="Normal 6 8 8" xfId="22107"/>
    <cellStyle name="Normal 6 8 8 2" xfId="33727"/>
    <cellStyle name="Normal 6 8 9" xfId="22108"/>
    <cellStyle name="Normal 6 9" xfId="22109"/>
    <cellStyle name="Normal 6 9 10" xfId="22110"/>
    <cellStyle name="Normal 6 9 11" xfId="22111"/>
    <cellStyle name="Normal 6 9 2" xfId="22112"/>
    <cellStyle name="Normal 6 9 2 2" xfId="22113"/>
    <cellStyle name="Normal 6 9 2 2 2" xfId="22114"/>
    <cellStyle name="Normal 6 9 2 2 2 2" xfId="22115"/>
    <cellStyle name="Normal 6 9 2 2 2 3" xfId="22116"/>
    <cellStyle name="Normal 6 9 2 2 3" xfId="22117"/>
    <cellStyle name="Normal 6 9 2 2 3 2" xfId="34716"/>
    <cellStyle name="Normal 6 9 2 2 4" xfId="22118"/>
    <cellStyle name="Normal 6 9 2 2 5" xfId="22119"/>
    <cellStyle name="Normal 6 9 2 3" xfId="22120"/>
    <cellStyle name="Normal 6 9 2 3 2" xfId="22121"/>
    <cellStyle name="Normal 6 9 2 3 2 2" xfId="22122"/>
    <cellStyle name="Normal 6 9 2 3 2 3" xfId="22123"/>
    <cellStyle name="Normal 6 9 2 3 3" xfId="22124"/>
    <cellStyle name="Normal 6 9 2 3 3 2" xfId="35188"/>
    <cellStyle name="Normal 6 9 2 3 4" xfId="22125"/>
    <cellStyle name="Normal 6 9 2 3 5" xfId="22126"/>
    <cellStyle name="Normal 6 9 2 4" xfId="22127"/>
    <cellStyle name="Normal 6 9 2 4 2" xfId="22128"/>
    <cellStyle name="Normal 6 9 2 4 3" xfId="22129"/>
    <cellStyle name="Normal 6 9 2 5" xfId="22130"/>
    <cellStyle name="Normal 6 9 2 5 2" xfId="33730"/>
    <cellStyle name="Normal 6 9 2 6" xfId="22131"/>
    <cellStyle name="Normal 6 9 2 7" xfId="22132"/>
    <cellStyle name="Normal 6 9 2 8" xfId="22133"/>
    <cellStyle name="Normal 6 9 3" xfId="22134"/>
    <cellStyle name="Normal 6 9 3 2" xfId="22135"/>
    <cellStyle name="Normal 6 9 3 2 2" xfId="22136"/>
    <cellStyle name="Normal 6 9 3 2 2 2" xfId="22137"/>
    <cellStyle name="Normal 6 9 3 2 2 3" xfId="22138"/>
    <cellStyle name="Normal 6 9 3 2 3" xfId="22139"/>
    <cellStyle name="Normal 6 9 3 2 3 2" xfId="35189"/>
    <cellStyle name="Normal 6 9 3 2 4" xfId="22140"/>
    <cellStyle name="Normal 6 9 3 2 5" xfId="22141"/>
    <cellStyle name="Normal 6 9 3 3" xfId="22142"/>
    <cellStyle name="Normal 6 9 3 3 2" xfId="22143"/>
    <cellStyle name="Normal 6 9 3 3 3" xfId="22144"/>
    <cellStyle name="Normal 6 9 3 4" xfId="22145"/>
    <cellStyle name="Normal 6 9 3 5" xfId="22146"/>
    <cellStyle name="Normal 6 9 3 6" xfId="22147"/>
    <cellStyle name="Normal 6 9 3 7" xfId="22148"/>
    <cellStyle name="Normal 6 9 4" xfId="22149"/>
    <cellStyle name="Normal 6 9 4 2" xfId="22150"/>
    <cellStyle name="Normal 6 9 4 2 2" xfId="22151"/>
    <cellStyle name="Normal 6 9 4 2 2 2" xfId="22152"/>
    <cellStyle name="Normal 6 9 4 2 2 3" xfId="22153"/>
    <cellStyle name="Normal 6 9 4 2 3" xfId="22154"/>
    <cellStyle name="Normal 6 9 4 2 3 2" xfId="35002"/>
    <cellStyle name="Normal 6 9 4 2 4" xfId="22155"/>
    <cellStyle name="Normal 6 9 4 2 5" xfId="22156"/>
    <cellStyle name="Normal 6 9 4 3" xfId="22157"/>
    <cellStyle name="Normal 6 9 4 3 2" xfId="22158"/>
    <cellStyle name="Normal 6 9 4 3 2 2" xfId="22159"/>
    <cellStyle name="Normal 6 9 4 3 2 3" xfId="22160"/>
    <cellStyle name="Normal 6 9 4 3 3" xfId="22161"/>
    <cellStyle name="Normal 6 9 4 3 3 2" xfId="34717"/>
    <cellStyle name="Normal 6 9 4 3 4" xfId="22162"/>
    <cellStyle name="Normal 6 9 4 3 5" xfId="22163"/>
    <cellStyle name="Normal 6 9 4 4" xfId="22164"/>
    <cellStyle name="Normal 6 9 4 4 2" xfId="22165"/>
    <cellStyle name="Normal 6 9 4 4 3" xfId="22166"/>
    <cellStyle name="Normal 6 9 4 5" xfId="22167"/>
    <cellStyle name="Normal 6 9 4 5 2" xfId="33994"/>
    <cellStyle name="Normal 6 9 4 6" xfId="22168"/>
    <cellStyle name="Normal 6 9 4 7" xfId="22169"/>
    <cellStyle name="Normal 6 9 4 8" xfId="22170"/>
    <cellStyle name="Normal 6 9 5" xfId="22171"/>
    <cellStyle name="Normal 6 9 5 2" xfId="22172"/>
    <cellStyle name="Normal 6 9 5 2 2" xfId="22173"/>
    <cellStyle name="Normal 6 9 5 2 2 2" xfId="22174"/>
    <cellStyle name="Normal 6 9 5 2 2 3" xfId="22175"/>
    <cellStyle name="Normal 6 9 5 2 3" xfId="22176"/>
    <cellStyle name="Normal 6 9 5 2 3 2" xfId="35308"/>
    <cellStyle name="Normal 6 9 5 2 4" xfId="22177"/>
    <cellStyle name="Normal 6 9 5 2 5" xfId="22178"/>
    <cellStyle name="Normal 6 9 5 3" xfId="22179"/>
    <cellStyle name="Normal 6 9 5 3 2" xfId="22180"/>
    <cellStyle name="Normal 6 9 5 3 3" xfId="22181"/>
    <cellStyle name="Normal 6 9 5 4" xfId="22182"/>
    <cellStyle name="Normal 6 9 5 4 2" xfId="34096"/>
    <cellStyle name="Normal 6 9 5 5" xfId="22183"/>
    <cellStyle name="Normal 6 9 5 6" xfId="22184"/>
    <cellStyle name="Normal 6 9 5 7" xfId="22185"/>
    <cellStyle name="Normal 6 9 6" xfId="22186"/>
    <cellStyle name="Normal 6 9 6 2" xfId="22187"/>
    <cellStyle name="Normal 6 9 6 2 2" xfId="22188"/>
    <cellStyle name="Normal 6 9 6 2 3" xfId="22189"/>
    <cellStyle name="Normal 6 9 6 3" xfId="22190"/>
    <cellStyle name="Normal 6 9 6 3 2" xfId="35190"/>
    <cellStyle name="Normal 6 9 6 4" xfId="22191"/>
    <cellStyle name="Normal 6 9 6 5" xfId="22192"/>
    <cellStyle name="Normal 6 9 6 6" xfId="22193"/>
    <cellStyle name="Normal 6 9 7" xfId="22194"/>
    <cellStyle name="Normal 6 9 7 2" xfId="22195"/>
    <cellStyle name="Normal 6 9 7 3" xfId="22196"/>
    <cellStyle name="Normal 6 9 8" xfId="22197"/>
    <cellStyle name="Normal 6 9 8 2" xfId="33729"/>
    <cellStyle name="Normal 6 9 9" xfId="22198"/>
    <cellStyle name="Normal 7" xfId="22199"/>
    <cellStyle name="Normal 7 10" xfId="22200"/>
    <cellStyle name="Normal 7 10 2" xfId="22201"/>
    <cellStyle name="Normal 7 10 2 2" xfId="22202"/>
    <cellStyle name="Normal 7 10 2 2 2" xfId="22203"/>
    <cellStyle name="Normal 7 10 2 2 2 2" xfId="22204"/>
    <cellStyle name="Normal 7 10 2 2 2 2 2" xfId="22205"/>
    <cellStyle name="Normal 7 10 2 2 2 2 3" xfId="22206"/>
    <cellStyle name="Normal 7 10 2 2 2 3" xfId="22207"/>
    <cellStyle name="Normal 7 10 2 2 2 3 2" xfId="34719"/>
    <cellStyle name="Normal 7 10 2 2 2 4" xfId="22208"/>
    <cellStyle name="Normal 7 10 2 2 2 5" xfId="22209"/>
    <cellStyle name="Normal 7 10 2 2 3" xfId="22210"/>
    <cellStyle name="Normal 7 10 2 2 3 2" xfId="22211"/>
    <cellStyle name="Normal 7 10 2 2 3 3" xfId="22212"/>
    <cellStyle name="Normal 7 10 2 2 4" xfId="22213"/>
    <cellStyle name="Normal 7 10 2 2 4 2" xfId="33733"/>
    <cellStyle name="Normal 7 10 2 2 5" xfId="22214"/>
    <cellStyle name="Normal 7 10 2 2 6" xfId="22215"/>
    <cellStyle name="Normal 7 10 2 3" xfId="22216"/>
    <cellStyle name="Normal 7 10 2 3 2" xfId="22217"/>
    <cellStyle name="Normal 7 10 2 3 2 2" xfId="22218"/>
    <cellStyle name="Normal 7 10 2 3 2 3" xfId="22219"/>
    <cellStyle name="Normal 7 10 2 3 3" xfId="22220"/>
    <cellStyle name="Normal 7 10 2 3 3 2" xfId="34720"/>
    <cellStyle name="Normal 7 10 2 3 4" xfId="22221"/>
    <cellStyle name="Normal 7 10 2 3 5" xfId="22222"/>
    <cellStyle name="Normal 7 10 2 4" xfId="22223"/>
    <cellStyle name="Normal 7 10 2 4 2" xfId="22224"/>
    <cellStyle name="Normal 7 10 2 4 3" xfId="22225"/>
    <cellStyle name="Normal 7 10 2 5" xfId="22226"/>
    <cellStyle name="Normal 7 10 2 5 2" xfId="33732"/>
    <cellStyle name="Normal 7 10 2 6" xfId="22227"/>
    <cellStyle name="Normal 7 10 2 7" xfId="22228"/>
    <cellStyle name="Normal 7 10 3" xfId="22229"/>
    <cellStyle name="Normal 7 10 3 2" xfId="22230"/>
    <cellStyle name="Normal 7 10 3 2 2" xfId="22231"/>
    <cellStyle name="Normal 7 10 3 2 2 2" xfId="22232"/>
    <cellStyle name="Normal 7 10 3 2 2 3" xfId="22233"/>
    <cellStyle name="Normal 7 10 3 2 3" xfId="22234"/>
    <cellStyle name="Normal 7 10 3 2 3 2" xfId="34851"/>
    <cellStyle name="Normal 7 10 3 2 4" xfId="22235"/>
    <cellStyle name="Normal 7 10 3 2 5" xfId="22236"/>
    <cellStyle name="Normal 7 10 3 3" xfId="22237"/>
    <cellStyle name="Normal 7 10 3 3 2" xfId="22238"/>
    <cellStyle name="Normal 7 10 3 3 3" xfId="22239"/>
    <cellStyle name="Normal 7 10 3 4" xfId="22240"/>
    <cellStyle name="Normal 7 10 3 4 2" xfId="33734"/>
    <cellStyle name="Normal 7 10 3 5" xfId="22241"/>
    <cellStyle name="Normal 7 10 3 6" xfId="22242"/>
    <cellStyle name="Normal 7 10 4" xfId="22243"/>
    <cellStyle name="Normal 7 10 4 2" xfId="22244"/>
    <cellStyle name="Normal 7 10 4 2 2" xfId="22245"/>
    <cellStyle name="Normal 7 10 4 2 3" xfId="22246"/>
    <cellStyle name="Normal 7 10 4 3" xfId="22247"/>
    <cellStyle name="Normal 7 10 4 3 2" xfId="34721"/>
    <cellStyle name="Normal 7 10 4 4" xfId="22248"/>
    <cellStyle name="Normal 7 10 4 5" xfId="22249"/>
    <cellStyle name="Normal 7 10 5" xfId="22250"/>
    <cellStyle name="Normal 7 10 5 2" xfId="22251"/>
    <cellStyle name="Normal 7 10 5 3" xfId="22252"/>
    <cellStyle name="Normal 7 10 6" xfId="22253"/>
    <cellStyle name="Normal 7 10 6 2" xfId="33731"/>
    <cellStyle name="Normal 7 10 7" xfId="22254"/>
    <cellStyle name="Normal 7 10 8" xfId="22255"/>
    <cellStyle name="Normal 7 11" xfId="22256"/>
    <cellStyle name="Normal 7 11 2" xfId="22257"/>
    <cellStyle name="Normal 7 11 2 2" xfId="22258"/>
    <cellStyle name="Normal 7 11 2 2 2" xfId="22259"/>
    <cellStyle name="Normal 7 11 2 2 2 2" xfId="22260"/>
    <cellStyle name="Normal 7 11 2 2 2 3" xfId="22261"/>
    <cellStyle name="Normal 7 11 2 2 3" xfId="22262"/>
    <cellStyle name="Normal 7 11 2 2 3 2" xfId="34618"/>
    <cellStyle name="Normal 7 11 2 2 4" xfId="22263"/>
    <cellStyle name="Normal 7 11 2 2 5" xfId="22264"/>
    <cellStyle name="Normal 7 11 2 3" xfId="22265"/>
    <cellStyle name="Normal 7 11 2 3 2" xfId="22266"/>
    <cellStyle name="Normal 7 11 2 3 3" xfId="22267"/>
    <cellStyle name="Normal 7 11 2 4" xfId="22268"/>
    <cellStyle name="Normal 7 11 2 4 2" xfId="33736"/>
    <cellStyle name="Normal 7 11 2 5" xfId="22269"/>
    <cellStyle name="Normal 7 11 2 6" xfId="22270"/>
    <cellStyle name="Normal 7 11 3" xfId="22271"/>
    <cellStyle name="Normal 7 11 3 2" xfId="22272"/>
    <cellStyle name="Normal 7 11 3 2 2" xfId="22273"/>
    <cellStyle name="Normal 7 11 3 2 2 2" xfId="22274"/>
    <cellStyle name="Normal 7 11 3 2 2 3" xfId="22275"/>
    <cellStyle name="Normal 7 11 3 2 3" xfId="22276"/>
    <cellStyle name="Normal 7 11 3 2 3 2" xfId="34482"/>
    <cellStyle name="Normal 7 11 3 2 4" xfId="22277"/>
    <cellStyle name="Normal 7 11 3 2 5" xfId="22278"/>
    <cellStyle name="Normal 7 11 3 3" xfId="22279"/>
    <cellStyle name="Normal 7 11 3 3 2" xfId="22280"/>
    <cellStyle name="Normal 7 11 3 3 3" xfId="22281"/>
    <cellStyle name="Normal 7 11 3 4" xfId="22282"/>
    <cellStyle name="Normal 7 11 3 4 2" xfId="33737"/>
    <cellStyle name="Normal 7 11 3 5" xfId="22283"/>
    <cellStyle name="Normal 7 11 3 6" xfId="22284"/>
    <cellStyle name="Normal 7 11 4" xfId="22285"/>
    <cellStyle name="Normal 7 11 4 2" xfId="22286"/>
    <cellStyle name="Normal 7 11 4 2 2" xfId="22287"/>
    <cellStyle name="Normal 7 11 4 2 3" xfId="22288"/>
    <cellStyle name="Normal 7 11 4 3" xfId="22289"/>
    <cellStyle name="Normal 7 11 4 3 2" xfId="34225"/>
    <cellStyle name="Normal 7 11 4 4" xfId="22290"/>
    <cellStyle name="Normal 7 11 4 5" xfId="22291"/>
    <cellStyle name="Normal 7 11 5" xfId="22292"/>
    <cellStyle name="Normal 7 11 5 2" xfId="22293"/>
    <cellStyle name="Normal 7 11 5 3" xfId="22294"/>
    <cellStyle name="Normal 7 11 6" xfId="22295"/>
    <cellStyle name="Normal 7 11 6 2" xfId="33735"/>
    <cellStyle name="Normal 7 11 7" xfId="22296"/>
    <cellStyle name="Normal 7 11 8" xfId="22297"/>
    <cellStyle name="Normal 7 12" xfId="22298"/>
    <cellStyle name="Normal 7 12 2" xfId="22299"/>
    <cellStyle name="Normal 7 12 2 2" xfId="22300"/>
    <cellStyle name="Normal 7 12 2 2 2" xfId="22301"/>
    <cellStyle name="Normal 7 12 2 2 3" xfId="22302"/>
    <cellStyle name="Normal 7 12 2 3" xfId="22303"/>
    <cellStyle name="Normal 7 12 2 4" xfId="22304"/>
    <cellStyle name="Normal 7 12 2 5" xfId="22305"/>
    <cellStyle name="Normal 7 12 3" xfId="22306"/>
    <cellStyle name="Normal 7 12 3 2" xfId="22307"/>
    <cellStyle name="Normal 7 12 3 2 2" xfId="22308"/>
    <cellStyle name="Normal 7 12 3 2 3" xfId="22309"/>
    <cellStyle name="Normal 7 12 3 3" xfId="22310"/>
    <cellStyle name="Normal 7 12 3 3 2" xfId="34799"/>
    <cellStyle name="Normal 7 12 3 4" xfId="22311"/>
    <cellStyle name="Normal 7 12 3 5" xfId="22312"/>
    <cellStyle name="Normal 7 12 4" xfId="22313"/>
    <cellStyle name="Normal 7 12 4 2" xfId="22314"/>
    <cellStyle name="Normal 7 12 4 3" xfId="22315"/>
    <cellStyle name="Normal 7 12 5" xfId="22316"/>
    <cellStyle name="Normal 7 12 5 2" xfId="33738"/>
    <cellStyle name="Normal 7 12 6" xfId="22317"/>
    <cellStyle name="Normal 7 12 7" xfId="22318"/>
    <cellStyle name="Normal 7 13" xfId="22319"/>
    <cellStyle name="Normal 7 13 2" xfId="22320"/>
    <cellStyle name="Normal 7 13 2 2" xfId="22321"/>
    <cellStyle name="Normal 7 13 2 2 2" xfId="22322"/>
    <cellStyle name="Normal 7 13 2 2 2 2" xfId="22323"/>
    <cellStyle name="Normal 7 13 2 2 2 3" xfId="22324"/>
    <cellStyle name="Normal 7 13 2 2 3" xfId="22325"/>
    <cellStyle name="Normal 7 13 2 2 3 2" xfId="34878"/>
    <cellStyle name="Normal 7 13 2 2 4" xfId="22326"/>
    <cellStyle name="Normal 7 13 2 2 5" xfId="22327"/>
    <cellStyle name="Normal 7 13 2 3" xfId="22328"/>
    <cellStyle name="Normal 7 13 2 3 2" xfId="22329"/>
    <cellStyle name="Normal 7 13 2 3 3" xfId="22330"/>
    <cellStyle name="Normal 7 13 2 4" xfId="22331"/>
    <cellStyle name="Normal 7 13 2 4 2" xfId="33740"/>
    <cellStyle name="Normal 7 13 2 5" xfId="22332"/>
    <cellStyle name="Normal 7 13 2 6" xfId="22333"/>
    <cellStyle name="Normal 7 13 3" xfId="22334"/>
    <cellStyle name="Normal 7 13 3 2" xfId="22335"/>
    <cellStyle name="Normal 7 13 3 2 2" xfId="22336"/>
    <cellStyle name="Normal 7 13 3 2 3" xfId="22337"/>
    <cellStyle name="Normal 7 13 3 3" xfId="22338"/>
    <cellStyle name="Normal 7 13 3 4" xfId="22339"/>
    <cellStyle name="Normal 7 13 3 5" xfId="22340"/>
    <cellStyle name="Normal 7 13 4" xfId="22341"/>
    <cellStyle name="Normal 7 13 4 2" xfId="22342"/>
    <cellStyle name="Normal 7 13 4 2 2" xfId="22343"/>
    <cellStyle name="Normal 7 13 4 2 3" xfId="22344"/>
    <cellStyle name="Normal 7 13 4 3" xfId="22345"/>
    <cellStyle name="Normal 7 13 4 3 2" xfId="34722"/>
    <cellStyle name="Normal 7 13 4 4" xfId="22346"/>
    <cellStyle name="Normal 7 13 4 5" xfId="22347"/>
    <cellStyle name="Normal 7 13 5" xfId="22348"/>
    <cellStyle name="Normal 7 13 5 2" xfId="22349"/>
    <cellStyle name="Normal 7 13 5 3" xfId="22350"/>
    <cellStyle name="Normal 7 13 6" xfId="22351"/>
    <cellStyle name="Normal 7 13 6 2" xfId="33739"/>
    <cellStyle name="Normal 7 13 7" xfId="22352"/>
    <cellStyle name="Normal 7 13 8" xfId="22353"/>
    <cellStyle name="Normal 7 14" xfId="22354"/>
    <cellStyle name="Normal 7 14 2" xfId="22355"/>
    <cellStyle name="Normal 7 14 2 2" xfId="22356"/>
    <cellStyle name="Normal 7 14 2 2 2" xfId="22357"/>
    <cellStyle name="Normal 7 14 2 2 2 2" xfId="22358"/>
    <cellStyle name="Normal 7 14 2 2 2 3" xfId="22359"/>
    <cellStyle name="Normal 7 14 2 2 3" xfId="22360"/>
    <cellStyle name="Normal 7 14 2 2 3 2" xfId="34723"/>
    <cellStyle name="Normal 7 14 2 2 4" xfId="22361"/>
    <cellStyle name="Normal 7 14 2 2 5" xfId="22362"/>
    <cellStyle name="Normal 7 14 2 3" xfId="22363"/>
    <cellStyle name="Normal 7 14 2 3 2" xfId="22364"/>
    <cellStyle name="Normal 7 14 2 3 3" xfId="22365"/>
    <cellStyle name="Normal 7 14 2 4" xfId="22366"/>
    <cellStyle name="Normal 7 14 2 4 2" xfId="33742"/>
    <cellStyle name="Normal 7 14 2 5" xfId="22367"/>
    <cellStyle name="Normal 7 14 2 6" xfId="22368"/>
    <cellStyle name="Normal 7 14 3" xfId="22369"/>
    <cellStyle name="Normal 7 14 3 2" xfId="22370"/>
    <cellStyle name="Normal 7 14 3 2 2" xfId="22371"/>
    <cellStyle name="Normal 7 14 3 2 3" xfId="22372"/>
    <cellStyle name="Normal 7 14 3 3" xfId="22373"/>
    <cellStyle name="Normal 7 14 3 4" xfId="22374"/>
    <cellStyle name="Normal 7 14 3 5" xfId="22375"/>
    <cellStyle name="Normal 7 14 4" xfId="22376"/>
    <cellStyle name="Normal 7 14 4 2" xfId="22377"/>
    <cellStyle name="Normal 7 14 4 2 2" xfId="22378"/>
    <cellStyle name="Normal 7 14 4 2 3" xfId="22379"/>
    <cellStyle name="Normal 7 14 4 3" xfId="22380"/>
    <cellStyle name="Normal 7 14 4 3 2" xfId="34724"/>
    <cellStyle name="Normal 7 14 4 4" xfId="22381"/>
    <cellStyle name="Normal 7 14 4 5" xfId="22382"/>
    <cellStyle name="Normal 7 14 5" xfId="22383"/>
    <cellStyle name="Normal 7 14 5 2" xfId="22384"/>
    <cellStyle name="Normal 7 14 5 3" xfId="22385"/>
    <cellStyle name="Normal 7 14 6" xfId="22386"/>
    <cellStyle name="Normal 7 14 6 2" xfId="33741"/>
    <cellStyle name="Normal 7 14 7" xfId="22387"/>
    <cellStyle name="Normal 7 14 8" xfId="22388"/>
    <cellStyle name="Normal 7 15" xfId="22389"/>
    <cellStyle name="Normal 7 15 2" xfId="22390"/>
    <cellStyle name="Normal 7 15 2 2" xfId="22391"/>
    <cellStyle name="Normal 7 15 2 2 2" xfId="22392"/>
    <cellStyle name="Normal 7 15 2 2 2 2" xfId="22393"/>
    <cellStyle name="Normal 7 15 2 2 2 3" xfId="22394"/>
    <cellStyle name="Normal 7 15 2 2 3" xfId="22395"/>
    <cellStyle name="Normal 7 15 2 2 3 2" xfId="34725"/>
    <cellStyle name="Normal 7 15 2 2 4" xfId="22396"/>
    <cellStyle name="Normal 7 15 2 2 5" xfId="22397"/>
    <cellStyle name="Normal 7 15 2 3" xfId="22398"/>
    <cellStyle name="Normal 7 15 2 3 2" xfId="22399"/>
    <cellStyle name="Normal 7 15 2 3 3" xfId="22400"/>
    <cellStyle name="Normal 7 15 2 4" xfId="22401"/>
    <cellStyle name="Normal 7 15 2 4 2" xfId="33937"/>
    <cellStyle name="Normal 7 15 2 5" xfId="22402"/>
    <cellStyle name="Normal 7 15 2 6" xfId="22403"/>
    <cellStyle name="Normal 7 15 3" xfId="22404"/>
    <cellStyle name="Normal 7 15 3 2" xfId="22405"/>
    <cellStyle name="Normal 7 15 3 2 2" xfId="22406"/>
    <cellStyle name="Normal 7 15 3 2 3" xfId="22407"/>
    <cellStyle name="Normal 7 15 3 3" xfId="22408"/>
    <cellStyle name="Normal 7 15 3 3 2" xfId="33935"/>
    <cellStyle name="Normal 7 15 3 4" xfId="22409"/>
    <cellStyle name="Normal 7 15 3 5" xfId="22410"/>
    <cellStyle name="Normal 7 15 4" xfId="22411"/>
    <cellStyle name="Normal 7 15 4 2" xfId="22412"/>
    <cellStyle name="Normal 7 15 4 3" xfId="22413"/>
    <cellStyle name="Normal 7 15 5" xfId="22414"/>
    <cellStyle name="Normal 7 15 5 2" xfId="33932"/>
    <cellStyle name="Normal 7 15 6" xfId="22415"/>
    <cellStyle name="Normal 7 15 7" xfId="22416"/>
    <cellStyle name="Normal 7 16" xfId="22417"/>
    <cellStyle name="Normal 7 16 2" xfId="22418"/>
    <cellStyle name="Normal 7 16 2 2" xfId="22419"/>
    <cellStyle name="Normal 7 16 2 2 2" xfId="22420"/>
    <cellStyle name="Normal 7 16 2 2 3" xfId="22421"/>
    <cellStyle name="Normal 7 16 2 3" xfId="22422"/>
    <cellStyle name="Normal 7 16 2 3 2" xfId="34726"/>
    <cellStyle name="Normal 7 16 2 4" xfId="22423"/>
    <cellStyle name="Normal 7 16 2 5" xfId="22424"/>
    <cellStyle name="Normal 7 16 3" xfId="22425"/>
    <cellStyle name="Normal 7 16 3 2" xfId="22426"/>
    <cellStyle name="Normal 7 16 3 3" xfId="22427"/>
    <cellStyle name="Normal 7 16 4" xfId="22428"/>
    <cellStyle name="Normal 7 16 4 2" xfId="34038"/>
    <cellStyle name="Normal 7 16 5" xfId="22429"/>
    <cellStyle name="Normal 7 16 6" xfId="22430"/>
    <cellStyle name="Normal 7 17" xfId="22431"/>
    <cellStyle name="Normal 7 17 2" xfId="22432"/>
    <cellStyle name="Normal 7 17 2 2" xfId="22433"/>
    <cellStyle name="Normal 7 17 2 3" xfId="22434"/>
    <cellStyle name="Normal 7 17 3" xfId="22435"/>
    <cellStyle name="Normal 7 17 3 2" xfId="34727"/>
    <cellStyle name="Normal 7 17 4" xfId="22436"/>
    <cellStyle name="Normal 7 17 5" xfId="22437"/>
    <cellStyle name="Normal 7 18" xfId="22438"/>
    <cellStyle name="Normal 7 18 2" xfId="22439"/>
    <cellStyle name="Normal 7 18 2 2" xfId="22440"/>
    <cellStyle name="Normal 7 18 2 3" xfId="22441"/>
    <cellStyle name="Normal 7 18 3" xfId="22442"/>
    <cellStyle name="Normal 7 18 3 2" xfId="34718"/>
    <cellStyle name="Normal 7 18 4" xfId="22443"/>
    <cellStyle name="Normal 7 18 5" xfId="22444"/>
    <cellStyle name="Normal 7 19" xfId="22445"/>
    <cellStyle name="Normal 7 19 2" xfId="22446"/>
    <cellStyle name="Normal 7 19 2 2" xfId="22447"/>
    <cellStyle name="Normal 7 19 2 3" xfId="22448"/>
    <cellStyle name="Normal 7 19 3" xfId="22449"/>
    <cellStyle name="Normal 7 19 4" xfId="22450"/>
    <cellStyle name="Normal 7 19 5" xfId="22451"/>
    <cellStyle name="Normal 7 2" xfId="22452"/>
    <cellStyle name="Normal 7 2 10" xfId="22453"/>
    <cellStyle name="Normal 7 2 10 2" xfId="22454"/>
    <cellStyle name="Normal 7 2 10 2 2" xfId="22455"/>
    <cellStyle name="Normal 7 2 10 2 2 2" xfId="22456"/>
    <cellStyle name="Normal 7 2 10 2 2 2 2" xfId="22457"/>
    <cellStyle name="Normal 7 2 10 2 2 2 3" xfId="22458"/>
    <cellStyle name="Normal 7 2 10 2 2 3" xfId="22459"/>
    <cellStyle name="Normal 7 2 10 2 2 3 2" xfId="34366"/>
    <cellStyle name="Normal 7 2 10 2 2 4" xfId="22460"/>
    <cellStyle name="Normal 7 2 10 2 2 5" xfId="22461"/>
    <cellStyle name="Normal 7 2 10 2 3" xfId="22462"/>
    <cellStyle name="Normal 7 2 10 2 3 2" xfId="22463"/>
    <cellStyle name="Normal 7 2 10 2 3 3" xfId="22464"/>
    <cellStyle name="Normal 7 2 10 2 4" xfId="22465"/>
    <cellStyle name="Normal 7 2 10 2 4 2" xfId="33744"/>
    <cellStyle name="Normal 7 2 10 2 5" xfId="22466"/>
    <cellStyle name="Normal 7 2 10 2 6" xfId="22467"/>
    <cellStyle name="Normal 7 2 10 3" xfId="22468"/>
    <cellStyle name="Normal 7 2 10 3 2" xfId="22469"/>
    <cellStyle name="Normal 7 2 10 3 2 2" xfId="22470"/>
    <cellStyle name="Normal 7 2 10 3 2 3" xfId="22471"/>
    <cellStyle name="Normal 7 2 10 3 3" xfId="22472"/>
    <cellStyle name="Normal 7 2 10 3 3 2" xfId="34728"/>
    <cellStyle name="Normal 7 2 10 3 4" xfId="22473"/>
    <cellStyle name="Normal 7 2 10 3 5" xfId="22474"/>
    <cellStyle name="Normal 7 2 10 4" xfId="22475"/>
    <cellStyle name="Normal 7 2 10 4 2" xfId="22476"/>
    <cellStyle name="Normal 7 2 10 4 3" xfId="22477"/>
    <cellStyle name="Normal 7 2 10 5" xfId="22478"/>
    <cellStyle name="Normal 7 2 10 5 2" xfId="33743"/>
    <cellStyle name="Normal 7 2 10 6" xfId="22479"/>
    <cellStyle name="Normal 7 2 10 7" xfId="22480"/>
    <cellStyle name="Normal 7 2 11" xfId="22481"/>
    <cellStyle name="Normal 7 2 11 2" xfId="22482"/>
    <cellStyle name="Normal 7 2 11 2 2" xfId="22483"/>
    <cellStyle name="Normal 7 2 11 2 2 2" xfId="22484"/>
    <cellStyle name="Normal 7 2 11 2 2 2 2" xfId="22485"/>
    <cellStyle name="Normal 7 2 11 2 2 2 3" xfId="22486"/>
    <cellStyle name="Normal 7 2 11 2 2 3" xfId="22487"/>
    <cellStyle name="Normal 7 2 11 2 2 3 2" xfId="34729"/>
    <cellStyle name="Normal 7 2 11 2 2 4" xfId="22488"/>
    <cellStyle name="Normal 7 2 11 2 2 5" xfId="22489"/>
    <cellStyle name="Normal 7 2 11 2 3" xfId="22490"/>
    <cellStyle name="Normal 7 2 11 2 3 2" xfId="22491"/>
    <cellStyle name="Normal 7 2 11 2 3 3" xfId="22492"/>
    <cellStyle name="Normal 7 2 11 2 4" xfId="22493"/>
    <cellStyle name="Normal 7 2 11 2 4 2" xfId="33746"/>
    <cellStyle name="Normal 7 2 11 2 5" xfId="22494"/>
    <cellStyle name="Normal 7 2 11 2 6" xfId="22495"/>
    <cellStyle name="Normal 7 2 11 3" xfId="22496"/>
    <cellStyle name="Normal 7 2 11 3 2" xfId="22497"/>
    <cellStyle name="Normal 7 2 11 3 2 2" xfId="22498"/>
    <cellStyle name="Normal 7 2 11 3 2 3" xfId="22499"/>
    <cellStyle name="Normal 7 2 11 3 3" xfId="22500"/>
    <cellStyle name="Normal 7 2 11 3 3 2" xfId="34730"/>
    <cellStyle name="Normal 7 2 11 3 4" xfId="22501"/>
    <cellStyle name="Normal 7 2 11 3 5" xfId="22502"/>
    <cellStyle name="Normal 7 2 11 4" xfId="22503"/>
    <cellStyle name="Normal 7 2 11 4 2" xfId="22504"/>
    <cellStyle name="Normal 7 2 11 4 3" xfId="22505"/>
    <cellStyle name="Normal 7 2 11 5" xfId="22506"/>
    <cellStyle name="Normal 7 2 11 5 2" xfId="33745"/>
    <cellStyle name="Normal 7 2 11 6" xfId="22507"/>
    <cellStyle name="Normal 7 2 11 7" xfId="22508"/>
    <cellStyle name="Normal 7 2 12" xfId="22509"/>
    <cellStyle name="Normal 7 2 12 2" xfId="22510"/>
    <cellStyle name="Normal 7 2 12 2 2" xfId="22511"/>
    <cellStyle name="Normal 7 2 12 2 2 2" xfId="22512"/>
    <cellStyle name="Normal 7 2 12 2 2 2 2" xfId="22513"/>
    <cellStyle name="Normal 7 2 12 2 2 2 3" xfId="22514"/>
    <cellStyle name="Normal 7 2 12 2 2 3" xfId="22515"/>
    <cellStyle name="Normal 7 2 12 2 2 3 2" xfId="34731"/>
    <cellStyle name="Normal 7 2 12 2 2 4" xfId="22516"/>
    <cellStyle name="Normal 7 2 12 2 2 5" xfId="22517"/>
    <cellStyle name="Normal 7 2 12 2 3" xfId="22518"/>
    <cellStyle name="Normal 7 2 12 2 3 2" xfId="22519"/>
    <cellStyle name="Normal 7 2 12 2 3 3" xfId="22520"/>
    <cellStyle name="Normal 7 2 12 2 4" xfId="22521"/>
    <cellStyle name="Normal 7 2 12 2 4 2" xfId="33748"/>
    <cellStyle name="Normal 7 2 12 2 5" xfId="22522"/>
    <cellStyle name="Normal 7 2 12 2 6" xfId="22523"/>
    <cellStyle name="Normal 7 2 12 3" xfId="22524"/>
    <cellStyle name="Normal 7 2 12 3 2" xfId="22525"/>
    <cellStyle name="Normal 7 2 12 3 2 2" xfId="22526"/>
    <cellStyle name="Normal 7 2 12 3 2 3" xfId="22527"/>
    <cellStyle name="Normal 7 2 12 3 3" xfId="22528"/>
    <cellStyle name="Normal 7 2 12 3 3 2" xfId="34732"/>
    <cellStyle name="Normal 7 2 12 3 4" xfId="22529"/>
    <cellStyle name="Normal 7 2 12 3 5" xfId="22530"/>
    <cellStyle name="Normal 7 2 12 4" xfId="22531"/>
    <cellStyle name="Normal 7 2 12 4 2" xfId="22532"/>
    <cellStyle name="Normal 7 2 12 4 3" xfId="22533"/>
    <cellStyle name="Normal 7 2 12 5" xfId="22534"/>
    <cellStyle name="Normal 7 2 12 5 2" xfId="33747"/>
    <cellStyle name="Normal 7 2 12 6" xfId="22535"/>
    <cellStyle name="Normal 7 2 12 7" xfId="22536"/>
    <cellStyle name="Normal 7 2 13" xfId="22537"/>
    <cellStyle name="Normal 7 2 13 2" xfId="22538"/>
    <cellStyle name="Normal 7 2 13 2 2" xfId="22539"/>
    <cellStyle name="Normal 7 2 13 2 2 2" xfId="22540"/>
    <cellStyle name="Normal 7 2 13 2 2 2 2" xfId="22541"/>
    <cellStyle name="Normal 7 2 13 2 2 2 3" xfId="22542"/>
    <cellStyle name="Normal 7 2 13 2 2 3" xfId="22543"/>
    <cellStyle name="Normal 7 2 13 2 2 3 2" xfId="34733"/>
    <cellStyle name="Normal 7 2 13 2 2 4" xfId="22544"/>
    <cellStyle name="Normal 7 2 13 2 2 5" xfId="22545"/>
    <cellStyle name="Normal 7 2 13 2 3" xfId="22546"/>
    <cellStyle name="Normal 7 2 13 2 3 2" xfId="22547"/>
    <cellStyle name="Normal 7 2 13 2 3 3" xfId="22548"/>
    <cellStyle name="Normal 7 2 13 2 4" xfId="22549"/>
    <cellStyle name="Normal 7 2 13 2 4 2" xfId="33750"/>
    <cellStyle name="Normal 7 2 13 2 5" xfId="22550"/>
    <cellStyle name="Normal 7 2 13 2 6" xfId="22551"/>
    <cellStyle name="Normal 7 2 13 3" xfId="22552"/>
    <cellStyle name="Normal 7 2 13 3 2" xfId="22553"/>
    <cellStyle name="Normal 7 2 13 3 2 2" xfId="22554"/>
    <cellStyle name="Normal 7 2 13 3 2 3" xfId="22555"/>
    <cellStyle name="Normal 7 2 13 3 3" xfId="22556"/>
    <cellStyle name="Normal 7 2 13 3 3 2" xfId="34734"/>
    <cellStyle name="Normal 7 2 13 3 4" xfId="22557"/>
    <cellStyle name="Normal 7 2 13 3 5" xfId="22558"/>
    <cellStyle name="Normal 7 2 13 4" xfId="22559"/>
    <cellStyle name="Normal 7 2 13 4 2" xfId="22560"/>
    <cellStyle name="Normal 7 2 13 4 3" xfId="22561"/>
    <cellStyle name="Normal 7 2 13 5" xfId="22562"/>
    <cellStyle name="Normal 7 2 13 5 2" xfId="33749"/>
    <cellStyle name="Normal 7 2 13 6" xfId="22563"/>
    <cellStyle name="Normal 7 2 13 7" xfId="22564"/>
    <cellStyle name="Normal 7 2 14" xfId="22565"/>
    <cellStyle name="Normal 7 2 14 2" xfId="22566"/>
    <cellStyle name="Normal 7 2 14 2 2" xfId="22567"/>
    <cellStyle name="Normal 7 2 14 2 2 2" xfId="22568"/>
    <cellStyle name="Normal 7 2 14 2 2 3" xfId="22569"/>
    <cellStyle name="Normal 7 2 14 2 3" xfId="22570"/>
    <cellStyle name="Normal 7 2 14 2 3 2" xfId="34735"/>
    <cellStyle name="Normal 7 2 14 2 4" xfId="22571"/>
    <cellStyle name="Normal 7 2 14 2 5" xfId="22572"/>
    <cellStyle name="Normal 7 2 14 3" xfId="22573"/>
    <cellStyle name="Normal 7 2 14 3 2" xfId="22574"/>
    <cellStyle name="Normal 7 2 14 3 3" xfId="22575"/>
    <cellStyle name="Normal 7 2 14 4" xfId="22576"/>
    <cellStyle name="Normal 7 2 14 4 2" xfId="33751"/>
    <cellStyle name="Normal 7 2 14 5" xfId="22577"/>
    <cellStyle name="Normal 7 2 14 6" xfId="22578"/>
    <cellStyle name="Normal 7 2 15" xfId="22579"/>
    <cellStyle name="Normal 7 2 15 2" xfId="22580"/>
    <cellStyle name="Normal 7 2 15 2 2" xfId="22581"/>
    <cellStyle name="Normal 7 2 15 2 2 2" xfId="22582"/>
    <cellStyle name="Normal 7 2 15 2 2 3" xfId="22583"/>
    <cellStyle name="Normal 7 2 15 2 3" xfId="22584"/>
    <cellStyle name="Normal 7 2 15 2 3 2" xfId="34736"/>
    <cellStyle name="Normal 7 2 15 2 4" xfId="22585"/>
    <cellStyle name="Normal 7 2 15 2 5" xfId="22586"/>
    <cellStyle name="Normal 7 2 15 3" xfId="22587"/>
    <cellStyle name="Normal 7 2 15 3 2" xfId="22588"/>
    <cellStyle name="Normal 7 2 15 3 3" xfId="22589"/>
    <cellStyle name="Normal 7 2 15 4" xfId="22590"/>
    <cellStyle name="Normal 7 2 15 4 2" xfId="33752"/>
    <cellStyle name="Normal 7 2 15 5" xfId="22591"/>
    <cellStyle name="Normal 7 2 15 6" xfId="22592"/>
    <cellStyle name="Normal 7 2 16" xfId="22593"/>
    <cellStyle name="Normal 7 2 16 2" xfId="22594"/>
    <cellStyle name="Normal 7 2 16 2 2" xfId="22595"/>
    <cellStyle name="Normal 7 2 16 2 2 2" xfId="22596"/>
    <cellStyle name="Normal 7 2 16 2 2 3" xfId="22597"/>
    <cellStyle name="Normal 7 2 16 2 3" xfId="22598"/>
    <cellStyle name="Normal 7 2 16 2 3 2" xfId="34879"/>
    <cellStyle name="Normal 7 2 16 2 4" xfId="22599"/>
    <cellStyle name="Normal 7 2 16 2 5" xfId="22600"/>
    <cellStyle name="Normal 7 2 16 3" xfId="22601"/>
    <cellStyle name="Normal 7 2 16 3 2" xfId="22602"/>
    <cellStyle name="Normal 7 2 16 3 3" xfId="22603"/>
    <cellStyle name="Normal 7 2 16 4" xfId="22604"/>
    <cellStyle name="Normal 7 2 16 4 2" xfId="33753"/>
    <cellStyle name="Normal 7 2 16 5" xfId="22605"/>
    <cellStyle name="Normal 7 2 16 6" xfId="22606"/>
    <cellStyle name="Normal 7 2 17" xfId="22607"/>
    <cellStyle name="Normal 7 2 17 2" xfId="22608"/>
    <cellStyle name="Normal 7 2 17 2 2" xfId="22609"/>
    <cellStyle name="Normal 7 2 17 2 2 2" xfId="22610"/>
    <cellStyle name="Normal 7 2 17 2 2 3" xfId="22611"/>
    <cellStyle name="Normal 7 2 17 2 3" xfId="22612"/>
    <cellStyle name="Normal 7 2 17 2 3 2" xfId="34737"/>
    <cellStyle name="Normal 7 2 17 2 4" xfId="22613"/>
    <cellStyle name="Normal 7 2 17 2 5" xfId="22614"/>
    <cellStyle name="Normal 7 2 17 3" xfId="22615"/>
    <cellStyle name="Normal 7 2 17 3 2" xfId="22616"/>
    <cellStyle name="Normal 7 2 17 3 3" xfId="22617"/>
    <cellStyle name="Normal 7 2 17 4" xfId="22618"/>
    <cellStyle name="Normal 7 2 17 4 2" xfId="33754"/>
    <cellStyle name="Normal 7 2 17 5" xfId="22619"/>
    <cellStyle name="Normal 7 2 17 6" xfId="22620"/>
    <cellStyle name="Normal 7 2 18" xfId="22621"/>
    <cellStyle name="Normal 7 2 18 2" xfId="22622"/>
    <cellStyle name="Normal 7 2 18 2 2" xfId="22623"/>
    <cellStyle name="Normal 7 2 18 2 2 2" xfId="22624"/>
    <cellStyle name="Normal 7 2 18 2 2 3" xfId="22625"/>
    <cellStyle name="Normal 7 2 18 2 3" xfId="22626"/>
    <cellStyle name="Normal 7 2 18 2 3 2" xfId="34738"/>
    <cellStyle name="Normal 7 2 18 2 4" xfId="22627"/>
    <cellStyle name="Normal 7 2 18 2 5" xfId="22628"/>
    <cellStyle name="Normal 7 2 18 3" xfId="22629"/>
    <cellStyle name="Normal 7 2 18 3 2" xfId="22630"/>
    <cellStyle name="Normal 7 2 18 3 3" xfId="22631"/>
    <cellStyle name="Normal 7 2 18 4" xfId="22632"/>
    <cellStyle name="Normal 7 2 18 4 2" xfId="33755"/>
    <cellStyle name="Normal 7 2 18 5" xfId="22633"/>
    <cellStyle name="Normal 7 2 18 6" xfId="22634"/>
    <cellStyle name="Normal 7 2 19" xfId="22635"/>
    <cellStyle name="Normal 7 2 19 2" xfId="22636"/>
    <cellStyle name="Normal 7 2 19 2 2" xfId="22637"/>
    <cellStyle name="Normal 7 2 19 2 2 2" xfId="22638"/>
    <cellStyle name="Normal 7 2 19 2 2 3" xfId="22639"/>
    <cellStyle name="Normal 7 2 19 2 3" xfId="22640"/>
    <cellStyle name="Normal 7 2 19 2 3 2" xfId="34483"/>
    <cellStyle name="Normal 7 2 19 2 4" xfId="22641"/>
    <cellStyle name="Normal 7 2 19 2 5" xfId="22642"/>
    <cellStyle name="Normal 7 2 19 3" xfId="22643"/>
    <cellStyle name="Normal 7 2 19 3 2" xfId="22644"/>
    <cellStyle name="Normal 7 2 19 3 3" xfId="22645"/>
    <cellStyle name="Normal 7 2 19 4" xfId="22646"/>
    <cellStyle name="Normal 7 2 19 4 2" xfId="33756"/>
    <cellStyle name="Normal 7 2 19 5" xfId="22647"/>
    <cellStyle name="Normal 7 2 19 6" xfId="22648"/>
    <cellStyle name="Normal 7 2 2" xfId="22649"/>
    <cellStyle name="Normal 7 2 2 10" xfId="22650"/>
    <cellStyle name="Normal 7 2 2 11" xfId="22651"/>
    <cellStyle name="Normal 7 2 2 12" xfId="22652"/>
    <cellStyle name="Normal 7 2 2 2" xfId="22653"/>
    <cellStyle name="Normal 7 2 2 2 10" xfId="22654"/>
    <cellStyle name="Normal 7 2 2 2 10 2" xfId="32825"/>
    <cellStyle name="Normal 7 2 2 2 11" xfId="22655"/>
    <cellStyle name="Normal 7 2 2 2 12" xfId="22656"/>
    <cellStyle name="Normal 7 2 2 2 13" xfId="22657"/>
    <cellStyle name="Normal 7 2 2 2 2" xfId="22658"/>
    <cellStyle name="Normal 7 2 2 2 2 2" xfId="22659"/>
    <cellStyle name="Normal 7 2 2 2 2 2 2" xfId="22660"/>
    <cellStyle name="Normal 7 2 2 2 2 2 2 2" xfId="22661"/>
    <cellStyle name="Normal 7 2 2 2 2 2 2 2 2" xfId="22662"/>
    <cellStyle name="Normal 7 2 2 2 2 2 2 2 3" xfId="22663"/>
    <cellStyle name="Normal 7 2 2 2 2 2 2 3" xfId="22664"/>
    <cellStyle name="Normal 7 2 2 2 2 2 2 3 2" xfId="34619"/>
    <cellStyle name="Normal 7 2 2 2 2 2 2 4" xfId="22665"/>
    <cellStyle name="Normal 7 2 2 2 2 2 2 5" xfId="22666"/>
    <cellStyle name="Normal 7 2 2 2 2 2 3" xfId="22667"/>
    <cellStyle name="Normal 7 2 2 2 2 2 3 2" xfId="22668"/>
    <cellStyle name="Normal 7 2 2 2 2 2 3 3" xfId="22669"/>
    <cellStyle name="Normal 7 2 2 2 2 2 4" xfId="22670"/>
    <cellStyle name="Normal 7 2 2 2 2 2 4 2" xfId="33758"/>
    <cellStyle name="Normal 7 2 2 2 2 2 5" xfId="22671"/>
    <cellStyle name="Normal 7 2 2 2 2 2 6" xfId="22672"/>
    <cellStyle name="Normal 7 2 2 2 2 3" xfId="22673"/>
    <cellStyle name="Normal 7 2 2 2 2 3 2" xfId="22674"/>
    <cellStyle name="Normal 7 2 2 2 2 3 2 2" xfId="22675"/>
    <cellStyle name="Normal 7 2 2 2 2 3 2 3" xfId="22676"/>
    <cellStyle name="Normal 7 2 2 2 2 3 3" xfId="22677"/>
    <cellStyle name="Normal 7 2 2 2 2 3 3 2" xfId="34620"/>
    <cellStyle name="Normal 7 2 2 2 2 3 4" xfId="22678"/>
    <cellStyle name="Normal 7 2 2 2 2 3 5" xfId="22679"/>
    <cellStyle name="Normal 7 2 2 2 2 4" xfId="22680"/>
    <cellStyle name="Normal 7 2 2 2 2 4 2" xfId="22681"/>
    <cellStyle name="Normal 7 2 2 2 2 4 3" xfId="22682"/>
    <cellStyle name="Normal 7 2 2 2 2 5" xfId="22683"/>
    <cellStyle name="Normal 7 2 2 2 2 5 2" xfId="33757"/>
    <cellStyle name="Normal 7 2 2 2 2 6" xfId="22684"/>
    <cellStyle name="Normal 7 2 2 2 2 7" xfId="22685"/>
    <cellStyle name="Normal 7 2 2 2 3" xfId="22686"/>
    <cellStyle name="Normal 7 2 2 2 3 2" xfId="22687"/>
    <cellStyle name="Normal 7 2 2 2 3 2 2" xfId="22688"/>
    <cellStyle name="Normal 7 2 2 2 3 2 2 2" xfId="22689"/>
    <cellStyle name="Normal 7 2 2 2 3 2 2 2 2" xfId="22690"/>
    <cellStyle name="Normal 7 2 2 2 3 2 2 2 3" xfId="22691"/>
    <cellStyle name="Normal 7 2 2 2 3 2 2 3" xfId="22692"/>
    <cellStyle name="Normal 7 2 2 2 3 2 2 3 2" xfId="34880"/>
    <cellStyle name="Normal 7 2 2 2 3 2 2 4" xfId="22693"/>
    <cellStyle name="Normal 7 2 2 2 3 2 2 5" xfId="22694"/>
    <cellStyle name="Normal 7 2 2 2 3 2 3" xfId="22695"/>
    <cellStyle name="Normal 7 2 2 2 3 2 3 2" xfId="22696"/>
    <cellStyle name="Normal 7 2 2 2 3 2 3 3" xfId="22697"/>
    <cellStyle name="Normal 7 2 2 2 3 2 4" xfId="22698"/>
    <cellStyle name="Normal 7 2 2 2 3 2 4 2" xfId="33760"/>
    <cellStyle name="Normal 7 2 2 2 3 2 5" xfId="22699"/>
    <cellStyle name="Normal 7 2 2 2 3 2 6" xfId="22700"/>
    <cellStyle name="Normal 7 2 2 2 3 3" xfId="22701"/>
    <cellStyle name="Normal 7 2 2 2 3 3 2" xfId="22702"/>
    <cellStyle name="Normal 7 2 2 2 3 3 2 2" xfId="22703"/>
    <cellStyle name="Normal 7 2 2 2 3 3 2 3" xfId="22704"/>
    <cellStyle name="Normal 7 2 2 2 3 3 3" xfId="22705"/>
    <cellStyle name="Normal 7 2 2 2 3 3 3 2" xfId="34367"/>
    <cellStyle name="Normal 7 2 2 2 3 3 4" xfId="22706"/>
    <cellStyle name="Normal 7 2 2 2 3 3 5" xfId="22707"/>
    <cellStyle name="Normal 7 2 2 2 3 4" xfId="22708"/>
    <cellStyle name="Normal 7 2 2 2 3 4 2" xfId="22709"/>
    <cellStyle name="Normal 7 2 2 2 3 4 3" xfId="22710"/>
    <cellStyle name="Normal 7 2 2 2 3 5" xfId="22711"/>
    <cellStyle name="Normal 7 2 2 2 3 5 2" xfId="33759"/>
    <cellStyle name="Normal 7 2 2 2 3 6" xfId="22712"/>
    <cellStyle name="Normal 7 2 2 2 3 7" xfId="22713"/>
    <cellStyle name="Normal 7 2 2 2 4" xfId="22714"/>
    <cellStyle name="Normal 7 2 2 2 4 2" xfId="22715"/>
    <cellStyle name="Normal 7 2 2 2 4 2 2" xfId="22716"/>
    <cellStyle name="Normal 7 2 2 2 4 2 2 2" xfId="22717"/>
    <cellStyle name="Normal 7 2 2 2 4 2 2 2 2" xfId="22718"/>
    <cellStyle name="Normal 7 2 2 2 4 2 2 2 3" xfId="22719"/>
    <cellStyle name="Normal 7 2 2 2 4 2 2 3" xfId="22720"/>
    <cellStyle name="Normal 7 2 2 2 4 2 2 3 2" xfId="34881"/>
    <cellStyle name="Normal 7 2 2 2 4 2 2 4" xfId="22721"/>
    <cellStyle name="Normal 7 2 2 2 4 2 2 5" xfId="22722"/>
    <cellStyle name="Normal 7 2 2 2 4 2 3" xfId="22723"/>
    <cellStyle name="Normal 7 2 2 2 4 2 3 2" xfId="22724"/>
    <cellStyle name="Normal 7 2 2 2 4 2 3 3" xfId="22725"/>
    <cellStyle name="Normal 7 2 2 2 4 2 4" xfId="22726"/>
    <cellStyle name="Normal 7 2 2 2 4 2 4 2" xfId="33762"/>
    <cellStyle name="Normal 7 2 2 2 4 2 5" xfId="22727"/>
    <cellStyle name="Normal 7 2 2 2 4 2 6" xfId="22728"/>
    <cellStyle name="Normal 7 2 2 2 4 3" xfId="22729"/>
    <cellStyle name="Normal 7 2 2 2 4 3 2" xfId="22730"/>
    <cellStyle name="Normal 7 2 2 2 4 3 2 2" xfId="22731"/>
    <cellStyle name="Normal 7 2 2 2 4 3 2 3" xfId="22732"/>
    <cellStyle name="Normal 7 2 2 2 4 3 3" xfId="22733"/>
    <cellStyle name="Normal 7 2 2 2 4 3 3 2" xfId="34368"/>
    <cellStyle name="Normal 7 2 2 2 4 3 4" xfId="22734"/>
    <cellStyle name="Normal 7 2 2 2 4 3 5" xfId="22735"/>
    <cellStyle name="Normal 7 2 2 2 4 4" xfId="22736"/>
    <cellStyle name="Normal 7 2 2 2 4 4 2" xfId="22737"/>
    <cellStyle name="Normal 7 2 2 2 4 4 3" xfId="22738"/>
    <cellStyle name="Normal 7 2 2 2 4 5" xfId="22739"/>
    <cellStyle name="Normal 7 2 2 2 4 5 2" xfId="33761"/>
    <cellStyle name="Normal 7 2 2 2 4 6" xfId="22740"/>
    <cellStyle name="Normal 7 2 2 2 4 7" xfId="22741"/>
    <cellStyle name="Normal 7 2 2 2 5" xfId="22742"/>
    <cellStyle name="Normal 7 2 2 2 5 2" xfId="22743"/>
    <cellStyle name="Normal 7 2 2 2 5 2 2" xfId="22744"/>
    <cellStyle name="Normal 7 2 2 2 5 2 2 2" xfId="22745"/>
    <cellStyle name="Normal 7 2 2 2 5 2 2 2 2" xfId="22746"/>
    <cellStyle name="Normal 7 2 2 2 5 2 2 2 3" xfId="22747"/>
    <cellStyle name="Normal 7 2 2 2 5 2 2 3" xfId="22748"/>
    <cellStyle name="Normal 7 2 2 2 5 2 2 3 2" xfId="34882"/>
    <cellStyle name="Normal 7 2 2 2 5 2 2 4" xfId="22749"/>
    <cellStyle name="Normal 7 2 2 2 5 2 2 5" xfId="22750"/>
    <cellStyle name="Normal 7 2 2 2 5 2 3" xfId="22751"/>
    <cellStyle name="Normal 7 2 2 2 5 2 3 2" xfId="22752"/>
    <cellStyle name="Normal 7 2 2 2 5 2 3 3" xfId="22753"/>
    <cellStyle name="Normal 7 2 2 2 5 2 4" xfId="22754"/>
    <cellStyle name="Normal 7 2 2 2 5 2 4 2" xfId="33764"/>
    <cellStyle name="Normal 7 2 2 2 5 2 5" xfId="22755"/>
    <cellStyle name="Normal 7 2 2 2 5 2 6" xfId="22756"/>
    <cellStyle name="Normal 7 2 2 2 5 3" xfId="22757"/>
    <cellStyle name="Normal 7 2 2 2 5 3 2" xfId="22758"/>
    <cellStyle name="Normal 7 2 2 2 5 3 2 2" xfId="22759"/>
    <cellStyle name="Normal 7 2 2 2 5 3 2 3" xfId="22760"/>
    <cellStyle name="Normal 7 2 2 2 5 3 3" xfId="22761"/>
    <cellStyle name="Normal 7 2 2 2 5 3 3 2" xfId="34369"/>
    <cellStyle name="Normal 7 2 2 2 5 3 4" xfId="22762"/>
    <cellStyle name="Normal 7 2 2 2 5 3 5" xfId="22763"/>
    <cellStyle name="Normal 7 2 2 2 5 4" xfId="22764"/>
    <cellStyle name="Normal 7 2 2 2 5 4 2" xfId="22765"/>
    <cellStyle name="Normal 7 2 2 2 5 4 3" xfId="22766"/>
    <cellStyle name="Normal 7 2 2 2 5 5" xfId="22767"/>
    <cellStyle name="Normal 7 2 2 2 5 5 2" xfId="33763"/>
    <cellStyle name="Normal 7 2 2 2 5 6" xfId="22768"/>
    <cellStyle name="Normal 7 2 2 2 5 7" xfId="22769"/>
    <cellStyle name="Normal 7 2 2 2 6" xfId="22770"/>
    <cellStyle name="Normal 7 2 2 2 6 2" xfId="22771"/>
    <cellStyle name="Normal 7 2 2 2 6 2 2" xfId="22772"/>
    <cellStyle name="Normal 7 2 2 2 6 2 2 2" xfId="22773"/>
    <cellStyle name="Normal 7 2 2 2 6 2 2 3" xfId="22774"/>
    <cellStyle name="Normal 7 2 2 2 6 2 3" xfId="22775"/>
    <cellStyle name="Normal 7 2 2 2 6 2 3 2" xfId="34370"/>
    <cellStyle name="Normal 7 2 2 2 6 2 4" xfId="22776"/>
    <cellStyle name="Normal 7 2 2 2 6 2 5" xfId="22777"/>
    <cellStyle name="Normal 7 2 2 2 6 3" xfId="22778"/>
    <cellStyle name="Normal 7 2 2 2 6 3 2" xfId="22779"/>
    <cellStyle name="Normal 7 2 2 2 6 3 3" xfId="22780"/>
    <cellStyle name="Normal 7 2 2 2 6 4" xfId="22781"/>
    <cellStyle name="Normal 7 2 2 2 6 4 2" xfId="33765"/>
    <cellStyle name="Normal 7 2 2 2 6 5" xfId="22782"/>
    <cellStyle name="Normal 7 2 2 2 6 6" xfId="22783"/>
    <cellStyle name="Normal 7 2 2 2 7" xfId="22784"/>
    <cellStyle name="Normal 7 2 2 2 7 2" xfId="22785"/>
    <cellStyle name="Normal 7 2 2 2 7 2 2" xfId="22786"/>
    <cellStyle name="Normal 7 2 2 2 7 2 3" xfId="22787"/>
    <cellStyle name="Normal 7 2 2 2 7 3" xfId="22788"/>
    <cellStyle name="Normal 7 2 2 2 7 3 2" xfId="33766"/>
    <cellStyle name="Normal 7 2 2 2 7 4" xfId="22789"/>
    <cellStyle name="Normal 7 2 2 2 7 5" xfId="22790"/>
    <cellStyle name="Normal 7 2 2 2 8" xfId="22791"/>
    <cellStyle name="Normal 7 2 2 2 8 2" xfId="22792"/>
    <cellStyle name="Normal 7 2 2 2 8 2 2" xfId="22793"/>
    <cellStyle name="Normal 7 2 2 2 8 2 3" xfId="22794"/>
    <cellStyle name="Normal 7 2 2 2 8 3" xfId="22795"/>
    <cellStyle name="Normal 7 2 2 2 8 3 2" xfId="34104"/>
    <cellStyle name="Normal 7 2 2 2 8 4" xfId="22796"/>
    <cellStyle name="Normal 7 2 2 2 8 5" xfId="22797"/>
    <cellStyle name="Normal 7 2 2 2 9" xfId="22798"/>
    <cellStyle name="Normal 7 2 2 2 9 2" xfId="22799"/>
    <cellStyle name="Normal 7 2 2 2 9 3" xfId="22800"/>
    <cellStyle name="Normal 7 2 2 3" xfId="22801"/>
    <cellStyle name="Normal 7 2 2 3 2" xfId="22802"/>
    <cellStyle name="Normal 7 2 2 3 2 2" xfId="22803"/>
    <cellStyle name="Normal 7 2 2 3 2 2 2" xfId="22804"/>
    <cellStyle name="Normal 7 2 2 3 2 2 2 2" xfId="22805"/>
    <cellStyle name="Normal 7 2 2 3 2 2 2 3" xfId="22806"/>
    <cellStyle name="Normal 7 2 2 3 2 2 3" xfId="22807"/>
    <cellStyle name="Normal 7 2 2 3 2 2 3 2" xfId="34371"/>
    <cellStyle name="Normal 7 2 2 3 2 2 4" xfId="22808"/>
    <cellStyle name="Normal 7 2 2 3 2 2 5" xfId="22809"/>
    <cellStyle name="Normal 7 2 2 3 2 3" xfId="22810"/>
    <cellStyle name="Normal 7 2 2 3 2 3 2" xfId="22811"/>
    <cellStyle name="Normal 7 2 2 3 2 3 3" xfId="22812"/>
    <cellStyle name="Normal 7 2 2 3 2 4" xfId="22813"/>
    <cellStyle name="Normal 7 2 2 3 2 4 2" xfId="33768"/>
    <cellStyle name="Normal 7 2 2 3 2 5" xfId="22814"/>
    <cellStyle name="Normal 7 2 2 3 2 6" xfId="22815"/>
    <cellStyle name="Normal 7 2 2 3 3" xfId="22816"/>
    <cellStyle name="Normal 7 2 2 3 3 2" xfId="22817"/>
    <cellStyle name="Normal 7 2 2 3 3 2 2" xfId="22818"/>
    <cellStyle name="Normal 7 2 2 3 3 2 3" xfId="22819"/>
    <cellStyle name="Normal 7 2 2 3 3 3" xfId="22820"/>
    <cellStyle name="Normal 7 2 2 3 3 3 2" xfId="34372"/>
    <cellStyle name="Normal 7 2 2 3 3 4" xfId="22821"/>
    <cellStyle name="Normal 7 2 2 3 3 5" xfId="22822"/>
    <cellStyle name="Normal 7 2 2 3 4" xfId="22823"/>
    <cellStyle name="Normal 7 2 2 3 4 2" xfId="22824"/>
    <cellStyle name="Normal 7 2 2 3 4 2 2" xfId="22825"/>
    <cellStyle name="Normal 7 2 2 3 4 2 3" xfId="22826"/>
    <cellStyle name="Normal 7 2 2 3 4 3" xfId="22827"/>
    <cellStyle name="Normal 7 2 2 3 4 3 2" xfId="35259"/>
    <cellStyle name="Normal 7 2 2 3 4 4" xfId="22828"/>
    <cellStyle name="Normal 7 2 2 3 4 5" xfId="22829"/>
    <cellStyle name="Normal 7 2 2 3 5" xfId="22830"/>
    <cellStyle name="Normal 7 2 2 3 5 2" xfId="22831"/>
    <cellStyle name="Normal 7 2 2 3 5 3" xfId="22832"/>
    <cellStyle name="Normal 7 2 2 3 6" xfId="22833"/>
    <cellStyle name="Normal 7 2 2 3 6 2" xfId="33767"/>
    <cellStyle name="Normal 7 2 2 3 7" xfId="22834"/>
    <cellStyle name="Normal 7 2 2 3 8" xfId="22835"/>
    <cellStyle name="Normal 7 2 2 3 9" xfId="22836"/>
    <cellStyle name="Normal 7 2 2 4" xfId="22837"/>
    <cellStyle name="Normal 7 2 2 4 2" xfId="22838"/>
    <cellStyle name="Normal 7 2 2 4 2 2" xfId="22839"/>
    <cellStyle name="Normal 7 2 2 4 2 2 2" xfId="22840"/>
    <cellStyle name="Normal 7 2 2 4 2 2 2 2" xfId="22841"/>
    <cellStyle name="Normal 7 2 2 4 2 2 2 3" xfId="22842"/>
    <cellStyle name="Normal 7 2 2 4 2 2 3" xfId="22843"/>
    <cellStyle name="Normal 7 2 2 4 2 2 3 2" xfId="34373"/>
    <cellStyle name="Normal 7 2 2 4 2 2 4" xfId="22844"/>
    <cellStyle name="Normal 7 2 2 4 2 2 5" xfId="22845"/>
    <cellStyle name="Normal 7 2 2 4 2 3" xfId="22846"/>
    <cellStyle name="Normal 7 2 2 4 2 3 2" xfId="22847"/>
    <cellStyle name="Normal 7 2 2 4 2 3 3" xfId="22848"/>
    <cellStyle name="Normal 7 2 2 4 2 4" xfId="22849"/>
    <cellStyle name="Normal 7 2 2 4 2 4 2" xfId="33770"/>
    <cellStyle name="Normal 7 2 2 4 2 5" xfId="22850"/>
    <cellStyle name="Normal 7 2 2 4 2 6" xfId="22851"/>
    <cellStyle name="Normal 7 2 2 4 3" xfId="22852"/>
    <cellStyle name="Normal 7 2 2 4 3 2" xfId="22853"/>
    <cellStyle name="Normal 7 2 2 4 3 2 2" xfId="22854"/>
    <cellStyle name="Normal 7 2 2 4 3 2 3" xfId="22855"/>
    <cellStyle name="Normal 7 2 2 4 3 3" xfId="22856"/>
    <cellStyle name="Normal 7 2 2 4 3 3 2" xfId="34374"/>
    <cellStyle name="Normal 7 2 2 4 3 4" xfId="22857"/>
    <cellStyle name="Normal 7 2 2 4 3 5" xfId="22858"/>
    <cellStyle name="Normal 7 2 2 4 4" xfId="22859"/>
    <cellStyle name="Normal 7 2 2 4 4 2" xfId="22860"/>
    <cellStyle name="Normal 7 2 2 4 4 2 2" xfId="22861"/>
    <cellStyle name="Normal 7 2 2 4 4 2 3" xfId="22862"/>
    <cellStyle name="Normal 7 2 2 4 4 3" xfId="22863"/>
    <cellStyle name="Normal 7 2 2 4 4 3 2" xfId="35191"/>
    <cellStyle name="Normal 7 2 2 4 4 4" xfId="22864"/>
    <cellStyle name="Normal 7 2 2 4 4 5" xfId="22865"/>
    <cellStyle name="Normal 7 2 2 4 5" xfId="22866"/>
    <cellStyle name="Normal 7 2 2 4 5 2" xfId="22867"/>
    <cellStyle name="Normal 7 2 2 4 5 3" xfId="22868"/>
    <cellStyle name="Normal 7 2 2 4 6" xfId="22869"/>
    <cellStyle name="Normal 7 2 2 4 6 2" xfId="33769"/>
    <cellStyle name="Normal 7 2 2 4 7" xfId="22870"/>
    <cellStyle name="Normal 7 2 2 4 8" xfId="22871"/>
    <cellStyle name="Normal 7 2 2 4 9" xfId="22872"/>
    <cellStyle name="Normal 7 2 2 5" xfId="22873"/>
    <cellStyle name="Normal 7 2 2 5 2" xfId="22874"/>
    <cellStyle name="Normal 7 2 2 5 2 2" xfId="22875"/>
    <cellStyle name="Normal 7 2 2 5 2 2 2" xfId="22876"/>
    <cellStyle name="Normal 7 2 2 5 2 2 2 2" xfId="22877"/>
    <cellStyle name="Normal 7 2 2 5 2 2 2 3" xfId="22878"/>
    <cellStyle name="Normal 7 2 2 5 2 2 3" xfId="22879"/>
    <cellStyle name="Normal 7 2 2 5 2 2 3 2" xfId="34375"/>
    <cellStyle name="Normal 7 2 2 5 2 2 4" xfId="22880"/>
    <cellStyle name="Normal 7 2 2 5 2 2 5" xfId="22881"/>
    <cellStyle name="Normal 7 2 2 5 2 3" xfId="22882"/>
    <cellStyle name="Normal 7 2 2 5 2 3 2" xfId="22883"/>
    <cellStyle name="Normal 7 2 2 5 2 3 3" xfId="22884"/>
    <cellStyle name="Normal 7 2 2 5 2 4" xfId="22885"/>
    <cellStyle name="Normal 7 2 2 5 2 4 2" xfId="33772"/>
    <cellStyle name="Normal 7 2 2 5 2 5" xfId="22886"/>
    <cellStyle name="Normal 7 2 2 5 2 6" xfId="22887"/>
    <cellStyle name="Normal 7 2 2 5 3" xfId="22888"/>
    <cellStyle name="Normal 7 2 2 5 3 2" xfId="22889"/>
    <cellStyle name="Normal 7 2 2 5 3 2 2" xfId="22890"/>
    <cellStyle name="Normal 7 2 2 5 3 2 3" xfId="22891"/>
    <cellStyle name="Normal 7 2 2 5 3 3" xfId="22892"/>
    <cellStyle name="Normal 7 2 2 5 3 3 2" xfId="34376"/>
    <cellStyle name="Normal 7 2 2 5 3 4" xfId="22893"/>
    <cellStyle name="Normal 7 2 2 5 3 5" xfId="22894"/>
    <cellStyle name="Normal 7 2 2 5 4" xfId="22895"/>
    <cellStyle name="Normal 7 2 2 5 4 2" xfId="22896"/>
    <cellStyle name="Normal 7 2 2 5 4 2 2" xfId="22897"/>
    <cellStyle name="Normal 7 2 2 5 4 2 3" xfId="22898"/>
    <cellStyle name="Normal 7 2 2 5 4 3" xfId="22899"/>
    <cellStyle name="Normal 7 2 2 5 4 3 2" xfId="35192"/>
    <cellStyle name="Normal 7 2 2 5 4 4" xfId="22900"/>
    <cellStyle name="Normal 7 2 2 5 4 5" xfId="22901"/>
    <cellStyle name="Normal 7 2 2 5 5" xfId="22902"/>
    <cellStyle name="Normal 7 2 2 5 5 2" xfId="22903"/>
    <cellStyle name="Normal 7 2 2 5 5 3" xfId="22904"/>
    <cellStyle name="Normal 7 2 2 5 6" xfId="22905"/>
    <cellStyle name="Normal 7 2 2 5 6 2" xfId="33771"/>
    <cellStyle name="Normal 7 2 2 5 7" xfId="22906"/>
    <cellStyle name="Normal 7 2 2 5 8" xfId="22907"/>
    <cellStyle name="Normal 7 2 2 5 9" xfId="22908"/>
    <cellStyle name="Normal 7 2 2 6" xfId="22909"/>
    <cellStyle name="Normal 7 2 2 6 2" xfId="22910"/>
    <cellStyle name="Normal 7 2 2 6 2 2" xfId="22911"/>
    <cellStyle name="Normal 7 2 2 6 2 2 2" xfId="22912"/>
    <cellStyle name="Normal 7 2 2 6 2 2 3" xfId="22913"/>
    <cellStyle name="Normal 7 2 2 6 2 3" xfId="22914"/>
    <cellStyle name="Normal 7 2 2 6 2 3 2" xfId="35003"/>
    <cellStyle name="Normal 7 2 2 6 2 4" xfId="22915"/>
    <cellStyle name="Normal 7 2 2 6 2 5" xfId="22916"/>
    <cellStyle name="Normal 7 2 2 6 3" xfId="22917"/>
    <cellStyle name="Normal 7 2 2 6 3 2" xfId="22918"/>
    <cellStyle name="Normal 7 2 2 6 3 2 2" xfId="22919"/>
    <cellStyle name="Normal 7 2 2 6 3 2 3" xfId="22920"/>
    <cellStyle name="Normal 7 2 2 6 3 3" xfId="22921"/>
    <cellStyle name="Normal 7 2 2 6 3 3 2" xfId="34377"/>
    <cellStyle name="Normal 7 2 2 6 3 4" xfId="22922"/>
    <cellStyle name="Normal 7 2 2 6 3 5" xfId="22923"/>
    <cellStyle name="Normal 7 2 2 6 4" xfId="22924"/>
    <cellStyle name="Normal 7 2 2 6 4 2" xfId="22925"/>
    <cellStyle name="Normal 7 2 2 6 4 3" xfId="22926"/>
    <cellStyle name="Normal 7 2 2 6 5" xfId="22927"/>
    <cellStyle name="Normal 7 2 2 6 5 2" xfId="33995"/>
    <cellStyle name="Normal 7 2 2 6 6" xfId="22928"/>
    <cellStyle name="Normal 7 2 2 6 7" xfId="22929"/>
    <cellStyle name="Normal 7 2 2 6 8" xfId="22930"/>
    <cellStyle name="Normal 7 2 2 7" xfId="22931"/>
    <cellStyle name="Normal 7 2 2 7 2" xfId="22932"/>
    <cellStyle name="Normal 7 2 2 7 2 2" xfId="22933"/>
    <cellStyle name="Normal 7 2 2 7 2 2 2" xfId="22934"/>
    <cellStyle name="Normal 7 2 2 7 2 2 3" xfId="22935"/>
    <cellStyle name="Normal 7 2 2 7 2 3" xfId="22936"/>
    <cellStyle name="Normal 7 2 2 7 2 3 2" xfId="35260"/>
    <cellStyle name="Normal 7 2 2 7 2 4" xfId="22937"/>
    <cellStyle name="Normal 7 2 2 7 2 5" xfId="22938"/>
    <cellStyle name="Normal 7 2 2 7 3" xfId="22939"/>
    <cellStyle name="Normal 7 2 2 7 3 2" xfId="22940"/>
    <cellStyle name="Normal 7 2 2 7 3 3" xfId="22941"/>
    <cellStyle name="Normal 7 2 2 7 4" xfId="22942"/>
    <cellStyle name="Normal 7 2 2 7 4 2" xfId="34039"/>
    <cellStyle name="Normal 7 2 2 7 5" xfId="22943"/>
    <cellStyle name="Normal 7 2 2 7 6" xfId="22944"/>
    <cellStyle name="Normal 7 2 2 7 7" xfId="22945"/>
    <cellStyle name="Normal 7 2 2 8" xfId="22946"/>
    <cellStyle name="Normal 7 2 2 8 2" xfId="22947"/>
    <cellStyle name="Normal 7 2 2 8 3" xfId="22948"/>
    <cellStyle name="Normal 7 2 2 9" xfId="22949"/>
    <cellStyle name="Normal 7 2 2 9 2" xfId="32824"/>
    <cellStyle name="Normal 7 2 20" xfId="22950"/>
    <cellStyle name="Normal 7 2 20 2" xfId="22951"/>
    <cellStyle name="Normal 7 2 20 2 2" xfId="22952"/>
    <cellStyle name="Normal 7 2 20 2 2 2" xfId="22953"/>
    <cellStyle name="Normal 7 2 20 2 2 3" xfId="22954"/>
    <cellStyle name="Normal 7 2 20 2 3" xfId="22955"/>
    <cellStyle name="Normal 7 2 20 2 3 2" xfId="34378"/>
    <cellStyle name="Normal 7 2 20 2 4" xfId="22956"/>
    <cellStyle name="Normal 7 2 20 2 5" xfId="22957"/>
    <cellStyle name="Normal 7 2 20 3" xfId="22958"/>
    <cellStyle name="Normal 7 2 20 3 2" xfId="22959"/>
    <cellStyle name="Normal 7 2 20 3 3" xfId="22960"/>
    <cellStyle name="Normal 7 2 20 4" xfId="22961"/>
    <cellStyle name="Normal 7 2 20 4 2" xfId="33773"/>
    <cellStyle name="Normal 7 2 20 5" xfId="22962"/>
    <cellStyle name="Normal 7 2 20 6" xfId="22963"/>
    <cellStyle name="Normal 7 2 21" xfId="22964"/>
    <cellStyle name="Normal 7 2 21 2" xfId="22965"/>
    <cellStyle name="Normal 7 2 21 2 2" xfId="22966"/>
    <cellStyle name="Normal 7 2 21 2 2 2" xfId="22967"/>
    <cellStyle name="Normal 7 2 21 2 2 3" xfId="22968"/>
    <cellStyle name="Normal 7 2 21 2 3" xfId="22969"/>
    <cellStyle name="Normal 7 2 21 2 3 2" xfId="34379"/>
    <cellStyle name="Normal 7 2 21 2 4" xfId="22970"/>
    <cellStyle name="Normal 7 2 21 2 5" xfId="22971"/>
    <cellStyle name="Normal 7 2 21 3" xfId="22972"/>
    <cellStyle name="Normal 7 2 21 3 2" xfId="22973"/>
    <cellStyle name="Normal 7 2 21 3 3" xfId="22974"/>
    <cellStyle name="Normal 7 2 21 4" xfId="22975"/>
    <cellStyle name="Normal 7 2 21 4 2" xfId="33774"/>
    <cellStyle name="Normal 7 2 21 5" xfId="22976"/>
    <cellStyle name="Normal 7 2 21 6" xfId="22977"/>
    <cellStyle name="Normal 7 2 22" xfId="22978"/>
    <cellStyle name="Normal 7 2 22 2" xfId="22979"/>
    <cellStyle name="Normal 7 2 22 2 2" xfId="22980"/>
    <cellStyle name="Normal 7 2 22 2 2 2" xfId="22981"/>
    <cellStyle name="Normal 7 2 22 2 2 3" xfId="22982"/>
    <cellStyle name="Normal 7 2 22 2 3" xfId="22983"/>
    <cellStyle name="Normal 7 2 22 2 3 2" xfId="34380"/>
    <cellStyle name="Normal 7 2 22 2 4" xfId="22984"/>
    <cellStyle name="Normal 7 2 22 2 5" xfId="22985"/>
    <cellStyle name="Normal 7 2 22 3" xfId="22986"/>
    <cellStyle name="Normal 7 2 22 3 2" xfId="22987"/>
    <cellStyle name="Normal 7 2 22 3 3" xfId="22988"/>
    <cellStyle name="Normal 7 2 22 4" xfId="22989"/>
    <cellStyle name="Normal 7 2 22 4 2" xfId="33775"/>
    <cellStyle name="Normal 7 2 22 5" xfId="22990"/>
    <cellStyle name="Normal 7 2 22 6" xfId="22991"/>
    <cellStyle name="Normal 7 2 23" xfId="22992"/>
    <cellStyle name="Normal 7 2 23 2" xfId="22993"/>
    <cellStyle name="Normal 7 2 23 2 2" xfId="22994"/>
    <cellStyle name="Normal 7 2 23 2 3" xfId="22995"/>
    <cellStyle name="Normal 7 2 23 3" xfId="22996"/>
    <cellStyle name="Normal 7 2 23 4" xfId="22997"/>
    <cellStyle name="Normal 7 2 23 5" xfId="22998"/>
    <cellStyle name="Normal 7 2 24" xfId="22999"/>
    <cellStyle name="Normal 7 2 24 2" xfId="23000"/>
    <cellStyle name="Normal 7 2 24 2 2" xfId="23001"/>
    <cellStyle name="Normal 7 2 24 2 3" xfId="23002"/>
    <cellStyle name="Normal 7 2 24 3" xfId="23003"/>
    <cellStyle name="Normal 7 2 24 3 2" xfId="34381"/>
    <cellStyle name="Normal 7 2 24 4" xfId="23004"/>
    <cellStyle name="Normal 7 2 24 5" xfId="23005"/>
    <cellStyle name="Normal 7 2 25" xfId="23006"/>
    <cellStyle name="Normal 7 2 25 2" xfId="23007"/>
    <cellStyle name="Normal 7 2 25 3" xfId="23008"/>
    <cellStyle name="Normal 7 2 26" xfId="23009"/>
    <cellStyle name="Normal 7 2 26 2" xfId="32823"/>
    <cellStyle name="Normal 7 2 27" xfId="23010"/>
    <cellStyle name="Normal 7 2 28" xfId="23011"/>
    <cellStyle name="Normal 7 2 29" xfId="23012"/>
    <cellStyle name="Normal 7 2 3" xfId="23013"/>
    <cellStyle name="Normal 7 2 3 10" xfId="23014"/>
    <cellStyle name="Normal 7 2 3 11" xfId="23015"/>
    <cellStyle name="Normal 7 2 3 2" xfId="23016"/>
    <cellStyle name="Normal 7 2 3 2 2" xfId="23017"/>
    <cellStyle name="Normal 7 2 3 2 2 2" xfId="23018"/>
    <cellStyle name="Normal 7 2 3 2 2 2 2" xfId="23019"/>
    <cellStyle name="Normal 7 2 3 2 2 2 3" xfId="23020"/>
    <cellStyle name="Normal 7 2 3 2 2 3" xfId="23021"/>
    <cellStyle name="Normal 7 2 3 2 2 3 2" xfId="34382"/>
    <cellStyle name="Normal 7 2 3 2 2 4" xfId="23022"/>
    <cellStyle name="Normal 7 2 3 2 2 5" xfId="23023"/>
    <cellStyle name="Normal 7 2 3 2 3" xfId="23024"/>
    <cellStyle name="Normal 7 2 3 2 3 2" xfId="23025"/>
    <cellStyle name="Normal 7 2 3 2 3 2 2" xfId="23026"/>
    <cellStyle name="Normal 7 2 3 2 3 2 3" xfId="23027"/>
    <cellStyle name="Normal 7 2 3 2 3 3" xfId="23028"/>
    <cellStyle name="Normal 7 2 3 2 3 3 2" xfId="35193"/>
    <cellStyle name="Normal 7 2 3 2 3 4" xfId="23029"/>
    <cellStyle name="Normal 7 2 3 2 3 5" xfId="23030"/>
    <cellStyle name="Normal 7 2 3 2 4" xfId="23031"/>
    <cellStyle name="Normal 7 2 3 2 4 2" xfId="23032"/>
    <cellStyle name="Normal 7 2 3 2 4 3" xfId="23033"/>
    <cellStyle name="Normal 7 2 3 2 5" xfId="23034"/>
    <cellStyle name="Normal 7 2 3 2 5 2" xfId="33776"/>
    <cellStyle name="Normal 7 2 3 2 6" xfId="23035"/>
    <cellStyle name="Normal 7 2 3 2 7" xfId="23036"/>
    <cellStyle name="Normal 7 2 3 2 8" xfId="23037"/>
    <cellStyle name="Normal 7 2 3 3" xfId="23038"/>
    <cellStyle name="Normal 7 2 3 3 2" xfId="23039"/>
    <cellStyle name="Normal 7 2 3 3 2 2" xfId="23040"/>
    <cellStyle name="Normal 7 2 3 3 2 2 2" xfId="23041"/>
    <cellStyle name="Normal 7 2 3 3 2 2 3" xfId="23042"/>
    <cellStyle name="Normal 7 2 3 3 2 3" xfId="23043"/>
    <cellStyle name="Normal 7 2 3 3 2 3 2" xfId="35004"/>
    <cellStyle name="Normal 7 2 3 3 2 4" xfId="23044"/>
    <cellStyle name="Normal 7 2 3 3 2 5" xfId="23045"/>
    <cellStyle name="Normal 7 2 3 3 3" xfId="23046"/>
    <cellStyle name="Normal 7 2 3 3 3 2" xfId="23047"/>
    <cellStyle name="Normal 7 2 3 3 3 2 2" xfId="23048"/>
    <cellStyle name="Normal 7 2 3 3 3 2 3" xfId="23049"/>
    <cellStyle name="Normal 7 2 3 3 3 3" xfId="23050"/>
    <cellStyle name="Normal 7 2 3 3 3 3 2" xfId="34383"/>
    <cellStyle name="Normal 7 2 3 3 3 4" xfId="23051"/>
    <cellStyle name="Normal 7 2 3 3 3 5" xfId="23052"/>
    <cellStyle name="Normal 7 2 3 3 4" xfId="23053"/>
    <cellStyle name="Normal 7 2 3 3 4 2" xfId="23054"/>
    <cellStyle name="Normal 7 2 3 3 4 3" xfId="23055"/>
    <cellStyle name="Normal 7 2 3 3 5" xfId="23056"/>
    <cellStyle name="Normal 7 2 3 3 5 2" xfId="33996"/>
    <cellStyle name="Normal 7 2 3 3 6" xfId="23057"/>
    <cellStyle name="Normal 7 2 3 3 7" xfId="23058"/>
    <cellStyle name="Normal 7 2 3 3 8" xfId="23059"/>
    <cellStyle name="Normal 7 2 3 4" xfId="23060"/>
    <cellStyle name="Normal 7 2 3 4 2" xfId="23061"/>
    <cellStyle name="Normal 7 2 3 4 2 2" xfId="23062"/>
    <cellStyle name="Normal 7 2 3 4 2 2 2" xfId="23063"/>
    <cellStyle name="Normal 7 2 3 4 2 2 3" xfId="23064"/>
    <cellStyle name="Normal 7 2 3 4 2 3" xfId="23065"/>
    <cellStyle name="Normal 7 2 3 4 2 3 2" xfId="35261"/>
    <cellStyle name="Normal 7 2 3 4 2 4" xfId="23066"/>
    <cellStyle name="Normal 7 2 3 4 2 5" xfId="23067"/>
    <cellStyle name="Normal 7 2 3 4 3" xfId="23068"/>
    <cellStyle name="Normal 7 2 3 4 3 2" xfId="23069"/>
    <cellStyle name="Normal 7 2 3 4 3 3" xfId="23070"/>
    <cellStyle name="Normal 7 2 3 4 4" xfId="23071"/>
    <cellStyle name="Normal 7 2 3 4 4 2" xfId="34040"/>
    <cellStyle name="Normal 7 2 3 4 5" xfId="23072"/>
    <cellStyle name="Normal 7 2 3 4 6" xfId="23073"/>
    <cellStyle name="Normal 7 2 3 4 7" xfId="23074"/>
    <cellStyle name="Normal 7 2 3 5" xfId="23075"/>
    <cellStyle name="Normal 7 2 3 5 2" xfId="23076"/>
    <cellStyle name="Normal 7 2 3 5 2 2" xfId="23077"/>
    <cellStyle name="Normal 7 2 3 5 2 3" xfId="23078"/>
    <cellStyle name="Normal 7 2 3 5 3" xfId="23079"/>
    <cellStyle name="Normal 7 2 3 5 3 2" xfId="35194"/>
    <cellStyle name="Normal 7 2 3 5 4" xfId="23080"/>
    <cellStyle name="Normal 7 2 3 5 5" xfId="23081"/>
    <cellStyle name="Normal 7 2 3 5 6" xfId="23082"/>
    <cellStyle name="Normal 7 2 3 6" xfId="23083"/>
    <cellStyle name="Normal 7 2 3 6 2" xfId="23084"/>
    <cellStyle name="Normal 7 2 3 6 2 2" xfId="23085"/>
    <cellStyle name="Normal 7 2 3 6 2 3" xfId="23086"/>
    <cellStyle name="Normal 7 2 3 6 3" xfId="23087"/>
    <cellStyle name="Normal 7 2 3 6 3 2" xfId="35195"/>
    <cellStyle name="Normal 7 2 3 6 4" xfId="23088"/>
    <cellStyle name="Normal 7 2 3 6 5" xfId="23089"/>
    <cellStyle name="Normal 7 2 3 6 6" xfId="23090"/>
    <cellStyle name="Normal 7 2 3 7" xfId="23091"/>
    <cellStyle name="Normal 7 2 3 7 2" xfId="23092"/>
    <cellStyle name="Normal 7 2 3 7 3" xfId="23093"/>
    <cellStyle name="Normal 7 2 3 8" xfId="23094"/>
    <cellStyle name="Normal 7 2 3 8 2" xfId="32826"/>
    <cellStyle name="Normal 7 2 3 9" xfId="23095"/>
    <cellStyle name="Normal 7 2 4" xfId="23096"/>
    <cellStyle name="Normal 7 2 4 10" xfId="23097"/>
    <cellStyle name="Normal 7 2 4 11" xfId="23098"/>
    <cellStyle name="Normal 7 2 4 2" xfId="23099"/>
    <cellStyle name="Normal 7 2 4 2 2" xfId="23100"/>
    <cellStyle name="Normal 7 2 4 2 2 2" xfId="23101"/>
    <cellStyle name="Normal 7 2 4 2 2 2 2" xfId="23102"/>
    <cellStyle name="Normal 7 2 4 2 2 2 3" xfId="23103"/>
    <cellStyle name="Normal 7 2 4 2 2 3" xfId="23104"/>
    <cellStyle name="Normal 7 2 4 2 2 3 2" xfId="34384"/>
    <cellStyle name="Normal 7 2 4 2 2 4" xfId="23105"/>
    <cellStyle name="Normal 7 2 4 2 2 5" xfId="23106"/>
    <cellStyle name="Normal 7 2 4 2 3" xfId="23107"/>
    <cellStyle name="Normal 7 2 4 2 3 2" xfId="23108"/>
    <cellStyle name="Normal 7 2 4 2 3 2 2" xfId="23109"/>
    <cellStyle name="Normal 7 2 4 2 3 2 3" xfId="23110"/>
    <cellStyle name="Normal 7 2 4 2 3 3" xfId="23111"/>
    <cellStyle name="Normal 7 2 4 2 3 3 2" xfId="35321"/>
    <cellStyle name="Normal 7 2 4 2 3 4" xfId="23112"/>
    <cellStyle name="Normal 7 2 4 2 3 5" xfId="23113"/>
    <cellStyle name="Normal 7 2 4 2 4" xfId="23114"/>
    <cellStyle name="Normal 7 2 4 2 4 2" xfId="23115"/>
    <cellStyle name="Normal 7 2 4 2 4 3" xfId="23116"/>
    <cellStyle name="Normal 7 2 4 2 5" xfId="23117"/>
    <cellStyle name="Normal 7 2 4 2 5 2" xfId="33777"/>
    <cellStyle name="Normal 7 2 4 2 6" xfId="23118"/>
    <cellStyle name="Normal 7 2 4 2 7" xfId="23119"/>
    <cellStyle name="Normal 7 2 4 2 8" xfId="23120"/>
    <cellStyle name="Normal 7 2 4 3" xfId="23121"/>
    <cellStyle name="Normal 7 2 4 3 2" xfId="23122"/>
    <cellStyle name="Normal 7 2 4 3 2 2" xfId="23123"/>
    <cellStyle name="Normal 7 2 4 3 2 2 2" xfId="23124"/>
    <cellStyle name="Normal 7 2 4 3 2 2 3" xfId="23125"/>
    <cellStyle name="Normal 7 2 4 3 2 3" xfId="23126"/>
    <cellStyle name="Normal 7 2 4 3 2 3 2" xfId="35005"/>
    <cellStyle name="Normal 7 2 4 3 2 4" xfId="23127"/>
    <cellStyle name="Normal 7 2 4 3 2 5" xfId="23128"/>
    <cellStyle name="Normal 7 2 4 3 3" xfId="23129"/>
    <cellStyle name="Normal 7 2 4 3 3 2" xfId="23130"/>
    <cellStyle name="Normal 7 2 4 3 3 2 2" xfId="23131"/>
    <cellStyle name="Normal 7 2 4 3 3 2 3" xfId="23132"/>
    <cellStyle name="Normal 7 2 4 3 3 3" xfId="23133"/>
    <cellStyle name="Normal 7 2 4 3 3 3 2" xfId="34385"/>
    <cellStyle name="Normal 7 2 4 3 3 4" xfId="23134"/>
    <cellStyle name="Normal 7 2 4 3 3 5" xfId="23135"/>
    <cellStyle name="Normal 7 2 4 3 4" xfId="23136"/>
    <cellStyle name="Normal 7 2 4 3 4 2" xfId="23137"/>
    <cellStyle name="Normal 7 2 4 3 4 3" xfId="23138"/>
    <cellStyle name="Normal 7 2 4 3 5" xfId="23139"/>
    <cellStyle name="Normal 7 2 4 3 5 2" xfId="33997"/>
    <cellStyle name="Normal 7 2 4 3 6" xfId="23140"/>
    <cellStyle name="Normal 7 2 4 3 7" xfId="23141"/>
    <cellStyle name="Normal 7 2 4 3 8" xfId="23142"/>
    <cellStyle name="Normal 7 2 4 4" xfId="23143"/>
    <cellStyle name="Normal 7 2 4 4 2" xfId="23144"/>
    <cellStyle name="Normal 7 2 4 4 2 2" xfId="23145"/>
    <cellStyle name="Normal 7 2 4 4 2 2 2" xfId="23146"/>
    <cellStyle name="Normal 7 2 4 4 2 2 3" xfId="23147"/>
    <cellStyle name="Normal 7 2 4 4 2 3" xfId="23148"/>
    <cellStyle name="Normal 7 2 4 4 2 3 2" xfId="35196"/>
    <cellStyle name="Normal 7 2 4 4 2 4" xfId="23149"/>
    <cellStyle name="Normal 7 2 4 4 2 5" xfId="23150"/>
    <cellStyle name="Normal 7 2 4 4 3" xfId="23151"/>
    <cellStyle name="Normal 7 2 4 4 3 2" xfId="23152"/>
    <cellStyle name="Normal 7 2 4 4 3 3" xfId="23153"/>
    <cellStyle name="Normal 7 2 4 4 4" xfId="23154"/>
    <cellStyle name="Normal 7 2 4 4 4 2" xfId="34041"/>
    <cellStyle name="Normal 7 2 4 4 5" xfId="23155"/>
    <cellStyle name="Normal 7 2 4 4 6" xfId="23156"/>
    <cellStyle name="Normal 7 2 4 4 7" xfId="23157"/>
    <cellStyle name="Normal 7 2 4 5" xfId="23158"/>
    <cellStyle name="Normal 7 2 4 5 2" xfId="23159"/>
    <cellStyle name="Normal 7 2 4 5 2 2" xfId="23160"/>
    <cellStyle name="Normal 7 2 4 5 2 3" xfId="23161"/>
    <cellStyle name="Normal 7 2 4 5 3" xfId="23162"/>
    <cellStyle name="Normal 7 2 4 5 3 2" xfId="35267"/>
    <cellStyle name="Normal 7 2 4 5 4" xfId="23163"/>
    <cellStyle name="Normal 7 2 4 5 5" xfId="23164"/>
    <cellStyle name="Normal 7 2 4 5 6" xfId="23165"/>
    <cellStyle name="Normal 7 2 4 6" xfId="23166"/>
    <cellStyle name="Normal 7 2 4 6 2" xfId="23167"/>
    <cellStyle name="Normal 7 2 4 6 2 2" xfId="23168"/>
    <cellStyle name="Normal 7 2 4 6 2 3" xfId="23169"/>
    <cellStyle name="Normal 7 2 4 6 3" xfId="23170"/>
    <cellStyle name="Normal 7 2 4 6 3 2" xfId="35315"/>
    <cellStyle name="Normal 7 2 4 6 4" xfId="23171"/>
    <cellStyle name="Normal 7 2 4 6 5" xfId="23172"/>
    <cellStyle name="Normal 7 2 4 6 6" xfId="23173"/>
    <cellStyle name="Normal 7 2 4 7" xfId="23174"/>
    <cellStyle name="Normal 7 2 4 7 2" xfId="23175"/>
    <cellStyle name="Normal 7 2 4 7 3" xfId="23176"/>
    <cellStyle name="Normal 7 2 4 8" xfId="23177"/>
    <cellStyle name="Normal 7 2 4 8 2" xfId="32827"/>
    <cellStyle name="Normal 7 2 4 9" xfId="23178"/>
    <cellStyle name="Normal 7 2 5" xfId="23179"/>
    <cellStyle name="Normal 7 2 5 10" xfId="23180"/>
    <cellStyle name="Normal 7 2 5 11" xfId="23181"/>
    <cellStyle name="Normal 7 2 5 2" xfId="23182"/>
    <cellStyle name="Normal 7 2 5 2 2" xfId="23183"/>
    <cellStyle name="Normal 7 2 5 2 2 2" xfId="23184"/>
    <cellStyle name="Normal 7 2 5 2 2 2 2" xfId="23185"/>
    <cellStyle name="Normal 7 2 5 2 2 2 3" xfId="23186"/>
    <cellStyle name="Normal 7 2 5 2 2 3" xfId="23187"/>
    <cellStyle name="Normal 7 2 5 2 2 3 2" xfId="34386"/>
    <cellStyle name="Normal 7 2 5 2 2 4" xfId="23188"/>
    <cellStyle name="Normal 7 2 5 2 2 5" xfId="23189"/>
    <cellStyle name="Normal 7 2 5 2 3" xfId="23190"/>
    <cellStyle name="Normal 7 2 5 2 3 2" xfId="23191"/>
    <cellStyle name="Normal 7 2 5 2 3 2 2" xfId="23192"/>
    <cellStyle name="Normal 7 2 5 2 3 2 3" xfId="23193"/>
    <cellStyle name="Normal 7 2 5 2 3 3" xfId="23194"/>
    <cellStyle name="Normal 7 2 5 2 3 3 2" xfId="35197"/>
    <cellStyle name="Normal 7 2 5 2 3 4" xfId="23195"/>
    <cellStyle name="Normal 7 2 5 2 3 5" xfId="23196"/>
    <cellStyle name="Normal 7 2 5 2 4" xfId="23197"/>
    <cellStyle name="Normal 7 2 5 2 4 2" xfId="23198"/>
    <cellStyle name="Normal 7 2 5 2 4 3" xfId="23199"/>
    <cellStyle name="Normal 7 2 5 2 5" xfId="23200"/>
    <cellStyle name="Normal 7 2 5 2 5 2" xfId="33778"/>
    <cellStyle name="Normal 7 2 5 2 6" xfId="23201"/>
    <cellStyle name="Normal 7 2 5 2 7" xfId="23202"/>
    <cellStyle name="Normal 7 2 5 2 8" xfId="23203"/>
    <cellStyle name="Normal 7 2 5 3" xfId="23204"/>
    <cellStyle name="Normal 7 2 5 3 2" xfId="23205"/>
    <cellStyle name="Normal 7 2 5 3 2 2" xfId="23206"/>
    <cellStyle name="Normal 7 2 5 3 2 2 2" xfId="23207"/>
    <cellStyle name="Normal 7 2 5 3 2 2 3" xfId="23208"/>
    <cellStyle name="Normal 7 2 5 3 2 3" xfId="23209"/>
    <cellStyle name="Normal 7 2 5 3 2 3 2" xfId="35006"/>
    <cellStyle name="Normal 7 2 5 3 2 4" xfId="23210"/>
    <cellStyle name="Normal 7 2 5 3 2 5" xfId="23211"/>
    <cellStyle name="Normal 7 2 5 3 3" xfId="23212"/>
    <cellStyle name="Normal 7 2 5 3 3 2" xfId="23213"/>
    <cellStyle name="Normal 7 2 5 3 3 2 2" xfId="23214"/>
    <cellStyle name="Normal 7 2 5 3 3 2 3" xfId="23215"/>
    <cellStyle name="Normal 7 2 5 3 3 3" xfId="23216"/>
    <cellStyle name="Normal 7 2 5 3 3 3 2" xfId="34387"/>
    <cellStyle name="Normal 7 2 5 3 3 4" xfId="23217"/>
    <cellStyle name="Normal 7 2 5 3 3 5" xfId="23218"/>
    <cellStyle name="Normal 7 2 5 3 4" xfId="23219"/>
    <cellStyle name="Normal 7 2 5 3 4 2" xfId="23220"/>
    <cellStyle name="Normal 7 2 5 3 4 3" xfId="23221"/>
    <cellStyle name="Normal 7 2 5 3 5" xfId="23222"/>
    <cellStyle name="Normal 7 2 5 3 5 2" xfId="33998"/>
    <cellStyle name="Normal 7 2 5 3 6" xfId="23223"/>
    <cellStyle name="Normal 7 2 5 3 7" xfId="23224"/>
    <cellStyle name="Normal 7 2 5 3 8" xfId="23225"/>
    <cellStyle name="Normal 7 2 5 4" xfId="23226"/>
    <cellStyle name="Normal 7 2 5 4 2" xfId="23227"/>
    <cellStyle name="Normal 7 2 5 4 2 2" xfId="23228"/>
    <cellStyle name="Normal 7 2 5 4 2 2 2" xfId="23229"/>
    <cellStyle name="Normal 7 2 5 4 2 2 3" xfId="23230"/>
    <cellStyle name="Normal 7 2 5 4 2 3" xfId="23231"/>
    <cellStyle name="Normal 7 2 5 4 2 3 2" xfId="35263"/>
    <cellStyle name="Normal 7 2 5 4 2 4" xfId="23232"/>
    <cellStyle name="Normal 7 2 5 4 2 5" xfId="23233"/>
    <cellStyle name="Normal 7 2 5 4 3" xfId="23234"/>
    <cellStyle name="Normal 7 2 5 4 3 2" xfId="23235"/>
    <cellStyle name="Normal 7 2 5 4 3 3" xfId="23236"/>
    <cellStyle name="Normal 7 2 5 4 4" xfId="23237"/>
    <cellStyle name="Normal 7 2 5 4 4 2" xfId="34042"/>
    <cellStyle name="Normal 7 2 5 4 5" xfId="23238"/>
    <cellStyle name="Normal 7 2 5 4 6" xfId="23239"/>
    <cellStyle name="Normal 7 2 5 4 7" xfId="23240"/>
    <cellStyle name="Normal 7 2 5 5" xfId="23241"/>
    <cellStyle name="Normal 7 2 5 5 2" xfId="23242"/>
    <cellStyle name="Normal 7 2 5 5 2 2" xfId="23243"/>
    <cellStyle name="Normal 7 2 5 5 2 3" xfId="23244"/>
    <cellStyle name="Normal 7 2 5 5 3" xfId="23245"/>
    <cellStyle name="Normal 7 2 5 5 3 2" xfId="35234"/>
    <cellStyle name="Normal 7 2 5 5 4" xfId="23246"/>
    <cellStyle name="Normal 7 2 5 5 5" xfId="23247"/>
    <cellStyle name="Normal 7 2 5 5 6" xfId="23248"/>
    <cellStyle name="Normal 7 2 5 6" xfId="23249"/>
    <cellStyle name="Normal 7 2 5 6 2" xfId="23250"/>
    <cellStyle name="Normal 7 2 5 6 2 2" xfId="23251"/>
    <cellStyle name="Normal 7 2 5 6 2 3" xfId="23252"/>
    <cellStyle name="Normal 7 2 5 6 3" xfId="23253"/>
    <cellStyle name="Normal 7 2 5 6 3 2" xfId="35198"/>
    <cellStyle name="Normal 7 2 5 6 4" xfId="23254"/>
    <cellStyle name="Normal 7 2 5 6 5" xfId="23255"/>
    <cellStyle name="Normal 7 2 5 6 6" xfId="23256"/>
    <cellStyle name="Normal 7 2 5 7" xfId="23257"/>
    <cellStyle name="Normal 7 2 5 7 2" xfId="23258"/>
    <cellStyle name="Normal 7 2 5 7 3" xfId="23259"/>
    <cellStyle name="Normal 7 2 5 8" xfId="23260"/>
    <cellStyle name="Normal 7 2 5 8 2" xfId="32828"/>
    <cellStyle name="Normal 7 2 5 9" xfId="23261"/>
    <cellStyle name="Normal 7 2 6" xfId="23262"/>
    <cellStyle name="Normal 7 2 6 10" xfId="23263"/>
    <cellStyle name="Normal 7 2 6 10 2" xfId="23264"/>
    <cellStyle name="Normal 7 2 6 10 2 2" xfId="23265"/>
    <cellStyle name="Normal 7 2 6 10 2 2 2" xfId="23266"/>
    <cellStyle name="Normal 7 2 6 10 2 2 3" xfId="23267"/>
    <cellStyle name="Normal 7 2 6 10 2 3" xfId="23268"/>
    <cellStyle name="Normal 7 2 6 10 2 3 2" xfId="32831"/>
    <cellStyle name="Normal 7 2 6 10 2 4" xfId="23269"/>
    <cellStyle name="Normal 7 2 6 10 2 5" xfId="23270"/>
    <cellStyle name="Normal 7 2 6 10 3" xfId="23271"/>
    <cellStyle name="Normal 7 2 6 10 3 2" xfId="23272"/>
    <cellStyle name="Normal 7 2 6 10 3 3" xfId="23273"/>
    <cellStyle name="Normal 7 2 6 10 4" xfId="23274"/>
    <cellStyle name="Normal 7 2 6 10 4 2" xfId="32830"/>
    <cellStyle name="Normal 7 2 6 10 5" xfId="23275"/>
    <cellStyle name="Normal 7 2 6 10 6" xfId="23276"/>
    <cellStyle name="Normal 7 2 6 11" xfId="23277"/>
    <cellStyle name="Normal 7 2 6 11 2" xfId="23278"/>
    <cellStyle name="Normal 7 2 6 11 2 2" xfId="23279"/>
    <cellStyle name="Normal 7 2 6 11 2 2 2" xfId="23280"/>
    <cellStyle name="Normal 7 2 6 11 2 2 3" xfId="23281"/>
    <cellStyle name="Normal 7 2 6 11 2 3" xfId="23282"/>
    <cellStyle name="Normal 7 2 6 11 2 3 2" xfId="32833"/>
    <cellStyle name="Normal 7 2 6 11 2 4" xfId="23283"/>
    <cellStyle name="Normal 7 2 6 11 2 5" xfId="23284"/>
    <cellStyle name="Normal 7 2 6 11 3" xfId="23285"/>
    <cellStyle name="Normal 7 2 6 11 3 2" xfId="23286"/>
    <cellStyle name="Normal 7 2 6 11 3 3" xfId="23287"/>
    <cellStyle name="Normal 7 2 6 11 4" xfId="23288"/>
    <cellStyle name="Normal 7 2 6 11 4 2" xfId="32832"/>
    <cellStyle name="Normal 7 2 6 11 5" xfId="23289"/>
    <cellStyle name="Normal 7 2 6 11 6" xfId="23290"/>
    <cellStyle name="Normal 7 2 6 12" xfId="23291"/>
    <cellStyle name="Normal 7 2 6 12 2" xfId="23292"/>
    <cellStyle name="Normal 7 2 6 12 2 2" xfId="23293"/>
    <cellStyle name="Normal 7 2 6 12 2 2 2" xfId="23294"/>
    <cellStyle name="Normal 7 2 6 12 2 2 3" xfId="23295"/>
    <cellStyle name="Normal 7 2 6 12 2 3" xfId="23296"/>
    <cellStyle name="Normal 7 2 6 12 2 3 2" xfId="32835"/>
    <cellStyle name="Normal 7 2 6 12 2 4" xfId="23297"/>
    <cellStyle name="Normal 7 2 6 12 2 5" xfId="23298"/>
    <cellStyle name="Normal 7 2 6 12 3" xfId="23299"/>
    <cellStyle name="Normal 7 2 6 12 3 2" xfId="23300"/>
    <cellStyle name="Normal 7 2 6 12 3 3" xfId="23301"/>
    <cellStyle name="Normal 7 2 6 12 4" xfId="23302"/>
    <cellStyle name="Normal 7 2 6 12 4 2" xfId="32834"/>
    <cellStyle name="Normal 7 2 6 12 5" xfId="23303"/>
    <cellStyle name="Normal 7 2 6 12 6" xfId="23304"/>
    <cellStyle name="Normal 7 2 6 13" xfId="23305"/>
    <cellStyle name="Normal 7 2 6 13 2" xfId="23306"/>
    <cellStyle name="Normal 7 2 6 13 2 2" xfId="23307"/>
    <cellStyle name="Normal 7 2 6 13 2 2 2" xfId="23308"/>
    <cellStyle name="Normal 7 2 6 13 2 2 3" xfId="23309"/>
    <cellStyle name="Normal 7 2 6 13 2 3" xfId="23310"/>
    <cellStyle name="Normal 7 2 6 13 2 3 2" xfId="32837"/>
    <cellStyle name="Normal 7 2 6 13 2 4" xfId="23311"/>
    <cellStyle name="Normal 7 2 6 13 2 5" xfId="23312"/>
    <cellStyle name="Normal 7 2 6 13 3" xfId="23313"/>
    <cellStyle name="Normal 7 2 6 13 3 2" xfId="23314"/>
    <cellStyle name="Normal 7 2 6 13 3 3" xfId="23315"/>
    <cellStyle name="Normal 7 2 6 13 4" xfId="23316"/>
    <cellStyle name="Normal 7 2 6 13 4 2" xfId="32836"/>
    <cellStyle name="Normal 7 2 6 13 5" xfId="23317"/>
    <cellStyle name="Normal 7 2 6 13 6" xfId="23318"/>
    <cellStyle name="Normal 7 2 6 14" xfId="23319"/>
    <cellStyle name="Normal 7 2 6 14 2" xfId="23320"/>
    <cellStyle name="Normal 7 2 6 14 2 2" xfId="23321"/>
    <cellStyle name="Normal 7 2 6 14 2 2 2" xfId="23322"/>
    <cellStyle name="Normal 7 2 6 14 2 2 3" xfId="23323"/>
    <cellStyle name="Normal 7 2 6 14 2 3" xfId="23324"/>
    <cellStyle name="Normal 7 2 6 14 2 3 2" xfId="32839"/>
    <cellStyle name="Normal 7 2 6 14 2 4" xfId="23325"/>
    <cellStyle name="Normal 7 2 6 14 2 5" xfId="23326"/>
    <cellStyle name="Normal 7 2 6 14 3" xfId="23327"/>
    <cellStyle name="Normal 7 2 6 14 3 2" xfId="23328"/>
    <cellStyle name="Normal 7 2 6 14 3 3" xfId="23329"/>
    <cellStyle name="Normal 7 2 6 14 4" xfId="23330"/>
    <cellStyle name="Normal 7 2 6 14 4 2" xfId="32838"/>
    <cellStyle name="Normal 7 2 6 14 5" xfId="23331"/>
    <cellStyle name="Normal 7 2 6 14 6" xfId="23332"/>
    <cellStyle name="Normal 7 2 6 15" xfId="23333"/>
    <cellStyle name="Normal 7 2 6 15 2" xfId="23334"/>
    <cellStyle name="Normal 7 2 6 15 2 2" xfId="23335"/>
    <cellStyle name="Normal 7 2 6 15 2 2 2" xfId="23336"/>
    <cellStyle name="Normal 7 2 6 15 2 2 3" xfId="23337"/>
    <cellStyle name="Normal 7 2 6 15 2 3" xfId="23338"/>
    <cellStyle name="Normal 7 2 6 15 2 3 2" xfId="32841"/>
    <cellStyle name="Normal 7 2 6 15 2 4" xfId="23339"/>
    <cellStyle name="Normal 7 2 6 15 2 5" xfId="23340"/>
    <cellStyle name="Normal 7 2 6 15 3" xfId="23341"/>
    <cellStyle name="Normal 7 2 6 15 3 2" xfId="23342"/>
    <cellStyle name="Normal 7 2 6 15 3 3" xfId="23343"/>
    <cellStyle name="Normal 7 2 6 15 4" xfId="23344"/>
    <cellStyle name="Normal 7 2 6 15 4 2" xfId="32840"/>
    <cellStyle name="Normal 7 2 6 15 5" xfId="23345"/>
    <cellStyle name="Normal 7 2 6 15 6" xfId="23346"/>
    <cellStyle name="Normal 7 2 6 16" xfId="23347"/>
    <cellStyle name="Normal 7 2 6 16 2" xfId="23348"/>
    <cellStyle name="Normal 7 2 6 16 2 2" xfId="23349"/>
    <cellStyle name="Normal 7 2 6 16 2 2 2" xfId="23350"/>
    <cellStyle name="Normal 7 2 6 16 2 2 3" xfId="23351"/>
    <cellStyle name="Normal 7 2 6 16 2 3" xfId="23352"/>
    <cellStyle name="Normal 7 2 6 16 2 3 2" xfId="32843"/>
    <cellStyle name="Normal 7 2 6 16 2 4" xfId="23353"/>
    <cellStyle name="Normal 7 2 6 16 2 5" xfId="23354"/>
    <cellStyle name="Normal 7 2 6 16 3" xfId="23355"/>
    <cellStyle name="Normal 7 2 6 16 3 2" xfId="23356"/>
    <cellStyle name="Normal 7 2 6 16 3 3" xfId="23357"/>
    <cellStyle name="Normal 7 2 6 16 4" xfId="23358"/>
    <cellStyle name="Normal 7 2 6 16 4 2" xfId="32842"/>
    <cellStyle name="Normal 7 2 6 16 5" xfId="23359"/>
    <cellStyle name="Normal 7 2 6 16 6" xfId="23360"/>
    <cellStyle name="Normal 7 2 6 17" xfId="23361"/>
    <cellStyle name="Normal 7 2 6 17 2" xfId="23362"/>
    <cellStyle name="Normal 7 2 6 17 2 2" xfId="23363"/>
    <cellStyle name="Normal 7 2 6 17 2 2 2" xfId="23364"/>
    <cellStyle name="Normal 7 2 6 17 2 2 3" xfId="23365"/>
    <cellStyle name="Normal 7 2 6 17 2 3" xfId="23366"/>
    <cellStyle name="Normal 7 2 6 17 2 3 2" xfId="32845"/>
    <cellStyle name="Normal 7 2 6 17 2 4" xfId="23367"/>
    <cellStyle name="Normal 7 2 6 17 2 5" xfId="23368"/>
    <cellStyle name="Normal 7 2 6 17 3" xfId="23369"/>
    <cellStyle name="Normal 7 2 6 17 3 2" xfId="23370"/>
    <cellStyle name="Normal 7 2 6 17 3 3" xfId="23371"/>
    <cellStyle name="Normal 7 2 6 17 4" xfId="23372"/>
    <cellStyle name="Normal 7 2 6 17 4 2" xfId="32844"/>
    <cellStyle name="Normal 7 2 6 17 5" xfId="23373"/>
    <cellStyle name="Normal 7 2 6 17 6" xfId="23374"/>
    <cellStyle name="Normal 7 2 6 18" xfId="23375"/>
    <cellStyle name="Normal 7 2 6 18 2" xfId="23376"/>
    <cellStyle name="Normal 7 2 6 18 2 2" xfId="23377"/>
    <cellStyle name="Normal 7 2 6 18 2 2 2" xfId="23378"/>
    <cellStyle name="Normal 7 2 6 18 2 2 3" xfId="23379"/>
    <cellStyle name="Normal 7 2 6 18 2 3" xfId="23380"/>
    <cellStyle name="Normal 7 2 6 18 2 3 2" xfId="32847"/>
    <cellStyle name="Normal 7 2 6 18 2 4" xfId="23381"/>
    <cellStyle name="Normal 7 2 6 18 2 5" xfId="23382"/>
    <cellStyle name="Normal 7 2 6 18 3" xfId="23383"/>
    <cellStyle name="Normal 7 2 6 18 3 2" xfId="23384"/>
    <cellStyle name="Normal 7 2 6 18 3 3" xfId="23385"/>
    <cellStyle name="Normal 7 2 6 18 4" xfId="23386"/>
    <cellStyle name="Normal 7 2 6 18 4 2" xfId="32846"/>
    <cellStyle name="Normal 7 2 6 18 5" xfId="23387"/>
    <cellStyle name="Normal 7 2 6 18 6" xfId="23388"/>
    <cellStyle name="Normal 7 2 6 19" xfId="23389"/>
    <cellStyle name="Normal 7 2 6 19 2" xfId="23390"/>
    <cellStyle name="Normal 7 2 6 19 2 2" xfId="23391"/>
    <cellStyle name="Normal 7 2 6 19 2 2 2" xfId="23392"/>
    <cellStyle name="Normal 7 2 6 19 2 2 3" xfId="23393"/>
    <cellStyle name="Normal 7 2 6 19 2 3" xfId="23394"/>
    <cellStyle name="Normal 7 2 6 19 2 3 2" xfId="32849"/>
    <cellStyle name="Normal 7 2 6 19 2 4" xfId="23395"/>
    <cellStyle name="Normal 7 2 6 19 2 5" xfId="23396"/>
    <cellStyle name="Normal 7 2 6 19 3" xfId="23397"/>
    <cellStyle name="Normal 7 2 6 19 3 2" xfId="23398"/>
    <cellStyle name="Normal 7 2 6 19 3 3" xfId="23399"/>
    <cellStyle name="Normal 7 2 6 19 4" xfId="23400"/>
    <cellStyle name="Normal 7 2 6 19 4 2" xfId="32848"/>
    <cellStyle name="Normal 7 2 6 19 5" xfId="23401"/>
    <cellStyle name="Normal 7 2 6 19 6" xfId="23402"/>
    <cellStyle name="Normal 7 2 6 2" xfId="23403"/>
    <cellStyle name="Normal 7 2 6 2 10" xfId="23404"/>
    <cellStyle name="Normal 7 2 6 2 10 2" xfId="23405"/>
    <cellStyle name="Normal 7 2 6 2 10 2 2" xfId="23406"/>
    <cellStyle name="Normal 7 2 6 2 10 2 3" xfId="23407"/>
    <cellStyle name="Normal 7 2 6 2 10 3" xfId="23408"/>
    <cellStyle name="Normal 7 2 6 2 10 3 2" xfId="32851"/>
    <cellStyle name="Normal 7 2 6 2 10 4" xfId="23409"/>
    <cellStyle name="Normal 7 2 6 2 10 5" xfId="23410"/>
    <cellStyle name="Normal 7 2 6 2 11" xfId="23411"/>
    <cellStyle name="Normal 7 2 6 2 11 2" xfId="23412"/>
    <cellStyle name="Normal 7 2 6 2 11 2 2" xfId="23413"/>
    <cellStyle name="Normal 7 2 6 2 11 2 3" xfId="23414"/>
    <cellStyle name="Normal 7 2 6 2 11 3" xfId="23415"/>
    <cellStyle name="Normal 7 2 6 2 11 3 2" xfId="32852"/>
    <cellStyle name="Normal 7 2 6 2 11 4" xfId="23416"/>
    <cellStyle name="Normal 7 2 6 2 11 5" xfId="23417"/>
    <cellStyle name="Normal 7 2 6 2 12" xfId="23418"/>
    <cellStyle name="Normal 7 2 6 2 12 2" xfId="23419"/>
    <cellStyle name="Normal 7 2 6 2 12 2 2" xfId="23420"/>
    <cellStyle name="Normal 7 2 6 2 12 2 3" xfId="23421"/>
    <cellStyle name="Normal 7 2 6 2 12 3" xfId="23422"/>
    <cellStyle name="Normal 7 2 6 2 12 3 2" xfId="32853"/>
    <cellStyle name="Normal 7 2 6 2 12 4" xfId="23423"/>
    <cellStyle name="Normal 7 2 6 2 12 5" xfId="23424"/>
    <cellStyle name="Normal 7 2 6 2 13" xfId="23425"/>
    <cellStyle name="Normal 7 2 6 2 13 2" xfId="23426"/>
    <cellStyle name="Normal 7 2 6 2 13 2 2" xfId="23427"/>
    <cellStyle name="Normal 7 2 6 2 13 2 3" xfId="23428"/>
    <cellStyle name="Normal 7 2 6 2 13 3" xfId="23429"/>
    <cellStyle name="Normal 7 2 6 2 13 3 2" xfId="32854"/>
    <cellStyle name="Normal 7 2 6 2 13 4" xfId="23430"/>
    <cellStyle name="Normal 7 2 6 2 13 5" xfId="23431"/>
    <cellStyle name="Normal 7 2 6 2 14" xfId="23432"/>
    <cellStyle name="Normal 7 2 6 2 14 2" xfId="23433"/>
    <cellStyle name="Normal 7 2 6 2 14 2 2" xfId="23434"/>
    <cellStyle name="Normal 7 2 6 2 14 2 3" xfId="23435"/>
    <cellStyle name="Normal 7 2 6 2 14 3" xfId="23436"/>
    <cellStyle name="Normal 7 2 6 2 14 3 2" xfId="32855"/>
    <cellStyle name="Normal 7 2 6 2 14 4" xfId="23437"/>
    <cellStyle name="Normal 7 2 6 2 14 5" xfId="23438"/>
    <cellStyle name="Normal 7 2 6 2 15" xfId="23439"/>
    <cellStyle name="Normal 7 2 6 2 15 2" xfId="23440"/>
    <cellStyle name="Normal 7 2 6 2 15 2 2" xfId="23441"/>
    <cellStyle name="Normal 7 2 6 2 15 2 3" xfId="23442"/>
    <cellStyle name="Normal 7 2 6 2 15 3" xfId="23443"/>
    <cellStyle name="Normal 7 2 6 2 15 3 2" xfId="32856"/>
    <cellStyle name="Normal 7 2 6 2 15 4" xfId="23444"/>
    <cellStyle name="Normal 7 2 6 2 15 5" xfId="23445"/>
    <cellStyle name="Normal 7 2 6 2 16" xfId="23446"/>
    <cellStyle name="Normal 7 2 6 2 16 2" xfId="23447"/>
    <cellStyle name="Normal 7 2 6 2 16 2 2" xfId="23448"/>
    <cellStyle name="Normal 7 2 6 2 16 2 3" xfId="23449"/>
    <cellStyle name="Normal 7 2 6 2 16 3" xfId="23450"/>
    <cellStyle name="Normal 7 2 6 2 16 3 2" xfId="32857"/>
    <cellStyle name="Normal 7 2 6 2 16 4" xfId="23451"/>
    <cellStyle name="Normal 7 2 6 2 16 5" xfId="23452"/>
    <cellStyle name="Normal 7 2 6 2 17" xfId="23453"/>
    <cellStyle name="Normal 7 2 6 2 17 2" xfId="23454"/>
    <cellStyle name="Normal 7 2 6 2 17 2 2" xfId="23455"/>
    <cellStyle name="Normal 7 2 6 2 17 2 3" xfId="23456"/>
    <cellStyle name="Normal 7 2 6 2 17 3" xfId="23457"/>
    <cellStyle name="Normal 7 2 6 2 17 3 2" xfId="32858"/>
    <cellStyle name="Normal 7 2 6 2 17 4" xfId="23458"/>
    <cellStyle name="Normal 7 2 6 2 17 5" xfId="23459"/>
    <cellStyle name="Normal 7 2 6 2 18" xfId="23460"/>
    <cellStyle name="Normal 7 2 6 2 18 2" xfId="23461"/>
    <cellStyle name="Normal 7 2 6 2 18 2 2" xfId="23462"/>
    <cellStyle name="Normal 7 2 6 2 18 2 3" xfId="23463"/>
    <cellStyle name="Normal 7 2 6 2 18 3" xfId="23464"/>
    <cellStyle name="Normal 7 2 6 2 18 3 2" xfId="32859"/>
    <cellStyle name="Normal 7 2 6 2 18 4" xfId="23465"/>
    <cellStyle name="Normal 7 2 6 2 18 5" xfId="23466"/>
    <cellStyle name="Normal 7 2 6 2 19" xfId="23467"/>
    <cellStyle name="Normal 7 2 6 2 19 2" xfId="23468"/>
    <cellStyle name="Normal 7 2 6 2 19 2 2" xfId="23469"/>
    <cellStyle name="Normal 7 2 6 2 19 2 3" xfId="23470"/>
    <cellStyle name="Normal 7 2 6 2 19 3" xfId="23471"/>
    <cellStyle name="Normal 7 2 6 2 19 3 2" xfId="32860"/>
    <cellStyle name="Normal 7 2 6 2 19 4" xfId="23472"/>
    <cellStyle name="Normal 7 2 6 2 19 5" xfId="23473"/>
    <cellStyle name="Normal 7 2 6 2 2" xfId="23474"/>
    <cellStyle name="Normal 7 2 6 2 2 2" xfId="23475"/>
    <cellStyle name="Normal 7 2 6 2 2 2 2" xfId="23476"/>
    <cellStyle name="Normal 7 2 6 2 2 2 3" xfId="23477"/>
    <cellStyle name="Normal 7 2 6 2 2 3" xfId="23478"/>
    <cellStyle name="Normal 7 2 6 2 2 3 2" xfId="32861"/>
    <cellStyle name="Normal 7 2 6 2 2 4" xfId="23479"/>
    <cellStyle name="Normal 7 2 6 2 2 5" xfId="23480"/>
    <cellStyle name="Normal 7 2 6 2 20" xfId="23481"/>
    <cellStyle name="Normal 7 2 6 2 20 2" xfId="23482"/>
    <cellStyle name="Normal 7 2 6 2 20 2 2" xfId="23483"/>
    <cellStyle name="Normal 7 2 6 2 20 2 3" xfId="23484"/>
    <cellStyle name="Normal 7 2 6 2 20 3" xfId="23485"/>
    <cellStyle name="Normal 7 2 6 2 20 3 2" xfId="35233"/>
    <cellStyle name="Normal 7 2 6 2 20 4" xfId="23486"/>
    <cellStyle name="Normal 7 2 6 2 20 5" xfId="23487"/>
    <cellStyle name="Normal 7 2 6 2 21" xfId="23488"/>
    <cellStyle name="Normal 7 2 6 2 21 2" xfId="23489"/>
    <cellStyle name="Normal 7 2 6 2 21 3" xfId="23490"/>
    <cellStyle name="Normal 7 2 6 2 22" xfId="23491"/>
    <cellStyle name="Normal 7 2 6 2 22 2" xfId="32850"/>
    <cellStyle name="Normal 7 2 6 2 23" xfId="23492"/>
    <cellStyle name="Normal 7 2 6 2 24" xfId="23493"/>
    <cellStyle name="Normal 7 2 6 2 25" xfId="23494"/>
    <cellStyle name="Normal 7 2 6 2 3" xfId="23495"/>
    <cellStyle name="Normal 7 2 6 2 3 2" xfId="23496"/>
    <cellStyle name="Normal 7 2 6 2 3 2 2" xfId="23497"/>
    <cellStyle name="Normal 7 2 6 2 3 2 3" xfId="23498"/>
    <cellStyle name="Normal 7 2 6 2 3 3" xfId="23499"/>
    <cellStyle name="Normal 7 2 6 2 3 3 2" xfId="32862"/>
    <cellStyle name="Normal 7 2 6 2 3 4" xfId="23500"/>
    <cellStyle name="Normal 7 2 6 2 3 5" xfId="23501"/>
    <cellStyle name="Normal 7 2 6 2 4" xfId="23502"/>
    <cellStyle name="Normal 7 2 6 2 4 2" xfId="23503"/>
    <cellStyle name="Normal 7 2 6 2 4 2 2" xfId="23504"/>
    <cellStyle name="Normal 7 2 6 2 4 2 3" xfId="23505"/>
    <cellStyle name="Normal 7 2 6 2 4 3" xfId="23506"/>
    <cellStyle name="Normal 7 2 6 2 4 3 2" xfId="32863"/>
    <cellStyle name="Normal 7 2 6 2 4 4" xfId="23507"/>
    <cellStyle name="Normal 7 2 6 2 4 5" xfId="23508"/>
    <cellStyle name="Normal 7 2 6 2 5" xfId="23509"/>
    <cellStyle name="Normal 7 2 6 2 5 2" xfId="23510"/>
    <cellStyle name="Normal 7 2 6 2 5 2 2" xfId="23511"/>
    <cellStyle name="Normal 7 2 6 2 5 2 3" xfId="23512"/>
    <cellStyle name="Normal 7 2 6 2 5 3" xfId="23513"/>
    <cellStyle name="Normal 7 2 6 2 5 3 2" xfId="32864"/>
    <cellStyle name="Normal 7 2 6 2 5 4" xfId="23514"/>
    <cellStyle name="Normal 7 2 6 2 5 5" xfId="23515"/>
    <cellStyle name="Normal 7 2 6 2 6" xfId="23516"/>
    <cellStyle name="Normal 7 2 6 2 6 2" xfId="23517"/>
    <cellStyle name="Normal 7 2 6 2 6 2 2" xfId="23518"/>
    <cellStyle name="Normal 7 2 6 2 6 2 3" xfId="23519"/>
    <cellStyle name="Normal 7 2 6 2 6 3" xfId="23520"/>
    <cellStyle name="Normal 7 2 6 2 6 3 2" xfId="32865"/>
    <cellStyle name="Normal 7 2 6 2 6 4" xfId="23521"/>
    <cellStyle name="Normal 7 2 6 2 6 5" xfId="23522"/>
    <cellStyle name="Normal 7 2 6 2 7" xfId="23523"/>
    <cellStyle name="Normal 7 2 6 2 7 2" xfId="23524"/>
    <cellStyle name="Normal 7 2 6 2 7 2 2" xfId="23525"/>
    <cellStyle name="Normal 7 2 6 2 7 2 3" xfId="23526"/>
    <cellStyle name="Normal 7 2 6 2 7 3" xfId="23527"/>
    <cellStyle name="Normal 7 2 6 2 7 3 2" xfId="32866"/>
    <cellStyle name="Normal 7 2 6 2 7 4" xfId="23528"/>
    <cellStyle name="Normal 7 2 6 2 7 5" xfId="23529"/>
    <cellStyle name="Normal 7 2 6 2 8" xfId="23530"/>
    <cellStyle name="Normal 7 2 6 2 8 2" xfId="23531"/>
    <cellStyle name="Normal 7 2 6 2 8 2 2" xfId="23532"/>
    <cellStyle name="Normal 7 2 6 2 8 2 3" xfId="23533"/>
    <cellStyle name="Normal 7 2 6 2 8 3" xfId="23534"/>
    <cellStyle name="Normal 7 2 6 2 8 3 2" xfId="32867"/>
    <cellStyle name="Normal 7 2 6 2 8 4" xfId="23535"/>
    <cellStyle name="Normal 7 2 6 2 8 5" xfId="23536"/>
    <cellStyle name="Normal 7 2 6 2 9" xfId="23537"/>
    <cellStyle name="Normal 7 2 6 2 9 2" xfId="23538"/>
    <cellStyle name="Normal 7 2 6 2 9 2 2" xfId="23539"/>
    <cellStyle name="Normal 7 2 6 2 9 2 3" xfId="23540"/>
    <cellStyle name="Normal 7 2 6 2 9 3" xfId="23541"/>
    <cellStyle name="Normal 7 2 6 2 9 3 2" xfId="32868"/>
    <cellStyle name="Normal 7 2 6 2 9 4" xfId="23542"/>
    <cellStyle name="Normal 7 2 6 2 9 5" xfId="23543"/>
    <cellStyle name="Normal 7 2 6 20" xfId="23544"/>
    <cellStyle name="Normal 7 2 6 20 2" xfId="23545"/>
    <cellStyle name="Normal 7 2 6 20 2 2" xfId="23546"/>
    <cellStyle name="Normal 7 2 6 20 2 2 2" xfId="23547"/>
    <cellStyle name="Normal 7 2 6 20 2 2 3" xfId="23548"/>
    <cellStyle name="Normal 7 2 6 20 2 3" xfId="23549"/>
    <cellStyle name="Normal 7 2 6 20 2 3 2" xfId="32870"/>
    <cellStyle name="Normal 7 2 6 20 2 4" xfId="23550"/>
    <cellStyle name="Normal 7 2 6 20 2 5" xfId="23551"/>
    <cellStyle name="Normal 7 2 6 20 3" xfId="23552"/>
    <cellStyle name="Normal 7 2 6 20 3 2" xfId="23553"/>
    <cellStyle name="Normal 7 2 6 20 3 3" xfId="23554"/>
    <cellStyle name="Normal 7 2 6 20 4" xfId="23555"/>
    <cellStyle name="Normal 7 2 6 20 4 2" xfId="32869"/>
    <cellStyle name="Normal 7 2 6 20 5" xfId="23556"/>
    <cellStyle name="Normal 7 2 6 20 6" xfId="23557"/>
    <cellStyle name="Normal 7 2 6 21" xfId="23558"/>
    <cellStyle name="Normal 7 2 6 21 2" xfId="23559"/>
    <cellStyle name="Normal 7 2 6 21 2 2" xfId="23560"/>
    <cellStyle name="Normal 7 2 6 21 2 2 2" xfId="23561"/>
    <cellStyle name="Normal 7 2 6 21 2 2 3" xfId="23562"/>
    <cellStyle name="Normal 7 2 6 21 2 3" xfId="23563"/>
    <cellStyle name="Normal 7 2 6 21 2 3 2" xfId="32872"/>
    <cellStyle name="Normal 7 2 6 21 2 4" xfId="23564"/>
    <cellStyle name="Normal 7 2 6 21 2 5" xfId="23565"/>
    <cellStyle name="Normal 7 2 6 21 3" xfId="23566"/>
    <cellStyle name="Normal 7 2 6 21 3 2" xfId="23567"/>
    <cellStyle name="Normal 7 2 6 21 3 3" xfId="23568"/>
    <cellStyle name="Normal 7 2 6 21 4" xfId="23569"/>
    <cellStyle name="Normal 7 2 6 21 4 2" xfId="32871"/>
    <cellStyle name="Normal 7 2 6 21 5" xfId="23570"/>
    <cellStyle name="Normal 7 2 6 21 6" xfId="23571"/>
    <cellStyle name="Normal 7 2 6 22" xfId="23572"/>
    <cellStyle name="Normal 7 2 6 22 2" xfId="23573"/>
    <cellStyle name="Normal 7 2 6 22 2 2" xfId="23574"/>
    <cellStyle name="Normal 7 2 6 22 2 2 2" xfId="23575"/>
    <cellStyle name="Normal 7 2 6 22 2 2 3" xfId="23576"/>
    <cellStyle name="Normal 7 2 6 22 2 3" xfId="23577"/>
    <cellStyle name="Normal 7 2 6 22 2 3 2" xfId="32874"/>
    <cellStyle name="Normal 7 2 6 22 2 4" xfId="23578"/>
    <cellStyle name="Normal 7 2 6 22 2 5" xfId="23579"/>
    <cellStyle name="Normal 7 2 6 22 3" xfId="23580"/>
    <cellStyle name="Normal 7 2 6 22 3 2" xfId="23581"/>
    <cellStyle name="Normal 7 2 6 22 3 3" xfId="23582"/>
    <cellStyle name="Normal 7 2 6 22 4" xfId="23583"/>
    <cellStyle name="Normal 7 2 6 22 4 2" xfId="32873"/>
    <cellStyle name="Normal 7 2 6 22 5" xfId="23584"/>
    <cellStyle name="Normal 7 2 6 22 6" xfId="23585"/>
    <cellStyle name="Normal 7 2 6 23" xfId="23586"/>
    <cellStyle name="Normal 7 2 6 23 2" xfId="23587"/>
    <cellStyle name="Normal 7 2 6 23 2 2" xfId="23588"/>
    <cellStyle name="Normal 7 2 6 23 2 3" xfId="23589"/>
    <cellStyle name="Normal 7 2 6 23 3" xfId="23590"/>
    <cellStyle name="Normal 7 2 6 23 3 2" xfId="33999"/>
    <cellStyle name="Normal 7 2 6 23 4" xfId="23591"/>
    <cellStyle name="Normal 7 2 6 23 5" xfId="23592"/>
    <cellStyle name="Normal 7 2 6 24" xfId="23593"/>
    <cellStyle name="Normal 7 2 6 24 2" xfId="23594"/>
    <cellStyle name="Normal 7 2 6 24 2 2" xfId="23595"/>
    <cellStyle name="Normal 7 2 6 24 2 3" xfId="23596"/>
    <cellStyle name="Normal 7 2 6 24 3" xfId="23597"/>
    <cellStyle name="Normal 7 2 6 24 3 2" xfId="34043"/>
    <cellStyle name="Normal 7 2 6 24 4" xfId="23598"/>
    <cellStyle name="Normal 7 2 6 24 5" xfId="23599"/>
    <cellStyle name="Normal 7 2 6 25" xfId="23600"/>
    <cellStyle name="Normal 7 2 6 25 2" xfId="23601"/>
    <cellStyle name="Normal 7 2 6 25 3" xfId="23602"/>
    <cellStyle name="Normal 7 2 6 26" xfId="23603"/>
    <cellStyle name="Normal 7 2 6 26 2" xfId="32829"/>
    <cellStyle name="Normal 7 2 6 27" xfId="23604"/>
    <cellStyle name="Normal 7 2 6 28" xfId="23605"/>
    <cellStyle name="Normal 7 2 6 29" xfId="23606"/>
    <cellStyle name="Normal 7 2 6 3" xfId="23607"/>
    <cellStyle name="Normal 7 2 6 3 2" xfId="23608"/>
    <cellStyle name="Normal 7 2 6 3 2 2" xfId="23609"/>
    <cellStyle name="Normal 7 2 6 3 2 2 2" xfId="23610"/>
    <cellStyle name="Normal 7 2 6 3 2 2 3" xfId="23611"/>
    <cellStyle name="Normal 7 2 6 3 2 3" xfId="23612"/>
    <cellStyle name="Normal 7 2 6 3 2 3 2" xfId="35199"/>
    <cellStyle name="Normal 7 2 6 3 2 4" xfId="23613"/>
    <cellStyle name="Normal 7 2 6 3 2 5" xfId="23614"/>
    <cellStyle name="Normal 7 2 6 3 3" xfId="23615"/>
    <cellStyle name="Normal 7 2 6 3 3 2" xfId="23616"/>
    <cellStyle name="Normal 7 2 6 3 3 3" xfId="23617"/>
    <cellStyle name="Normal 7 2 6 3 4" xfId="23618"/>
    <cellStyle name="Normal 7 2 6 3 4 2" xfId="32875"/>
    <cellStyle name="Normal 7 2 6 3 5" xfId="23619"/>
    <cellStyle name="Normal 7 2 6 3 6" xfId="23620"/>
    <cellStyle name="Normal 7 2 6 3 7" xfId="23621"/>
    <cellStyle name="Normal 7 2 6 4" xfId="23622"/>
    <cellStyle name="Normal 7 2 6 4 2" xfId="23623"/>
    <cellStyle name="Normal 7 2 6 4 2 2" xfId="23624"/>
    <cellStyle name="Normal 7 2 6 4 2 2 2" xfId="23625"/>
    <cellStyle name="Normal 7 2 6 4 2 2 3" xfId="23626"/>
    <cellStyle name="Normal 7 2 6 4 2 3" xfId="23627"/>
    <cellStyle name="Normal 7 2 6 4 2 3 2" xfId="35200"/>
    <cellStyle name="Normal 7 2 6 4 2 4" xfId="23628"/>
    <cellStyle name="Normal 7 2 6 4 2 5" xfId="23629"/>
    <cellStyle name="Normal 7 2 6 4 3" xfId="23630"/>
    <cellStyle name="Normal 7 2 6 4 3 2" xfId="23631"/>
    <cellStyle name="Normal 7 2 6 4 3 3" xfId="23632"/>
    <cellStyle name="Normal 7 2 6 4 4" xfId="23633"/>
    <cellStyle name="Normal 7 2 6 4 4 2" xfId="32876"/>
    <cellStyle name="Normal 7 2 6 4 5" xfId="23634"/>
    <cellStyle name="Normal 7 2 6 4 6" xfId="23635"/>
    <cellStyle name="Normal 7 2 6 4 7" xfId="23636"/>
    <cellStyle name="Normal 7 2 6 5" xfId="23637"/>
    <cellStyle name="Normal 7 2 6 5 2" xfId="23638"/>
    <cellStyle name="Normal 7 2 6 5 2 2" xfId="23639"/>
    <cellStyle name="Normal 7 2 6 5 2 2 2" xfId="23640"/>
    <cellStyle name="Normal 7 2 6 5 2 2 3" xfId="23641"/>
    <cellStyle name="Normal 7 2 6 5 2 3" xfId="23642"/>
    <cellStyle name="Normal 7 2 6 5 2 3 2" xfId="35239"/>
    <cellStyle name="Normal 7 2 6 5 2 4" xfId="23643"/>
    <cellStyle name="Normal 7 2 6 5 2 5" xfId="23644"/>
    <cellStyle name="Normal 7 2 6 5 3" xfId="23645"/>
    <cellStyle name="Normal 7 2 6 5 3 2" xfId="23646"/>
    <cellStyle name="Normal 7 2 6 5 3 3" xfId="23647"/>
    <cellStyle name="Normal 7 2 6 5 4" xfId="23648"/>
    <cellStyle name="Normal 7 2 6 5 4 2" xfId="32877"/>
    <cellStyle name="Normal 7 2 6 5 5" xfId="23649"/>
    <cellStyle name="Normal 7 2 6 5 6" xfId="23650"/>
    <cellStyle name="Normal 7 2 6 5 7" xfId="23651"/>
    <cellStyle name="Normal 7 2 6 6" xfId="23652"/>
    <cellStyle name="Normal 7 2 6 6 2" xfId="23653"/>
    <cellStyle name="Normal 7 2 6 6 2 2" xfId="23654"/>
    <cellStyle name="Normal 7 2 6 6 2 2 2" xfId="23655"/>
    <cellStyle name="Normal 7 2 6 6 2 2 3" xfId="23656"/>
    <cellStyle name="Normal 7 2 6 6 2 3" xfId="23657"/>
    <cellStyle name="Normal 7 2 6 6 2 3 2" xfId="35324"/>
    <cellStyle name="Normal 7 2 6 6 2 4" xfId="23658"/>
    <cellStyle name="Normal 7 2 6 6 2 5" xfId="23659"/>
    <cellStyle name="Normal 7 2 6 6 3" xfId="23660"/>
    <cellStyle name="Normal 7 2 6 6 3 2" xfId="23661"/>
    <cellStyle name="Normal 7 2 6 6 3 3" xfId="23662"/>
    <cellStyle name="Normal 7 2 6 6 4" xfId="23663"/>
    <cellStyle name="Normal 7 2 6 6 4 2" xfId="32878"/>
    <cellStyle name="Normal 7 2 6 6 5" xfId="23664"/>
    <cellStyle name="Normal 7 2 6 6 6" xfId="23665"/>
    <cellStyle name="Normal 7 2 6 6 7" xfId="23666"/>
    <cellStyle name="Normal 7 2 6 7" xfId="23667"/>
    <cellStyle name="Normal 7 2 6 7 2" xfId="23668"/>
    <cellStyle name="Normal 7 2 6 7 2 2" xfId="23669"/>
    <cellStyle name="Normal 7 2 6 7 2 3" xfId="23670"/>
    <cellStyle name="Normal 7 2 6 7 3" xfId="23671"/>
    <cellStyle name="Normal 7 2 6 7 3 2" xfId="32879"/>
    <cellStyle name="Normal 7 2 6 7 4" xfId="23672"/>
    <cellStyle name="Normal 7 2 6 7 5" xfId="23673"/>
    <cellStyle name="Normal 7 2 6 8" xfId="23674"/>
    <cellStyle name="Normal 7 2 6 8 2" xfId="23675"/>
    <cellStyle name="Normal 7 2 6 8 2 2" xfId="23676"/>
    <cellStyle name="Normal 7 2 6 8 2 2 2" xfId="23677"/>
    <cellStyle name="Normal 7 2 6 8 2 2 3" xfId="23678"/>
    <cellStyle name="Normal 7 2 6 8 2 3" xfId="23679"/>
    <cellStyle name="Normal 7 2 6 8 2 3 2" xfId="32881"/>
    <cellStyle name="Normal 7 2 6 8 2 4" xfId="23680"/>
    <cellStyle name="Normal 7 2 6 8 2 5" xfId="23681"/>
    <cellStyle name="Normal 7 2 6 8 3" xfId="23682"/>
    <cellStyle name="Normal 7 2 6 8 3 2" xfId="23683"/>
    <cellStyle name="Normal 7 2 6 8 3 3" xfId="23684"/>
    <cellStyle name="Normal 7 2 6 8 4" xfId="23685"/>
    <cellStyle name="Normal 7 2 6 8 4 2" xfId="32880"/>
    <cellStyle name="Normal 7 2 6 8 5" xfId="23686"/>
    <cellStyle name="Normal 7 2 6 8 6" xfId="23687"/>
    <cellStyle name="Normal 7 2 6 9" xfId="23688"/>
    <cellStyle name="Normal 7 2 6 9 2" xfId="23689"/>
    <cellStyle name="Normal 7 2 6 9 2 2" xfId="23690"/>
    <cellStyle name="Normal 7 2 6 9 2 2 2" xfId="23691"/>
    <cellStyle name="Normal 7 2 6 9 2 2 3" xfId="23692"/>
    <cellStyle name="Normal 7 2 6 9 2 3" xfId="23693"/>
    <cellStyle name="Normal 7 2 6 9 2 3 2" xfId="32883"/>
    <cellStyle name="Normal 7 2 6 9 2 4" xfId="23694"/>
    <cellStyle name="Normal 7 2 6 9 2 5" xfId="23695"/>
    <cellStyle name="Normal 7 2 6 9 3" xfId="23696"/>
    <cellStyle name="Normal 7 2 6 9 3 2" xfId="23697"/>
    <cellStyle name="Normal 7 2 6 9 3 3" xfId="23698"/>
    <cellStyle name="Normal 7 2 6 9 4" xfId="23699"/>
    <cellStyle name="Normal 7 2 6 9 4 2" xfId="32882"/>
    <cellStyle name="Normal 7 2 6 9 5" xfId="23700"/>
    <cellStyle name="Normal 7 2 6 9 6" xfId="23701"/>
    <cellStyle name="Normal 7 2 7" xfId="23702"/>
    <cellStyle name="Normal 7 2 7 10" xfId="23703"/>
    <cellStyle name="Normal 7 2 7 11" xfId="23704"/>
    <cellStyle name="Normal 7 2 7 2" xfId="23705"/>
    <cellStyle name="Normal 7 2 7 2 2" xfId="23706"/>
    <cellStyle name="Normal 7 2 7 2 2 2" xfId="23707"/>
    <cellStyle name="Normal 7 2 7 2 2 2 2" xfId="23708"/>
    <cellStyle name="Normal 7 2 7 2 2 2 3" xfId="23709"/>
    <cellStyle name="Normal 7 2 7 2 2 3" xfId="23710"/>
    <cellStyle name="Normal 7 2 7 2 2 3 2" xfId="34388"/>
    <cellStyle name="Normal 7 2 7 2 2 4" xfId="23711"/>
    <cellStyle name="Normal 7 2 7 2 2 5" xfId="23712"/>
    <cellStyle name="Normal 7 2 7 2 3" xfId="23713"/>
    <cellStyle name="Normal 7 2 7 2 3 2" xfId="23714"/>
    <cellStyle name="Normal 7 2 7 2 3 2 2" xfId="23715"/>
    <cellStyle name="Normal 7 2 7 2 3 2 3" xfId="23716"/>
    <cellStyle name="Normal 7 2 7 2 3 3" xfId="23717"/>
    <cellStyle name="Normal 7 2 7 2 3 3 2" xfId="35201"/>
    <cellStyle name="Normal 7 2 7 2 3 4" xfId="23718"/>
    <cellStyle name="Normal 7 2 7 2 3 5" xfId="23719"/>
    <cellStyle name="Normal 7 2 7 2 4" xfId="23720"/>
    <cellStyle name="Normal 7 2 7 2 4 2" xfId="23721"/>
    <cellStyle name="Normal 7 2 7 2 4 3" xfId="23722"/>
    <cellStyle name="Normal 7 2 7 2 5" xfId="23723"/>
    <cellStyle name="Normal 7 2 7 2 5 2" xfId="33780"/>
    <cellStyle name="Normal 7 2 7 2 6" xfId="23724"/>
    <cellStyle name="Normal 7 2 7 2 7" xfId="23725"/>
    <cellStyle name="Normal 7 2 7 2 8" xfId="23726"/>
    <cellStyle name="Normal 7 2 7 3" xfId="23727"/>
    <cellStyle name="Normal 7 2 7 3 2" xfId="23728"/>
    <cellStyle name="Normal 7 2 7 3 2 2" xfId="23729"/>
    <cellStyle name="Normal 7 2 7 3 2 2 2" xfId="23730"/>
    <cellStyle name="Normal 7 2 7 3 2 2 3" xfId="23731"/>
    <cellStyle name="Normal 7 2 7 3 2 3" xfId="23732"/>
    <cellStyle name="Normal 7 2 7 3 2 3 2" xfId="35007"/>
    <cellStyle name="Normal 7 2 7 3 2 4" xfId="23733"/>
    <cellStyle name="Normal 7 2 7 3 2 5" xfId="23734"/>
    <cellStyle name="Normal 7 2 7 3 3" xfId="23735"/>
    <cellStyle name="Normal 7 2 7 3 3 2" xfId="23736"/>
    <cellStyle name="Normal 7 2 7 3 3 2 2" xfId="23737"/>
    <cellStyle name="Normal 7 2 7 3 3 2 3" xfId="23738"/>
    <cellStyle name="Normal 7 2 7 3 3 3" xfId="23739"/>
    <cellStyle name="Normal 7 2 7 3 3 3 2" xfId="34389"/>
    <cellStyle name="Normal 7 2 7 3 3 4" xfId="23740"/>
    <cellStyle name="Normal 7 2 7 3 3 5" xfId="23741"/>
    <cellStyle name="Normal 7 2 7 3 4" xfId="23742"/>
    <cellStyle name="Normal 7 2 7 3 4 2" xfId="23743"/>
    <cellStyle name="Normal 7 2 7 3 4 3" xfId="23744"/>
    <cellStyle name="Normal 7 2 7 3 5" xfId="23745"/>
    <cellStyle name="Normal 7 2 7 3 5 2" xfId="34000"/>
    <cellStyle name="Normal 7 2 7 3 6" xfId="23746"/>
    <cellStyle name="Normal 7 2 7 3 7" xfId="23747"/>
    <cellStyle name="Normal 7 2 7 3 8" xfId="23748"/>
    <cellStyle name="Normal 7 2 7 4" xfId="23749"/>
    <cellStyle name="Normal 7 2 7 4 2" xfId="23750"/>
    <cellStyle name="Normal 7 2 7 4 2 2" xfId="23751"/>
    <cellStyle name="Normal 7 2 7 4 2 2 2" xfId="23752"/>
    <cellStyle name="Normal 7 2 7 4 2 2 3" xfId="23753"/>
    <cellStyle name="Normal 7 2 7 4 2 3" xfId="23754"/>
    <cellStyle name="Normal 7 2 7 4 2 3 2" xfId="35202"/>
    <cellStyle name="Normal 7 2 7 4 2 4" xfId="23755"/>
    <cellStyle name="Normal 7 2 7 4 2 5" xfId="23756"/>
    <cellStyle name="Normal 7 2 7 4 3" xfId="23757"/>
    <cellStyle name="Normal 7 2 7 4 3 2" xfId="23758"/>
    <cellStyle name="Normal 7 2 7 4 3 3" xfId="23759"/>
    <cellStyle name="Normal 7 2 7 4 4" xfId="23760"/>
    <cellStyle name="Normal 7 2 7 4 4 2" xfId="34097"/>
    <cellStyle name="Normal 7 2 7 4 5" xfId="23761"/>
    <cellStyle name="Normal 7 2 7 4 6" xfId="23762"/>
    <cellStyle name="Normal 7 2 7 4 7" xfId="23763"/>
    <cellStyle name="Normal 7 2 7 5" xfId="23764"/>
    <cellStyle name="Normal 7 2 7 5 2" xfId="23765"/>
    <cellStyle name="Normal 7 2 7 5 2 2" xfId="23766"/>
    <cellStyle name="Normal 7 2 7 5 2 3" xfId="23767"/>
    <cellStyle name="Normal 7 2 7 5 3" xfId="23768"/>
    <cellStyle name="Normal 7 2 7 5 3 2" xfId="35316"/>
    <cellStyle name="Normal 7 2 7 5 4" xfId="23769"/>
    <cellStyle name="Normal 7 2 7 5 5" xfId="23770"/>
    <cellStyle name="Normal 7 2 7 5 6" xfId="23771"/>
    <cellStyle name="Normal 7 2 7 6" xfId="23772"/>
    <cellStyle name="Normal 7 2 7 6 2" xfId="23773"/>
    <cellStyle name="Normal 7 2 7 6 2 2" xfId="23774"/>
    <cellStyle name="Normal 7 2 7 6 2 3" xfId="23775"/>
    <cellStyle name="Normal 7 2 7 6 3" xfId="23776"/>
    <cellStyle name="Normal 7 2 7 6 3 2" xfId="35203"/>
    <cellStyle name="Normal 7 2 7 6 4" xfId="23777"/>
    <cellStyle name="Normal 7 2 7 6 5" xfId="23778"/>
    <cellStyle name="Normal 7 2 7 6 6" xfId="23779"/>
    <cellStyle name="Normal 7 2 7 7" xfId="23780"/>
    <cellStyle name="Normal 7 2 7 7 2" xfId="23781"/>
    <cellStyle name="Normal 7 2 7 7 3" xfId="23782"/>
    <cellStyle name="Normal 7 2 7 8" xfId="23783"/>
    <cellStyle name="Normal 7 2 7 8 2" xfId="33779"/>
    <cellStyle name="Normal 7 2 7 9" xfId="23784"/>
    <cellStyle name="Normal 7 2 8" xfId="23785"/>
    <cellStyle name="Normal 7 2 8 2" xfId="23786"/>
    <cellStyle name="Normal 7 2 8 2 2" xfId="23787"/>
    <cellStyle name="Normal 7 2 8 2 2 2" xfId="23788"/>
    <cellStyle name="Normal 7 2 8 2 2 2 2" xfId="23789"/>
    <cellStyle name="Normal 7 2 8 2 2 2 3" xfId="23790"/>
    <cellStyle name="Normal 7 2 8 2 2 3" xfId="23791"/>
    <cellStyle name="Normal 7 2 8 2 2 3 2" xfId="34883"/>
    <cellStyle name="Normal 7 2 8 2 2 4" xfId="23792"/>
    <cellStyle name="Normal 7 2 8 2 2 5" xfId="23793"/>
    <cellStyle name="Normal 7 2 8 2 2 6" xfId="23794"/>
    <cellStyle name="Normal 7 2 8 2 3" xfId="23795"/>
    <cellStyle name="Normal 7 2 8 2 3 2" xfId="23796"/>
    <cellStyle name="Normal 7 2 8 2 3 2 2" xfId="23797"/>
    <cellStyle name="Normal 7 2 8 2 3 2 3" xfId="23798"/>
    <cellStyle name="Normal 7 2 8 2 3 3" xfId="23799"/>
    <cellStyle name="Normal 7 2 8 2 3 4" xfId="23800"/>
    <cellStyle name="Normal 7 2 8 2 3 5" xfId="23801"/>
    <cellStyle name="Normal 7 2 8 2 3 6" xfId="23802"/>
    <cellStyle name="Normal 7 2 8 2 4" xfId="23803"/>
    <cellStyle name="Normal 7 2 8 2 4 2" xfId="23804"/>
    <cellStyle name="Normal 7 2 8 2 4 2 2" xfId="23805"/>
    <cellStyle name="Normal 7 2 8 2 4 2 3" xfId="23806"/>
    <cellStyle name="Normal 7 2 8 2 4 3" xfId="23807"/>
    <cellStyle name="Normal 7 2 8 2 4 4" xfId="23808"/>
    <cellStyle name="Normal 7 2 8 2 4 5" xfId="23809"/>
    <cellStyle name="Normal 7 2 8 2 5" xfId="23810"/>
    <cellStyle name="Normal 7 2 8 2 5 2" xfId="23811"/>
    <cellStyle name="Normal 7 2 8 2 5 3" xfId="23812"/>
    <cellStyle name="Normal 7 2 8 2 6" xfId="23813"/>
    <cellStyle name="Normal 7 2 8 2 6 2" xfId="33782"/>
    <cellStyle name="Normal 7 2 8 2 7" xfId="23814"/>
    <cellStyle name="Normal 7 2 8 2 8" xfId="23815"/>
    <cellStyle name="Normal 7 2 8 2 9" xfId="23816"/>
    <cellStyle name="Normal 7 2 8 3" xfId="23817"/>
    <cellStyle name="Normal 7 2 8 3 2" xfId="23818"/>
    <cellStyle name="Normal 7 2 8 3 2 2" xfId="23819"/>
    <cellStyle name="Normal 7 2 8 3 2 3" xfId="23820"/>
    <cellStyle name="Normal 7 2 8 3 3" xfId="23821"/>
    <cellStyle name="Normal 7 2 8 3 3 2" xfId="34390"/>
    <cellStyle name="Normal 7 2 8 3 4" xfId="23822"/>
    <cellStyle name="Normal 7 2 8 3 5" xfId="23823"/>
    <cellStyle name="Normal 7 2 8 4" xfId="23824"/>
    <cellStyle name="Normal 7 2 8 4 2" xfId="23825"/>
    <cellStyle name="Normal 7 2 8 4 3" xfId="23826"/>
    <cellStyle name="Normal 7 2 8 5" xfId="23827"/>
    <cellStyle name="Normal 7 2 8 5 2" xfId="33781"/>
    <cellStyle name="Normal 7 2 8 6" xfId="23828"/>
    <cellStyle name="Normal 7 2 8 7" xfId="23829"/>
    <cellStyle name="Normal 7 2 8 8" xfId="23830"/>
    <cellStyle name="Normal 7 2 9" xfId="23831"/>
    <cellStyle name="Normal 7 2 9 2" xfId="23832"/>
    <cellStyle name="Normal 7 2 9 2 2" xfId="23833"/>
    <cellStyle name="Normal 7 2 9 2 2 2" xfId="23834"/>
    <cellStyle name="Normal 7 2 9 2 2 2 2" xfId="23835"/>
    <cellStyle name="Normal 7 2 9 2 2 2 3" xfId="23836"/>
    <cellStyle name="Normal 7 2 9 2 2 3" xfId="23837"/>
    <cellStyle name="Normal 7 2 9 2 2 3 2" xfId="34391"/>
    <cellStyle name="Normal 7 2 9 2 2 4" xfId="23838"/>
    <cellStyle name="Normal 7 2 9 2 2 5" xfId="23839"/>
    <cellStyle name="Normal 7 2 9 2 3" xfId="23840"/>
    <cellStyle name="Normal 7 2 9 2 3 2" xfId="23841"/>
    <cellStyle name="Normal 7 2 9 2 3 3" xfId="23842"/>
    <cellStyle name="Normal 7 2 9 2 4" xfId="23843"/>
    <cellStyle name="Normal 7 2 9 2 4 2" xfId="33784"/>
    <cellStyle name="Normal 7 2 9 2 5" xfId="23844"/>
    <cellStyle name="Normal 7 2 9 2 6" xfId="23845"/>
    <cellStyle name="Normal 7 2 9 3" xfId="23846"/>
    <cellStyle name="Normal 7 2 9 3 2" xfId="23847"/>
    <cellStyle name="Normal 7 2 9 3 2 2" xfId="23848"/>
    <cellStyle name="Normal 7 2 9 3 2 3" xfId="23849"/>
    <cellStyle name="Normal 7 2 9 3 3" xfId="23850"/>
    <cellStyle name="Normal 7 2 9 3 3 2" xfId="34392"/>
    <cellStyle name="Normal 7 2 9 3 4" xfId="23851"/>
    <cellStyle name="Normal 7 2 9 3 5" xfId="23852"/>
    <cellStyle name="Normal 7 2 9 4" xfId="23853"/>
    <cellStyle name="Normal 7 2 9 4 2" xfId="23854"/>
    <cellStyle name="Normal 7 2 9 4 3" xfId="23855"/>
    <cellStyle name="Normal 7 2 9 5" xfId="23856"/>
    <cellStyle name="Normal 7 2 9 5 2" xfId="33783"/>
    <cellStyle name="Normal 7 2 9 6" xfId="23857"/>
    <cellStyle name="Normal 7 2 9 7" xfId="23858"/>
    <cellStyle name="Normal 7 20" xfId="23859"/>
    <cellStyle name="Normal 7 20 2" xfId="23860"/>
    <cellStyle name="Normal 7 20 3" xfId="23861"/>
    <cellStyle name="Normal 7 21" xfId="23862"/>
    <cellStyle name="Normal 7 21 2" xfId="32822"/>
    <cellStyle name="Normal 7 22" xfId="23863"/>
    <cellStyle name="Normal 7 3" xfId="23864"/>
    <cellStyle name="Normal 7 3 10" xfId="23865"/>
    <cellStyle name="Normal 7 3 2" xfId="23866"/>
    <cellStyle name="Normal 7 3 2 2" xfId="23867"/>
    <cellStyle name="Normal 7 3 2 2 2" xfId="23868"/>
    <cellStyle name="Normal 7 3 2 2 2 2" xfId="23869"/>
    <cellStyle name="Normal 7 3 2 2 2 2 2" xfId="23870"/>
    <cellStyle name="Normal 7 3 2 2 2 2 3" xfId="23871"/>
    <cellStyle name="Normal 7 3 2 2 2 3" xfId="23872"/>
    <cellStyle name="Normal 7 3 2 2 2 3 2" xfId="34393"/>
    <cellStyle name="Normal 7 3 2 2 2 4" xfId="23873"/>
    <cellStyle name="Normal 7 3 2 2 2 5" xfId="23874"/>
    <cellStyle name="Normal 7 3 2 2 3" xfId="23875"/>
    <cellStyle name="Normal 7 3 2 2 3 2" xfId="23876"/>
    <cellStyle name="Normal 7 3 2 2 3 3" xfId="23877"/>
    <cellStyle name="Normal 7 3 2 2 4" xfId="23878"/>
    <cellStyle name="Normal 7 3 2 2 4 2" xfId="33785"/>
    <cellStyle name="Normal 7 3 2 2 5" xfId="23879"/>
    <cellStyle name="Normal 7 3 2 2 6" xfId="23880"/>
    <cellStyle name="Normal 7 3 2 3" xfId="23881"/>
    <cellStyle name="Normal 7 3 2 3 2" xfId="23882"/>
    <cellStyle name="Normal 7 3 2 3 2 2" xfId="23883"/>
    <cellStyle name="Normal 7 3 2 3 2 2 2" xfId="23884"/>
    <cellStyle name="Normal 7 3 2 3 2 2 3" xfId="23885"/>
    <cellStyle name="Normal 7 3 2 3 2 3" xfId="23886"/>
    <cellStyle name="Normal 7 3 2 3 2 3 2" xfId="34739"/>
    <cellStyle name="Normal 7 3 2 3 2 4" xfId="23887"/>
    <cellStyle name="Normal 7 3 2 3 2 5" xfId="23888"/>
    <cellStyle name="Normal 7 3 2 3 3" xfId="23889"/>
    <cellStyle name="Normal 7 3 2 3 3 2" xfId="23890"/>
    <cellStyle name="Normal 7 3 2 3 3 3" xfId="23891"/>
    <cellStyle name="Normal 7 3 2 3 4" xfId="23892"/>
    <cellStyle name="Normal 7 3 2 3 4 2" xfId="33786"/>
    <cellStyle name="Normal 7 3 2 3 5" xfId="23893"/>
    <cellStyle name="Normal 7 3 2 3 6" xfId="23894"/>
    <cellStyle name="Normal 7 3 2 4" xfId="23895"/>
    <cellStyle name="Normal 7 3 2 4 2" xfId="23896"/>
    <cellStyle name="Normal 7 3 2 4 2 2" xfId="23897"/>
    <cellStyle name="Normal 7 3 2 4 2 3" xfId="23898"/>
    <cellStyle name="Normal 7 3 2 4 3" xfId="23899"/>
    <cellStyle name="Normal 7 3 2 4 3 2" xfId="23900"/>
    <cellStyle name="Normal 7 3 2 4 3 2 2" xfId="23901"/>
    <cellStyle name="Normal 7 3 2 4 3 2 3" xfId="23902"/>
    <cellStyle name="Normal 7 3 2 4 3 3" xfId="23903"/>
    <cellStyle name="Normal 7 3 2 4 3 3 2" xfId="34844"/>
    <cellStyle name="Normal 7 3 2 4 3 4" xfId="23904"/>
    <cellStyle name="Normal 7 3 2 4 3 5" xfId="23905"/>
    <cellStyle name="Normal 7 3 2 4 4" xfId="23906"/>
    <cellStyle name="Normal 7 3 2 4 5" xfId="23907"/>
    <cellStyle name="Normal 7 3 2 5" xfId="23908"/>
    <cellStyle name="Normal 7 3 2 5 2" xfId="32885"/>
    <cellStyle name="Normal 7 3 2 6" xfId="23909"/>
    <cellStyle name="Normal 7 3 2 7" xfId="23910"/>
    <cellStyle name="Normal 7 3 2 8" xfId="23911"/>
    <cellStyle name="Normal 7 3 3" xfId="23912"/>
    <cellStyle name="Normal 7 3 3 2" xfId="23913"/>
    <cellStyle name="Normal 7 3 3 2 2" xfId="23914"/>
    <cellStyle name="Normal 7 3 3 2 2 2" xfId="23915"/>
    <cellStyle name="Normal 7 3 3 2 2 3" xfId="23916"/>
    <cellStyle name="Normal 7 3 3 2 3" xfId="23917"/>
    <cellStyle name="Normal 7 3 3 2 3 2" xfId="34740"/>
    <cellStyle name="Normal 7 3 3 2 4" xfId="23918"/>
    <cellStyle name="Normal 7 3 3 2 5" xfId="23919"/>
    <cellStyle name="Normal 7 3 3 3" xfId="23920"/>
    <cellStyle name="Normal 7 3 3 3 2" xfId="23921"/>
    <cellStyle name="Normal 7 3 3 3 2 2" xfId="23922"/>
    <cellStyle name="Normal 7 3 3 3 2 3" xfId="23923"/>
    <cellStyle name="Normal 7 3 3 3 3" xfId="23924"/>
    <cellStyle name="Normal 7 3 3 3 4" xfId="23925"/>
    <cellStyle name="Normal 7 3 3 3 5" xfId="23926"/>
    <cellStyle name="Normal 7 3 3 4" xfId="23927"/>
    <cellStyle name="Normal 7 3 3 4 2" xfId="23928"/>
    <cellStyle name="Normal 7 3 3 4 3" xfId="23929"/>
    <cellStyle name="Normal 7 3 3 5" xfId="23930"/>
    <cellStyle name="Normal 7 3 3 5 2" xfId="33787"/>
    <cellStyle name="Normal 7 3 3 6" xfId="23931"/>
    <cellStyle name="Normal 7 3 3 7" xfId="23932"/>
    <cellStyle name="Normal 7 3 3 8" xfId="23933"/>
    <cellStyle name="Normal 7 3 4" xfId="23934"/>
    <cellStyle name="Normal 7 3 4 2" xfId="23935"/>
    <cellStyle name="Normal 7 3 4 2 2" xfId="23936"/>
    <cellStyle name="Normal 7 3 4 2 3" xfId="23937"/>
    <cellStyle name="Normal 7 3 4 3" xfId="23938"/>
    <cellStyle name="Normal 7 3 4 3 2" xfId="23939"/>
    <cellStyle name="Normal 7 3 4 3 2 2" xfId="23940"/>
    <cellStyle name="Normal 7 3 4 3 2 3" xfId="23941"/>
    <cellStyle name="Normal 7 3 4 3 3" xfId="23942"/>
    <cellStyle name="Normal 7 3 4 3 3 2" xfId="34741"/>
    <cellStyle name="Normal 7 3 4 3 4" xfId="23943"/>
    <cellStyle name="Normal 7 3 4 3 5" xfId="23944"/>
    <cellStyle name="Normal 7 3 4 4" xfId="23945"/>
    <cellStyle name="Normal 7 3 4 5" xfId="23946"/>
    <cellStyle name="Normal 7 3 5" xfId="23947"/>
    <cellStyle name="Normal 7 3 5 2" xfId="23948"/>
    <cellStyle name="Normal 7 3 5 2 2" xfId="23949"/>
    <cellStyle name="Normal 7 3 5 2 3" xfId="23950"/>
    <cellStyle name="Normal 7 3 5 3" xfId="23951"/>
    <cellStyle name="Normal 7 3 5 3 2" xfId="34044"/>
    <cellStyle name="Normal 7 3 5 4" xfId="23952"/>
    <cellStyle name="Normal 7 3 5 5" xfId="23953"/>
    <cellStyle name="Normal 7 3 6" xfId="23954"/>
    <cellStyle name="Normal 7 3 6 2" xfId="23955"/>
    <cellStyle name="Normal 7 3 6 2 2" xfId="23956"/>
    <cellStyle name="Normal 7 3 6 2 3" xfId="23957"/>
    <cellStyle name="Normal 7 3 6 3" xfId="23958"/>
    <cellStyle name="Normal 7 3 6 4" xfId="23959"/>
    <cellStyle name="Normal 7 3 6 5" xfId="23960"/>
    <cellStyle name="Normal 7 3 7" xfId="23961"/>
    <cellStyle name="Normal 7 3 7 2" xfId="32884"/>
    <cellStyle name="Normal 7 3 8" xfId="23962"/>
    <cellStyle name="Normal 7 3 9" xfId="23963"/>
    <cellStyle name="Normal 7 4" xfId="23964"/>
    <cellStyle name="Normal 7 4 2" xfId="23965"/>
    <cellStyle name="Normal 7 4 2 2" xfId="23966"/>
    <cellStyle name="Normal 7 4 2 2 2" xfId="23967"/>
    <cellStyle name="Normal 7 4 2 2 2 2" xfId="23968"/>
    <cellStyle name="Normal 7 4 2 2 2 3" xfId="23969"/>
    <cellStyle name="Normal 7 4 2 2 3" xfId="23970"/>
    <cellStyle name="Normal 7 4 2 2 3 2" xfId="34394"/>
    <cellStyle name="Normal 7 4 2 2 4" xfId="23971"/>
    <cellStyle name="Normal 7 4 2 2 5" xfId="23972"/>
    <cellStyle name="Normal 7 4 2 3" xfId="23973"/>
    <cellStyle name="Normal 7 4 2 3 2" xfId="23974"/>
    <cellStyle name="Normal 7 4 2 3 3" xfId="23975"/>
    <cellStyle name="Normal 7 4 2 4" xfId="23976"/>
    <cellStyle name="Normal 7 4 2 4 2" xfId="33788"/>
    <cellStyle name="Normal 7 4 2 5" xfId="23977"/>
    <cellStyle name="Normal 7 4 2 6" xfId="23978"/>
    <cellStyle name="Normal 7 4 3" xfId="23979"/>
    <cellStyle name="Normal 7 4 3 2" xfId="23980"/>
    <cellStyle name="Normal 7 4 3 2 2" xfId="23981"/>
    <cellStyle name="Normal 7 4 3 2 3" xfId="23982"/>
    <cellStyle name="Normal 7 4 3 3" xfId="23983"/>
    <cellStyle name="Normal 7 4 3 4" xfId="23984"/>
    <cellStyle name="Normal 7 4 3 5" xfId="23985"/>
    <cellStyle name="Normal 7 4 4" xfId="23986"/>
    <cellStyle name="Normal 7 4 4 2" xfId="23987"/>
    <cellStyle name="Normal 7 4 4 2 2" xfId="23988"/>
    <cellStyle name="Normal 7 4 4 2 3" xfId="23989"/>
    <cellStyle name="Normal 7 4 4 3" xfId="23990"/>
    <cellStyle name="Normal 7 4 4 3 2" xfId="23991"/>
    <cellStyle name="Normal 7 4 4 3 2 2" xfId="23992"/>
    <cellStyle name="Normal 7 4 4 3 2 3" xfId="23993"/>
    <cellStyle name="Normal 7 4 4 3 3" xfId="23994"/>
    <cellStyle name="Normal 7 4 4 3 3 2" xfId="34742"/>
    <cellStyle name="Normal 7 4 4 3 4" xfId="23995"/>
    <cellStyle name="Normal 7 4 4 3 5" xfId="23996"/>
    <cellStyle name="Normal 7 4 4 4" xfId="23997"/>
    <cellStyle name="Normal 7 4 4 5" xfId="23998"/>
    <cellStyle name="Normal 7 4 5" xfId="23999"/>
    <cellStyle name="Normal 7 4 5 2" xfId="24000"/>
    <cellStyle name="Normal 7 4 5 2 2" xfId="24001"/>
    <cellStyle name="Normal 7 4 5 2 3" xfId="24002"/>
    <cellStyle name="Normal 7 4 5 3" xfId="24003"/>
    <cellStyle name="Normal 7 4 5 3 2" xfId="34045"/>
    <cellStyle name="Normal 7 4 5 4" xfId="24004"/>
    <cellStyle name="Normal 7 4 5 5" xfId="24005"/>
    <cellStyle name="Normal 7 4 6" xfId="24006"/>
    <cellStyle name="Normal 7 4 6 2" xfId="32886"/>
    <cellStyle name="Normal 7 4 7" xfId="24007"/>
    <cellStyle name="Normal 7 4 8" xfId="24008"/>
    <cellStyle name="Normal 7 4 9" xfId="24009"/>
    <cellStyle name="Normal 7 5" xfId="24010"/>
    <cellStyle name="Normal 7 5 2" xfId="24011"/>
    <cellStyle name="Normal 7 5 2 2" xfId="24012"/>
    <cellStyle name="Normal 7 5 2 2 2" xfId="24013"/>
    <cellStyle name="Normal 7 5 2 2 2 2" xfId="24014"/>
    <cellStyle name="Normal 7 5 2 2 2 3" xfId="24015"/>
    <cellStyle name="Normal 7 5 2 2 3" xfId="24016"/>
    <cellStyle name="Normal 7 5 2 2 3 2" xfId="34743"/>
    <cellStyle name="Normal 7 5 2 2 4" xfId="24017"/>
    <cellStyle name="Normal 7 5 2 2 5" xfId="24018"/>
    <cellStyle name="Normal 7 5 2 3" xfId="24019"/>
    <cellStyle name="Normal 7 5 2 3 2" xfId="24020"/>
    <cellStyle name="Normal 7 5 2 3 3" xfId="24021"/>
    <cellStyle name="Normal 7 5 2 4" xfId="24022"/>
    <cellStyle name="Normal 7 5 2 4 2" xfId="33789"/>
    <cellStyle name="Normal 7 5 2 5" xfId="24023"/>
    <cellStyle name="Normal 7 5 2 6" xfId="24024"/>
    <cellStyle name="Normal 7 5 3" xfId="24025"/>
    <cellStyle name="Normal 7 5 3 2" xfId="24026"/>
    <cellStyle name="Normal 7 5 3 2 2" xfId="24027"/>
    <cellStyle name="Normal 7 5 3 2 3" xfId="24028"/>
    <cellStyle name="Normal 7 5 3 3" xfId="24029"/>
    <cellStyle name="Normal 7 5 3 4" xfId="24030"/>
    <cellStyle name="Normal 7 5 3 5" xfId="24031"/>
    <cellStyle name="Normal 7 5 4" xfId="24032"/>
    <cellStyle name="Normal 7 5 4 2" xfId="24033"/>
    <cellStyle name="Normal 7 5 4 2 2" xfId="24034"/>
    <cellStyle name="Normal 7 5 4 2 3" xfId="24035"/>
    <cellStyle name="Normal 7 5 4 3" xfId="24036"/>
    <cellStyle name="Normal 7 5 4 3 2" xfId="24037"/>
    <cellStyle name="Normal 7 5 4 3 2 2" xfId="24038"/>
    <cellStyle name="Normal 7 5 4 3 2 3" xfId="24039"/>
    <cellStyle name="Normal 7 5 4 3 3" xfId="24040"/>
    <cellStyle name="Normal 7 5 4 3 3 2" xfId="34884"/>
    <cellStyle name="Normal 7 5 4 3 4" xfId="24041"/>
    <cellStyle name="Normal 7 5 4 3 5" xfId="24042"/>
    <cellStyle name="Normal 7 5 4 4" xfId="24043"/>
    <cellStyle name="Normal 7 5 4 5" xfId="24044"/>
    <cellStyle name="Normal 7 5 5" xfId="24045"/>
    <cellStyle name="Normal 7 5 5 2" xfId="24046"/>
    <cellStyle name="Normal 7 5 5 2 2" xfId="24047"/>
    <cellStyle name="Normal 7 5 5 2 3" xfId="24048"/>
    <cellStyle name="Normal 7 5 5 3" xfId="24049"/>
    <cellStyle name="Normal 7 5 5 3 2" xfId="34046"/>
    <cellStyle name="Normal 7 5 5 4" xfId="24050"/>
    <cellStyle name="Normal 7 5 5 5" xfId="24051"/>
    <cellStyle name="Normal 7 5 6" xfId="24052"/>
    <cellStyle name="Normal 7 5 6 2" xfId="32887"/>
    <cellStyle name="Normal 7 5 7" xfId="24053"/>
    <cellStyle name="Normal 7 5 8" xfId="24054"/>
    <cellStyle name="Normal 7 5 9" xfId="24055"/>
    <cellStyle name="Normal 7 6" xfId="24056"/>
    <cellStyle name="Normal 7 6 10" xfId="24057"/>
    <cellStyle name="Normal 7 6 10 2" xfId="24058"/>
    <cellStyle name="Normal 7 6 10 2 2" xfId="24059"/>
    <cellStyle name="Normal 7 6 10 2 2 2" xfId="24060"/>
    <cellStyle name="Normal 7 6 10 2 2 3" xfId="24061"/>
    <cellStyle name="Normal 7 6 10 2 3" xfId="24062"/>
    <cellStyle name="Normal 7 6 10 2 3 2" xfId="32890"/>
    <cellStyle name="Normal 7 6 10 2 4" xfId="24063"/>
    <cellStyle name="Normal 7 6 10 2 5" xfId="24064"/>
    <cellStyle name="Normal 7 6 10 3" xfId="24065"/>
    <cellStyle name="Normal 7 6 10 3 2" xfId="24066"/>
    <cellStyle name="Normal 7 6 10 3 3" xfId="24067"/>
    <cellStyle name="Normal 7 6 10 4" xfId="24068"/>
    <cellStyle name="Normal 7 6 10 4 2" xfId="32889"/>
    <cellStyle name="Normal 7 6 10 5" xfId="24069"/>
    <cellStyle name="Normal 7 6 10 6" xfId="24070"/>
    <cellStyle name="Normal 7 6 11" xfId="24071"/>
    <cellStyle name="Normal 7 6 11 2" xfId="24072"/>
    <cellStyle name="Normal 7 6 11 2 2" xfId="24073"/>
    <cellStyle name="Normal 7 6 11 2 2 2" xfId="24074"/>
    <cellStyle name="Normal 7 6 11 2 2 3" xfId="24075"/>
    <cellStyle name="Normal 7 6 11 2 3" xfId="24076"/>
    <cellStyle name="Normal 7 6 11 2 3 2" xfId="32892"/>
    <cellStyle name="Normal 7 6 11 2 4" xfId="24077"/>
    <cellStyle name="Normal 7 6 11 2 5" xfId="24078"/>
    <cellStyle name="Normal 7 6 11 3" xfId="24079"/>
    <cellStyle name="Normal 7 6 11 3 2" xfId="24080"/>
    <cellStyle name="Normal 7 6 11 3 3" xfId="24081"/>
    <cellStyle name="Normal 7 6 11 4" xfId="24082"/>
    <cellStyle name="Normal 7 6 11 4 2" xfId="32891"/>
    <cellStyle name="Normal 7 6 11 5" xfId="24083"/>
    <cellStyle name="Normal 7 6 11 6" xfId="24084"/>
    <cellStyle name="Normal 7 6 12" xfId="24085"/>
    <cellStyle name="Normal 7 6 12 2" xfId="24086"/>
    <cellStyle name="Normal 7 6 12 2 2" xfId="24087"/>
    <cellStyle name="Normal 7 6 12 2 2 2" xfId="24088"/>
    <cellStyle name="Normal 7 6 12 2 2 3" xfId="24089"/>
    <cellStyle name="Normal 7 6 12 2 3" xfId="24090"/>
    <cellStyle name="Normal 7 6 12 2 3 2" xfId="32894"/>
    <cellStyle name="Normal 7 6 12 2 4" xfId="24091"/>
    <cellStyle name="Normal 7 6 12 2 5" xfId="24092"/>
    <cellStyle name="Normal 7 6 12 3" xfId="24093"/>
    <cellStyle name="Normal 7 6 12 3 2" xfId="24094"/>
    <cellStyle name="Normal 7 6 12 3 3" xfId="24095"/>
    <cellStyle name="Normal 7 6 12 4" xfId="24096"/>
    <cellStyle name="Normal 7 6 12 4 2" xfId="32893"/>
    <cellStyle name="Normal 7 6 12 5" xfId="24097"/>
    <cellStyle name="Normal 7 6 12 6" xfId="24098"/>
    <cellStyle name="Normal 7 6 13" xfId="24099"/>
    <cellStyle name="Normal 7 6 13 2" xfId="24100"/>
    <cellStyle name="Normal 7 6 13 2 2" xfId="24101"/>
    <cellStyle name="Normal 7 6 13 2 2 2" xfId="24102"/>
    <cellStyle name="Normal 7 6 13 2 2 3" xfId="24103"/>
    <cellStyle name="Normal 7 6 13 2 3" xfId="24104"/>
    <cellStyle name="Normal 7 6 13 2 3 2" xfId="32896"/>
    <cellStyle name="Normal 7 6 13 2 4" xfId="24105"/>
    <cellStyle name="Normal 7 6 13 2 5" xfId="24106"/>
    <cellStyle name="Normal 7 6 13 3" xfId="24107"/>
    <cellStyle name="Normal 7 6 13 3 2" xfId="24108"/>
    <cellStyle name="Normal 7 6 13 3 3" xfId="24109"/>
    <cellStyle name="Normal 7 6 13 4" xfId="24110"/>
    <cellStyle name="Normal 7 6 13 4 2" xfId="32895"/>
    <cellStyle name="Normal 7 6 13 5" xfId="24111"/>
    <cellStyle name="Normal 7 6 13 6" xfId="24112"/>
    <cellStyle name="Normal 7 6 14" xfId="24113"/>
    <cellStyle name="Normal 7 6 14 2" xfId="24114"/>
    <cellStyle name="Normal 7 6 14 2 2" xfId="24115"/>
    <cellStyle name="Normal 7 6 14 2 2 2" xfId="24116"/>
    <cellStyle name="Normal 7 6 14 2 2 3" xfId="24117"/>
    <cellStyle name="Normal 7 6 14 2 3" xfId="24118"/>
    <cellStyle name="Normal 7 6 14 2 3 2" xfId="32898"/>
    <cellStyle name="Normal 7 6 14 2 4" xfId="24119"/>
    <cellStyle name="Normal 7 6 14 2 5" xfId="24120"/>
    <cellStyle name="Normal 7 6 14 3" xfId="24121"/>
    <cellStyle name="Normal 7 6 14 3 2" xfId="24122"/>
    <cellStyle name="Normal 7 6 14 3 3" xfId="24123"/>
    <cellStyle name="Normal 7 6 14 4" xfId="24124"/>
    <cellStyle name="Normal 7 6 14 4 2" xfId="32897"/>
    <cellStyle name="Normal 7 6 14 5" xfId="24125"/>
    <cellStyle name="Normal 7 6 14 6" xfId="24126"/>
    <cellStyle name="Normal 7 6 15" xfId="24127"/>
    <cellStyle name="Normal 7 6 15 2" xfId="24128"/>
    <cellStyle name="Normal 7 6 15 2 2" xfId="24129"/>
    <cellStyle name="Normal 7 6 15 2 2 2" xfId="24130"/>
    <cellStyle name="Normal 7 6 15 2 2 3" xfId="24131"/>
    <cellStyle name="Normal 7 6 15 2 3" xfId="24132"/>
    <cellStyle name="Normal 7 6 15 2 3 2" xfId="32900"/>
    <cellStyle name="Normal 7 6 15 2 4" xfId="24133"/>
    <cellStyle name="Normal 7 6 15 2 5" xfId="24134"/>
    <cellStyle name="Normal 7 6 15 3" xfId="24135"/>
    <cellStyle name="Normal 7 6 15 3 2" xfId="24136"/>
    <cellStyle name="Normal 7 6 15 3 3" xfId="24137"/>
    <cellStyle name="Normal 7 6 15 4" xfId="24138"/>
    <cellStyle name="Normal 7 6 15 4 2" xfId="32899"/>
    <cellStyle name="Normal 7 6 15 5" xfId="24139"/>
    <cellStyle name="Normal 7 6 15 6" xfId="24140"/>
    <cellStyle name="Normal 7 6 16" xfId="24141"/>
    <cellStyle name="Normal 7 6 16 2" xfId="24142"/>
    <cellStyle name="Normal 7 6 16 2 2" xfId="24143"/>
    <cellStyle name="Normal 7 6 16 2 2 2" xfId="24144"/>
    <cellStyle name="Normal 7 6 16 2 2 3" xfId="24145"/>
    <cellStyle name="Normal 7 6 16 2 3" xfId="24146"/>
    <cellStyle name="Normal 7 6 16 2 3 2" xfId="32902"/>
    <cellStyle name="Normal 7 6 16 2 4" xfId="24147"/>
    <cellStyle name="Normal 7 6 16 2 5" xfId="24148"/>
    <cellStyle name="Normal 7 6 16 3" xfId="24149"/>
    <cellStyle name="Normal 7 6 16 3 2" xfId="24150"/>
    <cellStyle name="Normal 7 6 16 3 3" xfId="24151"/>
    <cellStyle name="Normal 7 6 16 4" xfId="24152"/>
    <cellStyle name="Normal 7 6 16 4 2" xfId="32901"/>
    <cellStyle name="Normal 7 6 16 5" xfId="24153"/>
    <cellStyle name="Normal 7 6 16 6" xfId="24154"/>
    <cellStyle name="Normal 7 6 17" xfId="24155"/>
    <cellStyle name="Normal 7 6 17 2" xfId="24156"/>
    <cellStyle name="Normal 7 6 17 2 2" xfId="24157"/>
    <cellStyle name="Normal 7 6 17 2 2 2" xfId="24158"/>
    <cellStyle name="Normal 7 6 17 2 2 3" xfId="24159"/>
    <cellStyle name="Normal 7 6 17 2 3" xfId="24160"/>
    <cellStyle name="Normal 7 6 17 2 3 2" xfId="32904"/>
    <cellStyle name="Normal 7 6 17 2 4" xfId="24161"/>
    <cellStyle name="Normal 7 6 17 2 5" xfId="24162"/>
    <cellStyle name="Normal 7 6 17 3" xfId="24163"/>
    <cellStyle name="Normal 7 6 17 3 2" xfId="24164"/>
    <cellStyle name="Normal 7 6 17 3 3" xfId="24165"/>
    <cellStyle name="Normal 7 6 17 4" xfId="24166"/>
    <cellStyle name="Normal 7 6 17 4 2" xfId="32903"/>
    <cellStyle name="Normal 7 6 17 5" xfId="24167"/>
    <cellStyle name="Normal 7 6 17 6" xfId="24168"/>
    <cellStyle name="Normal 7 6 18" xfId="24169"/>
    <cellStyle name="Normal 7 6 18 2" xfId="24170"/>
    <cellStyle name="Normal 7 6 18 2 2" xfId="24171"/>
    <cellStyle name="Normal 7 6 18 2 2 2" xfId="24172"/>
    <cellStyle name="Normal 7 6 18 2 2 3" xfId="24173"/>
    <cellStyle name="Normal 7 6 18 2 3" xfId="24174"/>
    <cellStyle name="Normal 7 6 18 2 3 2" xfId="32906"/>
    <cellStyle name="Normal 7 6 18 2 4" xfId="24175"/>
    <cellStyle name="Normal 7 6 18 2 5" xfId="24176"/>
    <cellStyle name="Normal 7 6 18 3" xfId="24177"/>
    <cellStyle name="Normal 7 6 18 3 2" xfId="24178"/>
    <cellStyle name="Normal 7 6 18 3 3" xfId="24179"/>
    <cellStyle name="Normal 7 6 18 4" xfId="24180"/>
    <cellStyle name="Normal 7 6 18 4 2" xfId="32905"/>
    <cellStyle name="Normal 7 6 18 5" xfId="24181"/>
    <cellStyle name="Normal 7 6 18 6" xfId="24182"/>
    <cellStyle name="Normal 7 6 19" xfId="24183"/>
    <cellStyle name="Normal 7 6 19 2" xfId="24184"/>
    <cellStyle name="Normal 7 6 19 2 2" xfId="24185"/>
    <cellStyle name="Normal 7 6 19 2 2 2" xfId="24186"/>
    <cellStyle name="Normal 7 6 19 2 2 3" xfId="24187"/>
    <cellStyle name="Normal 7 6 19 2 3" xfId="24188"/>
    <cellStyle name="Normal 7 6 19 2 3 2" xfId="32908"/>
    <cellStyle name="Normal 7 6 19 2 4" xfId="24189"/>
    <cellStyle name="Normal 7 6 19 2 5" xfId="24190"/>
    <cellStyle name="Normal 7 6 19 3" xfId="24191"/>
    <cellStyle name="Normal 7 6 19 3 2" xfId="24192"/>
    <cellStyle name="Normal 7 6 19 3 3" xfId="24193"/>
    <cellStyle name="Normal 7 6 19 4" xfId="24194"/>
    <cellStyle name="Normal 7 6 19 4 2" xfId="32907"/>
    <cellStyle name="Normal 7 6 19 5" xfId="24195"/>
    <cellStyle name="Normal 7 6 19 6" xfId="24196"/>
    <cellStyle name="Normal 7 6 2" xfId="24197"/>
    <cellStyle name="Normal 7 6 2 10" xfId="24198"/>
    <cellStyle name="Normal 7 6 2 10 2" xfId="24199"/>
    <cellStyle name="Normal 7 6 2 10 2 2" xfId="24200"/>
    <cellStyle name="Normal 7 6 2 10 2 3" xfId="24201"/>
    <cellStyle name="Normal 7 6 2 10 3" xfId="24202"/>
    <cellStyle name="Normal 7 6 2 10 3 2" xfId="32910"/>
    <cellStyle name="Normal 7 6 2 10 4" xfId="24203"/>
    <cellStyle name="Normal 7 6 2 10 5" xfId="24204"/>
    <cellStyle name="Normal 7 6 2 11" xfId="24205"/>
    <cellStyle name="Normal 7 6 2 11 2" xfId="24206"/>
    <cellStyle name="Normal 7 6 2 11 2 2" xfId="24207"/>
    <cellStyle name="Normal 7 6 2 11 2 3" xfId="24208"/>
    <cellStyle name="Normal 7 6 2 11 3" xfId="24209"/>
    <cellStyle name="Normal 7 6 2 11 3 2" xfId="32911"/>
    <cellStyle name="Normal 7 6 2 11 4" xfId="24210"/>
    <cellStyle name="Normal 7 6 2 11 5" xfId="24211"/>
    <cellStyle name="Normal 7 6 2 12" xfId="24212"/>
    <cellStyle name="Normal 7 6 2 12 2" xfId="24213"/>
    <cellStyle name="Normal 7 6 2 12 2 2" xfId="24214"/>
    <cellStyle name="Normal 7 6 2 12 2 3" xfId="24215"/>
    <cellStyle name="Normal 7 6 2 12 3" xfId="24216"/>
    <cellStyle name="Normal 7 6 2 12 3 2" xfId="32912"/>
    <cellStyle name="Normal 7 6 2 12 4" xfId="24217"/>
    <cellStyle name="Normal 7 6 2 12 5" xfId="24218"/>
    <cellStyle name="Normal 7 6 2 13" xfId="24219"/>
    <cellStyle name="Normal 7 6 2 13 2" xfId="24220"/>
    <cellStyle name="Normal 7 6 2 13 2 2" xfId="24221"/>
    <cellStyle name="Normal 7 6 2 13 2 3" xfId="24222"/>
    <cellStyle name="Normal 7 6 2 13 3" xfId="24223"/>
    <cellStyle name="Normal 7 6 2 13 3 2" xfId="32913"/>
    <cellStyle name="Normal 7 6 2 13 4" xfId="24224"/>
    <cellStyle name="Normal 7 6 2 13 5" xfId="24225"/>
    <cellStyle name="Normal 7 6 2 14" xfId="24226"/>
    <cellStyle name="Normal 7 6 2 14 2" xfId="24227"/>
    <cellStyle name="Normal 7 6 2 14 2 2" xfId="24228"/>
    <cellStyle name="Normal 7 6 2 14 2 3" xfId="24229"/>
    <cellStyle name="Normal 7 6 2 14 3" xfId="24230"/>
    <cellStyle name="Normal 7 6 2 14 3 2" xfId="32914"/>
    <cellStyle name="Normal 7 6 2 14 4" xfId="24231"/>
    <cellStyle name="Normal 7 6 2 14 5" xfId="24232"/>
    <cellStyle name="Normal 7 6 2 15" xfId="24233"/>
    <cellStyle name="Normal 7 6 2 15 2" xfId="24234"/>
    <cellStyle name="Normal 7 6 2 15 2 2" xfId="24235"/>
    <cellStyle name="Normal 7 6 2 15 2 3" xfId="24236"/>
    <cellStyle name="Normal 7 6 2 15 3" xfId="24237"/>
    <cellStyle name="Normal 7 6 2 15 3 2" xfId="32915"/>
    <cellStyle name="Normal 7 6 2 15 4" xfId="24238"/>
    <cellStyle name="Normal 7 6 2 15 5" xfId="24239"/>
    <cellStyle name="Normal 7 6 2 16" xfId="24240"/>
    <cellStyle name="Normal 7 6 2 16 2" xfId="24241"/>
    <cellStyle name="Normal 7 6 2 16 2 2" xfId="24242"/>
    <cellStyle name="Normal 7 6 2 16 2 3" xfId="24243"/>
    <cellStyle name="Normal 7 6 2 16 3" xfId="24244"/>
    <cellStyle name="Normal 7 6 2 16 3 2" xfId="32916"/>
    <cellStyle name="Normal 7 6 2 16 4" xfId="24245"/>
    <cellStyle name="Normal 7 6 2 16 5" xfId="24246"/>
    <cellStyle name="Normal 7 6 2 17" xfId="24247"/>
    <cellStyle name="Normal 7 6 2 17 2" xfId="24248"/>
    <cellStyle name="Normal 7 6 2 17 2 2" xfId="24249"/>
    <cellStyle name="Normal 7 6 2 17 2 3" xfId="24250"/>
    <cellStyle name="Normal 7 6 2 17 3" xfId="24251"/>
    <cellStyle name="Normal 7 6 2 17 3 2" xfId="32917"/>
    <cellStyle name="Normal 7 6 2 17 4" xfId="24252"/>
    <cellStyle name="Normal 7 6 2 17 5" xfId="24253"/>
    <cellStyle name="Normal 7 6 2 18" xfId="24254"/>
    <cellStyle name="Normal 7 6 2 18 2" xfId="24255"/>
    <cellStyle name="Normal 7 6 2 18 2 2" xfId="24256"/>
    <cellStyle name="Normal 7 6 2 18 2 3" xfId="24257"/>
    <cellStyle name="Normal 7 6 2 18 3" xfId="24258"/>
    <cellStyle name="Normal 7 6 2 18 3 2" xfId="32918"/>
    <cellStyle name="Normal 7 6 2 18 4" xfId="24259"/>
    <cellStyle name="Normal 7 6 2 18 5" xfId="24260"/>
    <cellStyle name="Normal 7 6 2 19" xfId="24261"/>
    <cellStyle name="Normal 7 6 2 19 2" xfId="24262"/>
    <cellStyle name="Normal 7 6 2 19 2 2" xfId="24263"/>
    <cellStyle name="Normal 7 6 2 19 2 3" xfId="24264"/>
    <cellStyle name="Normal 7 6 2 19 3" xfId="24265"/>
    <cellStyle name="Normal 7 6 2 19 3 2" xfId="32919"/>
    <cellStyle name="Normal 7 6 2 19 4" xfId="24266"/>
    <cellStyle name="Normal 7 6 2 19 5" xfId="24267"/>
    <cellStyle name="Normal 7 6 2 2" xfId="24268"/>
    <cellStyle name="Normal 7 6 2 2 2" xfId="24269"/>
    <cellStyle name="Normal 7 6 2 2 2 2" xfId="24270"/>
    <cellStyle name="Normal 7 6 2 2 2 3" xfId="24271"/>
    <cellStyle name="Normal 7 6 2 2 3" xfId="24272"/>
    <cellStyle name="Normal 7 6 2 2 3 2" xfId="32920"/>
    <cellStyle name="Normal 7 6 2 2 4" xfId="24273"/>
    <cellStyle name="Normal 7 6 2 2 5" xfId="24274"/>
    <cellStyle name="Normal 7 6 2 20" xfId="24275"/>
    <cellStyle name="Normal 7 6 2 20 2" xfId="24276"/>
    <cellStyle name="Normal 7 6 2 20 3" xfId="24277"/>
    <cellStyle name="Normal 7 6 2 21" xfId="24278"/>
    <cellStyle name="Normal 7 6 2 21 2" xfId="32909"/>
    <cellStyle name="Normal 7 6 2 22" xfId="24279"/>
    <cellStyle name="Normal 7 6 2 23" xfId="24280"/>
    <cellStyle name="Normal 7 6 2 3" xfId="24281"/>
    <cellStyle name="Normal 7 6 2 3 2" xfId="24282"/>
    <cellStyle name="Normal 7 6 2 3 2 2" xfId="24283"/>
    <cellStyle name="Normal 7 6 2 3 2 3" xfId="24284"/>
    <cellStyle name="Normal 7 6 2 3 3" xfId="24285"/>
    <cellStyle name="Normal 7 6 2 3 3 2" xfId="32921"/>
    <cellStyle name="Normal 7 6 2 3 4" xfId="24286"/>
    <cellStyle name="Normal 7 6 2 3 5" xfId="24287"/>
    <cellStyle name="Normal 7 6 2 4" xfId="24288"/>
    <cellStyle name="Normal 7 6 2 4 2" xfId="24289"/>
    <cellStyle name="Normal 7 6 2 4 2 2" xfId="24290"/>
    <cellStyle name="Normal 7 6 2 4 2 3" xfId="24291"/>
    <cellStyle name="Normal 7 6 2 4 3" xfId="24292"/>
    <cellStyle name="Normal 7 6 2 4 3 2" xfId="32922"/>
    <cellStyle name="Normal 7 6 2 4 4" xfId="24293"/>
    <cellStyle name="Normal 7 6 2 4 5" xfId="24294"/>
    <cellStyle name="Normal 7 6 2 5" xfId="24295"/>
    <cellStyle name="Normal 7 6 2 5 2" xfId="24296"/>
    <cellStyle name="Normal 7 6 2 5 2 2" xfId="24297"/>
    <cellStyle name="Normal 7 6 2 5 2 3" xfId="24298"/>
    <cellStyle name="Normal 7 6 2 5 3" xfId="24299"/>
    <cellStyle name="Normal 7 6 2 5 3 2" xfId="32923"/>
    <cellStyle name="Normal 7 6 2 5 4" xfId="24300"/>
    <cellStyle name="Normal 7 6 2 5 5" xfId="24301"/>
    <cellStyle name="Normal 7 6 2 6" xfId="24302"/>
    <cellStyle name="Normal 7 6 2 6 2" xfId="24303"/>
    <cellStyle name="Normal 7 6 2 6 2 2" xfId="24304"/>
    <cellStyle name="Normal 7 6 2 6 2 3" xfId="24305"/>
    <cellStyle name="Normal 7 6 2 6 3" xfId="24306"/>
    <cellStyle name="Normal 7 6 2 6 3 2" xfId="32924"/>
    <cellStyle name="Normal 7 6 2 6 4" xfId="24307"/>
    <cellStyle name="Normal 7 6 2 6 5" xfId="24308"/>
    <cellStyle name="Normal 7 6 2 7" xfId="24309"/>
    <cellStyle name="Normal 7 6 2 7 2" xfId="24310"/>
    <cellStyle name="Normal 7 6 2 7 2 2" xfId="24311"/>
    <cellStyle name="Normal 7 6 2 7 2 3" xfId="24312"/>
    <cellStyle name="Normal 7 6 2 7 3" xfId="24313"/>
    <cellStyle name="Normal 7 6 2 7 3 2" xfId="32925"/>
    <cellStyle name="Normal 7 6 2 7 4" xfId="24314"/>
    <cellStyle name="Normal 7 6 2 7 5" xfId="24315"/>
    <cellStyle name="Normal 7 6 2 8" xfId="24316"/>
    <cellStyle name="Normal 7 6 2 8 2" xfId="24317"/>
    <cellStyle name="Normal 7 6 2 8 2 2" xfId="24318"/>
    <cellStyle name="Normal 7 6 2 8 2 3" xfId="24319"/>
    <cellStyle name="Normal 7 6 2 8 3" xfId="24320"/>
    <cellStyle name="Normal 7 6 2 8 3 2" xfId="32926"/>
    <cellStyle name="Normal 7 6 2 8 4" xfId="24321"/>
    <cellStyle name="Normal 7 6 2 8 5" xfId="24322"/>
    <cellStyle name="Normal 7 6 2 9" xfId="24323"/>
    <cellStyle name="Normal 7 6 2 9 2" xfId="24324"/>
    <cellStyle name="Normal 7 6 2 9 2 2" xfId="24325"/>
    <cellStyle name="Normal 7 6 2 9 2 3" xfId="24326"/>
    <cellStyle name="Normal 7 6 2 9 3" xfId="24327"/>
    <cellStyle name="Normal 7 6 2 9 3 2" xfId="32927"/>
    <cellStyle name="Normal 7 6 2 9 4" xfId="24328"/>
    <cellStyle name="Normal 7 6 2 9 5" xfId="24329"/>
    <cellStyle name="Normal 7 6 20" xfId="24330"/>
    <cellStyle name="Normal 7 6 20 2" xfId="24331"/>
    <cellStyle name="Normal 7 6 20 2 2" xfId="24332"/>
    <cellStyle name="Normal 7 6 20 2 2 2" xfId="24333"/>
    <cellStyle name="Normal 7 6 20 2 2 3" xfId="24334"/>
    <cellStyle name="Normal 7 6 20 2 3" xfId="24335"/>
    <cellStyle name="Normal 7 6 20 2 3 2" xfId="32929"/>
    <cellStyle name="Normal 7 6 20 2 4" xfId="24336"/>
    <cellStyle name="Normal 7 6 20 2 5" xfId="24337"/>
    <cellStyle name="Normal 7 6 20 3" xfId="24338"/>
    <cellStyle name="Normal 7 6 20 3 2" xfId="24339"/>
    <cellStyle name="Normal 7 6 20 3 3" xfId="24340"/>
    <cellStyle name="Normal 7 6 20 4" xfId="24341"/>
    <cellStyle name="Normal 7 6 20 4 2" xfId="32928"/>
    <cellStyle name="Normal 7 6 20 5" xfId="24342"/>
    <cellStyle name="Normal 7 6 20 6" xfId="24343"/>
    <cellStyle name="Normal 7 6 21" xfId="24344"/>
    <cellStyle name="Normal 7 6 21 2" xfId="24345"/>
    <cellStyle name="Normal 7 6 21 2 2" xfId="24346"/>
    <cellStyle name="Normal 7 6 21 2 2 2" xfId="24347"/>
    <cellStyle name="Normal 7 6 21 2 2 3" xfId="24348"/>
    <cellStyle name="Normal 7 6 21 2 3" xfId="24349"/>
    <cellStyle name="Normal 7 6 21 2 3 2" xfId="32931"/>
    <cellStyle name="Normal 7 6 21 2 4" xfId="24350"/>
    <cellStyle name="Normal 7 6 21 2 5" xfId="24351"/>
    <cellStyle name="Normal 7 6 21 3" xfId="24352"/>
    <cellStyle name="Normal 7 6 21 3 2" xfId="24353"/>
    <cellStyle name="Normal 7 6 21 3 3" xfId="24354"/>
    <cellStyle name="Normal 7 6 21 4" xfId="24355"/>
    <cellStyle name="Normal 7 6 21 4 2" xfId="32930"/>
    <cellStyle name="Normal 7 6 21 5" xfId="24356"/>
    <cellStyle name="Normal 7 6 21 6" xfId="24357"/>
    <cellStyle name="Normal 7 6 22" xfId="24358"/>
    <cellStyle name="Normal 7 6 22 2" xfId="24359"/>
    <cellStyle name="Normal 7 6 22 2 2" xfId="24360"/>
    <cellStyle name="Normal 7 6 22 2 2 2" xfId="24361"/>
    <cellStyle name="Normal 7 6 22 2 2 3" xfId="24362"/>
    <cellStyle name="Normal 7 6 22 2 3" xfId="24363"/>
    <cellStyle name="Normal 7 6 22 2 3 2" xfId="32933"/>
    <cellStyle name="Normal 7 6 22 2 4" xfId="24364"/>
    <cellStyle name="Normal 7 6 22 2 5" xfId="24365"/>
    <cellStyle name="Normal 7 6 22 3" xfId="24366"/>
    <cellStyle name="Normal 7 6 22 3 2" xfId="24367"/>
    <cellStyle name="Normal 7 6 22 3 3" xfId="24368"/>
    <cellStyle name="Normal 7 6 22 4" xfId="24369"/>
    <cellStyle name="Normal 7 6 22 4 2" xfId="32932"/>
    <cellStyle name="Normal 7 6 22 5" xfId="24370"/>
    <cellStyle name="Normal 7 6 22 6" xfId="24371"/>
    <cellStyle name="Normal 7 6 23" xfId="24372"/>
    <cellStyle name="Normal 7 6 23 2" xfId="24373"/>
    <cellStyle name="Normal 7 6 23 3" xfId="24374"/>
    <cellStyle name="Normal 7 6 24" xfId="24375"/>
    <cellStyle name="Normal 7 6 24 2" xfId="24376"/>
    <cellStyle name="Normal 7 6 24 2 2" xfId="24377"/>
    <cellStyle name="Normal 7 6 24 2 3" xfId="24378"/>
    <cellStyle name="Normal 7 6 24 3" xfId="24379"/>
    <cellStyle name="Normal 7 6 24 3 2" xfId="34047"/>
    <cellStyle name="Normal 7 6 24 4" xfId="24380"/>
    <cellStyle name="Normal 7 6 24 5" xfId="24381"/>
    <cellStyle name="Normal 7 6 25" xfId="24382"/>
    <cellStyle name="Normal 7 6 25 2" xfId="32888"/>
    <cellStyle name="Normal 7 6 26" xfId="24383"/>
    <cellStyle name="Normal 7 6 27" xfId="24384"/>
    <cellStyle name="Normal 7 6 28" xfId="24385"/>
    <cellStyle name="Normal 7 6 3" xfId="24386"/>
    <cellStyle name="Normal 7 6 3 2" xfId="24387"/>
    <cellStyle name="Normal 7 6 3 2 2" xfId="24388"/>
    <cellStyle name="Normal 7 6 3 2 2 2" xfId="24389"/>
    <cellStyle name="Normal 7 6 3 2 2 3" xfId="24390"/>
    <cellStyle name="Normal 7 6 3 2 3" xfId="24391"/>
    <cellStyle name="Normal 7 6 3 2 4" xfId="24392"/>
    <cellStyle name="Normal 7 6 3 2 5" xfId="24393"/>
    <cellStyle name="Normal 7 6 3 3" xfId="24394"/>
    <cellStyle name="Normal 7 6 3 3 2" xfId="24395"/>
    <cellStyle name="Normal 7 6 3 3 2 2" xfId="24396"/>
    <cellStyle name="Normal 7 6 3 3 2 3" xfId="24397"/>
    <cellStyle name="Normal 7 6 3 3 3" xfId="24398"/>
    <cellStyle name="Normal 7 6 3 3 3 2" xfId="34959"/>
    <cellStyle name="Normal 7 6 3 3 4" xfId="24399"/>
    <cellStyle name="Normal 7 6 3 3 5" xfId="24400"/>
    <cellStyle name="Normal 7 6 3 4" xfId="24401"/>
    <cellStyle name="Normal 7 6 3 4 2" xfId="24402"/>
    <cellStyle name="Normal 7 6 3 4 3" xfId="24403"/>
    <cellStyle name="Normal 7 6 3 5" xfId="24404"/>
    <cellStyle name="Normal 7 6 3 5 2" xfId="32934"/>
    <cellStyle name="Normal 7 6 3 6" xfId="24405"/>
    <cellStyle name="Normal 7 6 3 7" xfId="24406"/>
    <cellStyle name="Normal 7 6 4" xfId="24407"/>
    <cellStyle name="Normal 7 6 4 2" xfId="24408"/>
    <cellStyle name="Normal 7 6 4 2 2" xfId="24409"/>
    <cellStyle name="Normal 7 6 4 2 3" xfId="24410"/>
    <cellStyle name="Normal 7 6 4 3" xfId="24411"/>
    <cellStyle name="Normal 7 6 4 3 2" xfId="32935"/>
    <cellStyle name="Normal 7 6 4 4" xfId="24412"/>
    <cellStyle name="Normal 7 6 4 5" xfId="24413"/>
    <cellStyle name="Normal 7 6 5" xfId="24414"/>
    <cellStyle name="Normal 7 6 5 2" xfId="24415"/>
    <cellStyle name="Normal 7 6 5 2 2" xfId="24416"/>
    <cellStyle name="Normal 7 6 5 2 3" xfId="24417"/>
    <cellStyle name="Normal 7 6 5 3" xfId="24418"/>
    <cellStyle name="Normal 7 6 5 3 2" xfId="32936"/>
    <cellStyle name="Normal 7 6 5 4" xfId="24419"/>
    <cellStyle name="Normal 7 6 5 5" xfId="24420"/>
    <cellStyle name="Normal 7 6 6" xfId="24421"/>
    <cellStyle name="Normal 7 6 6 2" xfId="24422"/>
    <cellStyle name="Normal 7 6 6 2 2" xfId="24423"/>
    <cellStyle name="Normal 7 6 6 2 3" xfId="24424"/>
    <cellStyle name="Normal 7 6 6 3" xfId="24425"/>
    <cellStyle name="Normal 7 6 6 3 2" xfId="32937"/>
    <cellStyle name="Normal 7 6 6 4" xfId="24426"/>
    <cellStyle name="Normal 7 6 6 5" xfId="24427"/>
    <cellStyle name="Normal 7 6 7" xfId="24428"/>
    <cellStyle name="Normal 7 6 7 2" xfId="24429"/>
    <cellStyle name="Normal 7 6 7 2 2" xfId="24430"/>
    <cellStyle name="Normal 7 6 7 2 3" xfId="24431"/>
    <cellStyle name="Normal 7 6 7 3" xfId="24432"/>
    <cellStyle name="Normal 7 6 7 3 2" xfId="32938"/>
    <cellStyle name="Normal 7 6 7 4" xfId="24433"/>
    <cellStyle name="Normal 7 6 7 5" xfId="24434"/>
    <cellStyle name="Normal 7 6 8" xfId="24435"/>
    <cellStyle name="Normal 7 6 8 2" xfId="24436"/>
    <cellStyle name="Normal 7 6 8 2 2" xfId="24437"/>
    <cellStyle name="Normal 7 6 8 2 2 2" xfId="24438"/>
    <cellStyle name="Normal 7 6 8 2 2 3" xfId="24439"/>
    <cellStyle name="Normal 7 6 8 2 3" xfId="24440"/>
    <cellStyle name="Normal 7 6 8 2 3 2" xfId="32940"/>
    <cellStyle name="Normal 7 6 8 2 4" xfId="24441"/>
    <cellStyle name="Normal 7 6 8 2 5" xfId="24442"/>
    <cellStyle name="Normal 7 6 8 3" xfId="24443"/>
    <cellStyle name="Normal 7 6 8 3 2" xfId="24444"/>
    <cellStyle name="Normal 7 6 8 3 3" xfId="24445"/>
    <cellStyle name="Normal 7 6 8 4" xfId="24446"/>
    <cellStyle name="Normal 7 6 8 4 2" xfId="32939"/>
    <cellStyle name="Normal 7 6 8 5" xfId="24447"/>
    <cellStyle name="Normal 7 6 8 6" xfId="24448"/>
    <cellStyle name="Normal 7 6 9" xfId="24449"/>
    <cellStyle name="Normal 7 6 9 2" xfId="24450"/>
    <cellStyle name="Normal 7 6 9 2 2" xfId="24451"/>
    <cellStyle name="Normal 7 6 9 2 2 2" xfId="24452"/>
    <cellStyle name="Normal 7 6 9 2 2 3" xfId="24453"/>
    <cellStyle name="Normal 7 6 9 2 3" xfId="24454"/>
    <cellStyle name="Normal 7 6 9 2 3 2" xfId="32942"/>
    <cellStyle name="Normal 7 6 9 2 4" xfId="24455"/>
    <cellStyle name="Normal 7 6 9 2 5" xfId="24456"/>
    <cellStyle name="Normal 7 6 9 3" xfId="24457"/>
    <cellStyle name="Normal 7 6 9 3 2" xfId="24458"/>
    <cellStyle name="Normal 7 6 9 3 3" xfId="24459"/>
    <cellStyle name="Normal 7 6 9 4" xfId="24460"/>
    <cellStyle name="Normal 7 6 9 4 2" xfId="32941"/>
    <cellStyle name="Normal 7 6 9 5" xfId="24461"/>
    <cellStyle name="Normal 7 6 9 6" xfId="24462"/>
    <cellStyle name="Normal 7 7" xfId="24463"/>
    <cellStyle name="Normal 7 7 10" xfId="24464"/>
    <cellStyle name="Normal 7 7 2" xfId="24465"/>
    <cellStyle name="Normal 7 7 2 2" xfId="24466"/>
    <cellStyle name="Normal 7 7 2 2 2" xfId="24467"/>
    <cellStyle name="Normal 7 7 2 2 2 2" xfId="24468"/>
    <cellStyle name="Normal 7 7 2 2 2 3" xfId="24469"/>
    <cellStyle name="Normal 7 7 2 2 3" xfId="24470"/>
    <cellStyle name="Normal 7 7 2 2 3 2" xfId="34744"/>
    <cellStyle name="Normal 7 7 2 2 4" xfId="24471"/>
    <cellStyle name="Normal 7 7 2 2 5" xfId="24472"/>
    <cellStyle name="Normal 7 7 2 3" xfId="24473"/>
    <cellStyle name="Normal 7 7 2 3 2" xfId="24474"/>
    <cellStyle name="Normal 7 7 2 3 3" xfId="24475"/>
    <cellStyle name="Normal 7 7 2 4" xfId="24476"/>
    <cellStyle name="Normal 7 7 2 4 2" xfId="33791"/>
    <cellStyle name="Normal 7 7 2 5" xfId="24477"/>
    <cellStyle name="Normal 7 7 2 6" xfId="24478"/>
    <cellStyle name="Normal 7 7 3" xfId="24479"/>
    <cellStyle name="Normal 7 7 3 2" xfId="24480"/>
    <cellStyle name="Normal 7 7 3 2 2" xfId="24481"/>
    <cellStyle name="Normal 7 7 3 2 3" xfId="24482"/>
    <cellStyle name="Normal 7 7 3 3" xfId="24483"/>
    <cellStyle name="Normal 7 7 3 4" xfId="24484"/>
    <cellStyle name="Normal 7 7 3 5" xfId="24485"/>
    <cellStyle name="Normal 7 7 4" xfId="24486"/>
    <cellStyle name="Normal 7 7 4 2" xfId="24487"/>
    <cellStyle name="Normal 7 7 4 2 2" xfId="24488"/>
    <cellStyle name="Normal 7 7 4 2 3" xfId="24489"/>
    <cellStyle name="Normal 7 7 4 3" xfId="24490"/>
    <cellStyle name="Normal 7 7 4 3 2" xfId="34845"/>
    <cellStyle name="Normal 7 7 4 4" xfId="24491"/>
    <cellStyle name="Normal 7 7 4 5" xfId="24492"/>
    <cellStyle name="Normal 7 7 5" xfId="24493"/>
    <cellStyle name="Normal 7 7 5 2" xfId="24494"/>
    <cellStyle name="Normal 7 7 5 2 2" xfId="24495"/>
    <cellStyle name="Normal 7 7 5 2 3" xfId="24496"/>
    <cellStyle name="Normal 7 7 5 3" xfId="24497"/>
    <cellStyle name="Normal 7 7 5 3 2" xfId="35335"/>
    <cellStyle name="Normal 7 7 5 4" xfId="24498"/>
    <cellStyle name="Normal 7 7 5 5" xfId="24499"/>
    <cellStyle name="Normal 7 7 6" xfId="24500"/>
    <cellStyle name="Normal 7 7 6 2" xfId="24501"/>
    <cellStyle name="Normal 7 7 6 3" xfId="24502"/>
    <cellStyle name="Normal 7 7 7" xfId="24503"/>
    <cellStyle name="Normal 7 7 7 2" xfId="33790"/>
    <cellStyle name="Normal 7 7 8" xfId="24504"/>
    <cellStyle name="Normal 7 7 9" xfId="24505"/>
    <cellStyle name="Normal 7 8" xfId="24506"/>
    <cellStyle name="Normal 7 8 2" xfId="24507"/>
    <cellStyle name="Normal 7 8 2 2" xfId="24508"/>
    <cellStyle name="Normal 7 8 2 2 2" xfId="24509"/>
    <cellStyle name="Normal 7 8 2 2 2 2" xfId="24510"/>
    <cellStyle name="Normal 7 8 2 2 2 3" xfId="24511"/>
    <cellStyle name="Normal 7 8 2 2 3" xfId="24512"/>
    <cellStyle name="Normal 7 8 2 2 3 2" xfId="34395"/>
    <cellStyle name="Normal 7 8 2 2 4" xfId="24513"/>
    <cellStyle name="Normal 7 8 2 2 5" xfId="24514"/>
    <cellStyle name="Normal 7 8 2 3" xfId="24515"/>
    <cellStyle name="Normal 7 8 2 3 2" xfId="24516"/>
    <cellStyle name="Normal 7 8 2 3 3" xfId="24517"/>
    <cellStyle name="Normal 7 8 2 4" xfId="24518"/>
    <cellStyle name="Normal 7 8 2 4 2" xfId="33793"/>
    <cellStyle name="Normal 7 8 2 5" xfId="24519"/>
    <cellStyle name="Normal 7 8 2 6" xfId="24520"/>
    <cellStyle name="Normal 7 8 3" xfId="24521"/>
    <cellStyle name="Normal 7 8 3 2" xfId="24522"/>
    <cellStyle name="Normal 7 8 3 2 2" xfId="24523"/>
    <cellStyle name="Normal 7 8 3 2 3" xfId="24524"/>
    <cellStyle name="Normal 7 8 3 3" xfId="24525"/>
    <cellStyle name="Normal 7 8 3 4" xfId="24526"/>
    <cellStyle name="Normal 7 8 3 5" xfId="24527"/>
    <cellStyle name="Normal 7 8 4" xfId="24528"/>
    <cellStyle name="Normal 7 8 4 2" xfId="24529"/>
    <cellStyle name="Normal 7 8 4 2 2" xfId="24530"/>
    <cellStyle name="Normal 7 8 4 2 3" xfId="24531"/>
    <cellStyle name="Normal 7 8 4 3" xfId="24532"/>
    <cellStyle name="Normal 7 8 4 3 2" xfId="34396"/>
    <cellStyle name="Normal 7 8 4 4" xfId="24533"/>
    <cellStyle name="Normal 7 8 4 5" xfId="24534"/>
    <cellStyle name="Normal 7 8 5" xfId="24535"/>
    <cellStyle name="Normal 7 8 5 2" xfId="24536"/>
    <cellStyle name="Normal 7 8 5 3" xfId="24537"/>
    <cellStyle name="Normal 7 8 6" xfId="24538"/>
    <cellStyle name="Normal 7 8 6 2" xfId="33792"/>
    <cellStyle name="Normal 7 8 7" xfId="24539"/>
    <cellStyle name="Normal 7 8 8" xfId="24540"/>
    <cellStyle name="Normal 7 8 9" xfId="24541"/>
    <cellStyle name="Normal 7 9" xfId="24542"/>
    <cellStyle name="Normal 7 9 2" xfId="24543"/>
    <cellStyle name="Normal 7 9 2 2" xfId="24544"/>
    <cellStyle name="Normal 7 9 2 2 2" xfId="24545"/>
    <cellStyle name="Normal 7 9 2 2 2 2" xfId="24546"/>
    <cellStyle name="Normal 7 9 2 2 2 3" xfId="24547"/>
    <cellStyle name="Normal 7 9 2 2 3" xfId="24548"/>
    <cellStyle name="Normal 7 9 2 2 3 2" xfId="34397"/>
    <cellStyle name="Normal 7 9 2 2 4" xfId="24549"/>
    <cellStyle name="Normal 7 9 2 2 5" xfId="24550"/>
    <cellStyle name="Normal 7 9 2 3" xfId="24551"/>
    <cellStyle name="Normal 7 9 2 3 2" xfId="24552"/>
    <cellStyle name="Normal 7 9 2 3 3" xfId="24553"/>
    <cellStyle name="Normal 7 9 2 4" xfId="24554"/>
    <cellStyle name="Normal 7 9 2 4 2" xfId="33795"/>
    <cellStyle name="Normal 7 9 2 5" xfId="24555"/>
    <cellStyle name="Normal 7 9 2 6" xfId="24556"/>
    <cellStyle name="Normal 7 9 3" xfId="24557"/>
    <cellStyle name="Normal 7 9 3 2" xfId="24558"/>
    <cellStyle name="Normal 7 9 3 2 2" xfId="24559"/>
    <cellStyle name="Normal 7 9 3 2 3" xfId="24560"/>
    <cellStyle name="Normal 7 9 3 3" xfId="24561"/>
    <cellStyle name="Normal 7 9 3 4" xfId="24562"/>
    <cellStyle name="Normal 7 9 3 5" xfId="24563"/>
    <cellStyle name="Normal 7 9 4" xfId="24564"/>
    <cellStyle name="Normal 7 9 4 2" xfId="24565"/>
    <cellStyle name="Normal 7 9 4 2 2" xfId="24566"/>
    <cellStyle name="Normal 7 9 4 2 3" xfId="24567"/>
    <cellStyle name="Normal 7 9 4 3" xfId="24568"/>
    <cellStyle name="Normal 7 9 4 3 2" xfId="34398"/>
    <cellStyle name="Normal 7 9 4 4" xfId="24569"/>
    <cellStyle name="Normal 7 9 4 5" xfId="24570"/>
    <cellStyle name="Normal 7 9 5" xfId="24571"/>
    <cellStyle name="Normal 7 9 5 2" xfId="24572"/>
    <cellStyle name="Normal 7 9 5 3" xfId="24573"/>
    <cellStyle name="Normal 7 9 6" xfId="24574"/>
    <cellStyle name="Normal 7 9 6 2" xfId="33794"/>
    <cellStyle name="Normal 7 9 7" xfId="24575"/>
    <cellStyle name="Normal 7 9 8" xfId="24576"/>
    <cellStyle name="Normal 8" xfId="24577"/>
    <cellStyle name="Normal 8 10" xfId="24578"/>
    <cellStyle name="Normal 8 10 2" xfId="24579"/>
    <cellStyle name="Normal 8 10 2 2" xfId="24580"/>
    <cellStyle name="Normal 8 10 2 2 2" xfId="24581"/>
    <cellStyle name="Normal 8 10 2 2 2 2" xfId="24582"/>
    <cellStyle name="Normal 8 10 2 2 2 2 2" xfId="24583"/>
    <cellStyle name="Normal 8 10 2 2 2 2 3" xfId="24584"/>
    <cellStyle name="Normal 8 10 2 2 2 3" xfId="24585"/>
    <cellStyle name="Normal 8 10 2 2 2 3 2" xfId="34400"/>
    <cellStyle name="Normal 8 10 2 2 2 4" xfId="24586"/>
    <cellStyle name="Normal 8 10 2 2 2 5" xfId="24587"/>
    <cellStyle name="Normal 8 10 2 2 3" xfId="24588"/>
    <cellStyle name="Normal 8 10 2 2 3 2" xfId="24589"/>
    <cellStyle name="Normal 8 10 2 2 3 3" xfId="24590"/>
    <cellStyle name="Normal 8 10 2 2 4" xfId="24591"/>
    <cellStyle name="Normal 8 10 2 2 4 2" xfId="33798"/>
    <cellStyle name="Normal 8 10 2 2 5" xfId="24592"/>
    <cellStyle name="Normal 8 10 2 2 6" xfId="24593"/>
    <cellStyle name="Normal 8 10 2 3" xfId="24594"/>
    <cellStyle name="Normal 8 10 2 3 2" xfId="24595"/>
    <cellStyle name="Normal 8 10 2 3 2 2" xfId="24596"/>
    <cellStyle name="Normal 8 10 2 3 2 3" xfId="24597"/>
    <cellStyle name="Normal 8 10 2 3 3" xfId="24598"/>
    <cellStyle name="Normal 8 10 2 3 3 2" xfId="34401"/>
    <cellStyle name="Normal 8 10 2 3 4" xfId="24599"/>
    <cellStyle name="Normal 8 10 2 3 5" xfId="24600"/>
    <cellStyle name="Normal 8 10 2 4" xfId="24601"/>
    <cellStyle name="Normal 8 10 2 4 2" xfId="24602"/>
    <cellStyle name="Normal 8 10 2 4 3" xfId="24603"/>
    <cellStyle name="Normal 8 10 2 5" xfId="24604"/>
    <cellStyle name="Normal 8 10 2 5 2" xfId="33797"/>
    <cellStyle name="Normal 8 10 2 6" xfId="24605"/>
    <cellStyle name="Normal 8 10 2 7" xfId="24606"/>
    <cellStyle name="Normal 8 10 3" xfId="24607"/>
    <cellStyle name="Normal 8 10 3 2" xfId="24608"/>
    <cellStyle name="Normal 8 10 3 2 2" xfId="24609"/>
    <cellStyle name="Normal 8 10 3 2 2 2" xfId="24610"/>
    <cellStyle name="Normal 8 10 3 2 2 3" xfId="24611"/>
    <cellStyle name="Normal 8 10 3 2 3" xfId="24612"/>
    <cellStyle name="Normal 8 10 3 2 3 2" xfId="34402"/>
    <cellStyle name="Normal 8 10 3 2 4" xfId="24613"/>
    <cellStyle name="Normal 8 10 3 2 5" xfId="24614"/>
    <cellStyle name="Normal 8 10 3 3" xfId="24615"/>
    <cellStyle name="Normal 8 10 3 3 2" xfId="24616"/>
    <cellStyle name="Normal 8 10 3 3 3" xfId="24617"/>
    <cellStyle name="Normal 8 10 3 4" xfId="24618"/>
    <cellStyle name="Normal 8 10 3 4 2" xfId="33799"/>
    <cellStyle name="Normal 8 10 3 5" xfId="24619"/>
    <cellStyle name="Normal 8 10 3 6" xfId="24620"/>
    <cellStyle name="Normal 8 10 4" xfId="24621"/>
    <cellStyle name="Normal 8 10 4 2" xfId="24622"/>
    <cellStyle name="Normal 8 10 4 2 2" xfId="24623"/>
    <cellStyle name="Normal 8 10 4 2 3" xfId="24624"/>
    <cellStyle name="Normal 8 10 4 3" xfId="24625"/>
    <cellStyle name="Normal 8 10 4 3 2" xfId="34403"/>
    <cellStyle name="Normal 8 10 4 4" xfId="24626"/>
    <cellStyle name="Normal 8 10 4 5" xfId="24627"/>
    <cellStyle name="Normal 8 10 5" xfId="24628"/>
    <cellStyle name="Normal 8 10 5 2" xfId="24629"/>
    <cellStyle name="Normal 8 10 5 3" xfId="24630"/>
    <cellStyle name="Normal 8 10 6" xfId="24631"/>
    <cellStyle name="Normal 8 10 6 2" xfId="33796"/>
    <cellStyle name="Normal 8 10 7" xfId="24632"/>
    <cellStyle name="Normal 8 10 8" xfId="24633"/>
    <cellStyle name="Normal 8 11" xfId="24634"/>
    <cellStyle name="Normal 8 11 2" xfId="24635"/>
    <cellStyle name="Normal 8 11 2 2" xfId="24636"/>
    <cellStyle name="Normal 8 11 2 2 2" xfId="24637"/>
    <cellStyle name="Normal 8 11 2 2 2 2" xfId="24638"/>
    <cellStyle name="Normal 8 11 2 2 2 2 2" xfId="24639"/>
    <cellStyle name="Normal 8 11 2 2 2 2 3" xfId="24640"/>
    <cellStyle name="Normal 8 11 2 2 2 3" xfId="24641"/>
    <cellStyle name="Normal 8 11 2 2 2 3 2" xfId="34404"/>
    <cellStyle name="Normal 8 11 2 2 2 4" xfId="24642"/>
    <cellStyle name="Normal 8 11 2 2 2 5" xfId="24643"/>
    <cellStyle name="Normal 8 11 2 2 3" xfId="24644"/>
    <cellStyle name="Normal 8 11 2 2 3 2" xfId="24645"/>
    <cellStyle name="Normal 8 11 2 2 3 3" xfId="24646"/>
    <cellStyle name="Normal 8 11 2 2 4" xfId="24647"/>
    <cellStyle name="Normal 8 11 2 2 4 2" xfId="33802"/>
    <cellStyle name="Normal 8 11 2 2 5" xfId="24648"/>
    <cellStyle name="Normal 8 11 2 2 6" xfId="24649"/>
    <cellStyle name="Normal 8 11 2 3" xfId="24650"/>
    <cellStyle name="Normal 8 11 2 3 2" xfId="24651"/>
    <cellStyle name="Normal 8 11 2 3 2 2" xfId="24652"/>
    <cellStyle name="Normal 8 11 2 3 2 3" xfId="24653"/>
    <cellStyle name="Normal 8 11 2 3 3" xfId="24654"/>
    <cellStyle name="Normal 8 11 2 3 3 2" xfId="34405"/>
    <cellStyle name="Normal 8 11 2 3 4" xfId="24655"/>
    <cellStyle name="Normal 8 11 2 3 5" xfId="24656"/>
    <cellStyle name="Normal 8 11 2 4" xfId="24657"/>
    <cellStyle name="Normal 8 11 2 4 2" xfId="24658"/>
    <cellStyle name="Normal 8 11 2 4 3" xfId="24659"/>
    <cellStyle name="Normal 8 11 2 5" xfId="24660"/>
    <cellStyle name="Normal 8 11 2 5 2" xfId="33801"/>
    <cellStyle name="Normal 8 11 2 6" xfId="24661"/>
    <cellStyle name="Normal 8 11 2 7" xfId="24662"/>
    <cellStyle name="Normal 8 11 3" xfId="24663"/>
    <cellStyle name="Normal 8 11 3 2" xfId="24664"/>
    <cellStyle name="Normal 8 11 3 2 2" xfId="24665"/>
    <cellStyle name="Normal 8 11 3 2 2 2" xfId="24666"/>
    <cellStyle name="Normal 8 11 3 2 2 3" xfId="24667"/>
    <cellStyle name="Normal 8 11 3 2 3" xfId="24668"/>
    <cellStyle name="Normal 8 11 3 2 3 2" xfId="34406"/>
    <cellStyle name="Normal 8 11 3 2 4" xfId="24669"/>
    <cellStyle name="Normal 8 11 3 2 5" xfId="24670"/>
    <cellStyle name="Normal 8 11 3 3" xfId="24671"/>
    <cellStyle name="Normal 8 11 3 3 2" xfId="24672"/>
    <cellStyle name="Normal 8 11 3 3 3" xfId="24673"/>
    <cellStyle name="Normal 8 11 3 4" xfId="24674"/>
    <cellStyle name="Normal 8 11 3 4 2" xfId="33803"/>
    <cellStyle name="Normal 8 11 3 5" xfId="24675"/>
    <cellStyle name="Normal 8 11 3 6" xfId="24676"/>
    <cellStyle name="Normal 8 11 4" xfId="24677"/>
    <cellStyle name="Normal 8 11 4 2" xfId="24678"/>
    <cellStyle name="Normal 8 11 4 2 2" xfId="24679"/>
    <cellStyle name="Normal 8 11 4 2 3" xfId="24680"/>
    <cellStyle name="Normal 8 11 4 3" xfId="24681"/>
    <cellStyle name="Normal 8 11 4 3 2" xfId="34407"/>
    <cellStyle name="Normal 8 11 4 4" xfId="24682"/>
    <cellStyle name="Normal 8 11 4 5" xfId="24683"/>
    <cellStyle name="Normal 8 11 5" xfId="24684"/>
    <cellStyle name="Normal 8 11 5 2" xfId="24685"/>
    <cellStyle name="Normal 8 11 5 3" xfId="24686"/>
    <cellStyle name="Normal 8 11 6" xfId="24687"/>
    <cellStyle name="Normal 8 11 6 2" xfId="33800"/>
    <cellStyle name="Normal 8 11 7" xfId="24688"/>
    <cellStyle name="Normal 8 11 8" xfId="24689"/>
    <cellStyle name="Normal 8 12" xfId="24690"/>
    <cellStyle name="Normal 8 12 2" xfId="24691"/>
    <cellStyle name="Normal 8 12 2 2" xfId="24692"/>
    <cellStyle name="Normal 8 12 2 3" xfId="24693"/>
    <cellStyle name="Normal 8 12 3" xfId="24694"/>
    <cellStyle name="Normal 8 12 4" xfId="24695"/>
    <cellStyle name="Normal 8 12 5" xfId="24696"/>
    <cellStyle name="Normal 8 13" xfId="24697"/>
    <cellStyle name="Normal 8 13 2" xfId="24698"/>
    <cellStyle name="Normal 8 13 2 2" xfId="24699"/>
    <cellStyle name="Normal 8 13 2 3" xfId="24700"/>
    <cellStyle name="Normal 8 13 3" xfId="24701"/>
    <cellStyle name="Normal 8 13 4" xfId="24702"/>
    <cellStyle name="Normal 8 13 5" xfId="24703"/>
    <cellStyle name="Normal 8 14" xfId="24704"/>
    <cellStyle name="Normal 8 14 2" xfId="24705"/>
    <cellStyle name="Normal 8 14 2 2" xfId="24706"/>
    <cellStyle name="Normal 8 14 2 3" xfId="24707"/>
    <cellStyle name="Normal 8 14 3" xfId="24708"/>
    <cellStyle name="Normal 8 14 4" xfId="24709"/>
    <cellStyle name="Normal 8 14 5" xfId="24710"/>
    <cellStyle name="Normal 8 15" xfId="24711"/>
    <cellStyle name="Normal 8 15 2" xfId="24712"/>
    <cellStyle name="Normal 8 15 2 2" xfId="24713"/>
    <cellStyle name="Normal 8 15 2 2 2" xfId="24714"/>
    <cellStyle name="Normal 8 15 2 2 3" xfId="24715"/>
    <cellStyle name="Normal 8 15 2 3" xfId="24716"/>
    <cellStyle name="Normal 8 15 2 3 2" xfId="34408"/>
    <cellStyle name="Normal 8 15 2 4" xfId="24717"/>
    <cellStyle name="Normal 8 15 2 5" xfId="24718"/>
    <cellStyle name="Normal 8 15 3" xfId="24719"/>
    <cellStyle name="Normal 8 15 3 2" xfId="24720"/>
    <cellStyle name="Normal 8 15 3 3" xfId="24721"/>
    <cellStyle name="Normal 8 15 4" xfId="24722"/>
    <cellStyle name="Normal 8 15 4 2" xfId="33804"/>
    <cellStyle name="Normal 8 15 5" xfId="24723"/>
    <cellStyle name="Normal 8 15 6" xfId="24724"/>
    <cellStyle name="Normal 8 16" xfId="24725"/>
    <cellStyle name="Normal 8 16 2" xfId="24726"/>
    <cellStyle name="Normal 8 16 2 2" xfId="24727"/>
    <cellStyle name="Normal 8 16 2 2 2" xfId="24728"/>
    <cellStyle name="Normal 8 16 2 2 3" xfId="24729"/>
    <cellStyle name="Normal 8 16 2 3" xfId="24730"/>
    <cellStyle name="Normal 8 16 2 3 2" xfId="34126"/>
    <cellStyle name="Normal 8 16 2 4" xfId="24731"/>
    <cellStyle name="Normal 8 16 2 5" xfId="24732"/>
    <cellStyle name="Normal 8 16 3" xfId="24733"/>
    <cellStyle name="Normal 8 16 3 2" xfId="24734"/>
    <cellStyle name="Normal 8 16 3 3" xfId="24735"/>
    <cellStyle name="Normal 8 16 4" xfId="24736"/>
    <cellStyle name="Normal 8 16 5" xfId="24737"/>
    <cellStyle name="Normal 8 17" xfId="24738"/>
    <cellStyle name="Normal 8 17 10" xfId="24739"/>
    <cellStyle name="Normal 8 17 2" xfId="24740"/>
    <cellStyle name="Normal 8 17 2 2" xfId="24741"/>
    <cellStyle name="Normal 8 17 2 2 2" xfId="24742"/>
    <cellStyle name="Normal 8 17 2 2 2 2" xfId="24743"/>
    <cellStyle name="Normal 8 17 2 2 2 3" xfId="24744"/>
    <cellStyle name="Normal 8 17 2 2 3" xfId="24745"/>
    <cellStyle name="Normal 8 17 2 2 3 2" xfId="34409"/>
    <cellStyle name="Normal 8 17 2 2 4" xfId="24746"/>
    <cellStyle name="Normal 8 17 2 2 5" xfId="24747"/>
    <cellStyle name="Normal 8 17 2 3" xfId="24748"/>
    <cellStyle name="Normal 8 17 2 3 2" xfId="24749"/>
    <cellStyle name="Normal 8 17 2 3 3" xfId="24750"/>
    <cellStyle name="Normal 8 17 2 4" xfId="24751"/>
    <cellStyle name="Normal 8 17 2 4 2" xfId="34169"/>
    <cellStyle name="Normal 8 17 2 5" xfId="24752"/>
    <cellStyle name="Normal 8 17 2 6" xfId="24753"/>
    <cellStyle name="Normal 8 17 3" xfId="24754"/>
    <cellStyle name="Normal 8 17 3 2" xfId="24755"/>
    <cellStyle name="Normal 8 17 3 2 2" xfId="24756"/>
    <cellStyle name="Normal 8 17 3 2 2 2" xfId="24757"/>
    <cellStyle name="Normal 8 17 3 2 2 3" xfId="24758"/>
    <cellStyle name="Normal 8 17 3 2 3" xfId="24759"/>
    <cellStyle name="Normal 8 17 3 2 3 2" xfId="34410"/>
    <cellStyle name="Normal 8 17 3 2 4" xfId="24760"/>
    <cellStyle name="Normal 8 17 3 2 5" xfId="24761"/>
    <cellStyle name="Normal 8 17 3 3" xfId="24762"/>
    <cellStyle name="Normal 8 17 3 3 2" xfId="24763"/>
    <cellStyle name="Normal 8 17 3 3 3" xfId="24764"/>
    <cellStyle name="Normal 8 17 3 4" xfId="24765"/>
    <cellStyle name="Normal 8 17 3 4 2" xfId="34170"/>
    <cellStyle name="Normal 8 17 3 5" xfId="24766"/>
    <cellStyle name="Normal 8 17 3 6" xfId="24767"/>
    <cellStyle name="Normal 8 17 4" xfId="24768"/>
    <cellStyle name="Normal 8 17 4 2" xfId="24769"/>
    <cellStyle name="Normal 8 17 4 2 2" xfId="24770"/>
    <cellStyle name="Normal 8 17 4 2 2 2" xfId="24771"/>
    <cellStyle name="Normal 8 17 4 2 2 3" xfId="24772"/>
    <cellStyle name="Normal 8 17 4 2 3" xfId="24773"/>
    <cellStyle name="Normal 8 17 4 2 3 2" xfId="34484"/>
    <cellStyle name="Normal 8 17 4 2 4" xfId="24774"/>
    <cellStyle name="Normal 8 17 4 2 5" xfId="24775"/>
    <cellStyle name="Normal 8 17 4 3" xfId="24776"/>
    <cellStyle name="Normal 8 17 4 3 2" xfId="24777"/>
    <cellStyle name="Normal 8 17 4 3 3" xfId="24778"/>
    <cellStyle name="Normal 8 17 4 4" xfId="24779"/>
    <cellStyle name="Normal 8 17 4 4 2" xfId="34150"/>
    <cellStyle name="Normal 8 17 4 5" xfId="24780"/>
    <cellStyle name="Normal 8 17 4 6" xfId="24781"/>
    <cellStyle name="Normal 8 17 5" xfId="24782"/>
    <cellStyle name="Normal 8 17 5 2" xfId="24783"/>
    <cellStyle name="Normal 8 17 5 2 2" xfId="24784"/>
    <cellStyle name="Normal 8 17 5 2 3" xfId="24785"/>
    <cellStyle name="Normal 8 17 5 3" xfId="24786"/>
    <cellStyle name="Normal 8 17 5 3 2" xfId="34171"/>
    <cellStyle name="Normal 8 17 5 4" xfId="24787"/>
    <cellStyle name="Normal 8 17 5 5" xfId="24788"/>
    <cellStyle name="Normal 8 17 6" xfId="24789"/>
    <cellStyle name="Normal 8 17 6 2" xfId="24790"/>
    <cellStyle name="Normal 8 17 6 2 2" xfId="24791"/>
    <cellStyle name="Normal 8 17 6 2 3" xfId="24792"/>
    <cellStyle name="Normal 8 17 6 3" xfId="24793"/>
    <cellStyle name="Normal 8 17 6 3 2" xfId="35017"/>
    <cellStyle name="Normal 8 17 6 4" xfId="24794"/>
    <cellStyle name="Normal 8 17 6 5" xfId="24795"/>
    <cellStyle name="Normal 8 17 7" xfId="24796"/>
    <cellStyle name="Normal 8 17 7 2" xfId="24797"/>
    <cellStyle name="Normal 8 17 7 3" xfId="24798"/>
    <cellStyle name="Normal 8 17 8" xfId="24799"/>
    <cellStyle name="Normal 8 17 8 2" xfId="34048"/>
    <cellStyle name="Normal 8 17 9" xfId="24800"/>
    <cellStyle name="Normal 8 18" xfId="24801"/>
    <cellStyle name="Normal 8 18 2" xfId="24802"/>
    <cellStyle name="Normal 8 18 2 2" xfId="24803"/>
    <cellStyle name="Normal 8 18 2 3" xfId="24804"/>
    <cellStyle name="Normal 8 18 3" xfId="24805"/>
    <cellStyle name="Normal 8 18 4" xfId="24806"/>
    <cellStyle name="Normal 8 18 5" xfId="24807"/>
    <cellStyle name="Normal 8 19" xfId="24808"/>
    <cellStyle name="Normal 8 19 2" xfId="24809"/>
    <cellStyle name="Normal 8 19 2 2" xfId="24810"/>
    <cellStyle name="Normal 8 19 2 2 2" xfId="24811"/>
    <cellStyle name="Normal 8 19 2 2 3" xfId="24812"/>
    <cellStyle name="Normal 8 19 2 3" xfId="24813"/>
    <cellStyle name="Normal 8 19 2 3 2" xfId="34411"/>
    <cellStyle name="Normal 8 19 2 4" xfId="24814"/>
    <cellStyle name="Normal 8 19 2 5" xfId="24815"/>
    <cellStyle name="Normal 8 19 3" xfId="24816"/>
    <cellStyle name="Normal 8 19 3 2" xfId="24817"/>
    <cellStyle name="Normal 8 19 3 3" xfId="24818"/>
    <cellStyle name="Normal 8 19 4" xfId="24819"/>
    <cellStyle name="Normal 8 19 4 2" xfId="34149"/>
    <cellStyle name="Normal 8 19 5" xfId="24820"/>
    <cellStyle name="Normal 8 19 6" xfId="24821"/>
    <cellStyle name="Normal 8 2" xfId="24822"/>
    <cellStyle name="Normal 8 2 10" xfId="24823"/>
    <cellStyle name="Normal 8 2 10 2" xfId="24824"/>
    <cellStyle name="Normal 8 2 10 2 2" xfId="24825"/>
    <cellStyle name="Normal 8 2 10 2 2 2" xfId="24826"/>
    <cellStyle name="Normal 8 2 10 2 2 2 2" xfId="24827"/>
    <cellStyle name="Normal 8 2 10 2 2 2 3" xfId="24828"/>
    <cellStyle name="Normal 8 2 10 2 2 3" xfId="24829"/>
    <cellStyle name="Normal 8 2 10 2 2 3 2" xfId="34412"/>
    <cellStyle name="Normal 8 2 10 2 2 4" xfId="24830"/>
    <cellStyle name="Normal 8 2 10 2 2 5" xfId="24831"/>
    <cellStyle name="Normal 8 2 10 2 3" xfId="24832"/>
    <cellStyle name="Normal 8 2 10 2 3 2" xfId="24833"/>
    <cellStyle name="Normal 8 2 10 2 3 3" xfId="24834"/>
    <cellStyle name="Normal 8 2 10 2 4" xfId="24835"/>
    <cellStyle name="Normal 8 2 10 2 4 2" xfId="33806"/>
    <cellStyle name="Normal 8 2 10 2 5" xfId="24836"/>
    <cellStyle name="Normal 8 2 10 2 6" xfId="24837"/>
    <cellStyle name="Normal 8 2 10 3" xfId="24838"/>
    <cellStyle name="Normal 8 2 10 3 2" xfId="24839"/>
    <cellStyle name="Normal 8 2 10 3 2 2" xfId="24840"/>
    <cellStyle name="Normal 8 2 10 3 2 3" xfId="24841"/>
    <cellStyle name="Normal 8 2 10 3 3" xfId="24842"/>
    <cellStyle name="Normal 8 2 10 3 3 2" xfId="34413"/>
    <cellStyle name="Normal 8 2 10 3 4" xfId="24843"/>
    <cellStyle name="Normal 8 2 10 3 5" xfId="24844"/>
    <cellStyle name="Normal 8 2 10 4" xfId="24845"/>
    <cellStyle name="Normal 8 2 10 4 2" xfId="24846"/>
    <cellStyle name="Normal 8 2 10 4 3" xfId="24847"/>
    <cellStyle name="Normal 8 2 10 5" xfId="24848"/>
    <cellStyle name="Normal 8 2 10 5 2" xfId="33805"/>
    <cellStyle name="Normal 8 2 10 6" xfId="24849"/>
    <cellStyle name="Normal 8 2 10 7" xfId="24850"/>
    <cellStyle name="Normal 8 2 11" xfId="24851"/>
    <cellStyle name="Normal 8 2 11 2" xfId="24852"/>
    <cellStyle name="Normal 8 2 11 2 2" xfId="24853"/>
    <cellStyle name="Normal 8 2 11 2 2 2" xfId="24854"/>
    <cellStyle name="Normal 8 2 11 2 2 2 2" xfId="24855"/>
    <cellStyle name="Normal 8 2 11 2 2 2 3" xfId="24856"/>
    <cellStyle name="Normal 8 2 11 2 2 3" xfId="24857"/>
    <cellStyle name="Normal 8 2 11 2 2 3 2" xfId="34414"/>
    <cellStyle name="Normal 8 2 11 2 2 4" xfId="24858"/>
    <cellStyle name="Normal 8 2 11 2 2 5" xfId="24859"/>
    <cellStyle name="Normal 8 2 11 2 3" xfId="24860"/>
    <cellStyle name="Normal 8 2 11 2 3 2" xfId="24861"/>
    <cellStyle name="Normal 8 2 11 2 3 3" xfId="24862"/>
    <cellStyle name="Normal 8 2 11 2 4" xfId="24863"/>
    <cellStyle name="Normal 8 2 11 2 4 2" xfId="33808"/>
    <cellStyle name="Normal 8 2 11 2 5" xfId="24864"/>
    <cellStyle name="Normal 8 2 11 2 6" xfId="24865"/>
    <cellStyle name="Normal 8 2 11 3" xfId="24866"/>
    <cellStyle name="Normal 8 2 11 3 2" xfId="24867"/>
    <cellStyle name="Normal 8 2 11 3 2 2" xfId="24868"/>
    <cellStyle name="Normal 8 2 11 3 2 3" xfId="24869"/>
    <cellStyle name="Normal 8 2 11 3 3" xfId="24870"/>
    <cellStyle name="Normal 8 2 11 3 3 2" xfId="34745"/>
    <cellStyle name="Normal 8 2 11 3 4" xfId="24871"/>
    <cellStyle name="Normal 8 2 11 3 5" xfId="24872"/>
    <cellStyle name="Normal 8 2 11 4" xfId="24873"/>
    <cellStyle name="Normal 8 2 11 4 2" xfId="24874"/>
    <cellStyle name="Normal 8 2 11 4 3" xfId="24875"/>
    <cellStyle name="Normal 8 2 11 5" xfId="24876"/>
    <cellStyle name="Normal 8 2 11 5 2" xfId="33807"/>
    <cellStyle name="Normal 8 2 11 6" xfId="24877"/>
    <cellStyle name="Normal 8 2 11 7" xfId="24878"/>
    <cellStyle name="Normal 8 2 12" xfId="24879"/>
    <cellStyle name="Normal 8 2 12 2" xfId="24880"/>
    <cellStyle name="Normal 8 2 12 2 2" xfId="24881"/>
    <cellStyle name="Normal 8 2 12 2 2 2" xfId="24882"/>
    <cellStyle name="Normal 8 2 12 2 2 2 2" xfId="24883"/>
    <cellStyle name="Normal 8 2 12 2 2 2 3" xfId="24884"/>
    <cellStyle name="Normal 8 2 12 2 2 3" xfId="24885"/>
    <cellStyle name="Normal 8 2 12 2 2 3 2" xfId="34415"/>
    <cellStyle name="Normal 8 2 12 2 2 4" xfId="24886"/>
    <cellStyle name="Normal 8 2 12 2 2 5" xfId="24887"/>
    <cellStyle name="Normal 8 2 12 2 3" xfId="24888"/>
    <cellStyle name="Normal 8 2 12 2 3 2" xfId="24889"/>
    <cellStyle name="Normal 8 2 12 2 3 3" xfId="24890"/>
    <cellStyle name="Normal 8 2 12 2 4" xfId="24891"/>
    <cellStyle name="Normal 8 2 12 2 4 2" xfId="33810"/>
    <cellStyle name="Normal 8 2 12 2 5" xfId="24892"/>
    <cellStyle name="Normal 8 2 12 2 6" xfId="24893"/>
    <cellStyle name="Normal 8 2 12 3" xfId="24894"/>
    <cellStyle name="Normal 8 2 12 3 2" xfId="24895"/>
    <cellStyle name="Normal 8 2 12 3 2 2" xfId="24896"/>
    <cellStyle name="Normal 8 2 12 3 2 3" xfId="24897"/>
    <cellStyle name="Normal 8 2 12 3 3" xfId="24898"/>
    <cellStyle name="Normal 8 2 12 3 3 2" xfId="34416"/>
    <cellStyle name="Normal 8 2 12 3 4" xfId="24899"/>
    <cellStyle name="Normal 8 2 12 3 5" xfId="24900"/>
    <cellStyle name="Normal 8 2 12 4" xfId="24901"/>
    <cellStyle name="Normal 8 2 12 4 2" xfId="24902"/>
    <cellStyle name="Normal 8 2 12 4 3" xfId="24903"/>
    <cellStyle name="Normal 8 2 12 5" xfId="24904"/>
    <cellStyle name="Normal 8 2 12 5 2" xfId="33809"/>
    <cellStyle name="Normal 8 2 12 6" xfId="24905"/>
    <cellStyle name="Normal 8 2 12 7" xfId="24906"/>
    <cellStyle name="Normal 8 2 13" xfId="24907"/>
    <cellStyle name="Normal 8 2 13 2" xfId="24908"/>
    <cellStyle name="Normal 8 2 13 2 2" xfId="24909"/>
    <cellStyle name="Normal 8 2 13 2 2 2" xfId="24910"/>
    <cellStyle name="Normal 8 2 13 2 2 2 2" xfId="24911"/>
    <cellStyle name="Normal 8 2 13 2 2 2 3" xfId="24912"/>
    <cellStyle name="Normal 8 2 13 2 2 3" xfId="24913"/>
    <cellStyle name="Normal 8 2 13 2 2 3 2" xfId="34417"/>
    <cellStyle name="Normal 8 2 13 2 2 4" xfId="24914"/>
    <cellStyle name="Normal 8 2 13 2 2 5" xfId="24915"/>
    <cellStyle name="Normal 8 2 13 2 3" xfId="24916"/>
    <cellStyle name="Normal 8 2 13 2 3 2" xfId="24917"/>
    <cellStyle name="Normal 8 2 13 2 3 3" xfId="24918"/>
    <cellStyle name="Normal 8 2 13 2 4" xfId="24919"/>
    <cellStyle name="Normal 8 2 13 2 4 2" xfId="33812"/>
    <cellStyle name="Normal 8 2 13 2 5" xfId="24920"/>
    <cellStyle name="Normal 8 2 13 2 6" xfId="24921"/>
    <cellStyle name="Normal 8 2 13 3" xfId="24922"/>
    <cellStyle name="Normal 8 2 13 3 2" xfId="24923"/>
    <cellStyle name="Normal 8 2 13 3 2 2" xfId="24924"/>
    <cellStyle name="Normal 8 2 13 3 2 3" xfId="24925"/>
    <cellStyle name="Normal 8 2 13 3 3" xfId="24926"/>
    <cellStyle name="Normal 8 2 13 3 3 2" xfId="34418"/>
    <cellStyle name="Normal 8 2 13 3 4" xfId="24927"/>
    <cellStyle name="Normal 8 2 13 3 5" xfId="24928"/>
    <cellStyle name="Normal 8 2 13 4" xfId="24929"/>
    <cellStyle name="Normal 8 2 13 4 2" xfId="24930"/>
    <cellStyle name="Normal 8 2 13 4 3" xfId="24931"/>
    <cellStyle name="Normal 8 2 13 5" xfId="24932"/>
    <cellStyle name="Normal 8 2 13 5 2" xfId="33811"/>
    <cellStyle name="Normal 8 2 13 6" xfId="24933"/>
    <cellStyle name="Normal 8 2 13 7" xfId="24934"/>
    <cellStyle name="Normal 8 2 14" xfId="24935"/>
    <cellStyle name="Normal 8 2 14 2" xfId="24936"/>
    <cellStyle name="Normal 8 2 14 2 2" xfId="24937"/>
    <cellStyle name="Normal 8 2 14 2 2 2" xfId="24938"/>
    <cellStyle name="Normal 8 2 14 2 2 3" xfId="24939"/>
    <cellStyle name="Normal 8 2 14 2 3" xfId="24940"/>
    <cellStyle name="Normal 8 2 14 2 3 2" xfId="34746"/>
    <cellStyle name="Normal 8 2 14 2 4" xfId="24941"/>
    <cellStyle name="Normal 8 2 14 2 5" xfId="24942"/>
    <cellStyle name="Normal 8 2 14 3" xfId="24943"/>
    <cellStyle name="Normal 8 2 14 3 2" xfId="24944"/>
    <cellStyle name="Normal 8 2 14 3 3" xfId="24945"/>
    <cellStyle name="Normal 8 2 14 4" xfId="24946"/>
    <cellStyle name="Normal 8 2 14 4 2" xfId="33813"/>
    <cellStyle name="Normal 8 2 14 5" xfId="24947"/>
    <cellStyle name="Normal 8 2 14 6" xfId="24948"/>
    <cellStyle name="Normal 8 2 15" xfId="24949"/>
    <cellStyle name="Normal 8 2 15 2" xfId="24950"/>
    <cellStyle name="Normal 8 2 15 2 2" xfId="24951"/>
    <cellStyle name="Normal 8 2 15 2 2 2" xfId="24952"/>
    <cellStyle name="Normal 8 2 15 2 2 3" xfId="24953"/>
    <cellStyle name="Normal 8 2 15 2 3" xfId="24954"/>
    <cellStyle name="Normal 8 2 15 2 3 2" xfId="34747"/>
    <cellStyle name="Normal 8 2 15 2 4" xfId="24955"/>
    <cellStyle name="Normal 8 2 15 2 5" xfId="24956"/>
    <cellStyle name="Normal 8 2 15 3" xfId="24957"/>
    <cellStyle name="Normal 8 2 15 3 2" xfId="24958"/>
    <cellStyle name="Normal 8 2 15 3 3" xfId="24959"/>
    <cellStyle name="Normal 8 2 15 4" xfId="24960"/>
    <cellStyle name="Normal 8 2 15 4 2" xfId="33814"/>
    <cellStyle name="Normal 8 2 15 5" xfId="24961"/>
    <cellStyle name="Normal 8 2 15 6" xfId="24962"/>
    <cellStyle name="Normal 8 2 16" xfId="24963"/>
    <cellStyle name="Normal 8 2 16 2" xfId="24964"/>
    <cellStyle name="Normal 8 2 16 2 2" xfId="24965"/>
    <cellStyle name="Normal 8 2 16 2 2 2" xfId="24966"/>
    <cellStyle name="Normal 8 2 16 2 2 3" xfId="24967"/>
    <cellStyle name="Normal 8 2 16 2 3" xfId="24968"/>
    <cellStyle name="Normal 8 2 16 2 3 2" xfId="34748"/>
    <cellStyle name="Normal 8 2 16 2 4" xfId="24969"/>
    <cellStyle name="Normal 8 2 16 2 5" xfId="24970"/>
    <cellStyle name="Normal 8 2 16 3" xfId="24971"/>
    <cellStyle name="Normal 8 2 16 3 2" xfId="24972"/>
    <cellStyle name="Normal 8 2 16 3 3" xfId="24973"/>
    <cellStyle name="Normal 8 2 16 4" xfId="24974"/>
    <cellStyle name="Normal 8 2 16 4 2" xfId="33815"/>
    <cellStyle name="Normal 8 2 16 5" xfId="24975"/>
    <cellStyle name="Normal 8 2 16 6" xfId="24976"/>
    <cellStyle name="Normal 8 2 17" xfId="24977"/>
    <cellStyle name="Normal 8 2 17 2" xfId="24978"/>
    <cellStyle name="Normal 8 2 17 2 2" xfId="24979"/>
    <cellStyle name="Normal 8 2 17 2 2 2" xfId="24980"/>
    <cellStyle name="Normal 8 2 17 2 2 3" xfId="24981"/>
    <cellStyle name="Normal 8 2 17 2 3" xfId="24982"/>
    <cellStyle name="Normal 8 2 17 2 3 2" xfId="34749"/>
    <cellStyle name="Normal 8 2 17 2 4" xfId="24983"/>
    <cellStyle name="Normal 8 2 17 2 5" xfId="24984"/>
    <cellStyle name="Normal 8 2 17 3" xfId="24985"/>
    <cellStyle name="Normal 8 2 17 3 2" xfId="24986"/>
    <cellStyle name="Normal 8 2 17 3 3" xfId="24987"/>
    <cellStyle name="Normal 8 2 17 4" xfId="24988"/>
    <cellStyle name="Normal 8 2 17 4 2" xfId="33816"/>
    <cellStyle name="Normal 8 2 17 5" xfId="24989"/>
    <cellStyle name="Normal 8 2 17 6" xfId="24990"/>
    <cellStyle name="Normal 8 2 18" xfId="24991"/>
    <cellStyle name="Normal 8 2 18 2" xfId="24992"/>
    <cellStyle name="Normal 8 2 18 2 2" xfId="24993"/>
    <cellStyle name="Normal 8 2 18 2 2 2" xfId="24994"/>
    <cellStyle name="Normal 8 2 18 2 2 3" xfId="24995"/>
    <cellStyle name="Normal 8 2 18 2 3" xfId="24996"/>
    <cellStyle name="Normal 8 2 18 2 3 2" xfId="34419"/>
    <cellStyle name="Normal 8 2 18 2 4" xfId="24997"/>
    <cellStyle name="Normal 8 2 18 2 5" xfId="24998"/>
    <cellStyle name="Normal 8 2 18 3" xfId="24999"/>
    <cellStyle name="Normal 8 2 18 3 2" xfId="25000"/>
    <cellStyle name="Normal 8 2 18 3 3" xfId="25001"/>
    <cellStyle name="Normal 8 2 18 4" xfId="25002"/>
    <cellStyle name="Normal 8 2 18 4 2" xfId="33817"/>
    <cellStyle name="Normal 8 2 18 5" xfId="25003"/>
    <cellStyle name="Normal 8 2 18 6" xfId="25004"/>
    <cellStyle name="Normal 8 2 19" xfId="25005"/>
    <cellStyle name="Normal 8 2 19 2" xfId="25006"/>
    <cellStyle name="Normal 8 2 19 2 2" xfId="25007"/>
    <cellStyle name="Normal 8 2 19 2 2 2" xfId="25008"/>
    <cellStyle name="Normal 8 2 19 2 2 3" xfId="25009"/>
    <cellStyle name="Normal 8 2 19 2 3" xfId="25010"/>
    <cellStyle name="Normal 8 2 19 2 3 2" xfId="34750"/>
    <cellStyle name="Normal 8 2 19 2 4" xfId="25011"/>
    <cellStyle name="Normal 8 2 19 2 5" xfId="25012"/>
    <cellStyle name="Normal 8 2 19 3" xfId="25013"/>
    <cellStyle name="Normal 8 2 19 3 2" xfId="25014"/>
    <cellStyle name="Normal 8 2 19 3 3" xfId="25015"/>
    <cellStyle name="Normal 8 2 19 4" xfId="25016"/>
    <cellStyle name="Normal 8 2 19 4 2" xfId="33818"/>
    <cellStyle name="Normal 8 2 19 5" xfId="25017"/>
    <cellStyle name="Normal 8 2 19 6" xfId="25018"/>
    <cellStyle name="Normal 8 2 2" xfId="25019"/>
    <cellStyle name="Normal 8 2 2 10" xfId="25020"/>
    <cellStyle name="Normal 8 2 2 11" xfId="25021"/>
    <cellStyle name="Normal 8 2 2 2" xfId="25022"/>
    <cellStyle name="Normal 8 2 2 2 2" xfId="25023"/>
    <cellStyle name="Normal 8 2 2 2 2 2" xfId="25024"/>
    <cellStyle name="Normal 8 2 2 2 2 2 2" xfId="25025"/>
    <cellStyle name="Normal 8 2 2 2 2 2 2 2" xfId="25026"/>
    <cellStyle name="Normal 8 2 2 2 2 2 2 3" xfId="25027"/>
    <cellStyle name="Normal 8 2 2 2 2 2 3" xfId="25028"/>
    <cellStyle name="Normal 8 2 2 2 2 2 3 2" xfId="34751"/>
    <cellStyle name="Normal 8 2 2 2 2 2 4" xfId="25029"/>
    <cellStyle name="Normal 8 2 2 2 2 2 5" xfId="25030"/>
    <cellStyle name="Normal 8 2 2 2 2 3" xfId="25031"/>
    <cellStyle name="Normal 8 2 2 2 2 3 2" xfId="25032"/>
    <cellStyle name="Normal 8 2 2 2 2 3 3" xfId="25033"/>
    <cellStyle name="Normal 8 2 2 2 2 4" xfId="25034"/>
    <cellStyle name="Normal 8 2 2 2 2 4 2" xfId="33821"/>
    <cellStyle name="Normal 8 2 2 2 2 5" xfId="25035"/>
    <cellStyle name="Normal 8 2 2 2 2 6" xfId="25036"/>
    <cellStyle name="Normal 8 2 2 2 3" xfId="25037"/>
    <cellStyle name="Normal 8 2 2 2 3 2" xfId="25038"/>
    <cellStyle name="Normal 8 2 2 2 3 2 2" xfId="25039"/>
    <cellStyle name="Normal 8 2 2 2 3 2 3" xfId="25040"/>
    <cellStyle name="Normal 8 2 2 2 3 3" xfId="25041"/>
    <cellStyle name="Normal 8 2 2 2 3 3 2" xfId="34752"/>
    <cellStyle name="Normal 8 2 2 2 3 4" xfId="25042"/>
    <cellStyle name="Normal 8 2 2 2 3 5" xfId="25043"/>
    <cellStyle name="Normal 8 2 2 2 4" xfId="25044"/>
    <cellStyle name="Normal 8 2 2 2 4 2" xfId="25045"/>
    <cellStyle name="Normal 8 2 2 2 4 2 2" xfId="25046"/>
    <cellStyle name="Normal 8 2 2 2 4 2 3" xfId="25047"/>
    <cellStyle name="Normal 8 2 2 2 4 3" xfId="25048"/>
    <cellStyle name="Normal 8 2 2 2 4 3 2" xfId="35262"/>
    <cellStyle name="Normal 8 2 2 2 4 4" xfId="25049"/>
    <cellStyle name="Normal 8 2 2 2 4 5" xfId="25050"/>
    <cellStyle name="Normal 8 2 2 2 5" xfId="25051"/>
    <cellStyle name="Normal 8 2 2 2 5 2" xfId="25052"/>
    <cellStyle name="Normal 8 2 2 2 5 3" xfId="25053"/>
    <cellStyle name="Normal 8 2 2 2 6" xfId="25054"/>
    <cellStyle name="Normal 8 2 2 2 6 2" xfId="33820"/>
    <cellStyle name="Normal 8 2 2 2 7" xfId="25055"/>
    <cellStyle name="Normal 8 2 2 2 8" xfId="25056"/>
    <cellStyle name="Normal 8 2 2 2 9" xfId="25057"/>
    <cellStyle name="Normal 8 2 2 3" xfId="25058"/>
    <cellStyle name="Normal 8 2 2 3 2" xfId="25059"/>
    <cellStyle name="Normal 8 2 2 3 2 2" xfId="25060"/>
    <cellStyle name="Normal 8 2 2 3 2 2 2" xfId="25061"/>
    <cellStyle name="Normal 8 2 2 3 2 2 3" xfId="25062"/>
    <cellStyle name="Normal 8 2 2 3 2 3" xfId="25063"/>
    <cellStyle name="Normal 8 2 2 3 2 3 2" xfId="34753"/>
    <cellStyle name="Normal 8 2 2 3 2 4" xfId="25064"/>
    <cellStyle name="Normal 8 2 2 3 2 5" xfId="25065"/>
    <cellStyle name="Normal 8 2 2 3 3" xfId="25066"/>
    <cellStyle name="Normal 8 2 2 3 3 2" xfId="25067"/>
    <cellStyle name="Normal 8 2 2 3 3 2 2" xfId="25068"/>
    <cellStyle name="Normal 8 2 2 3 3 2 3" xfId="25069"/>
    <cellStyle name="Normal 8 2 2 3 3 3" xfId="25070"/>
    <cellStyle name="Normal 8 2 2 3 3 3 2" xfId="35052"/>
    <cellStyle name="Normal 8 2 2 3 3 4" xfId="25071"/>
    <cellStyle name="Normal 8 2 2 3 3 5" xfId="25072"/>
    <cellStyle name="Normal 8 2 2 3 4" xfId="25073"/>
    <cellStyle name="Normal 8 2 2 3 4 2" xfId="25074"/>
    <cellStyle name="Normal 8 2 2 3 4 3" xfId="25075"/>
    <cellStyle name="Normal 8 2 2 3 5" xfId="25076"/>
    <cellStyle name="Normal 8 2 2 3 5 2" xfId="33822"/>
    <cellStyle name="Normal 8 2 2 3 6" xfId="25077"/>
    <cellStyle name="Normal 8 2 2 3 7" xfId="25078"/>
    <cellStyle name="Normal 8 2 2 3 8" xfId="25079"/>
    <cellStyle name="Normal 8 2 2 4" xfId="25080"/>
    <cellStyle name="Normal 8 2 2 4 2" xfId="25081"/>
    <cellStyle name="Normal 8 2 2 4 2 2" xfId="25082"/>
    <cellStyle name="Normal 8 2 2 4 2 2 2" xfId="25083"/>
    <cellStyle name="Normal 8 2 2 4 2 2 3" xfId="25084"/>
    <cellStyle name="Normal 8 2 2 4 2 3" xfId="25085"/>
    <cellStyle name="Normal 8 2 2 4 2 3 2" xfId="35009"/>
    <cellStyle name="Normal 8 2 2 4 2 4" xfId="25086"/>
    <cellStyle name="Normal 8 2 2 4 2 5" xfId="25087"/>
    <cellStyle name="Normal 8 2 2 4 3" xfId="25088"/>
    <cellStyle name="Normal 8 2 2 4 3 2" xfId="25089"/>
    <cellStyle name="Normal 8 2 2 4 3 2 2" xfId="25090"/>
    <cellStyle name="Normal 8 2 2 4 3 2 3" xfId="25091"/>
    <cellStyle name="Normal 8 2 2 4 3 3" xfId="25092"/>
    <cellStyle name="Normal 8 2 2 4 3 3 2" xfId="34754"/>
    <cellStyle name="Normal 8 2 2 4 3 4" xfId="25093"/>
    <cellStyle name="Normal 8 2 2 4 3 5" xfId="25094"/>
    <cellStyle name="Normal 8 2 2 4 4" xfId="25095"/>
    <cellStyle name="Normal 8 2 2 4 4 2" xfId="25096"/>
    <cellStyle name="Normal 8 2 2 4 4 3" xfId="25097"/>
    <cellStyle name="Normal 8 2 2 4 5" xfId="25098"/>
    <cellStyle name="Normal 8 2 2 4 5 2" xfId="34002"/>
    <cellStyle name="Normal 8 2 2 4 6" xfId="25099"/>
    <cellStyle name="Normal 8 2 2 4 7" xfId="25100"/>
    <cellStyle name="Normal 8 2 2 4 8" xfId="25101"/>
    <cellStyle name="Normal 8 2 2 5" xfId="25102"/>
    <cellStyle name="Normal 8 2 2 5 2" xfId="25103"/>
    <cellStyle name="Normal 8 2 2 5 2 2" xfId="25104"/>
    <cellStyle name="Normal 8 2 2 5 2 2 2" xfId="25105"/>
    <cellStyle name="Normal 8 2 2 5 2 2 3" xfId="25106"/>
    <cellStyle name="Normal 8 2 2 5 2 3" xfId="25107"/>
    <cellStyle name="Normal 8 2 2 5 2 3 2" xfId="35053"/>
    <cellStyle name="Normal 8 2 2 5 2 4" xfId="25108"/>
    <cellStyle name="Normal 8 2 2 5 2 5" xfId="25109"/>
    <cellStyle name="Normal 8 2 2 5 3" xfId="25110"/>
    <cellStyle name="Normal 8 2 2 5 3 2" xfId="25111"/>
    <cellStyle name="Normal 8 2 2 5 3 3" xfId="25112"/>
    <cellStyle name="Normal 8 2 2 5 4" xfId="25113"/>
    <cellStyle name="Normal 8 2 2 5 4 2" xfId="34098"/>
    <cellStyle name="Normal 8 2 2 5 5" xfId="25114"/>
    <cellStyle name="Normal 8 2 2 5 6" xfId="25115"/>
    <cellStyle name="Normal 8 2 2 5 7" xfId="25116"/>
    <cellStyle name="Normal 8 2 2 6" xfId="25117"/>
    <cellStyle name="Normal 8 2 2 6 2" xfId="25118"/>
    <cellStyle name="Normal 8 2 2 6 2 2" xfId="25119"/>
    <cellStyle name="Normal 8 2 2 6 2 3" xfId="25120"/>
    <cellStyle name="Normal 8 2 2 6 3" xfId="25121"/>
    <cellStyle name="Normal 8 2 2 6 3 2" xfId="35054"/>
    <cellStyle name="Normal 8 2 2 6 4" xfId="25122"/>
    <cellStyle name="Normal 8 2 2 6 5" xfId="25123"/>
    <cellStyle name="Normal 8 2 2 6 6" xfId="25124"/>
    <cellStyle name="Normal 8 2 2 7" xfId="25125"/>
    <cellStyle name="Normal 8 2 2 7 2" xfId="25126"/>
    <cellStyle name="Normal 8 2 2 7 3" xfId="25127"/>
    <cellStyle name="Normal 8 2 2 8" xfId="25128"/>
    <cellStyle name="Normal 8 2 2 8 2" xfId="33819"/>
    <cellStyle name="Normal 8 2 2 9" xfId="25129"/>
    <cellStyle name="Normal 8 2 20" xfId="25130"/>
    <cellStyle name="Normal 8 2 20 2" xfId="25131"/>
    <cellStyle name="Normal 8 2 20 2 2" xfId="25132"/>
    <cellStyle name="Normal 8 2 20 2 2 2" xfId="25133"/>
    <cellStyle name="Normal 8 2 20 2 2 3" xfId="25134"/>
    <cellStyle name="Normal 8 2 20 2 3" xfId="25135"/>
    <cellStyle name="Normal 8 2 20 2 3 2" xfId="34755"/>
    <cellStyle name="Normal 8 2 20 2 4" xfId="25136"/>
    <cellStyle name="Normal 8 2 20 2 5" xfId="25137"/>
    <cellStyle name="Normal 8 2 20 3" xfId="25138"/>
    <cellStyle name="Normal 8 2 20 3 2" xfId="25139"/>
    <cellStyle name="Normal 8 2 20 3 3" xfId="25140"/>
    <cellStyle name="Normal 8 2 20 4" xfId="25141"/>
    <cellStyle name="Normal 8 2 20 4 2" xfId="33823"/>
    <cellStyle name="Normal 8 2 20 5" xfId="25142"/>
    <cellStyle name="Normal 8 2 20 6" xfId="25143"/>
    <cellStyle name="Normal 8 2 21" xfId="25144"/>
    <cellStyle name="Normal 8 2 21 2" xfId="25145"/>
    <cellStyle name="Normal 8 2 21 2 2" xfId="25146"/>
    <cellStyle name="Normal 8 2 21 2 2 2" xfId="25147"/>
    <cellStyle name="Normal 8 2 21 2 2 3" xfId="25148"/>
    <cellStyle name="Normal 8 2 21 2 3" xfId="25149"/>
    <cellStyle name="Normal 8 2 21 2 3 2" xfId="34922"/>
    <cellStyle name="Normal 8 2 21 2 4" xfId="25150"/>
    <cellStyle name="Normal 8 2 21 2 5" xfId="25151"/>
    <cellStyle name="Normal 8 2 21 3" xfId="25152"/>
    <cellStyle name="Normal 8 2 21 3 2" xfId="25153"/>
    <cellStyle name="Normal 8 2 21 3 3" xfId="25154"/>
    <cellStyle name="Normal 8 2 21 4" xfId="25155"/>
    <cellStyle name="Normal 8 2 21 4 2" xfId="33824"/>
    <cellStyle name="Normal 8 2 21 5" xfId="25156"/>
    <cellStyle name="Normal 8 2 21 6" xfId="25157"/>
    <cellStyle name="Normal 8 2 22" xfId="25158"/>
    <cellStyle name="Normal 8 2 22 2" xfId="25159"/>
    <cellStyle name="Normal 8 2 22 2 2" xfId="25160"/>
    <cellStyle name="Normal 8 2 22 2 2 2" xfId="25161"/>
    <cellStyle name="Normal 8 2 22 2 2 3" xfId="25162"/>
    <cellStyle name="Normal 8 2 22 2 3" xfId="25163"/>
    <cellStyle name="Normal 8 2 22 2 3 2" xfId="34933"/>
    <cellStyle name="Normal 8 2 22 2 4" xfId="25164"/>
    <cellStyle name="Normal 8 2 22 2 5" xfId="25165"/>
    <cellStyle name="Normal 8 2 22 3" xfId="25166"/>
    <cellStyle name="Normal 8 2 22 3 2" xfId="25167"/>
    <cellStyle name="Normal 8 2 22 3 3" xfId="25168"/>
    <cellStyle name="Normal 8 2 22 4" xfId="25169"/>
    <cellStyle name="Normal 8 2 22 4 2" xfId="33825"/>
    <cellStyle name="Normal 8 2 22 5" xfId="25170"/>
    <cellStyle name="Normal 8 2 22 6" xfId="25171"/>
    <cellStyle name="Normal 8 2 23" xfId="25172"/>
    <cellStyle name="Normal 8 2 23 2" xfId="25173"/>
    <cellStyle name="Normal 8 2 23 2 2" xfId="25174"/>
    <cellStyle name="Normal 8 2 23 2 3" xfId="25175"/>
    <cellStyle name="Normal 8 2 23 3" xfId="25176"/>
    <cellStyle name="Normal 8 2 23 4" xfId="25177"/>
    <cellStyle name="Normal 8 2 23 5" xfId="25178"/>
    <cellStyle name="Normal 8 2 24" xfId="25179"/>
    <cellStyle name="Normal 8 2 24 2" xfId="25180"/>
    <cellStyle name="Normal 8 2 24 2 2" xfId="25181"/>
    <cellStyle name="Normal 8 2 24 2 2 2" xfId="25182"/>
    <cellStyle name="Normal 8 2 24 2 2 3" xfId="25183"/>
    <cellStyle name="Normal 8 2 24 2 3" xfId="25184"/>
    <cellStyle name="Normal 8 2 24 2 3 2" xfId="35008"/>
    <cellStyle name="Normal 8 2 24 2 4" xfId="25185"/>
    <cellStyle name="Normal 8 2 24 2 5" xfId="25186"/>
    <cellStyle name="Normal 8 2 24 3" xfId="25187"/>
    <cellStyle name="Normal 8 2 24 3 2" xfId="25188"/>
    <cellStyle name="Normal 8 2 24 3 2 2" xfId="25189"/>
    <cellStyle name="Normal 8 2 24 3 2 3" xfId="25190"/>
    <cellStyle name="Normal 8 2 24 3 3" xfId="25191"/>
    <cellStyle name="Normal 8 2 24 3 3 2" xfId="34930"/>
    <cellStyle name="Normal 8 2 24 3 4" xfId="25192"/>
    <cellStyle name="Normal 8 2 24 3 5" xfId="25193"/>
    <cellStyle name="Normal 8 2 24 4" xfId="25194"/>
    <cellStyle name="Normal 8 2 24 4 2" xfId="25195"/>
    <cellStyle name="Normal 8 2 24 4 3" xfId="25196"/>
    <cellStyle name="Normal 8 2 24 5" xfId="25197"/>
    <cellStyle name="Normal 8 2 24 5 2" xfId="34001"/>
    <cellStyle name="Normal 8 2 24 6" xfId="25198"/>
    <cellStyle name="Normal 8 2 24 7" xfId="25199"/>
    <cellStyle name="Normal 8 2 25" xfId="25200"/>
    <cellStyle name="Normal 8 2 25 2" xfId="25201"/>
    <cellStyle name="Normal 8 2 25 2 2" xfId="25202"/>
    <cellStyle name="Normal 8 2 25 2 3" xfId="25203"/>
    <cellStyle name="Normal 8 2 25 3" xfId="25204"/>
    <cellStyle name="Normal 8 2 25 3 2" xfId="34049"/>
    <cellStyle name="Normal 8 2 25 4" xfId="25205"/>
    <cellStyle name="Normal 8 2 25 5" xfId="25206"/>
    <cellStyle name="Normal 8 2 26" xfId="25207"/>
    <cellStyle name="Normal 8 2 26 2" xfId="25208"/>
    <cellStyle name="Normal 8 2 26 3" xfId="25209"/>
    <cellStyle name="Normal 8 2 27" xfId="25210"/>
    <cellStyle name="Normal 8 2 27 2" xfId="32944"/>
    <cellStyle name="Normal 8 2 28" xfId="25211"/>
    <cellStyle name="Normal 8 2 28 2" xfId="25212"/>
    <cellStyle name="Normal 8 2 29" xfId="25213"/>
    <cellStyle name="Normal 8 2 3" xfId="25214"/>
    <cellStyle name="Normal 8 2 3 2" xfId="25215"/>
    <cellStyle name="Normal 8 2 3 2 2" xfId="25216"/>
    <cellStyle name="Normal 8 2 3 2 2 2" xfId="25217"/>
    <cellStyle name="Normal 8 2 3 2 2 2 2" xfId="25218"/>
    <cellStyle name="Normal 8 2 3 2 2 2 2 2" xfId="25219"/>
    <cellStyle name="Normal 8 2 3 2 2 2 2 3" xfId="25220"/>
    <cellStyle name="Normal 8 2 3 2 2 2 3" xfId="25221"/>
    <cellStyle name="Normal 8 2 3 2 2 2 3 2" xfId="34420"/>
    <cellStyle name="Normal 8 2 3 2 2 2 4" xfId="25222"/>
    <cellStyle name="Normal 8 2 3 2 2 2 5" xfId="25223"/>
    <cellStyle name="Normal 8 2 3 2 2 3" xfId="25224"/>
    <cellStyle name="Normal 8 2 3 2 2 3 2" xfId="25225"/>
    <cellStyle name="Normal 8 2 3 2 2 3 3" xfId="25226"/>
    <cellStyle name="Normal 8 2 3 2 2 4" xfId="25227"/>
    <cellStyle name="Normal 8 2 3 2 2 4 2" xfId="33828"/>
    <cellStyle name="Normal 8 2 3 2 2 5" xfId="25228"/>
    <cellStyle name="Normal 8 2 3 2 2 6" xfId="25229"/>
    <cellStyle name="Normal 8 2 3 2 3" xfId="25230"/>
    <cellStyle name="Normal 8 2 3 2 3 2" xfId="25231"/>
    <cellStyle name="Normal 8 2 3 2 3 2 2" xfId="25232"/>
    <cellStyle name="Normal 8 2 3 2 3 2 3" xfId="25233"/>
    <cellStyle name="Normal 8 2 3 2 3 3" xfId="25234"/>
    <cellStyle name="Normal 8 2 3 2 3 3 2" xfId="34756"/>
    <cellStyle name="Normal 8 2 3 2 3 4" xfId="25235"/>
    <cellStyle name="Normal 8 2 3 2 3 5" xfId="25236"/>
    <cellStyle name="Normal 8 2 3 2 4" xfId="25237"/>
    <cellStyle name="Normal 8 2 3 2 4 2" xfId="25238"/>
    <cellStyle name="Normal 8 2 3 2 4 3" xfId="25239"/>
    <cellStyle name="Normal 8 2 3 2 5" xfId="25240"/>
    <cellStyle name="Normal 8 2 3 2 5 2" xfId="33827"/>
    <cellStyle name="Normal 8 2 3 2 6" xfId="25241"/>
    <cellStyle name="Normal 8 2 3 2 7" xfId="25242"/>
    <cellStyle name="Normal 8 2 3 3" xfId="25243"/>
    <cellStyle name="Normal 8 2 3 3 2" xfId="25244"/>
    <cellStyle name="Normal 8 2 3 3 2 2" xfId="25245"/>
    <cellStyle name="Normal 8 2 3 3 2 2 2" xfId="25246"/>
    <cellStyle name="Normal 8 2 3 3 2 2 3" xfId="25247"/>
    <cellStyle name="Normal 8 2 3 3 2 3" xfId="25248"/>
    <cellStyle name="Normal 8 2 3 3 2 3 2" xfId="34757"/>
    <cellStyle name="Normal 8 2 3 3 2 4" xfId="25249"/>
    <cellStyle name="Normal 8 2 3 3 2 5" xfId="25250"/>
    <cellStyle name="Normal 8 2 3 3 3" xfId="25251"/>
    <cellStyle name="Normal 8 2 3 3 3 2" xfId="25252"/>
    <cellStyle name="Normal 8 2 3 3 3 3" xfId="25253"/>
    <cellStyle name="Normal 8 2 3 3 4" xfId="25254"/>
    <cellStyle name="Normal 8 2 3 3 4 2" xfId="33829"/>
    <cellStyle name="Normal 8 2 3 3 5" xfId="25255"/>
    <cellStyle name="Normal 8 2 3 3 6" xfId="25256"/>
    <cellStyle name="Normal 8 2 3 4" xfId="25257"/>
    <cellStyle name="Normal 8 2 3 4 2" xfId="25258"/>
    <cellStyle name="Normal 8 2 3 4 2 2" xfId="25259"/>
    <cellStyle name="Normal 8 2 3 4 2 2 2" xfId="25260"/>
    <cellStyle name="Normal 8 2 3 4 2 2 3" xfId="25261"/>
    <cellStyle name="Normal 8 2 3 4 2 3" xfId="25262"/>
    <cellStyle name="Normal 8 2 3 4 2 3 2" xfId="35022"/>
    <cellStyle name="Normal 8 2 3 4 2 4" xfId="25263"/>
    <cellStyle name="Normal 8 2 3 4 2 5" xfId="25264"/>
    <cellStyle name="Normal 8 2 3 4 3" xfId="25265"/>
    <cellStyle name="Normal 8 2 3 4 3 2" xfId="25266"/>
    <cellStyle name="Normal 8 2 3 4 3 2 2" xfId="25267"/>
    <cellStyle name="Normal 8 2 3 4 3 2 3" xfId="25268"/>
    <cellStyle name="Normal 8 2 3 4 3 3" xfId="25269"/>
    <cellStyle name="Normal 8 2 3 4 3 3 2" xfId="34758"/>
    <cellStyle name="Normal 8 2 3 4 3 4" xfId="25270"/>
    <cellStyle name="Normal 8 2 3 4 3 5" xfId="25271"/>
    <cellStyle name="Normal 8 2 3 4 4" xfId="25272"/>
    <cellStyle name="Normal 8 2 3 4 4 2" xfId="25273"/>
    <cellStyle name="Normal 8 2 3 4 4 3" xfId="25274"/>
    <cellStyle name="Normal 8 2 3 4 5" xfId="25275"/>
    <cellStyle name="Normal 8 2 3 4 5 2" xfId="34105"/>
    <cellStyle name="Normal 8 2 3 4 6" xfId="25276"/>
    <cellStyle name="Normal 8 2 3 4 7" xfId="25277"/>
    <cellStyle name="Normal 8 2 3 5" xfId="25278"/>
    <cellStyle name="Normal 8 2 3 5 2" xfId="25279"/>
    <cellStyle name="Normal 8 2 3 5 3" xfId="25280"/>
    <cellStyle name="Normal 8 2 3 6" xfId="25281"/>
    <cellStyle name="Normal 8 2 3 6 2" xfId="33826"/>
    <cellStyle name="Normal 8 2 3 7" xfId="25282"/>
    <cellStyle name="Normal 8 2 3 8" xfId="25283"/>
    <cellStyle name="Normal 8 2 3 9" xfId="25284"/>
    <cellStyle name="Normal 8 2 4" xfId="25285"/>
    <cellStyle name="Normal 8 2 4 10" xfId="25286"/>
    <cellStyle name="Normal 8 2 4 2" xfId="25287"/>
    <cellStyle name="Normal 8 2 4 2 2" xfId="25288"/>
    <cellStyle name="Normal 8 2 4 2 2 2" xfId="25289"/>
    <cellStyle name="Normal 8 2 4 2 2 2 2" xfId="25290"/>
    <cellStyle name="Normal 8 2 4 2 2 2 2 2" xfId="25291"/>
    <cellStyle name="Normal 8 2 4 2 2 2 2 3" xfId="25292"/>
    <cellStyle name="Normal 8 2 4 2 2 2 3" xfId="25293"/>
    <cellStyle name="Normal 8 2 4 2 2 2 3 2" xfId="34759"/>
    <cellStyle name="Normal 8 2 4 2 2 2 4" xfId="25294"/>
    <cellStyle name="Normal 8 2 4 2 2 2 5" xfId="25295"/>
    <cellStyle name="Normal 8 2 4 2 2 3" xfId="25296"/>
    <cellStyle name="Normal 8 2 4 2 2 3 2" xfId="25297"/>
    <cellStyle name="Normal 8 2 4 2 2 3 3" xfId="25298"/>
    <cellStyle name="Normal 8 2 4 2 2 4" xfId="25299"/>
    <cellStyle name="Normal 8 2 4 2 2 4 2" xfId="33832"/>
    <cellStyle name="Normal 8 2 4 2 2 5" xfId="25300"/>
    <cellStyle name="Normal 8 2 4 2 2 6" xfId="25301"/>
    <cellStyle name="Normal 8 2 4 2 3" xfId="25302"/>
    <cellStyle name="Normal 8 2 4 2 3 2" xfId="25303"/>
    <cellStyle name="Normal 8 2 4 2 3 2 2" xfId="25304"/>
    <cellStyle name="Normal 8 2 4 2 3 2 3" xfId="25305"/>
    <cellStyle name="Normal 8 2 4 2 3 3" xfId="25306"/>
    <cellStyle name="Normal 8 2 4 2 3 3 2" xfId="34760"/>
    <cellStyle name="Normal 8 2 4 2 3 4" xfId="25307"/>
    <cellStyle name="Normal 8 2 4 2 3 5" xfId="25308"/>
    <cellStyle name="Normal 8 2 4 2 4" xfId="25309"/>
    <cellStyle name="Normal 8 2 4 2 4 2" xfId="25310"/>
    <cellStyle name="Normal 8 2 4 2 4 3" xfId="25311"/>
    <cellStyle name="Normal 8 2 4 2 5" xfId="25312"/>
    <cellStyle name="Normal 8 2 4 2 5 2" xfId="33831"/>
    <cellStyle name="Normal 8 2 4 2 6" xfId="25313"/>
    <cellStyle name="Normal 8 2 4 2 7" xfId="25314"/>
    <cellStyle name="Normal 8 2 4 3" xfId="25315"/>
    <cellStyle name="Normal 8 2 4 3 2" xfId="25316"/>
    <cellStyle name="Normal 8 2 4 3 2 2" xfId="25317"/>
    <cellStyle name="Normal 8 2 4 3 2 2 2" xfId="25318"/>
    <cellStyle name="Normal 8 2 4 3 2 2 3" xfId="25319"/>
    <cellStyle name="Normal 8 2 4 3 2 3" xfId="25320"/>
    <cellStyle name="Normal 8 2 4 3 2 3 2" xfId="34761"/>
    <cellStyle name="Normal 8 2 4 3 2 4" xfId="25321"/>
    <cellStyle name="Normal 8 2 4 3 2 5" xfId="25322"/>
    <cellStyle name="Normal 8 2 4 3 3" xfId="25323"/>
    <cellStyle name="Normal 8 2 4 3 3 2" xfId="25324"/>
    <cellStyle name="Normal 8 2 4 3 3 3" xfId="25325"/>
    <cellStyle name="Normal 8 2 4 3 4" xfId="25326"/>
    <cellStyle name="Normal 8 2 4 3 4 2" xfId="33833"/>
    <cellStyle name="Normal 8 2 4 3 5" xfId="25327"/>
    <cellStyle name="Normal 8 2 4 3 6" xfId="25328"/>
    <cellStyle name="Normal 8 2 4 4" xfId="25329"/>
    <cellStyle name="Normal 8 2 4 4 2" xfId="25330"/>
    <cellStyle name="Normal 8 2 4 4 2 2" xfId="25331"/>
    <cellStyle name="Normal 8 2 4 4 2 3" xfId="25332"/>
    <cellStyle name="Normal 8 2 4 4 3" xfId="25333"/>
    <cellStyle name="Normal 8 2 4 4 3 2" xfId="34762"/>
    <cellStyle name="Normal 8 2 4 4 4" xfId="25334"/>
    <cellStyle name="Normal 8 2 4 4 5" xfId="25335"/>
    <cellStyle name="Normal 8 2 4 5" xfId="25336"/>
    <cellStyle name="Normal 8 2 4 5 2" xfId="25337"/>
    <cellStyle name="Normal 8 2 4 5 2 2" xfId="25338"/>
    <cellStyle name="Normal 8 2 4 5 2 3" xfId="25339"/>
    <cellStyle name="Normal 8 2 4 5 3" xfId="25340"/>
    <cellStyle name="Normal 8 2 4 5 4" xfId="25341"/>
    <cellStyle name="Normal 8 2 4 5 5" xfId="25342"/>
    <cellStyle name="Normal 8 2 4 6" xfId="25343"/>
    <cellStyle name="Normal 8 2 4 6 2" xfId="25344"/>
    <cellStyle name="Normal 8 2 4 6 3" xfId="25345"/>
    <cellStyle name="Normal 8 2 4 7" xfId="25346"/>
    <cellStyle name="Normal 8 2 4 7 2" xfId="33830"/>
    <cellStyle name="Normal 8 2 4 8" xfId="25347"/>
    <cellStyle name="Normal 8 2 4 9" xfId="25348"/>
    <cellStyle name="Normal 8 2 5" xfId="25349"/>
    <cellStyle name="Normal 8 2 5 10" xfId="25350"/>
    <cellStyle name="Normal 8 2 5 2" xfId="25351"/>
    <cellStyle name="Normal 8 2 5 2 2" xfId="25352"/>
    <cellStyle name="Normal 8 2 5 2 2 2" xfId="25353"/>
    <cellStyle name="Normal 8 2 5 2 2 2 2" xfId="25354"/>
    <cellStyle name="Normal 8 2 5 2 2 2 2 2" xfId="25355"/>
    <cellStyle name="Normal 8 2 5 2 2 2 2 3" xfId="25356"/>
    <cellStyle name="Normal 8 2 5 2 2 2 3" xfId="25357"/>
    <cellStyle name="Normal 8 2 5 2 2 2 3 2" xfId="34763"/>
    <cellStyle name="Normal 8 2 5 2 2 2 4" xfId="25358"/>
    <cellStyle name="Normal 8 2 5 2 2 2 5" xfId="25359"/>
    <cellStyle name="Normal 8 2 5 2 2 3" xfId="25360"/>
    <cellStyle name="Normal 8 2 5 2 2 3 2" xfId="25361"/>
    <cellStyle name="Normal 8 2 5 2 2 3 3" xfId="25362"/>
    <cellStyle name="Normal 8 2 5 2 2 4" xfId="25363"/>
    <cellStyle name="Normal 8 2 5 2 2 4 2" xfId="33836"/>
    <cellStyle name="Normal 8 2 5 2 2 5" xfId="25364"/>
    <cellStyle name="Normal 8 2 5 2 2 6" xfId="25365"/>
    <cellStyle name="Normal 8 2 5 2 3" xfId="25366"/>
    <cellStyle name="Normal 8 2 5 2 3 2" xfId="25367"/>
    <cellStyle name="Normal 8 2 5 2 3 2 2" xfId="25368"/>
    <cellStyle name="Normal 8 2 5 2 3 2 3" xfId="25369"/>
    <cellStyle name="Normal 8 2 5 2 3 3" xfId="25370"/>
    <cellStyle name="Normal 8 2 5 2 3 3 2" xfId="34764"/>
    <cellStyle name="Normal 8 2 5 2 3 4" xfId="25371"/>
    <cellStyle name="Normal 8 2 5 2 3 5" xfId="25372"/>
    <cellStyle name="Normal 8 2 5 2 4" xfId="25373"/>
    <cellStyle name="Normal 8 2 5 2 4 2" xfId="25374"/>
    <cellStyle name="Normal 8 2 5 2 4 3" xfId="25375"/>
    <cellStyle name="Normal 8 2 5 2 5" xfId="25376"/>
    <cellStyle name="Normal 8 2 5 2 5 2" xfId="33835"/>
    <cellStyle name="Normal 8 2 5 2 6" xfId="25377"/>
    <cellStyle name="Normal 8 2 5 2 7" xfId="25378"/>
    <cellStyle name="Normal 8 2 5 3" xfId="25379"/>
    <cellStyle name="Normal 8 2 5 3 2" xfId="25380"/>
    <cellStyle name="Normal 8 2 5 3 2 2" xfId="25381"/>
    <cellStyle name="Normal 8 2 5 3 2 2 2" xfId="25382"/>
    <cellStyle name="Normal 8 2 5 3 2 2 3" xfId="25383"/>
    <cellStyle name="Normal 8 2 5 3 2 3" xfId="25384"/>
    <cellStyle name="Normal 8 2 5 3 2 3 2" xfId="34846"/>
    <cellStyle name="Normal 8 2 5 3 2 4" xfId="25385"/>
    <cellStyle name="Normal 8 2 5 3 2 5" xfId="25386"/>
    <cellStyle name="Normal 8 2 5 3 3" xfId="25387"/>
    <cellStyle name="Normal 8 2 5 3 3 2" xfId="25388"/>
    <cellStyle name="Normal 8 2 5 3 3 3" xfId="25389"/>
    <cellStyle name="Normal 8 2 5 3 4" xfId="25390"/>
    <cellStyle name="Normal 8 2 5 3 4 2" xfId="33837"/>
    <cellStyle name="Normal 8 2 5 3 5" xfId="25391"/>
    <cellStyle name="Normal 8 2 5 3 6" xfId="25392"/>
    <cellStyle name="Normal 8 2 5 4" xfId="25393"/>
    <cellStyle name="Normal 8 2 5 4 2" xfId="25394"/>
    <cellStyle name="Normal 8 2 5 4 2 2" xfId="25395"/>
    <cellStyle name="Normal 8 2 5 4 2 3" xfId="25396"/>
    <cellStyle name="Normal 8 2 5 4 3" xfId="25397"/>
    <cellStyle name="Normal 8 2 5 4 3 2" xfId="34900"/>
    <cellStyle name="Normal 8 2 5 4 4" xfId="25398"/>
    <cellStyle name="Normal 8 2 5 4 5" xfId="25399"/>
    <cellStyle name="Normal 8 2 5 5" xfId="25400"/>
    <cellStyle name="Normal 8 2 5 5 2" xfId="25401"/>
    <cellStyle name="Normal 8 2 5 5 2 2" xfId="25402"/>
    <cellStyle name="Normal 8 2 5 5 2 3" xfId="25403"/>
    <cellStyle name="Normal 8 2 5 5 3" xfId="25404"/>
    <cellStyle name="Normal 8 2 5 5 3 2" xfId="35055"/>
    <cellStyle name="Normal 8 2 5 5 4" xfId="25405"/>
    <cellStyle name="Normal 8 2 5 5 5" xfId="25406"/>
    <cellStyle name="Normal 8 2 5 6" xfId="25407"/>
    <cellStyle name="Normal 8 2 5 6 2" xfId="25408"/>
    <cellStyle name="Normal 8 2 5 6 3" xfId="25409"/>
    <cellStyle name="Normal 8 2 5 7" xfId="25410"/>
    <cellStyle name="Normal 8 2 5 7 2" xfId="33834"/>
    <cellStyle name="Normal 8 2 5 8" xfId="25411"/>
    <cellStyle name="Normal 8 2 5 9" xfId="25412"/>
    <cellStyle name="Normal 8 2 6" xfId="25413"/>
    <cellStyle name="Normal 8 2 6 2" xfId="25414"/>
    <cellStyle name="Normal 8 2 6 2 2" xfId="25415"/>
    <cellStyle name="Normal 8 2 6 2 2 2" xfId="25416"/>
    <cellStyle name="Normal 8 2 6 2 2 2 2" xfId="25417"/>
    <cellStyle name="Normal 8 2 6 2 2 2 3" xfId="25418"/>
    <cellStyle name="Normal 8 2 6 2 2 3" xfId="25419"/>
    <cellStyle name="Normal 8 2 6 2 2 3 2" xfId="34765"/>
    <cellStyle name="Normal 8 2 6 2 2 4" xfId="25420"/>
    <cellStyle name="Normal 8 2 6 2 2 5" xfId="25421"/>
    <cellStyle name="Normal 8 2 6 2 3" xfId="25422"/>
    <cellStyle name="Normal 8 2 6 2 3 2" xfId="25423"/>
    <cellStyle name="Normal 8 2 6 2 3 3" xfId="25424"/>
    <cellStyle name="Normal 8 2 6 2 4" xfId="25425"/>
    <cellStyle name="Normal 8 2 6 2 4 2" xfId="33839"/>
    <cellStyle name="Normal 8 2 6 2 5" xfId="25426"/>
    <cellStyle name="Normal 8 2 6 2 6" xfId="25427"/>
    <cellStyle name="Normal 8 2 6 3" xfId="25428"/>
    <cellStyle name="Normal 8 2 6 3 2" xfId="25429"/>
    <cellStyle name="Normal 8 2 6 3 2 2" xfId="25430"/>
    <cellStyle name="Normal 8 2 6 3 2 3" xfId="25431"/>
    <cellStyle name="Normal 8 2 6 3 3" xfId="25432"/>
    <cellStyle name="Normal 8 2 6 3 3 2" xfId="34766"/>
    <cellStyle name="Normal 8 2 6 3 4" xfId="25433"/>
    <cellStyle name="Normal 8 2 6 3 5" xfId="25434"/>
    <cellStyle name="Normal 8 2 6 4" xfId="25435"/>
    <cellStyle name="Normal 8 2 6 4 2" xfId="25436"/>
    <cellStyle name="Normal 8 2 6 4 2 2" xfId="25437"/>
    <cellStyle name="Normal 8 2 6 4 2 3" xfId="25438"/>
    <cellStyle name="Normal 8 2 6 4 3" xfId="25439"/>
    <cellStyle name="Normal 8 2 6 4 3 2" xfId="35056"/>
    <cellStyle name="Normal 8 2 6 4 4" xfId="25440"/>
    <cellStyle name="Normal 8 2 6 4 5" xfId="25441"/>
    <cellStyle name="Normal 8 2 6 5" xfId="25442"/>
    <cellStyle name="Normal 8 2 6 5 2" xfId="25443"/>
    <cellStyle name="Normal 8 2 6 5 3" xfId="25444"/>
    <cellStyle name="Normal 8 2 6 6" xfId="25445"/>
    <cellStyle name="Normal 8 2 6 6 2" xfId="33838"/>
    <cellStyle name="Normal 8 2 6 7" xfId="25446"/>
    <cellStyle name="Normal 8 2 6 8" xfId="25447"/>
    <cellStyle name="Normal 8 2 6 9" xfId="25448"/>
    <cellStyle name="Normal 8 2 7" xfId="25449"/>
    <cellStyle name="Normal 8 2 7 2" xfId="25450"/>
    <cellStyle name="Normal 8 2 7 2 2" xfId="25451"/>
    <cellStyle name="Normal 8 2 7 2 2 2" xfId="25452"/>
    <cellStyle name="Normal 8 2 7 2 2 2 2" xfId="25453"/>
    <cellStyle name="Normal 8 2 7 2 2 2 3" xfId="25454"/>
    <cellStyle name="Normal 8 2 7 2 2 3" xfId="25455"/>
    <cellStyle name="Normal 8 2 7 2 2 3 2" xfId="34767"/>
    <cellStyle name="Normal 8 2 7 2 2 4" xfId="25456"/>
    <cellStyle name="Normal 8 2 7 2 2 5" xfId="25457"/>
    <cellStyle name="Normal 8 2 7 2 3" xfId="25458"/>
    <cellStyle name="Normal 8 2 7 2 3 2" xfId="25459"/>
    <cellStyle name="Normal 8 2 7 2 3 3" xfId="25460"/>
    <cellStyle name="Normal 8 2 7 2 4" xfId="25461"/>
    <cellStyle name="Normal 8 2 7 2 4 2" xfId="33841"/>
    <cellStyle name="Normal 8 2 7 2 5" xfId="25462"/>
    <cellStyle name="Normal 8 2 7 2 6" xfId="25463"/>
    <cellStyle name="Normal 8 2 7 3" xfId="25464"/>
    <cellStyle name="Normal 8 2 7 3 2" xfId="25465"/>
    <cellStyle name="Normal 8 2 7 3 2 2" xfId="25466"/>
    <cellStyle name="Normal 8 2 7 3 2 3" xfId="25467"/>
    <cellStyle name="Normal 8 2 7 3 3" xfId="25468"/>
    <cellStyle name="Normal 8 2 7 3 3 2" xfId="34768"/>
    <cellStyle name="Normal 8 2 7 3 4" xfId="25469"/>
    <cellStyle name="Normal 8 2 7 3 5" xfId="25470"/>
    <cellStyle name="Normal 8 2 7 4" xfId="25471"/>
    <cellStyle name="Normal 8 2 7 4 2" xfId="25472"/>
    <cellStyle name="Normal 8 2 7 4 2 2" xfId="25473"/>
    <cellStyle name="Normal 8 2 7 4 2 3" xfId="25474"/>
    <cellStyle name="Normal 8 2 7 4 3" xfId="25475"/>
    <cellStyle name="Normal 8 2 7 4 3 2" xfId="35057"/>
    <cellStyle name="Normal 8 2 7 4 4" xfId="25476"/>
    <cellStyle name="Normal 8 2 7 4 5" xfId="25477"/>
    <cellStyle name="Normal 8 2 7 5" xfId="25478"/>
    <cellStyle name="Normal 8 2 7 5 2" xfId="25479"/>
    <cellStyle name="Normal 8 2 7 5 3" xfId="25480"/>
    <cellStyle name="Normal 8 2 7 6" xfId="25481"/>
    <cellStyle name="Normal 8 2 7 6 2" xfId="33840"/>
    <cellStyle name="Normal 8 2 7 7" xfId="25482"/>
    <cellStyle name="Normal 8 2 7 8" xfId="25483"/>
    <cellStyle name="Normal 8 2 7 9" xfId="25484"/>
    <cellStyle name="Normal 8 2 8" xfId="25485"/>
    <cellStyle name="Normal 8 2 8 2" xfId="25486"/>
    <cellStyle name="Normal 8 2 8 2 2" xfId="25487"/>
    <cellStyle name="Normal 8 2 8 2 2 2" xfId="25488"/>
    <cellStyle name="Normal 8 2 8 2 2 2 2" xfId="25489"/>
    <cellStyle name="Normal 8 2 8 2 2 2 3" xfId="25490"/>
    <cellStyle name="Normal 8 2 8 2 2 3" xfId="25491"/>
    <cellStyle name="Normal 8 2 8 2 2 3 2" xfId="34909"/>
    <cellStyle name="Normal 8 2 8 2 2 4" xfId="25492"/>
    <cellStyle name="Normal 8 2 8 2 2 5" xfId="25493"/>
    <cellStyle name="Normal 8 2 8 2 3" xfId="25494"/>
    <cellStyle name="Normal 8 2 8 2 3 2" xfId="25495"/>
    <cellStyle name="Normal 8 2 8 2 3 3" xfId="25496"/>
    <cellStyle name="Normal 8 2 8 2 4" xfId="25497"/>
    <cellStyle name="Normal 8 2 8 2 4 2" xfId="33843"/>
    <cellStyle name="Normal 8 2 8 2 5" xfId="25498"/>
    <cellStyle name="Normal 8 2 8 2 6" xfId="25499"/>
    <cellStyle name="Normal 8 2 8 3" xfId="25500"/>
    <cellStyle name="Normal 8 2 8 3 2" xfId="25501"/>
    <cellStyle name="Normal 8 2 8 3 2 2" xfId="25502"/>
    <cellStyle name="Normal 8 2 8 3 2 3" xfId="25503"/>
    <cellStyle name="Normal 8 2 8 3 3" xfId="25504"/>
    <cellStyle name="Normal 8 2 8 3 3 2" xfId="34769"/>
    <cellStyle name="Normal 8 2 8 3 4" xfId="25505"/>
    <cellStyle name="Normal 8 2 8 3 5" xfId="25506"/>
    <cellStyle name="Normal 8 2 8 4" xfId="25507"/>
    <cellStyle name="Normal 8 2 8 4 2" xfId="25508"/>
    <cellStyle name="Normal 8 2 8 4 2 2" xfId="25509"/>
    <cellStyle name="Normal 8 2 8 4 2 3" xfId="25510"/>
    <cellStyle name="Normal 8 2 8 4 3" xfId="25511"/>
    <cellStyle name="Normal 8 2 8 4 3 2" xfId="35058"/>
    <cellStyle name="Normal 8 2 8 4 4" xfId="25512"/>
    <cellStyle name="Normal 8 2 8 4 5" xfId="25513"/>
    <cellStyle name="Normal 8 2 8 5" xfId="25514"/>
    <cellStyle name="Normal 8 2 8 5 2" xfId="25515"/>
    <cellStyle name="Normal 8 2 8 5 3" xfId="25516"/>
    <cellStyle name="Normal 8 2 8 6" xfId="25517"/>
    <cellStyle name="Normal 8 2 8 6 2" xfId="33842"/>
    <cellStyle name="Normal 8 2 8 7" xfId="25518"/>
    <cellStyle name="Normal 8 2 8 8" xfId="25519"/>
    <cellStyle name="Normal 8 2 8 9" xfId="25520"/>
    <cellStyle name="Normal 8 2 9" xfId="25521"/>
    <cellStyle name="Normal 8 2 9 2" xfId="25522"/>
    <cellStyle name="Normal 8 2 9 2 2" xfId="25523"/>
    <cellStyle name="Normal 8 2 9 2 2 2" xfId="25524"/>
    <cellStyle name="Normal 8 2 9 2 2 2 2" xfId="25525"/>
    <cellStyle name="Normal 8 2 9 2 2 2 3" xfId="25526"/>
    <cellStyle name="Normal 8 2 9 2 2 3" xfId="25527"/>
    <cellStyle name="Normal 8 2 9 2 2 3 2" xfId="34770"/>
    <cellStyle name="Normal 8 2 9 2 2 4" xfId="25528"/>
    <cellStyle name="Normal 8 2 9 2 2 5" xfId="25529"/>
    <cellStyle name="Normal 8 2 9 2 3" xfId="25530"/>
    <cellStyle name="Normal 8 2 9 2 3 2" xfId="25531"/>
    <cellStyle name="Normal 8 2 9 2 3 3" xfId="25532"/>
    <cellStyle name="Normal 8 2 9 2 4" xfId="25533"/>
    <cellStyle name="Normal 8 2 9 2 4 2" xfId="33845"/>
    <cellStyle name="Normal 8 2 9 2 5" xfId="25534"/>
    <cellStyle name="Normal 8 2 9 2 6" xfId="25535"/>
    <cellStyle name="Normal 8 2 9 3" xfId="25536"/>
    <cellStyle name="Normal 8 2 9 3 2" xfId="25537"/>
    <cellStyle name="Normal 8 2 9 3 2 2" xfId="25538"/>
    <cellStyle name="Normal 8 2 9 3 2 3" xfId="25539"/>
    <cellStyle name="Normal 8 2 9 3 3" xfId="25540"/>
    <cellStyle name="Normal 8 2 9 3 3 2" xfId="34771"/>
    <cellStyle name="Normal 8 2 9 3 4" xfId="25541"/>
    <cellStyle name="Normal 8 2 9 3 5" xfId="25542"/>
    <cellStyle name="Normal 8 2 9 4" xfId="25543"/>
    <cellStyle name="Normal 8 2 9 4 2" xfId="25544"/>
    <cellStyle name="Normal 8 2 9 4 3" xfId="25545"/>
    <cellStyle name="Normal 8 2 9 5" xfId="25546"/>
    <cellStyle name="Normal 8 2 9 5 2" xfId="33844"/>
    <cellStyle name="Normal 8 2 9 6" xfId="25547"/>
    <cellStyle name="Normal 8 2 9 7" xfId="25548"/>
    <cellStyle name="Normal 8 2 9 8" xfId="25549"/>
    <cellStyle name="Normal 8 20" xfId="25550"/>
    <cellStyle name="Normal 8 20 2" xfId="25551"/>
    <cellStyle name="Normal 8 20 2 2" xfId="25552"/>
    <cellStyle name="Normal 8 20 2 3" xfId="25553"/>
    <cellStyle name="Normal 8 20 3" xfId="25554"/>
    <cellStyle name="Normal 8 20 3 2" xfId="34772"/>
    <cellStyle name="Normal 8 20 4" xfId="25555"/>
    <cellStyle name="Normal 8 20 5" xfId="25556"/>
    <cellStyle name="Normal 8 21" xfId="25557"/>
    <cellStyle name="Normal 8 21 2" xfId="25558"/>
    <cellStyle name="Normal 8 21 2 2" xfId="25559"/>
    <cellStyle name="Normal 8 21 2 3" xfId="25560"/>
    <cellStyle name="Normal 8 21 3" xfId="25561"/>
    <cellStyle name="Normal 8 21 3 2" xfId="34399"/>
    <cellStyle name="Normal 8 21 4" xfId="25562"/>
    <cellStyle name="Normal 8 21 5" xfId="25563"/>
    <cellStyle name="Normal 8 22" xfId="25564"/>
    <cellStyle name="Normal 8 22 2" xfId="25565"/>
    <cellStyle name="Normal 8 22 3" xfId="25566"/>
    <cellStyle name="Normal 8 23" xfId="25567"/>
    <cellStyle name="Normal 8 23 2" xfId="32943"/>
    <cellStyle name="Normal 8 24" xfId="25568"/>
    <cellStyle name="Normal 8 3" xfId="25569"/>
    <cellStyle name="Normal 8 3 10" xfId="25570"/>
    <cellStyle name="Normal 8 3 10 2" xfId="25571"/>
    <cellStyle name="Normal 8 3 10 2 2" xfId="25572"/>
    <cellStyle name="Normal 8 3 10 2 2 2" xfId="25573"/>
    <cellStyle name="Normal 8 3 10 2 2 3" xfId="25574"/>
    <cellStyle name="Normal 8 3 10 2 3" xfId="25575"/>
    <cellStyle name="Normal 8 3 10 2 3 2" xfId="32947"/>
    <cellStyle name="Normal 8 3 10 2 4" xfId="25576"/>
    <cellStyle name="Normal 8 3 10 2 5" xfId="25577"/>
    <cellStyle name="Normal 8 3 10 3" xfId="25578"/>
    <cellStyle name="Normal 8 3 10 3 2" xfId="25579"/>
    <cellStyle name="Normal 8 3 10 3 3" xfId="25580"/>
    <cellStyle name="Normal 8 3 10 4" xfId="25581"/>
    <cellStyle name="Normal 8 3 10 4 2" xfId="32946"/>
    <cellStyle name="Normal 8 3 10 5" xfId="25582"/>
    <cellStyle name="Normal 8 3 10 6" xfId="25583"/>
    <cellStyle name="Normal 8 3 11" xfId="25584"/>
    <cellStyle name="Normal 8 3 11 2" xfId="25585"/>
    <cellStyle name="Normal 8 3 11 2 2" xfId="25586"/>
    <cellStyle name="Normal 8 3 11 2 2 2" xfId="25587"/>
    <cellStyle name="Normal 8 3 11 2 2 3" xfId="25588"/>
    <cellStyle name="Normal 8 3 11 2 3" xfId="25589"/>
    <cellStyle name="Normal 8 3 11 2 3 2" xfId="32949"/>
    <cellStyle name="Normal 8 3 11 2 4" xfId="25590"/>
    <cellStyle name="Normal 8 3 11 2 5" xfId="25591"/>
    <cellStyle name="Normal 8 3 11 3" xfId="25592"/>
    <cellStyle name="Normal 8 3 11 3 2" xfId="25593"/>
    <cellStyle name="Normal 8 3 11 3 3" xfId="25594"/>
    <cellStyle name="Normal 8 3 11 4" xfId="25595"/>
    <cellStyle name="Normal 8 3 11 4 2" xfId="32948"/>
    <cellStyle name="Normal 8 3 11 5" xfId="25596"/>
    <cellStyle name="Normal 8 3 11 6" xfId="25597"/>
    <cellStyle name="Normal 8 3 12" xfId="25598"/>
    <cellStyle name="Normal 8 3 12 2" xfId="25599"/>
    <cellStyle name="Normal 8 3 12 2 2" xfId="25600"/>
    <cellStyle name="Normal 8 3 12 2 2 2" xfId="25601"/>
    <cellStyle name="Normal 8 3 12 2 2 3" xfId="25602"/>
    <cellStyle name="Normal 8 3 12 2 3" xfId="25603"/>
    <cellStyle name="Normal 8 3 12 2 3 2" xfId="32951"/>
    <cellStyle name="Normal 8 3 12 2 4" xfId="25604"/>
    <cellStyle name="Normal 8 3 12 2 5" xfId="25605"/>
    <cellStyle name="Normal 8 3 12 3" xfId="25606"/>
    <cellStyle name="Normal 8 3 12 3 2" xfId="25607"/>
    <cellStyle name="Normal 8 3 12 3 3" xfId="25608"/>
    <cellStyle name="Normal 8 3 12 4" xfId="25609"/>
    <cellStyle name="Normal 8 3 12 4 2" xfId="32950"/>
    <cellStyle name="Normal 8 3 12 5" xfId="25610"/>
    <cellStyle name="Normal 8 3 12 6" xfId="25611"/>
    <cellStyle name="Normal 8 3 13" xfId="25612"/>
    <cellStyle name="Normal 8 3 13 2" xfId="25613"/>
    <cellStyle name="Normal 8 3 13 2 2" xfId="25614"/>
    <cellStyle name="Normal 8 3 13 2 2 2" xfId="25615"/>
    <cellStyle name="Normal 8 3 13 2 2 3" xfId="25616"/>
    <cellStyle name="Normal 8 3 13 2 3" xfId="25617"/>
    <cellStyle name="Normal 8 3 13 2 3 2" xfId="32953"/>
    <cellStyle name="Normal 8 3 13 2 4" xfId="25618"/>
    <cellStyle name="Normal 8 3 13 2 5" xfId="25619"/>
    <cellStyle name="Normal 8 3 13 3" xfId="25620"/>
    <cellStyle name="Normal 8 3 13 3 2" xfId="25621"/>
    <cellStyle name="Normal 8 3 13 3 3" xfId="25622"/>
    <cellStyle name="Normal 8 3 13 4" xfId="25623"/>
    <cellStyle name="Normal 8 3 13 4 2" xfId="32952"/>
    <cellStyle name="Normal 8 3 13 5" xfId="25624"/>
    <cellStyle name="Normal 8 3 13 6" xfId="25625"/>
    <cellStyle name="Normal 8 3 14" xfId="25626"/>
    <cellStyle name="Normal 8 3 14 2" xfId="25627"/>
    <cellStyle name="Normal 8 3 14 2 2" xfId="25628"/>
    <cellStyle name="Normal 8 3 14 2 2 2" xfId="25629"/>
    <cellStyle name="Normal 8 3 14 2 2 3" xfId="25630"/>
    <cellStyle name="Normal 8 3 14 2 3" xfId="25631"/>
    <cellStyle name="Normal 8 3 14 2 3 2" xfId="32955"/>
    <cellStyle name="Normal 8 3 14 2 4" xfId="25632"/>
    <cellStyle name="Normal 8 3 14 2 5" xfId="25633"/>
    <cellStyle name="Normal 8 3 14 3" xfId="25634"/>
    <cellStyle name="Normal 8 3 14 3 2" xfId="25635"/>
    <cellStyle name="Normal 8 3 14 3 3" xfId="25636"/>
    <cellStyle name="Normal 8 3 14 4" xfId="25637"/>
    <cellStyle name="Normal 8 3 14 4 2" xfId="32954"/>
    <cellStyle name="Normal 8 3 14 5" xfId="25638"/>
    <cellStyle name="Normal 8 3 14 6" xfId="25639"/>
    <cellStyle name="Normal 8 3 15" xfId="25640"/>
    <cellStyle name="Normal 8 3 15 2" xfId="25641"/>
    <cellStyle name="Normal 8 3 15 2 2" xfId="25642"/>
    <cellStyle name="Normal 8 3 15 2 2 2" xfId="25643"/>
    <cellStyle name="Normal 8 3 15 2 2 3" xfId="25644"/>
    <cellStyle name="Normal 8 3 15 2 3" xfId="25645"/>
    <cellStyle name="Normal 8 3 15 2 3 2" xfId="32957"/>
    <cellStyle name="Normal 8 3 15 2 4" xfId="25646"/>
    <cellStyle name="Normal 8 3 15 2 5" xfId="25647"/>
    <cellStyle name="Normal 8 3 15 3" xfId="25648"/>
    <cellStyle name="Normal 8 3 15 3 2" xfId="25649"/>
    <cellStyle name="Normal 8 3 15 3 3" xfId="25650"/>
    <cellStyle name="Normal 8 3 15 4" xfId="25651"/>
    <cellStyle name="Normal 8 3 15 4 2" xfId="32956"/>
    <cellStyle name="Normal 8 3 15 5" xfId="25652"/>
    <cellStyle name="Normal 8 3 15 6" xfId="25653"/>
    <cellStyle name="Normal 8 3 16" xfId="25654"/>
    <cellStyle name="Normal 8 3 16 2" xfId="25655"/>
    <cellStyle name="Normal 8 3 16 2 2" xfId="25656"/>
    <cellStyle name="Normal 8 3 16 2 2 2" xfId="25657"/>
    <cellStyle name="Normal 8 3 16 2 2 3" xfId="25658"/>
    <cellStyle name="Normal 8 3 16 2 3" xfId="25659"/>
    <cellStyle name="Normal 8 3 16 2 3 2" xfId="32959"/>
    <cellStyle name="Normal 8 3 16 2 4" xfId="25660"/>
    <cellStyle name="Normal 8 3 16 2 5" xfId="25661"/>
    <cellStyle name="Normal 8 3 16 3" xfId="25662"/>
    <cellStyle name="Normal 8 3 16 3 2" xfId="25663"/>
    <cellStyle name="Normal 8 3 16 3 3" xfId="25664"/>
    <cellStyle name="Normal 8 3 16 4" xfId="25665"/>
    <cellStyle name="Normal 8 3 16 4 2" xfId="32958"/>
    <cellStyle name="Normal 8 3 16 5" xfId="25666"/>
    <cellStyle name="Normal 8 3 16 6" xfId="25667"/>
    <cellStyle name="Normal 8 3 17" xfId="25668"/>
    <cellStyle name="Normal 8 3 17 2" xfId="25669"/>
    <cellStyle name="Normal 8 3 17 2 2" xfId="25670"/>
    <cellStyle name="Normal 8 3 17 2 2 2" xfId="25671"/>
    <cellStyle name="Normal 8 3 17 2 2 3" xfId="25672"/>
    <cellStyle name="Normal 8 3 17 2 3" xfId="25673"/>
    <cellStyle name="Normal 8 3 17 2 3 2" xfId="32961"/>
    <cellStyle name="Normal 8 3 17 2 4" xfId="25674"/>
    <cellStyle name="Normal 8 3 17 2 5" xfId="25675"/>
    <cellStyle name="Normal 8 3 17 3" xfId="25676"/>
    <cellStyle name="Normal 8 3 17 3 2" xfId="25677"/>
    <cellStyle name="Normal 8 3 17 3 3" xfId="25678"/>
    <cellStyle name="Normal 8 3 17 4" xfId="25679"/>
    <cellStyle name="Normal 8 3 17 4 2" xfId="32960"/>
    <cellStyle name="Normal 8 3 17 5" xfId="25680"/>
    <cellStyle name="Normal 8 3 17 6" xfId="25681"/>
    <cellStyle name="Normal 8 3 18" xfId="25682"/>
    <cellStyle name="Normal 8 3 18 2" xfId="25683"/>
    <cellStyle name="Normal 8 3 18 2 2" xfId="25684"/>
    <cellStyle name="Normal 8 3 18 2 2 2" xfId="25685"/>
    <cellStyle name="Normal 8 3 18 2 2 3" xfId="25686"/>
    <cellStyle name="Normal 8 3 18 2 3" xfId="25687"/>
    <cellStyle name="Normal 8 3 18 2 3 2" xfId="32963"/>
    <cellStyle name="Normal 8 3 18 2 4" xfId="25688"/>
    <cellStyle name="Normal 8 3 18 2 5" xfId="25689"/>
    <cellStyle name="Normal 8 3 18 3" xfId="25690"/>
    <cellStyle name="Normal 8 3 18 3 2" xfId="25691"/>
    <cellStyle name="Normal 8 3 18 3 3" xfId="25692"/>
    <cellStyle name="Normal 8 3 18 4" xfId="25693"/>
    <cellStyle name="Normal 8 3 18 4 2" xfId="32962"/>
    <cellStyle name="Normal 8 3 18 5" xfId="25694"/>
    <cellStyle name="Normal 8 3 18 6" xfId="25695"/>
    <cellStyle name="Normal 8 3 19" xfId="25696"/>
    <cellStyle name="Normal 8 3 19 2" xfId="25697"/>
    <cellStyle name="Normal 8 3 19 2 2" xfId="25698"/>
    <cellStyle name="Normal 8 3 19 2 2 2" xfId="25699"/>
    <cellStyle name="Normal 8 3 19 2 2 3" xfId="25700"/>
    <cellStyle name="Normal 8 3 19 2 3" xfId="25701"/>
    <cellStyle name="Normal 8 3 19 2 3 2" xfId="32965"/>
    <cellStyle name="Normal 8 3 19 2 4" xfId="25702"/>
    <cellStyle name="Normal 8 3 19 2 5" xfId="25703"/>
    <cellStyle name="Normal 8 3 19 3" xfId="25704"/>
    <cellStyle name="Normal 8 3 19 3 2" xfId="25705"/>
    <cellStyle name="Normal 8 3 19 3 3" xfId="25706"/>
    <cellStyle name="Normal 8 3 19 4" xfId="25707"/>
    <cellStyle name="Normal 8 3 19 4 2" xfId="32964"/>
    <cellStyle name="Normal 8 3 19 5" xfId="25708"/>
    <cellStyle name="Normal 8 3 19 6" xfId="25709"/>
    <cellStyle name="Normal 8 3 2" xfId="25710"/>
    <cellStyle name="Normal 8 3 2 10" xfId="25711"/>
    <cellStyle name="Normal 8 3 2 10 2" xfId="25712"/>
    <cellStyle name="Normal 8 3 2 10 2 2" xfId="25713"/>
    <cellStyle name="Normal 8 3 2 10 2 3" xfId="25714"/>
    <cellStyle name="Normal 8 3 2 10 3" xfId="25715"/>
    <cellStyle name="Normal 8 3 2 10 3 2" xfId="32967"/>
    <cellStyle name="Normal 8 3 2 10 4" xfId="25716"/>
    <cellStyle name="Normal 8 3 2 10 5" xfId="25717"/>
    <cellStyle name="Normal 8 3 2 11" xfId="25718"/>
    <cellStyle name="Normal 8 3 2 11 2" xfId="25719"/>
    <cellStyle name="Normal 8 3 2 11 2 2" xfId="25720"/>
    <cellStyle name="Normal 8 3 2 11 2 3" xfId="25721"/>
    <cellStyle name="Normal 8 3 2 11 3" xfId="25722"/>
    <cellStyle name="Normal 8 3 2 11 3 2" xfId="32968"/>
    <cellStyle name="Normal 8 3 2 11 4" xfId="25723"/>
    <cellStyle name="Normal 8 3 2 11 5" xfId="25724"/>
    <cellStyle name="Normal 8 3 2 12" xfId="25725"/>
    <cellStyle name="Normal 8 3 2 12 2" xfId="25726"/>
    <cellStyle name="Normal 8 3 2 12 2 2" xfId="25727"/>
    <cellStyle name="Normal 8 3 2 12 2 3" xfId="25728"/>
    <cellStyle name="Normal 8 3 2 12 3" xfId="25729"/>
    <cellStyle name="Normal 8 3 2 12 3 2" xfId="32969"/>
    <cellStyle name="Normal 8 3 2 12 4" xfId="25730"/>
    <cellStyle name="Normal 8 3 2 12 5" xfId="25731"/>
    <cellStyle name="Normal 8 3 2 13" xfId="25732"/>
    <cellStyle name="Normal 8 3 2 13 2" xfId="25733"/>
    <cellStyle name="Normal 8 3 2 13 2 2" xfId="25734"/>
    <cellStyle name="Normal 8 3 2 13 2 3" xfId="25735"/>
    <cellStyle name="Normal 8 3 2 13 3" xfId="25736"/>
    <cellStyle name="Normal 8 3 2 13 3 2" xfId="32970"/>
    <cellStyle name="Normal 8 3 2 13 4" xfId="25737"/>
    <cellStyle name="Normal 8 3 2 13 5" xfId="25738"/>
    <cellStyle name="Normal 8 3 2 14" xfId="25739"/>
    <cellStyle name="Normal 8 3 2 14 2" xfId="25740"/>
    <cellStyle name="Normal 8 3 2 14 2 2" xfId="25741"/>
    <cellStyle name="Normal 8 3 2 14 2 3" xfId="25742"/>
    <cellStyle name="Normal 8 3 2 14 3" xfId="25743"/>
    <cellStyle name="Normal 8 3 2 14 3 2" xfId="32971"/>
    <cellStyle name="Normal 8 3 2 14 4" xfId="25744"/>
    <cellStyle name="Normal 8 3 2 14 5" xfId="25745"/>
    <cellStyle name="Normal 8 3 2 15" xfId="25746"/>
    <cellStyle name="Normal 8 3 2 15 2" xfId="25747"/>
    <cellStyle name="Normal 8 3 2 15 2 2" xfId="25748"/>
    <cellStyle name="Normal 8 3 2 15 2 3" xfId="25749"/>
    <cellStyle name="Normal 8 3 2 15 3" xfId="25750"/>
    <cellStyle name="Normal 8 3 2 15 3 2" xfId="32972"/>
    <cellStyle name="Normal 8 3 2 15 4" xfId="25751"/>
    <cellStyle name="Normal 8 3 2 15 5" xfId="25752"/>
    <cellStyle name="Normal 8 3 2 16" xfId="25753"/>
    <cellStyle name="Normal 8 3 2 16 2" xfId="25754"/>
    <cellStyle name="Normal 8 3 2 16 2 2" xfId="25755"/>
    <cellStyle name="Normal 8 3 2 16 2 3" xfId="25756"/>
    <cellStyle name="Normal 8 3 2 16 3" xfId="25757"/>
    <cellStyle name="Normal 8 3 2 16 3 2" xfId="32973"/>
    <cellStyle name="Normal 8 3 2 16 4" xfId="25758"/>
    <cellStyle name="Normal 8 3 2 16 5" xfId="25759"/>
    <cellStyle name="Normal 8 3 2 17" xfId="25760"/>
    <cellStyle name="Normal 8 3 2 17 2" xfId="25761"/>
    <cellStyle name="Normal 8 3 2 17 2 2" xfId="25762"/>
    <cellStyle name="Normal 8 3 2 17 2 3" xfId="25763"/>
    <cellStyle name="Normal 8 3 2 17 3" xfId="25764"/>
    <cellStyle name="Normal 8 3 2 17 3 2" xfId="32974"/>
    <cellStyle name="Normal 8 3 2 17 4" xfId="25765"/>
    <cellStyle name="Normal 8 3 2 17 5" xfId="25766"/>
    <cellStyle name="Normal 8 3 2 18" xfId="25767"/>
    <cellStyle name="Normal 8 3 2 18 2" xfId="25768"/>
    <cellStyle name="Normal 8 3 2 18 2 2" xfId="25769"/>
    <cellStyle name="Normal 8 3 2 18 2 3" xfId="25770"/>
    <cellStyle name="Normal 8 3 2 18 3" xfId="25771"/>
    <cellStyle name="Normal 8 3 2 18 3 2" xfId="32975"/>
    <cellStyle name="Normal 8 3 2 18 4" xfId="25772"/>
    <cellStyle name="Normal 8 3 2 18 5" xfId="25773"/>
    <cellStyle name="Normal 8 3 2 19" xfId="25774"/>
    <cellStyle name="Normal 8 3 2 19 2" xfId="25775"/>
    <cellStyle name="Normal 8 3 2 19 2 2" xfId="25776"/>
    <cellStyle name="Normal 8 3 2 19 2 3" xfId="25777"/>
    <cellStyle name="Normal 8 3 2 19 3" xfId="25778"/>
    <cellStyle name="Normal 8 3 2 19 3 2" xfId="32976"/>
    <cellStyle name="Normal 8 3 2 19 4" xfId="25779"/>
    <cellStyle name="Normal 8 3 2 19 5" xfId="25780"/>
    <cellStyle name="Normal 8 3 2 2" xfId="25781"/>
    <cellStyle name="Normal 8 3 2 2 2" xfId="25782"/>
    <cellStyle name="Normal 8 3 2 2 2 2" xfId="25783"/>
    <cellStyle name="Normal 8 3 2 2 2 2 2" xfId="25784"/>
    <cellStyle name="Normal 8 3 2 2 2 2 3" xfId="25785"/>
    <cellStyle name="Normal 8 3 2 2 2 3" xfId="25786"/>
    <cellStyle name="Normal 8 3 2 2 2 3 2" xfId="33846"/>
    <cellStyle name="Normal 8 3 2 2 2 4" xfId="25787"/>
    <cellStyle name="Normal 8 3 2 2 2 5" xfId="25788"/>
    <cellStyle name="Normal 8 3 2 2 3" xfId="25789"/>
    <cellStyle name="Normal 8 3 2 2 3 2" xfId="25790"/>
    <cellStyle name="Normal 8 3 2 2 3 2 2" xfId="25791"/>
    <cellStyle name="Normal 8 3 2 2 3 2 3" xfId="25792"/>
    <cellStyle name="Normal 8 3 2 2 3 3" xfId="25793"/>
    <cellStyle name="Normal 8 3 2 2 3 3 2" xfId="34960"/>
    <cellStyle name="Normal 8 3 2 2 3 4" xfId="25794"/>
    <cellStyle name="Normal 8 3 2 2 3 5" xfId="25795"/>
    <cellStyle name="Normal 8 3 2 2 4" xfId="25796"/>
    <cellStyle name="Normal 8 3 2 2 4 2" xfId="25797"/>
    <cellStyle name="Normal 8 3 2 2 4 3" xfId="25798"/>
    <cellStyle name="Normal 8 3 2 2 5" xfId="25799"/>
    <cellStyle name="Normal 8 3 2 2 5 2" xfId="32977"/>
    <cellStyle name="Normal 8 3 2 2 6" xfId="25800"/>
    <cellStyle name="Normal 8 3 2 2 7" xfId="25801"/>
    <cellStyle name="Normal 8 3 2 20" xfId="25802"/>
    <cellStyle name="Normal 8 3 2 20 2" xfId="25803"/>
    <cellStyle name="Normal 8 3 2 20 3" xfId="25804"/>
    <cellStyle name="Normal 8 3 2 21" xfId="25805"/>
    <cellStyle name="Normal 8 3 2 21 2" xfId="32966"/>
    <cellStyle name="Normal 8 3 2 22" xfId="25806"/>
    <cellStyle name="Normal 8 3 2 23" xfId="25807"/>
    <cellStyle name="Normal 8 3 2 24" xfId="25808"/>
    <cellStyle name="Normal 8 3 2 3" xfId="25809"/>
    <cellStyle name="Normal 8 3 2 3 2" xfId="25810"/>
    <cellStyle name="Normal 8 3 2 3 2 2" xfId="25811"/>
    <cellStyle name="Normal 8 3 2 3 2 3" xfId="25812"/>
    <cellStyle name="Normal 8 3 2 3 3" xfId="25813"/>
    <cellStyle name="Normal 8 3 2 3 3 2" xfId="32978"/>
    <cellStyle name="Normal 8 3 2 3 4" xfId="25814"/>
    <cellStyle name="Normal 8 3 2 3 5" xfId="25815"/>
    <cellStyle name="Normal 8 3 2 4" xfId="25816"/>
    <cellStyle name="Normal 8 3 2 4 2" xfId="25817"/>
    <cellStyle name="Normal 8 3 2 4 2 2" xfId="25818"/>
    <cellStyle name="Normal 8 3 2 4 2 3" xfId="25819"/>
    <cellStyle name="Normal 8 3 2 4 3" xfId="25820"/>
    <cellStyle name="Normal 8 3 2 4 3 2" xfId="32979"/>
    <cellStyle name="Normal 8 3 2 4 4" xfId="25821"/>
    <cellStyle name="Normal 8 3 2 4 5" xfId="25822"/>
    <cellStyle name="Normal 8 3 2 5" xfId="25823"/>
    <cellStyle name="Normal 8 3 2 5 2" xfId="25824"/>
    <cellStyle name="Normal 8 3 2 5 2 2" xfId="25825"/>
    <cellStyle name="Normal 8 3 2 5 2 3" xfId="25826"/>
    <cellStyle name="Normal 8 3 2 5 3" xfId="25827"/>
    <cellStyle name="Normal 8 3 2 5 3 2" xfId="32980"/>
    <cellStyle name="Normal 8 3 2 5 4" xfId="25828"/>
    <cellStyle name="Normal 8 3 2 5 5" xfId="25829"/>
    <cellStyle name="Normal 8 3 2 6" xfId="25830"/>
    <cellStyle name="Normal 8 3 2 6 2" xfId="25831"/>
    <cellStyle name="Normal 8 3 2 6 2 2" xfId="25832"/>
    <cellStyle name="Normal 8 3 2 6 2 3" xfId="25833"/>
    <cellStyle name="Normal 8 3 2 6 3" xfId="25834"/>
    <cellStyle name="Normal 8 3 2 6 3 2" xfId="32981"/>
    <cellStyle name="Normal 8 3 2 6 4" xfId="25835"/>
    <cellStyle name="Normal 8 3 2 6 5" xfId="25836"/>
    <cellStyle name="Normal 8 3 2 7" xfId="25837"/>
    <cellStyle name="Normal 8 3 2 7 2" xfId="25838"/>
    <cellStyle name="Normal 8 3 2 7 2 2" xfId="25839"/>
    <cellStyle name="Normal 8 3 2 7 2 3" xfId="25840"/>
    <cellStyle name="Normal 8 3 2 7 3" xfId="25841"/>
    <cellStyle name="Normal 8 3 2 7 3 2" xfId="32982"/>
    <cellStyle name="Normal 8 3 2 7 4" xfId="25842"/>
    <cellStyle name="Normal 8 3 2 7 5" xfId="25843"/>
    <cellStyle name="Normal 8 3 2 8" xfId="25844"/>
    <cellStyle name="Normal 8 3 2 8 2" xfId="25845"/>
    <cellStyle name="Normal 8 3 2 8 2 2" xfId="25846"/>
    <cellStyle name="Normal 8 3 2 8 2 3" xfId="25847"/>
    <cellStyle name="Normal 8 3 2 8 3" xfId="25848"/>
    <cellStyle name="Normal 8 3 2 8 3 2" xfId="32983"/>
    <cellStyle name="Normal 8 3 2 8 4" xfId="25849"/>
    <cellStyle name="Normal 8 3 2 8 5" xfId="25850"/>
    <cellStyle name="Normal 8 3 2 9" xfId="25851"/>
    <cellStyle name="Normal 8 3 2 9 2" xfId="25852"/>
    <cellStyle name="Normal 8 3 2 9 2 2" xfId="25853"/>
    <cellStyle name="Normal 8 3 2 9 2 3" xfId="25854"/>
    <cellStyle name="Normal 8 3 2 9 3" xfId="25855"/>
    <cellStyle name="Normal 8 3 2 9 3 2" xfId="32984"/>
    <cellStyle name="Normal 8 3 2 9 4" xfId="25856"/>
    <cellStyle name="Normal 8 3 2 9 5" xfId="25857"/>
    <cellStyle name="Normal 8 3 20" xfId="25858"/>
    <cellStyle name="Normal 8 3 20 2" xfId="25859"/>
    <cellStyle name="Normal 8 3 20 2 2" xfId="25860"/>
    <cellStyle name="Normal 8 3 20 2 2 2" xfId="25861"/>
    <cellStyle name="Normal 8 3 20 2 2 3" xfId="25862"/>
    <cellStyle name="Normal 8 3 20 2 3" xfId="25863"/>
    <cellStyle name="Normal 8 3 20 2 3 2" xfId="32986"/>
    <cellStyle name="Normal 8 3 20 2 4" xfId="25864"/>
    <cellStyle name="Normal 8 3 20 2 5" xfId="25865"/>
    <cellStyle name="Normal 8 3 20 3" xfId="25866"/>
    <cellStyle name="Normal 8 3 20 3 2" xfId="25867"/>
    <cellStyle name="Normal 8 3 20 3 3" xfId="25868"/>
    <cellStyle name="Normal 8 3 20 4" xfId="25869"/>
    <cellStyle name="Normal 8 3 20 4 2" xfId="32985"/>
    <cellStyle name="Normal 8 3 20 5" xfId="25870"/>
    <cellStyle name="Normal 8 3 20 6" xfId="25871"/>
    <cellStyle name="Normal 8 3 21" xfId="25872"/>
    <cellStyle name="Normal 8 3 21 2" xfId="25873"/>
    <cellStyle name="Normal 8 3 21 2 2" xfId="25874"/>
    <cellStyle name="Normal 8 3 21 2 2 2" xfId="25875"/>
    <cellStyle name="Normal 8 3 21 2 2 3" xfId="25876"/>
    <cellStyle name="Normal 8 3 21 2 3" xfId="25877"/>
    <cellStyle name="Normal 8 3 21 2 3 2" xfId="32988"/>
    <cellStyle name="Normal 8 3 21 2 4" xfId="25878"/>
    <cellStyle name="Normal 8 3 21 2 5" xfId="25879"/>
    <cellStyle name="Normal 8 3 21 3" xfId="25880"/>
    <cellStyle name="Normal 8 3 21 3 2" xfId="25881"/>
    <cellStyle name="Normal 8 3 21 3 3" xfId="25882"/>
    <cellStyle name="Normal 8 3 21 4" xfId="25883"/>
    <cellStyle name="Normal 8 3 21 4 2" xfId="32987"/>
    <cellStyle name="Normal 8 3 21 5" xfId="25884"/>
    <cellStyle name="Normal 8 3 21 6" xfId="25885"/>
    <cellStyle name="Normal 8 3 22" xfId="25886"/>
    <cellStyle name="Normal 8 3 22 2" xfId="25887"/>
    <cellStyle name="Normal 8 3 22 2 2" xfId="25888"/>
    <cellStyle name="Normal 8 3 22 2 2 2" xfId="25889"/>
    <cellStyle name="Normal 8 3 22 2 2 3" xfId="25890"/>
    <cellStyle name="Normal 8 3 22 2 3" xfId="25891"/>
    <cellStyle name="Normal 8 3 22 2 3 2" xfId="32990"/>
    <cellStyle name="Normal 8 3 22 2 4" xfId="25892"/>
    <cellStyle name="Normal 8 3 22 2 5" xfId="25893"/>
    <cellStyle name="Normal 8 3 22 3" xfId="25894"/>
    <cellStyle name="Normal 8 3 22 3 2" xfId="25895"/>
    <cellStyle name="Normal 8 3 22 3 3" xfId="25896"/>
    <cellStyle name="Normal 8 3 22 4" xfId="25897"/>
    <cellStyle name="Normal 8 3 22 4 2" xfId="32989"/>
    <cellStyle name="Normal 8 3 22 5" xfId="25898"/>
    <cellStyle name="Normal 8 3 22 6" xfId="25899"/>
    <cellStyle name="Normal 8 3 23" xfId="25900"/>
    <cellStyle name="Normal 8 3 23 2" xfId="25901"/>
    <cellStyle name="Normal 8 3 23 3" xfId="25902"/>
    <cellStyle name="Normal 8 3 24" xfId="25903"/>
    <cellStyle name="Normal 8 3 24 2" xfId="32945"/>
    <cellStyle name="Normal 8 3 25" xfId="25904"/>
    <cellStyle name="Normal 8 3 26" xfId="25905"/>
    <cellStyle name="Normal 8 3 27" xfId="25906"/>
    <cellStyle name="Normal 8 3 3" xfId="25907"/>
    <cellStyle name="Normal 8 3 3 2" xfId="25908"/>
    <cellStyle name="Normal 8 3 3 2 2" xfId="25909"/>
    <cellStyle name="Normal 8 3 3 2 2 2" xfId="25910"/>
    <cellStyle name="Normal 8 3 3 2 2 3" xfId="25911"/>
    <cellStyle name="Normal 8 3 3 2 3" xfId="25912"/>
    <cellStyle name="Normal 8 3 3 2 3 2" xfId="33847"/>
    <cellStyle name="Normal 8 3 3 2 4" xfId="25913"/>
    <cellStyle name="Normal 8 3 3 2 5" xfId="25914"/>
    <cellStyle name="Normal 8 3 3 3" xfId="25915"/>
    <cellStyle name="Normal 8 3 3 3 2" xfId="25916"/>
    <cellStyle name="Normal 8 3 3 3 2 2" xfId="25917"/>
    <cellStyle name="Normal 8 3 3 3 2 3" xfId="25918"/>
    <cellStyle name="Normal 8 3 3 3 3" xfId="25919"/>
    <cellStyle name="Normal 8 3 3 3 3 2" xfId="34961"/>
    <cellStyle name="Normal 8 3 3 3 4" xfId="25920"/>
    <cellStyle name="Normal 8 3 3 3 5" xfId="25921"/>
    <cellStyle name="Normal 8 3 3 4" xfId="25922"/>
    <cellStyle name="Normal 8 3 3 4 2" xfId="25923"/>
    <cellStyle name="Normal 8 3 3 4 2 2" xfId="25924"/>
    <cellStyle name="Normal 8 3 3 4 2 3" xfId="25925"/>
    <cellStyle name="Normal 8 3 3 4 3" xfId="25926"/>
    <cellStyle name="Normal 8 3 3 4 4" xfId="25927"/>
    <cellStyle name="Normal 8 3 3 4 5" xfId="25928"/>
    <cellStyle name="Normal 8 3 3 5" xfId="25929"/>
    <cellStyle name="Normal 8 3 3 5 2" xfId="25930"/>
    <cellStyle name="Normal 8 3 3 5 3" xfId="25931"/>
    <cellStyle name="Normal 8 3 3 6" xfId="25932"/>
    <cellStyle name="Normal 8 3 3 6 2" xfId="32991"/>
    <cellStyle name="Normal 8 3 3 7" xfId="25933"/>
    <cellStyle name="Normal 8 3 3 8" xfId="25934"/>
    <cellStyle name="Normal 8 3 3 9" xfId="25935"/>
    <cellStyle name="Normal 8 3 4" xfId="25936"/>
    <cellStyle name="Normal 8 3 4 2" xfId="25937"/>
    <cellStyle name="Normal 8 3 4 2 2" xfId="25938"/>
    <cellStyle name="Normal 8 3 4 2 3" xfId="25939"/>
    <cellStyle name="Normal 8 3 4 3" xfId="25940"/>
    <cellStyle name="Normal 8 3 4 3 2" xfId="32992"/>
    <cellStyle name="Normal 8 3 4 4" xfId="25941"/>
    <cellStyle name="Normal 8 3 4 5" xfId="25942"/>
    <cellStyle name="Normal 8 3 5" xfId="25943"/>
    <cellStyle name="Normal 8 3 5 2" xfId="25944"/>
    <cellStyle name="Normal 8 3 5 2 2" xfId="25945"/>
    <cellStyle name="Normal 8 3 5 2 3" xfId="25946"/>
    <cellStyle name="Normal 8 3 5 3" xfId="25947"/>
    <cellStyle name="Normal 8 3 5 3 2" xfId="32993"/>
    <cellStyle name="Normal 8 3 5 4" xfId="25948"/>
    <cellStyle name="Normal 8 3 5 5" xfId="25949"/>
    <cellStyle name="Normal 8 3 6" xfId="25950"/>
    <cellStyle name="Normal 8 3 6 2" xfId="25951"/>
    <cellStyle name="Normal 8 3 6 2 2" xfId="25952"/>
    <cellStyle name="Normal 8 3 6 2 3" xfId="25953"/>
    <cellStyle name="Normal 8 3 6 3" xfId="25954"/>
    <cellStyle name="Normal 8 3 6 3 2" xfId="32994"/>
    <cellStyle name="Normal 8 3 6 4" xfId="25955"/>
    <cellStyle name="Normal 8 3 6 5" xfId="25956"/>
    <cellStyle name="Normal 8 3 7" xfId="25957"/>
    <cellStyle name="Normal 8 3 7 2" xfId="25958"/>
    <cellStyle name="Normal 8 3 7 2 2" xfId="25959"/>
    <cellStyle name="Normal 8 3 7 2 3" xfId="25960"/>
    <cellStyle name="Normal 8 3 7 3" xfId="25961"/>
    <cellStyle name="Normal 8 3 7 3 2" xfId="32995"/>
    <cellStyle name="Normal 8 3 7 4" xfId="25962"/>
    <cellStyle name="Normal 8 3 7 5" xfId="25963"/>
    <cellStyle name="Normal 8 3 8" xfId="25964"/>
    <cellStyle name="Normal 8 3 8 2" xfId="25965"/>
    <cellStyle name="Normal 8 3 8 2 2" xfId="25966"/>
    <cellStyle name="Normal 8 3 8 2 2 2" xfId="25967"/>
    <cellStyle name="Normal 8 3 8 2 2 3" xfId="25968"/>
    <cellStyle name="Normal 8 3 8 2 3" xfId="25969"/>
    <cellStyle name="Normal 8 3 8 2 3 2" xfId="32997"/>
    <cellStyle name="Normal 8 3 8 2 4" xfId="25970"/>
    <cellStyle name="Normal 8 3 8 2 5" xfId="25971"/>
    <cellStyle name="Normal 8 3 8 3" xfId="25972"/>
    <cellStyle name="Normal 8 3 8 3 2" xfId="25973"/>
    <cellStyle name="Normal 8 3 8 3 3" xfId="25974"/>
    <cellStyle name="Normal 8 3 8 4" xfId="25975"/>
    <cellStyle name="Normal 8 3 8 4 2" xfId="32996"/>
    <cellStyle name="Normal 8 3 8 5" xfId="25976"/>
    <cellStyle name="Normal 8 3 8 6" xfId="25977"/>
    <cellStyle name="Normal 8 3 9" xfId="25978"/>
    <cellStyle name="Normal 8 3 9 2" xfId="25979"/>
    <cellStyle name="Normal 8 3 9 2 2" xfId="25980"/>
    <cellStyle name="Normal 8 3 9 2 2 2" xfId="25981"/>
    <cellStyle name="Normal 8 3 9 2 2 3" xfId="25982"/>
    <cellStyle name="Normal 8 3 9 2 3" xfId="25983"/>
    <cellStyle name="Normal 8 3 9 2 3 2" xfId="32999"/>
    <cellStyle name="Normal 8 3 9 2 4" xfId="25984"/>
    <cellStyle name="Normal 8 3 9 2 5" xfId="25985"/>
    <cellStyle name="Normal 8 3 9 3" xfId="25986"/>
    <cellStyle name="Normal 8 3 9 3 2" xfId="25987"/>
    <cellStyle name="Normal 8 3 9 3 3" xfId="25988"/>
    <cellStyle name="Normal 8 3 9 4" xfId="25989"/>
    <cellStyle name="Normal 8 3 9 4 2" xfId="32998"/>
    <cellStyle name="Normal 8 3 9 5" xfId="25990"/>
    <cellStyle name="Normal 8 3 9 6" xfId="25991"/>
    <cellStyle name="Normal 8 4" xfId="25992"/>
    <cellStyle name="Normal 8 4 10" xfId="25993"/>
    <cellStyle name="Normal 8 4 2" xfId="25994"/>
    <cellStyle name="Normal 8 4 2 2" xfId="25995"/>
    <cellStyle name="Normal 8 4 2 2 2" xfId="25996"/>
    <cellStyle name="Normal 8 4 2 2 2 2" xfId="25997"/>
    <cellStyle name="Normal 8 4 2 2 2 3" xfId="25998"/>
    <cellStyle name="Normal 8 4 2 2 3" xfId="25999"/>
    <cellStyle name="Normal 8 4 2 2 3 2" xfId="34621"/>
    <cellStyle name="Normal 8 4 2 2 4" xfId="26000"/>
    <cellStyle name="Normal 8 4 2 2 5" xfId="26001"/>
    <cellStyle name="Normal 8 4 2 3" xfId="26002"/>
    <cellStyle name="Normal 8 4 2 3 2" xfId="26003"/>
    <cellStyle name="Normal 8 4 2 3 3" xfId="26004"/>
    <cellStyle name="Normal 8 4 2 4" xfId="26005"/>
    <cellStyle name="Normal 8 4 2 4 2" xfId="33849"/>
    <cellStyle name="Normal 8 4 2 5" xfId="26006"/>
    <cellStyle name="Normal 8 4 2 6" xfId="26007"/>
    <cellStyle name="Normal 8 4 3" xfId="26008"/>
    <cellStyle name="Normal 8 4 3 2" xfId="26009"/>
    <cellStyle name="Normal 8 4 3 2 2" xfId="26010"/>
    <cellStyle name="Normal 8 4 3 2 3" xfId="26011"/>
    <cellStyle name="Normal 8 4 3 3" xfId="26012"/>
    <cellStyle name="Normal 8 4 3 4" xfId="26013"/>
    <cellStyle name="Normal 8 4 3 5" xfId="26014"/>
    <cellStyle name="Normal 8 4 4" xfId="26015"/>
    <cellStyle name="Normal 8 4 4 2" xfId="26016"/>
    <cellStyle name="Normal 8 4 4 2 2" xfId="26017"/>
    <cellStyle name="Normal 8 4 4 2 3" xfId="26018"/>
    <cellStyle name="Normal 8 4 4 3" xfId="26019"/>
    <cellStyle name="Normal 8 4 4 3 2" xfId="34485"/>
    <cellStyle name="Normal 8 4 4 4" xfId="26020"/>
    <cellStyle name="Normal 8 4 4 5" xfId="26021"/>
    <cellStyle name="Normal 8 4 5" xfId="26022"/>
    <cellStyle name="Normal 8 4 5 2" xfId="26023"/>
    <cellStyle name="Normal 8 4 5 2 2" xfId="26024"/>
    <cellStyle name="Normal 8 4 5 2 3" xfId="26025"/>
    <cellStyle name="Normal 8 4 5 3" xfId="26026"/>
    <cellStyle name="Normal 8 4 5 3 2" xfId="35059"/>
    <cellStyle name="Normal 8 4 5 4" xfId="26027"/>
    <cellStyle name="Normal 8 4 5 5" xfId="26028"/>
    <cellStyle name="Normal 8 4 6" xfId="26029"/>
    <cellStyle name="Normal 8 4 6 2" xfId="26030"/>
    <cellStyle name="Normal 8 4 6 3" xfId="26031"/>
    <cellStyle name="Normal 8 4 7" xfId="26032"/>
    <cellStyle name="Normal 8 4 7 2" xfId="33848"/>
    <cellStyle name="Normal 8 4 8" xfId="26033"/>
    <cellStyle name="Normal 8 4 9" xfId="26034"/>
    <cellStyle name="Normal 8 5" xfId="26035"/>
    <cellStyle name="Normal 8 5 10" xfId="26036"/>
    <cellStyle name="Normal 8 5 2" xfId="26037"/>
    <cellStyle name="Normal 8 5 2 2" xfId="26038"/>
    <cellStyle name="Normal 8 5 2 2 2" xfId="26039"/>
    <cellStyle name="Normal 8 5 2 2 2 2" xfId="26040"/>
    <cellStyle name="Normal 8 5 2 2 2 3" xfId="26041"/>
    <cellStyle name="Normal 8 5 2 2 3" xfId="26042"/>
    <cellStyle name="Normal 8 5 2 2 3 2" xfId="34773"/>
    <cellStyle name="Normal 8 5 2 2 4" xfId="26043"/>
    <cellStyle name="Normal 8 5 2 2 5" xfId="26044"/>
    <cellStyle name="Normal 8 5 2 3" xfId="26045"/>
    <cellStyle name="Normal 8 5 2 3 2" xfId="26046"/>
    <cellStyle name="Normal 8 5 2 3 3" xfId="26047"/>
    <cellStyle name="Normal 8 5 2 4" xfId="26048"/>
    <cellStyle name="Normal 8 5 2 4 2" xfId="33851"/>
    <cellStyle name="Normal 8 5 2 5" xfId="26049"/>
    <cellStyle name="Normal 8 5 2 6" xfId="26050"/>
    <cellStyle name="Normal 8 5 3" xfId="26051"/>
    <cellStyle name="Normal 8 5 3 2" xfId="26052"/>
    <cellStyle name="Normal 8 5 3 2 2" xfId="26053"/>
    <cellStyle name="Normal 8 5 3 2 3" xfId="26054"/>
    <cellStyle name="Normal 8 5 3 3" xfId="26055"/>
    <cellStyle name="Normal 8 5 3 4" xfId="26056"/>
    <cellStyle name="Normal 8 5 3 5" xfId="26057"/>
    <cellStyle name="Normal 8 5 4" xfId="26058"/>
    <cellStyle name="Normal 8 5 4 2" xfId="26059"/>
    <cellStyle name="Normal 8 5 4 2 2" xfId="26060"/>
    <cellStyle name="Normal 8 5 4 2 3" xfId="26061"/>
    <cellStyle name="Normal 8 5 4 3" xfId="26062"/>
    <cellStyle name="Normal 8 5 4 3 2" xfId="34421"/>
    <cellStyle name="Normal 8 5 4 4" xfId="26063"/>
    <cellStyle name="Normal 8 5 4 5" xfId="26064"/>
    <cellStyle name="Normal 8 5 5" xfId="26065"/>
    <cellStyle name="Normal 8 5 5 2" xfId="26066"/>
    <cellStyle name="Normal 8 5 5 2 2" xfId="26067"/>
    <cellStyle name="Normal 8 5 5 2 3" xfId="26068"/>
    <cellStyle name="Normal 8 5 5 3" xfId="26069"/>
    <cellStyle name="Normal 8 5 5 4" xfId="26070"/>
    <cellStyle name="Normal 8 5 5 5" xfId="26071"/>
    <cellStyle name="Normal 8 5 6" xfId="26072"/>
    <cellStyle name="Normal 8 5 6 2" xfId="26073"/>
    <cellStyle name="Normal 8 5 6 3" xfId="26074"/>
    <cellStyle name="Normal 8 5 7" xfId="26075"/>
    <cellStyle name="Normal 8 5 7 2" xfId="33850"/>
    <cellStyle name="Normal 8 5 8" xfId="26076"/>
    <cellStyle name="Normal 8 5 9" xfId="26077"/>
    <cellStyle name="Normal 8 6" xfId="26078"/>
    <cellStyle name="Normal 8 6 2" xfId="26079"/>
    <cellStyle name="Normal 8 6 2 2" xfId="26080"/>
    <cellStyle name="Normal 8 6 2 2 2" xfId="26081"/>
    <cellStyle name="Normal 8 6 2 2 2 2" xfId="26082"/>
    <cellStyle name="Normal 8 6 2 2 2 3" xfId="26083"/>
    <cellStyle name="Normal 8 6 2 2 3" xfId="26084"/>
    <cellStyle name="Normal 8 6 2 2 3 2" xfId="34422"/>
    <cellStyle name="Normal 8 6 2 2 4" xfId="26085"/>
    <cellStyle name="Normal 8 6 2 2 5" xfId="26086"/>
    <cellStyle name="Normal 8 6 2 3" xfId="26087"/>
    <cellStyle name="Normal 8 6 2 3 2" xfId="26088"/>
    <cellStyle name="Normal 8 6 2 3 3" xfId="26089"/>
    <cellStyle name="Normal 8 6 2 4" xfId="26090"/>
    <cellStyle name="Normal 8 6 2 4 2" xfId="33853"/>
    <cellStyle name="Normal 8 6 2 5" xfId="26091"/>
    <cellStyle name="Normal 8 6 2 6" xfId="26092"/>
    <cellStyle name="Normal 8 6 3" xfId="26093"/>
    <cellStyle name="Normal 8 6 3 2" xfId="26094"/>
    <cellStyle name="Normal 8 6 3 2 2" xfId="26095"/>
    <cellStyle name="Normal 8 6 3 2 3" xfId="26096"/>
    <cellStyle name="Normal 8 6 3 3" xfId="26097"/>
    <cellStyle name="Normal 8 6 3 4" xfId="26098"/>
    <cellStyle name="Normal 8 6 3 5" xfId="26099"/>
    <cellStyle name="Normal 8 6 4" xfId="26100"/>
    <cellStyle name="Normal 8 6 4 2" xfId="26101"/>
    <cellStyle name="Normal 8 6 4 2 2" xfId="26102"/>
    <cellStyle name="Normal 8 6 4 2 3" xfId="26103"/>
    <cellStyle name="Normal 8 6 4 3" xfId="26104"/>
    <cellStyle name="Normal 8 6 4 3 2" xfId="34423"/>
    <cellStyle name="Normal 8 6 4 4" xfId="26105"/>
    <cellStyle name="Normal 8 6 4 5" xfId="26106"/>
    <cellStyle name="Normal 8 6 5" xfId="26107"/>
    <cellStyle name="Normal 8 6 5 2" xfId="26108"/>
    <cellStyle name="Normal 8 6 5 3" xfId="26109"/>
    <cellStyle name="Normal 8 6 6" xfId="26110"/>
    <cellStyle name="Normal 8 6 6 2" xfId="33852"/>
    <cellStyle name="Normal 8 6 7" xfId="26111"/>
    <cellStyle name="Normal 8 6 8" xfId="26112"/>
    <cellStyle name="Normal 8 6 9" xfId="26113"/>
    <cellStyle name="Normal 8 7" xfId="26114"/>
    <cellStyle name="Normal 8 7 2" xfId="26115"/>
    <cellStyle name="Normal 8 7 2 2" xfId="26116"/>
    <cellStyle name="Normal 8 7 2 2 2" xfId="26117"/>
    <cellStyle name="Normal 8 7 2 2 2 2" xfId="26118"/>
    <cellStyle name="Normal 8 7 2 2 2 3" xfId="26119"/>
    <cellStyle name="Normal 8 7 2 2 3" xfId="26120"/>
    <cellStyle name="Normal 8 7 2 2 3 2" xfId="34424"/>
    <cellStyle name="Normal 8 7 2 2 4" xfId="26121"/>
    <cellStyle name="Normal 8 7 2 2 5" xfId="26122"/>
    <cellStyle name="Normal 8 7 2 3" xfId="26123"/>
    <cellStyle name="Normal 8 7 2 3 2" xfId="26124"/>
    <cellStyle name="Normal 8 7 2 3 3" xfId="26125"/>
    <cellStyle name="Normal 8 7 2 4" xfId="26126"/>
    <cellStyle name="Normal 8 7 2 4 2" xfId="33855"/>
    <cellStyle name="Normal 8 7 2 5" xfId="26127"/>
    <cellStyle name="Normal 8 7 2 6" xfId="26128"/>
    <cellStyle name="Normal 8 7 3" xfId="26129"/>
    <cellStyle name="Normal 8 7 3 2" xfId="26130"/>
    <cellStyle name="Normal 8 7 3 2 2" xfId="26131"/>
    <cellStyle name="Normal 8 7 3 2 3" xfId="26132"/>
    <cellStyle name="Normal 8 7 3 3" xfId="26133"/>
    <cellStyle name="Normal 8 7 3 4" xfId="26134"/>
    <cellStyle name="Normal 8 7 3 5" xfId="26135"/>
    <cellStyle name="Normal 8 7 4" xfId="26136"/>
    <cellStyle name="Normal 8 7 4 2" xfId="26137"/>
    <cellStyle name="Normal 8 7 4 2 2" xfId="26138"/>
    <cellStyle name="Normal 8 7 4 2 3" xfId="26139"/>
    <cellStyle name="Normal 8 7 4 3" xfId="26140"/>
    <cellStyle name="Normal 8 7 4 3 2" xfId="34425"/>
    <cellStyle name="Normal 8 7 4 4" xfId="26141"/>
    <cellStyle name="Normal 8 7 4 5" xfId="26142"/>
    <cellStyle name="Normal 8 7 5" xfId="26143"/>
    <cellStyle name="Normal 8 7 5 2" xfId="26144"/>
    <cellStyle name="Normal 8 7 5 3" xfId="26145"/>
    <cellStyle name="Normal 8 7 6" xfId="26146"/>
    <cellStyle name="Normal 8 7 6 2" xfId="33854"/>
    <cellStyle name="Normal 8 7 7" xfId="26147"/>
    <cellStyle name="Normal 8 7 8" xfId="26148"/>
    <cellStyle name="Normal 8 7 9" xfId="26149"/>
    <cellStyle name="Normal 8 8" xfId="26150"/>
    <cellStyle name="Normal 8 8 2" xfId="26151"/>
    <cellStyle name="Normal 8 8 2 2" xfId="26152"/>
    <cellStyle name="Normal 8 8 2 2 2" xfId="26153"/>
    <cellStyle name="Normal 8 8 2 2 3" xfId="26154"/>
    <cellStyle name="Normal 8 8 2 3" xfId="26155"/>
    <cellStyle name="Normal 8 8 2 4" xfId="26156"/>
    <cellStyle name="Normal 8 8 2 5" xfId="26157"/>
    <cellStyle name="Normal 8 8 3" xfId="26158"/>
    <cellStyle name="Normal 8 8 3 2" xfId="26159"/>
    <cellStyle name="Normal 8 8 3 2 2" xfId="26160"/>
    <cellStyle name="Normal 8 8 3 2 3" xfId="26161"/>
    <cellStyle name="Normal 8 8 3 3" xfId="26162"/>
    <cellStyle name="Normal 8 8 3 3 2" xfId="34426"/>
    <cellStyle name="Normal 8 8 3 4" xfId="26163"/>
    <cellStyle name="Normal 8 8 3 5" xfId="26164"/>
    <cellStyle name="Normal 8 8 4" xfId="26165"/>
    <cellStyle name="Normal 8 8 4 2" xfId="26166"/>
    <cellStyle name="Normal 8 8 4 3" xfId="26167"/>
    <cellStyle name="Normal 8 8 5" xfId="26168"/>
    <cellStyle name="Normal 8 8 5 2" xfId="33856"/>
    <cellStyle name="Normal 8 8 6" xfId="26169"/>
    <cellStyle name="Normal 8 8 7" xfId="26170"/>
    <cellStyle name="Normal 8 9" xfId="26171"/>
    <cellStyle name="Normal 8 9 2" xfId="26172"/>
    <cellStyle name="Normal 8 9 2 2" xfId="26173"/>
    <cellStyle name="Normal 8 9 2 2 2" xfId="26174"/>
    <cellStyle name="Normal 8 9 2 2 3" xfId="26175"/>
    <cellStyle name="Normal 8 9 2 3" xfId="26176"/>
    <cellStyle name="Normal 8 9 2 4" xfId="26177"/>
    <cellStyle name="Normal 8 9 2 5" xfId="26178"/>
    <cellStyle name="Normal 8 9 3" xfId="26179"/>
    <cellStyle name="Normal 8 9 3 2" xfId="26180"/>
    <cellStyle name="Normal 8 9 3 2 2" xfId="26181"/>
    <cellStyle name="Normal 8 9 3 2 3" xfId="26182"/>
    <cellStyle name="Normal 8 9 3 3" xfId="26183"/>
    <cellStyle name="Normal 8 9 3 3 2" xfId="34427"/>
    <cellStyle name="Normal 8 9 3 4" xfId="26184"/>
    <cellStyle name="Normal 8 9 3 5" xfId="26185"/>
    <cellStyle name="Normal 8 9 4" xfId="26186"/>
    <cellStyle name="Normal 8 9 4 2" xfId="26187"/>
    <cellStyle name="Normal 8 9 4 3" xfId="26188"/>
    <cellStyle name="Normal 8 9 5" xfId="26189"/>
    <cellStyle name="Normal 8 9 5 2" xfId="33857"/>
    <cellStyle name="Normal 8 9 6" xfId="26190"/>
    <cellStyle name="Normal 8 9 7" xfId="26191"/>
    <cellStyle name="Normal 9" xfId="26192"/>
    <cellStyle name="Normal 9 10" xfId="26193"/>
    <cellStyle name="Normal 9 10 2" xfId="26194"/>
    <cellStyle name="Normal 9 10 2 2" xfId="26195"/>
    <cellStyle name="Normal 9 10 2 2 2" xfId="26196"/>
    <cellStyle name="Normal 9 10 2 2 2 2" xfId="26197"/>
    <cellStyle name="Normal 9 10 2 2 2 2 2" xfId="26198"/>
    <cellStyle name="Normal 9 10 2 2 2 2 3" xfId="26199"/>
    <cellStyle name="Normal 9 10 2 2 2 3" xfId="26200"/>
    <cellStyle name="Normal 9 10 2 2 2 3 2" xfId="34428"/>
    <cellStyle name="Normal 9 10 2 2 2 4" xfId="26201"/>
    <cellStyle name="Normal 9 10 2 2 2 5" xfId="26202"/>
    <cellStyle name="Normal 9 10 2 2 3" xfId="26203"/>
    <cellStyle name="Normal 9 10 2 2 3 2" xfId="26204"/>
    <cellStyle name="Normal 9 10 2 2 3 3" xfId="26205"/>
    <cellStyle name="Normal 9 10 2 2 4" xfId="26206"/>
    <cellStyle name="Normal 9 10 2 2 4 2" xfId="33860"/>
    <cellStyle name="Normal 9 10 2 2 5" xfId="26207"/>
    <cellStyle name="Normal 9 10 2 2 6" xfId="26208"/>
    <cellStyle name="Normal 9 10 2 3" xfId="26209"/>
    <cellStyle name="Normal 9 10 2 3 2" xfId="26210"/>
    <cellStyle name="Normal 9 10 2 3 2 2" xfId="26211"/>
    <cellStyle name="Normal 9 10 2 3 2 3" xfId="26212"/>
    <cellStyle name="Normal 9 10 2 3 3" xfId="26213"/>
    <cellStyle name="Normal 9 10 2 3 3 2" xfId="34429"/>
    <cellStyle name="Normal 9 10 2 3 4" xfId="26214"/>
    <cellStyle name="Normal 9 10 2 3 5" xfId="26215"/>
    <cellStyle name="Normal 9 10 2 4" xfId="26216"/>
    <cellStyle name="Normal 9 10 2 4 2" xfId="26217"/>
    <cellStyle name="Normal 9 10 2 4 3" xfId="26218"/>
    <cellStyle name="Normal 9 10 2 5" xfId="26219"/>
    <cellStyle name="Normal 9 10 2 5 2" xfId="33859"/>
    <cellStyle name="Normal 9 10 2 6" xfId="26220"/>
    <cellStyle name="Normal 9 10 2 7" xfId="26221"/>
    <cellStyle name="Normal 9 10 3" xfId="26222"/>
    <cellStyle name="Normal 9 10 3 2" xfId="26223"/>
    <cellStyle name="Normal 9 10 3 2 2" xfId="26224"/>
    <cellStyle name="Normal 9 10 3 2 2 2" xfId="26225"/>
    <cellStyle name="Normal 9 10 3 2 2 3" xfId="26226"/>
    <cellStyle name="Normal 9 10 3 2 3" xfId="26227"/>
    <cellStyle name="Normal 9 10 3 2 3 2" xfId="34430"/>
    <cellStyle name="Normal 9 10 3 2 4" xfId="26228"/>
    <cellStyle name="Normal 9 10 3 2 5" xfId="26229"/>
    <cellStyle name="Normal 9 10 3 3" xfId="26230"/>
    <cellStyle name="Normal 9 10 3 3 2" xfId="26231"/>
    <cellStyle name="Normal 9 10 3 3 3" xfId="26232"/>
    <cellStyle name="Normal 9 10 3 4" xfId="26233"/>
    <cellStyle name="Normal 9 10 3 4 2" xfId="33861"/>
    <cellStyle name="Normal 9 10 3 5" xfId="26234"/>
    <cellStyle name="Normal 9 10 3 6" xfId="26235"/>
    <cellStyle name="Normal 9 10 4" xfId="26236"/>
    <cellStyle name="Normal 9 10 4 2" xfId="26237"/>
    <cellStyle name="Normal 9 10 4 2 2" xfId="26238"/>
    <cellStyle name="Normal 9 10 4 2 3" xfId="26239"/>
    <cellStyle name="Normal 9 10 4 3" xfId="26240"/>
    <cellStyle name="Normal 9 10 4 3 2" xfId="34431"/>
    <cellStyle name="Normal 9 10 4 4" xfId="26241"/>
    <cellStyle name="Normal 9 10 4 5" xfId="26242"/>
    <cellStyle name="Normal 9 10 5" xfId="26243"/>
    <cellStyle name="Normal 9 10 5 2" xfId="26244"/>
    <cellStyle name="Normal 9 10 5 3" xfId="26245"/>
    <cellStyle name="Normal 9 10 6" xfId="26246"/>
    <cellStyle name="Normal 9 10 6 2" xfId="33858"/>
    <cellStyle name="Normal 9 10 7" xfId="26247"/>
    <cellStyle name="Normal 9 10 8" xfId="26248"/>
    <cellStyle name="Normal 9 11" xfId="26249"/>
    <cellStyle name="Normal 9 11 2" xfId="26250"/>
    <cellStyle name="Normal 9 11 2 2" xfId="26251"/>
    <cellStyle name="Normal 9 11 2 2 2" xfId="26252"/>
    <cellStyle name="Normal 9 11 2 2 2 2" xfId="26253"/>
    <cellStyle name="Normal 9 11 2 2 2 2 2" xfId="26254"/>
    <cellStyle name="Normal 9 11 2 2 2 2 3" xfId="26255"/>
    <cellStyle name="Normal 9 11 2 2 2 3" xfId="26256"/>
    <cellStyle name="Normal 9 11 2 2 2 3 2" xfId="34432"/>
    <cellStyle name="Normal 9 11 2 2 2 4" xfId="26257"/>
    <cellStyle name="Normal 9 11 2 2 2 5" xfId="26258"/>
    <cellStyle name="Normal 9 11 2 2 3" xfId="26259"/>
    <cellStyle name="Normal 9 11 2 2 3 2" xfId="26260"/>
    <cellStyle name="Normal 9 11 2 2 3 3" xfId="26261"/>
    <cellStyle name="Normal 9 11 2 2 4" xfId="26262"/>
    <cellStyle name="Normal 9 11 2 2 4 2" xfId="33864"/>
    <cellStyle name="Normal 9 11 2 2 5" xfId="26263"/>
    <cellStyle name="Normal 9 11 2 2 6" xfId="26264"/>
    <cellStyle name="Normal 9 11 2 3" xfId="26265"/>
    <cellStyle name="Normal 9 11 2 3 2" xfId="26266"/>
    <cellStyle name="Normal 9 11 2 3 2 2" xfId="26267"/>
    <cellStyle name="Normal 9 11 2 3 2 3" xfId="26268"/>
    <cellStyle name="Normal 9 11 2 3 3" xfId="26269"/>
    <cellStyle name="Normal 9 11 2 3 3 2" xfId="34433"/>
    <cellStyle name="Normal 9 11 2 3 4" xfId="26270"/>
    <cellStyle name="Normal 9 11 2 3 5" xfId="26271"/>
    <cellStyle name="Normal 9 11 2 4" xfId="26272"/>
    <cellStyle name="Normal 9 11 2 4 2" xfId="26273"/>
    <cellStyle name="Normal 9 11 2 4 3" xfId="26274"/>
    <cellStyle name="Normal 9 11 2 5" xfId="26275"/>
    <cellStyle name="Normal 9 11 2 5 2" xfId="33863"/>
    <cellStyle name="Normal 9 11 2 6" xfId="26276"/>
    <cellStyle name="Normal 9 11 2 7" xfId="26277"/>
    <cellStyle name="Normal 9 11 3" xfId="26278"/>
    <cellStyle name="Normal 9 11 3 2" xfId="26279"/>
    <cellStyle name="Normal 9 11 3 2 2" xfId="26280"/>
    <cellStyle name="Normal 9 11 3 2 2 2" xfId="26281"/>
    <cellStyle name="Normal 9 11 3 2 2 3" xfId="26282"/>
    <cellStyle name="Normal 9 11 3 2 3" xfId="26283"/>
    <cellStyle name="Normal 9 11 3 2 3 2" xfId="34434"/>
    <cellStyle name="Normal 9 11 3 2 4" xfId="26284"/>
    <cellStyle name="Normal 9 11 3 2 5" xfId="26285"/>
    <cellStyle name="Normal 9 11 3 3" xfId="26286"/>
    <cellStyle name="Normal 9 11 3 3 2" xfId="26287"/>
    <cellStyle name="Normal 9 11 3 3 3" xfId="26288"/>
    <cellStyle name="Normal 9 11 3 4" xfId="26289"/>
    <cellStyle name="Normal 9 11 3 4 2" xfId="33865"/>
    <cellStyle name="Normal 9 11 3 5" xfId="26290"/>
    <cellStyle name="Normal 9 11 3 6" xfId="26291"/>
    <cellStyle name="Normal 9 11 4" xfId="26292"/>
    <cellStyle name="Normal 9 11 4 2" xfId="26293"/>
    <cellStyle name="Normal 9 11 4 2 2" xfId="26294"/>
    <cellStyle name="Normal 9 11 4 2 3" xfId="26295"/>
    <cellStyle name="Normal 9 11 4 3" xfId="26296"/>
    <cellStyle name="Normal 9 11 4 3 2" xfId="34435"/>
    <cellStyle name="Normal 9 11 4 4" xfId="26297"/>
    <cellStyle name="Normal 9 11 4 5" xfId="26298"/>
    <cellStyle name="Normal 9 11 5" xfId="26299"/>
    <cellStyle name="Normal 9 11 5 2" xfId="26300"/>
    <cellStyle name="Normal 9 11 5 3" xfId="26301"/>
    <cellStyle name="Normal 9 11 6" xfId="26302"/>
    <cellStyle name="Normal 9 11 6 2" xfId="33862"/>
    <cellStyle name="Normal 9 11 7" xfId="26303"/>
    <cellStyle name="Normal 9 11 8" xfId="26304"/>
    <cellStyle name="Normal 9 12" xfId="26305"/>
    <cellStyle name="Normal 9 12 2" xfId="26306"/>
    <cellStyle name="Normal 9 12 2 2" xfId="26307"/>
    <cellStyle name="Normal 9 12 2 3" xfId="26308"/>
    <cellStyle name="Normal 9 12 3" xfId="26309"/>
    <cellStyle name="Normal 9 12 4" xfId="26310"/>
    <cellStyle name="Normal 9 12 5" xfId="26311"/>
    <cellStyle name="Normal 9 13" xfId="26312"/>
    <cellStyle name="Normal 9 13 2" xfId="26313"/>
    <cellStyle name="Normal 9 13 2 2" xfId="26314"/>
    <cellStyle name="Normal 9 13 2 3" xfId="26315"/>
    <cellStyle name="Normal 9 13 3" xfId="26316"/>
    <cellStyle name="Normal 9 13 4" xfId="26317"/>
    <cellStyle name="Normal 9 13 5" xfId="26318"/>
    <cellStyle name="Normal 9 14" xfId="26319"/>
    <cellStyle name="Normal 9 14 2" xfId="26320"/>
    <cellStyle name="Normal 9 14 2 2" xfId="26321"/>
    <cellStyle name="Normal 9 14 2 3" xfId="26322"/>
    <cellStyle name="Normal 9 14 3" xfId="26323"/>
    <cellStyle name="Normal 9 14 4" xfId="26324"/>
    <cellStyle name="Normal 9 14 5" xfId="26325"/>
    <cellStyle name="Normal 9 15" xfId="26326"/>
    <cellStyle name="Normal 9 15 2" xfId="26327"/>
    <cellStyle name="Normal 9 15 2 2" xfId="26328"/>
    <cellStyle name="Normal 9 15 2 2 2" xfId="26329"/>
    <cellStyle name="Normal 9 15 2 2 3" xfId="26330"/>
    <cellStyle name="Normal 9 15 2 3" xfId="26331"/>
    <cellStyle name="Normal 9 15 2 3 2" xfId="34436"/>
    <cellStyle name="Normal 9 15 2 4" xfId="26332"/>
    <cellStyle name="Normal 9 15 2 5" xfId="26333"/>
    <cellStyle name="Normal 9 15 3" xfId="26334"/>
    <cellStyle name="Normal 9 15 3 2" xfId="26335"/>
    <cellStyle name="Normal 9 15 3 3" xfId="26336"/>
    <cellStyle name="Normal 9 15 4" xfId="26337"/>
    <cellStyle name="Normal 9 15 4 2" xfId="33866"/>
    <cellStyle name="Normal 9 15 5" xfId="26338"/>
    <cellStyle name="Normal 9 15 6" xfId="26339"/>
    <cellStyle name="Normal 9 16" xfId="26340"/>
    <cellStyle name="Normal 9 16 2" xfId="26341"/>
    <cellStyle name="Normal 9 16 2 2" xfId="26342"/>
    <cellStyle name="Normal 9 16 2 3" xfId="26343"/>
    <cellStyle name="Normal 9 16 3" xfId="26344"/>
    <cellStyle name="Normal 9 16 3 2" xfId="34050"/>
    <cellStyle name="Normal 9 16 4" xfId="26345"/>
    <cellStyle name="Normal 9 16 5" xfId="26346"/>
    <cellStyle name="Normal 9 17" xfId="26347"/>
    <cellStyle name="Normal 9 17 2" xfId="26348"/>
    <cellStyle name="Normal 9 17 3" xfId="26349"/>
    <cellStyle name="Normal 9 18" xfId="26350"/>
    <cellStyle name="Normal 9 18 2" xfId="33000"/>
    <cellStyle name="Normal 9 19" xfId="26351"/>
    <cellStyle name="Normal 9 2" xfId="26352"/>
    <cellStyle name="Normal 9 2 10" xfId="26353"/>
    <cellStyle name="Normal 9 2 10 2" xfId="26354"/>
    <cellStyle name="Normal 9 2 10 2 2" xfId="26355"/>
    <cellStyle name="Normal 9 2 10 2 2 2" xfId="26356"/>
    <cellStyle name="Normal 9 2 10 2 2 2 2" xfId="26357"/>
    <cellStyle name="Normal 9 2 10 2 2 2 3" xfId="26358"/>
    <cellStyle name="Normal 9 2 10 2 2 3" xfId="26359"/>
    <cellStyle name="Normal 9 2 10 2 2 3 2" xfId="34437"/>
    <cellStyle name="Normal 9 2 10 2 2 4" xfId="26360"/>
    <cellStyle name="Normal 9 2 10 2 2 5" xfId="26361"/>
    <cellStyle name="Normal 9 2 10 2 3" xfId="26362"/>
    <cellStyle name="Normal 9 2 10 2 3 2" xfId="26363"/>
    <cellStyle name="Normal 9 2 10 2 3 3" xfId="26364"/>
    <cellStyle name="Normal 9 2 10 2 4" xfId="26365"/>
    <cellStyle name="Normal 9 2 10 2 4 2" xfId="33868"/>
    <cellStyle name="Normal 9 2 10 2 5" xfId="26366"/>
    <cellStyle name="Normal 9 2 10 2 6" xfId="26367"/>
    <cellStyle name="Normal 9 2 10 3" xfId="26368"/>
    <cellStyle name="Normal 9 2 10 3 2" xfId="26369"/>
    <cellStyle name="Normal 9 2 10 3 2 2" xfId="26370"/>
    <cellStyle name="Normal 9 2 10 3 2 3" xfId="26371"/>
    <cellStyle name="Normal 9 2 10 3 3" xfId="26372"/>
    <cellStyle name="Normal 9 2 10 3 3 2" xfId="34438"/>
    <cellStyle name="Normal 9 2 10 3 4" xfId="26373"/>
    <cellStyle name="Normal 9 2 10 3 5" xfId="26374"/>
    <cellStyle name="Normal 9 2 10 4" xfId="26375"/>
    <cellStyle name="Normal 9 2 10 4 2" xfId="26376"/>
    <cellStyle name="Normal 9 2 10 4 3" xfId="26377"/>
    <cellStyle name="Normal 9 2 10 5" xfId="26378"/>
    <cellStyle name="Normal 9 2 10 5 2" xfId="33867"/>
    <cellStyle name="Normal 9 2 10 6" xfId="26379"/>
    <cellStyle name="Normal 9 2 10 7" xfId="26380"/>
    <cellStyle name="Normal 9 2 11" xfId="26381"/>
    <cellStyle name="Normal 9 2 11 2" xfId="26382"/>
    <cellStyle name="Normal 9 2 11 2 2" xfId="26383"/>
    <cellStyle name="Normal 9 2 11 2 2 2" xfId="26384"/>
    <cellStyle name="Normal 9 2 11 2 2 2 2" xfId="26385"/>
    <cellStyle name="Normal 9 2 11 2 2 2 3" xfId="26386"/>
    <cellStyle name="Normal 9 2 11 2 2 3" xfId="26387"/>
    <cellStyle name="Normal 9 2 11 2 2 3 2" xfId="34439"/>
    <cellStyle name="Normal 9 2 11 2 2 4" xfId="26388"/>
    <cellStyle name="Normal 9 2 11 2 2 5" xfId="26389"/>
    <cellStyle name="Normal 9 2 11 2 3" xfId="26390"/>
    <cellStyle name="Normal 9 2 11 2 3 2" xfId="26391"/>
    <cellStyle name="Normal 9 2 11 2 3 3" xfId="26392"/>
    <cellStyle name="Normal 9 2 11 2 4" xfId="26393"/>
    <cellStyle name="Normal 9 2 11 2 4 2" xfId="33870"/>
    <cellStyle name="Normal 9 2 11 2 5" xfId="26394"/>
    <cellStyle name="Normal 9 2 11 2 6" xfId="26395"/>
    <cellStyle name="Normal 9 2 11 3" xfId="26396"/>
    <cellStyle name="Normal 9 2 11 3 2" xfId="26397"/>
    <cellStyle name="Normal 9 2 11 3 2 2" xfId="26398"/>
    <cellStyle name="Normal 9 2 11 3 2 3" xfId="26399"/>
    <cellStyle name="Normal 9 2 11 3 3" xfId="26400"/>
    <cellStyle name="Normal 9 2 11 3 3 2" xfId="34908"/>
    <cellStyle name="Normal 9 2 11 3 4" xfId="26401"/>
    <cellStyle name="Normal 9 2 11 3 5" xfId="26402"/>
    <cellStyle name="Normal 9 2 11 4" xfId="26403"/>
    <cellStyle name="Normal 9 2 11 4 2" xfId="26404"/>
    <cellStyle name="Normal 9 2 11 4 3" xfId="26405"/>
    <cellStyle name="Normal 9 2 11 5" xfId="26406"/>
    <cellStyle name="Normal 9 2 11 5 2" xfId="33869"/>
    <cellStyle name="Normal 9 2 11 6" xfId="26407"/>
    <cellStyle name="Normal 9 2 11 7" xfId="26408"/>
    <cellStyle name="Normal 9 2 12" xfId="26409"/>
    <cellStyle name="Normal 9 2 12 2" xfId="26410"/>
    <cellStyle name="Normal 9 2 12 2 2" xfId="26411"/>
    <cellStyle name="Normal 9 2 12 2 2 2" xfId="26412"/>
    <cellStyle name="Normal 9 2 12 2 2 2 2" xfId="26413"/>
    <cellStyle name="Normal 9 2 12 2 2 2 3" xfId="26414"/>
    <cellStyle name="Normal 9 2 12 2 2 3" xfId="26415"/>
    <cellStyle name="Normal 9 2 12 2 2 3 2" xfId="34774"/>
    <cellStyle name="Normal 9 2 12 2 2 4" xfId="26416"/>
    <cellStyle name="Normal 9 2 12 2 2 5" xfId="26417"/>
    <cellStyle name="Normal 9 2 12 2 3" xfId="26418"/>
    <cellStyle name="Normal 9 2 12 2 3 2" xfId="26419"/>
    <cellStyle name="Normal 9 2 12 2 3 3" xfId="26420"/>
    <cellStyle name="Normal 9 2 12 2 4" xfId="26421"/>
    <cellStyle name="Normal 9 2 12 2 4 2" xfId="33872"/>
    <cellStyle name="Normal 9 2 12 2 5" xfId="26422"/>
    <cellStyle name="Normal 9 2 12 2 6" xfId="26423"/>
    <cellStyle name="Normal 9 2 12 3" xfId="26424"/>
    <cellStyle name="Normal 9 2 12 3 2" xfId="26425"/>
    <cellStyle name="Normal 9 2 12 3 2 2" xfId="26426"/>
    <cellStyle name="Normal 9 2 12 3 2 3" xfId="26427"/>
    <cellStyle name="Normal 9 2 12 3 3" xfId="26428"/>
    <cellStyle name="Normal 9 2 12 3 3 2" xfId="34622"/>
    <cellStyle name="Normal 9 2 12 3 4" xfId="26429"/>
    <cellStyle name="Normal 9 2 12 3 5" xfId="26430"/>
    <cellStyle name="Normal 9 2 12 4" xfId="26431"/>
    <cellStyle name="Normal 9 2 12 4 2" xfId="26432"/>
    <cellStyle name="Normal 9 2 12 4 3" xfId="26433"/>
    <cellStyle name="Normal 9 2 12 5" xfId="26434"/>
    <cellStyle name="Normal 9 2 12 5 2" xfId="33871"/>
    <cellStyle name="Normal 9 2 12 6" xfId="26435"/>
    <cellStyle name="Normal 9 2 12 7" xfId="26436"/>
    <cellStyle name="Normal 9 2 13" xfId="26437"/>
    <cellStyle name="Normal 9 2 13 2" xfId="26438"/>
    <cellStyle name="Normal 9 2 13 2 2" xfId="26439"/>
    <cellStyle name="Normal 9 2 13 2 2 2" xfId="26440"/>
    <cellStyle name="Normal 9 2 13 2 2 2 2" xfId="26441"/>
    <cellStyle name="Normal 9 2 13 2 2 2 3" xfId="26442"/>
    <cellStyle name="Normal 9 2 13 2 2 3" xfId="26443"/>
    <cellStyle name="Normal 9 2 13 2 2 3 2" xfId="34440"/>
    <cellStyle name="Normal 9 2 13 2 2 4" xfId="26444"/>
    <cellStyle name="Normal 9 2 13 2 2 5" xfId="26445"/>
    <cellStyle name="Normal 9 2 13 2 3" xfId="26446"/>
    <cellStyle name="Normal 9 2 13 2 3 2" xfId="26447"/>
    <cellStyle name="Normal 9 2 13 2 3 3" xfId="26448"/>
    <cellStyle name="Normal 9 2 13 2 4" xfId="26449"/>
    <cellStyle name="Normal 9 2 13 2 4 2" xfId="33874"/>
    <cellStyle name="Normal 9 2 13 2 5" xfId="26450"/>
    <cellStyle name="Normal 9 2 13 2 6" xfId="26451"/>
    <cellStyle name="Normal 9 2 13 3" xfId="26452"/>
    <cellStyle name="Normal 9 2 13 3 2" xfId="26453"/>
    <cellStyle name="Normal 9 2 13 3 2 2" xfId="26454"/>
    <cellStyle name="Normal 9 2 13 3 2 3" xfId="26455"/>
    <cellStyle name="Normal 9 2 13 3 3" xfId="26456"/>
    <cellStyle name="Normal 9 2 13 3 3 2" xfId="34453"/>
    <cellStyle name="Normal 9 2 13 3 4" xfId="26457"/>
    <cellStyle name="Normal 9 2 13 3 5" xfId="26458"/>
    <cellStyle name="Normal 9 2 13 4" xfId="26459"/>
    <cellStyle name="Normal 9 2 13 4 2" xfId="26460"/>
    <cellStyle name="Normal 9 2 13 4 3" xfId="26461"/>
    <cellStyle name="Normal 9 2 13 5" xfId="26462"/>
    <cellStyle name="Normal 9 2 13 5 2" xfId="33873"/>
    <cellStyle name="Normal 9 2 13 6" xfId="26463"/>
    <cellStyle name="Normal 9 2 13 7" xfId="26464"/>
    <cellStyle name="Normal 9 2 14" xfId="26465"/>
    <cellStyle name="Normal 9 2 14 2" xfId="26466"/>
    <cellStyle name="Normal 9 2 14 2 2" xfId="26467"/>
    <cellStyle name="Normal 9 2 14 2 2 2" xfId="26468"/>
    <cellStyle name="Normal 9 2 14 2 2 3" xfId="26469"/>
    <cellStyle name="Normal 9 2 14 2 3" xfId="26470"/>
    <cellStyle name="Normal 9 2 14 2 3 2" xfId="34441"/>
    <cellStyle name="Normal 9 2 14 2 4" xfId="26471"/>
    <cellStyle name="Normal 9 2 14 2 5" xfId="26472"/>
    <cellStyle name="Normal 9 2 14 3" xfId="26473"/>
    <cellStyle name="Normal 9 2 14 3 2" xfId="26474"/>
    <cellStyle name="Normal 9 2 14 3 3" xfId="26475"/>
    <cellStyle name="Normal 9 2 14 4" xfId="26476"/>
    <cellStyle name="Normal 9 2 14 4 2" xfId="33875"/>
    <cellStyle name="Normal 9 2 14 5" xfId="26477"/>
    <cellStyle name="Normal 9 2 14 6" xfId="26478"/>
    <cellStyle name="Normal 9 2 15" xfId="26479"/>
    <cellStyle name="Normal 9 2 15 2" xfId="26480"/>
    <cellStyle name="Normal 9 2 15 2 2" xfId="26481"/>
    <cellStyle name="Normal 9 2 15 2 2 2" xfId="26482"/>
    <cellStyle name="Normal 9 2 15 2 2 3" xfId="26483"/>
    <cellStyle name="Normal 9 2 15 2 3" xfId="26484"/>
    <cellStyle name="Normal 9 2 15 2 3 2" xfId="34451"/>
    <cellStyle name="Normal 9 2 15 2 4" xfId="26485"/>
    <cellStyle name="Normal 9 2 15 2 5" xfId="26486"/>
    <cellStyle name="Normal 9 2 15 3" xfId="26487"/>
    <cellStyle name="Normal 9 2 15 3 2" xfId="26488"/>
    <cellStyle name="Normal 9 2 15 3 3" xfId="26489"/>
    <cellStyle name="Normal 9 2 15 4" xfId="26490"/>
    <cellStyle name="Normal 9 2 15 4 2" xfId="33876"/>
    <cellStyle name="Normal 9 2 15 5" xfId="26491"/>
    <cellStyle name="Normal 9 2 15 6" xfId="26492"/>
    <cellStyle name="Normal 9 2 16" xfId="26493"/>
    <cellStyle name="Normal 9 2 16 2" xfId="26494"/>
    <cellStyle name="Normal 9 2 16 2 2" xfId="26495"/>
    <cellStyle name="Normal 9 2 16 2 2 2" xfId="26496"/>
    <cellStyle name="Normal 9 2 16 2 2 3" xfId="26497"/>
    <cellStyle name="Normal 9 2 16 2 3" xfId="26498"/>
    <cellStyle name="Normal 9 2 16 2 3 2" xfId="34852"/>
    <cellStyle name="Normal 9 2 16 2 4" xfId="26499"/>
    <cellStyle name="Normal 9 2 16 2 5" xfId="26500"/>
    <cellStyle name="Normal 9 2 16 3" xfId="26501"/>
    <cellStyle name="Normal 9 2 16 3 2" xfId="26502"/>
    <cellStyle name="Normal 9 2 16 3 3" xfId="26503"/>
    <cellStyle name="Normal 9 2 16 4" xfId="26504"/>
    <cellStyle name="Normal 9 2 16 4 2" xfId="33877"/>
    <cellStyle name="Normal 9 2 16 5" xfId="26505"/>
    <cellStyle name="Normal 9 2 16 6" xfId="26506"/>
    <cellStyle name="Normal 9 2 17" xfId="26507"/>
    <cellStyle name="Normal 9 2 17 2" xfId="26508"/>
    <cellStyle name="Normal 9 2 17 2 2" xfId="26509"/>
    <cellStyle name="Normal 9 2 17 2 2 2" xfId="26510"/>
    <cellStyle name="Normal 9 2 17 2 2 3" xfId="26511"/>
    <cellStyle name="Normal 9 2 17 2 3" xfId="26512"/>
    <cellStyle name="Normal 9 2 17 2 3 2" xfId="34623"/>
    <cellStyle name="Normal 9 2 17 2 4" xfId="26513"/>
    <cellStyle name="Normal 9 2 17 2 5" xfId="26514"/>
    <cellStyle name="Normal 9 2 17 3" xfId="26515"/>
    <cellStyle name="Normal 9 2 17 3 2" xfId="26516"/>
    <cellStyle name="Normal 9 2 17 3 3" xfId="26517"/>
    <cellStyle name="Normal 9 2 17 4" xfId="26518"/>
    <cellStyle name="Normal 9 2 17 4 2" xfId="33878"/>
    <cellStyle name="Normal 9 2 17 5" xfId="26519"/>
    <cellStyle name="Normal 9 2 17 6" xfId="26520"/>
    <cellStyle name="Normal 9 2 18" xfId="26521"/>
    <cellStyle name="Normal 9 2 18 2" xfId="26522"/>
    <cellStyle name="Normal 9 2 18 2 2" xfId="26523"/>
    <cellStyle name="Normal 9 2 18 2 2 2" xfId="26524"/>
    <cellStyle name="Normal 9 2 18 2 2 3" xfId="26525"/>
    <cellStyle name="Normal 9 2 18 2 3" xfId="26526"/>
    <cellStyle name="Normal 9 2 18 2 3 2" xfId="34442"/>
    <cellStyle name="Normal 9 2 18 2 4" xfId="26527"/>
    <cellStyle name="Normal 9 2 18 2 5" xfId="26528"/>
    <cellStyle name="Normal 9 2 18 3" xfId="26529"/>
    <cellStyle name="Normal 9 2 18 3 2" xfId="26530"/>
    <cellStyle name="Normal 9 2 18 3 3" xfId="26531"/>
    <cellStyle name="Normal 9 2 18 4" xfId="26532"/>
    <cellStyle name="Normal 9 2 18 4 2" xfId="33879"/>
    <cellStyle name="Normal 9 2 18 5" xfId="26533"/>
    <cellStyle name="Normal 9 2 18 6" xfId="26534"/>
    <cellStyle name="Normal 9 2 19" xfId="26535"/>
    <cellStyle name="Normal 9 2 19 2" xfId="26536"/>
    <cellStyle name="Normal 9 2 19 2 2" xfId="26537"/>
    <cellStyle name="Normal 9 2 19 2 2 2" xfId="26538"/>
    <cellStyle name="Normal 9 2 19 2 2 3" xfId="26539"/>
    <cellStyle name="Normal 9 2 19 2 3" xfId="26540"/>
    <cellStyle name="Normal 9 2 19 2 3 2" xfId="34443"/>
    <cellStyle name="Normal 9 2 19 2 4" xfId="26541"/>
    <cellStyle name="Normal 9 2 19 2 5" xfId="26542"/>
    <cellStyle name="Normal 9 2 19 3" xfId="26543"/>
    <cellStyle name="Normal 9 2 19 3 2" xfId="26544"/>
    <cellStyle name="Normal 9 2 19 3 3" xfId="26545"/>
    <cellStyle name="Normal 9 2 19 4" xfId="26546"/>
    <cellStyle name="Normal 9 2 19 4 2" xfId="33880"/>
    <cellStyle name="Normal 9 2 19 5" xfId="26547"/>
    <cellStyle name="Normal 9 2 19 6" xfId="26548"/>
    <cellStyle name="Normal 9 2 2" xfId="26549"/>
    <cellStyle name="Normal 9 2 2 10" xfId="26550"/>
    <cellStyle name="Normal 9 2 2 11" xfId="26551"/>
    <cellStyle name="Normal 9 2 2 2" xfId="26552"/>
    <cellStyle name="Normal 9 2 2 2 2" xfId="26553"/>
    <cellStyle name="Normal 9 2 2 2 2 2" xfId="26554"/>
    <cellStyle name="Normal 9 2 2 2 2 2 2" xfId="26555"/>
    <cellStyle name="Normal 9 2 2 2 2 2 2 2" xfId="26556"/>
    <cellStyle name="Normal 9 2 2 2 2 2 2 3" xfId="26557"/>
    <cellStyle name="Normal 9 2 2 2 2 2 3" xfId="26558"/>
    <cellStyle name="Normal 9 2 2 2 2 2 3 2" xfId="34775"/>
    <cellStyle name="Normal 9 2 2 2 2 2 4" xfId="26559"/>
    <cellStyle name="Normal 9 2 2 2 2 2 5" xfId="26560"/>
    <cellStyle name="Normal 9 2 2 2 2 3" xfId="26561"/>
    <cellStyle name="Normal 9 2 2 2 2 3 2" xfId="26562"/>
    <cellStyle name="Normal 9 2 2 2 2 3 3" xfId="26563"/>
    <cellStyle name="Normal 9 2 2 2 2 4" xfId="26564"/>
    <cellStyle name="Normal 9 2 2 2 2 4 2" xfId="33883"/>
    <cellStyle name="Normal 9 2 2 2 2 5" xfId="26565"/>
    <cellStyle name="Normal 9 2 2 2 2 6" xfId="26566"/>
    <cellStyle name="Normal 9 2 2 2 3" xfId="26567"/>
    <cellStyle name="Normal 9 2 2 2 3 2" xfId="26568"/>
    <cellStyle name="Normal 9 2 2 2 3 2 2" xfId="26569"/>
    <cellStyle name="Normal 9 2 2 2 3 2 3" xfId="26570"/>
    <cellStyle name="Normal 9 2 2 2 3 3" xfId="26571"/>
    <cellStyle name="Normal 9 2 2 2 3 3 2" xfId="34776"/>
    <cellStyle name="Normal 9 2 2 2 3 4" xfId="26572"/>
    <cellStyle name="Normal 9 2 2 2 3 5" xfId="26573"/>
    <cellStyle name="Normal 9 2 2 2 4" xfId="26574"/>
    <cellStyle name="Normal 9 2 2 2 4 2" xfId="26575"/>
    <cellStyle name="Normal 9 2 2 2 4 2 2" xfId="26576"/>
    <cellStyle name="Normal 9 2 2 2 4 2 3" xfId="26577"/>
    <cellStyle name="Normal 9 2 2 2 4 3" xfId="26578"/>
    <cellStyle name="Normal 9 2 2 2 4 3 2" xfId="35060"/>
    <cellStyle name="Normal 9 2 2 2 4 4" xfId="26579"/>
    <cellStyle name="Normal 9 2 2 2 4 5" xfId="26580"/>
    <cellStyle name="Normal 9 2 2 2 5" xfId="26581"/>
    <cellStyle name="Normal 9 2 2 2 5 2" xfId="26582"/>
    <cellStyle name="Normal 9 2 2 2 5 3" xfId="26583"/>
    <cellStyle name="Normal 9 2 2 2 6" xfId="26584"/>
    <cellStyle name="Normal 9 2 2 2 6 2" xfId="33882"/>
    <cellStyle name="Normal 9 2 2 2 7" xfId="26585"/>
    <cellStyle name="Normal 9 2 2 2 8" xfId="26586"/>
    <cellStyle name="Normal 9 2 2 2 9" xfId="26587"/>
    <cellStyle name="Normal 9 2 2 3" xfId="26588"/>
    <cellStyle name="Normal 9 2 2 3 2" xfId="26589"/>
    <cellStyle name="Normal 9 2 2 3 2 2" xfId="26590"/>
    <cellStyle name="Normal 9 2 2 3 2 2 2" xfId="26591"/>
    <cellStyle name="Normal 9 2 2 3 2 2 3" xfId="26592"/>
    <cellStyle name="Normal 9 2 2 3 2 3" xfId="26593"/>
    <cellStyle name="Normal 9 2 2 3 2 3 2" xfId="34777"/>
    <cellStyle name="Normal 9 2 2 3 2 4" xfId="26594"/>
    <cellStyle name="Normal 9 2 2 3 2 5" xfId="26595"/>
    <cellStyle name="Normal 9 2 2 3 3" xfId="26596"/>
    <cellStyle name="Normal 9 2 2 3 3 2" xfId="26597"/>
    <cellStyle name="Normal 9 2 2 3 3 2 2" xfId="26598"/>
    <cellStyle name="Normal 9 2 2 3 3 2 3" xfId="26599"/>
    <cellStyle name="Normal 9 2 2 3 3 3" xfId="26600"/>
    <cellStyle name="Normal 9 2 2 3 3 3 2" xfId="35061"/>
    <cellStyle name="Normal 9 2 2 3 3 4" xfId="26601"/>
    <cellStyle name="Normal 9 2 2 3 3 5" xfId="26602"/>
    <cellStyle name="Normal 9 2 2 3 4" xfId="26603"/>
    <cellStyle name="Normal 9 2 2 3 4 2" xfId="26604"/>
    <cellStyle name="Normal 9 2 2 3 4 3" xfId="26605"/>
    <cellStyle name="Normal 9 2 2 3 5" xfId="26606"/>
    <cellStyle name="Normal 9 2 2 3 5 2" xfId="33884"/>
    <cellStyle name="Normal 9 2 2 3 6" xfId="26607"/>
    <cellStyle name="Normal 9 2 2 3 7" xfId="26608"/>
    <cellStyle name="Normal 9 2 2 3 8" xfId="26609"/>
    <cellStyle name="Normal 9 2 2 4" xfId="26610"/>
    <cellStyle name="Normal 9 2 2 4 2" xfId="26611"/>
    <cellStyle name="Normal 9 2 2 4 2 2" xfId="26612"/>
    <cellStyle name="Normal 9 2 2 4 2 2 2" xfId="26613"/>
    <cellStyle name="Normal 9 2 2 4 2 2 3" xfId="26614"/>
    <cellStyle name="Normal 9 2 2 4 2 3" xfId="26615"/>
    <cellStyle name="Normal 9 2 2 4 2 3 2" xfId="35011"/>
    <cellStyle name="Normal 9 2 2 4 2 4" xfId="26616"/>
    <cellStyle name="Normal 9 2 2 4 2 5" xfId="26617"/>
    <cellStyle name="Normal 9 2 2 4 3" xfId="26618"/>
    <cellStyle name="Normal 9 2 2 4 3 2" xfId="26619"/>
    <cellStyle name="Normal 9 2 2 4 3 2 2" xfId="26620"/>
    <cellStyle name="Normal 9 2 2 4 3 2 3" xfId="26621"/>
    <cellStyle name="Normal 9 2 2 4 3 3" xfId="26622"/>
    <cellStyle name="Normal 9 2 2 4 3 3 2" xfId="34778"/>
    <cellStyle name="Normal 9 2 2 4 3 4" xfId="26623"/>
    <cellStyle name="Normal 9 2 2 4 3 5" xfId="26624"/>
    <cellStyle name="Normal 9 2 2 4 4" xfId="26625"/>
    <cellStyle name="Normal 9 2 2 4 4 2" xfId="26626"/>
    <cellStyle name="Normal 9 2 2 4 4 3" xfId="26627"/>
    <cellStyle name="Normal 9 2 2 4 5" xfId="26628"/>
    <cellStyle name="Normal 9 2 2 4 5 2" xfId="34004"/>
    <cellStyle name="Normal 9 2 2 4 6" xfId="26629"/>
    <cellStyle name="Normal 9 2 2 4 7" xfId="26630"/>
    <cellStyle name="Normal 9 2 2 4 8" xfId="26631"/>
    <cellStyle name="Normal 9 2 2 5" xfId="26632"/>
    <cellStyle name="Normal 9 2 2 5 2" xfId="26633"/>
    <cellStyle name="Normal 9 2 2 5 2 2" xfId="26634"/>
    <cellStyle name="Normal 9 2 2 5 2 2 2" xfId="26635"/>
    <cellStyle name="Normal 9 2 2 5 2 2 3" xfId="26636"/>
    <cellStyle name="Normal 9 2 2 5 2 3" xfId="26637"/>
    <cellStyle name="Normal 9 2 2 5 2 3 2" xfId="35062"/>
    <cellStyle name="Normal 9 2 2 5 2 4" xfId="26638"/>
    <cellStyle name="Normal 9 2 2 5 2 5" xfId="26639"/>
    <cellStyle name="Normal 9 2 2 5 3" xfId="26640"/>
    <cellStyle name="Normal 9 2 2 5 3 2" xfId="26641"/>
    <cellStyle name="Normal 9 2 2 5 3 3" xfId="26642"/>
    <cellStyle name="Normal 9 2 2 5 4" xfId="26643"/>
    <cellStyle name="Normal 9 2 2 5 4 2" xfId="34099"/>
    <cellStyle name="Normal 9 2 2 5 5" xfId="26644"/>
    <cellStyle name="Normal 9 2 2 5 6" xfId="26645"/>
    <cellStyle name="Normal 9 2 2 5 7" xfId="26646"/>
    <cellStyle name="Normal 9 2 2 6" xfId="26647"/>
    <cellStyle name="Normal 9 2 2 6 2" xfId="26648"/>
    <cellStyle name="Normal 9 2 2 6 2 2" xfId="26649"/>
    <cellStyle name="Normal 9 2 2 6 2 3" xfId="26650"/>
    <cellStyle name="Normal 9 2 2 6 3" xfId="26651"/>
    <cellStyle name="Normal 9 2 2 6 3 2" xfId="35063"/>
    <cellStyle name="Normal 9 2 2 6 4" xfId="26652"/>
    <cellStyle name="Normal 9 2 2 6 5" xfId="26653"/>
    <cellStyle name="Normal 9 2 2 6 6" xfId="26654"/>
    <cellStyle name="Normal 9 2 2 7" xfId="26655"/>
    <cellStyle name="Normal 9 2 2 7 2" xfId="26656"/>
    <cellStyle name="Normal 9 2 2 7 3" xfId="26657"/>
    <cellStyle name="Normal 9 2 2 8" xfId="26658"/>
    <cellStyle name="Normal 9 2 2 8 2" xfId="33881"/>
    <cellStyle name="Normal 9 2 2 9" xfId="26659"/>
    <cellStyle name="Normal 9 2 20" xfId="26660"/>
    <cellStyle name="Normal 9 2 20 2" xfId="26661"/>
    <cellStyle name="Normal 9 2 20 2 2" xfId="26662"/>
    <cellStyle name="Normal 9 2 20 2 2 2" xfId="26663"/>
    <cellStyle name="Normal 9 2 20 2 2 3" xfId="26664"/>
    <cellStyle name="Normal 9 2 20 2 3" xfId="26665"/>
    <cellStyle name="Normal 9 2 20 2 3 2" xfId="34928"/>
    <cellStyle name="Normal 9 2 20 2 4" xfId="26666"/>
    <cellStyle name="Normal 9 2 20 2 5" xfId="26667"/>
    <cellStyle name="Normal 9 2 20 3" xfId="26668"/>
    <cellStyle name="Normal 9 2 20 3 2" xfId="26669"/>
    <cellStyle name="Normal 9 2 20 3 3" xfId="26670"/>
    <cellStyle name="Normal 9 2 20 4" xfId="26671"/>
    <cellStyle name="Normal 9 2 20 4 2" xfId="33885"/>
    <cellStyle name="Normal 9 2 20 5" xfId="26672"/>
    <cellStyle name="Normal 9 2 20 6" xfId="26673"/>
    <cellStyle name="Normal 9 2 21" xfId="26674"/>
    <cellStyle name="Normal 9 2 21 2" xfId="26675"/>
    <cellStyle name="Normal 9 2 21 2 2" xfId="26676"/>
    <cellStyle name="Normal 9 2 21 2 2 2" xfId="26677"/>
    <cellStyle name="Normal 9 2 21 2 2 3" xfId="26678"/>
    <cellStyle name="Normal 9 2 21 2 3" xfId="26679"/>
    <cellStyle name="Normal 9 2 21 2 3 2" xfId="34779"/>
    <cellStyle name="Normal 9 2 21 2 4" xfId="26680"/>
    <cellStyle name="Normal 9 2 21 2 5" xfId="26681"/>
    <cellStyle name="Normal 9 2 21 3" xfId="26682"/>
    <cellStyle name="Normal 9 2 21 3 2" xfId="26683"/>
    <cellStyle name="Normal 9 2 21 3 3" xfId="26684"/>
    <cellStyle name="Normal 9 2 21 4" xfId="26685"/>
    <cellStyle name="Normal 9 2 21 4 2" xfId="33886"/>
    <cellStyle name="Normal 9 2 21 5" xfId="26686"/>
    <cellStyle name="Normal 9 2 21 6" xfId="26687"/>
    <cellStyle name="Normal 9 2 22" xfId="26688"/>
    <cellStyle name="Normal 9 2 22 2" xfId="26689"/>
    <cellStyle name="Normal 9 2 22 2 2" xfId="26690"/>
    <cellStyle name="Normal 9 2 22 2 2 2" xfId="26691"/>
    <cellStyle name="Normal 9 2 22 2 2 3" xfId="26692"/>
    <cellStyle name="Normal 9 2 22 2 3" xfId="26693"/>
    <cellStyle name="Normal 9 2 22 2 3 2" xfId="34780"/>
    <cellStyle name="Normal 9 2 22 2 4" xfId="26694"/>
    <cellStyle name="Normal 9 2 22 2 5" xfId="26695"/>
    <cellStyle name="Normal 9 2 22 3" xfId="26696"/>
    <cellStyle name="Normal 9 2 22 3 2" xfId="26697"/>
    <cellStyle name="Normal 9 2 22 3 3" xfId="26698"/>
    <cellStyle name="Normal 9 2 22 4" xfId="26699"/>
    <cellStyle name="Normal 9 2 22 4 2" xfId="33887"/>
    <cellStyle name="Normal 9 2 22 5" xfId="26700"/>
    <cellStyle name="Normal 9 2 22 6" xfId="26701"/>
    <cellStyle name="Normal 9 2 23" xfId="26702"/>
    <cellStyle name="Normal 9 2 23 2" xfId="26703"/>
    <cellStyle name="Normal 9 2 23 2 2" xfId="26704"/>
    <cellStyle name="Normal 9 2 23 2 3" xfId="26705"/>
    <cellStyle name="Normal 9 2 23 3" xfId="26706"/>
    <cellStyle name="Normal 9 2 23 4" xfId="26707"/>
    <cellStyle name="Normal 9 2 23 5" xfId="26708"/>
    <cellStyle name="Normal 9 2 24" xfId="26709"/>
    <cellStyle name="Normal 9 2 24 2" xfId="26710"/>
    <cellStyle name="Normal 9 2 24 2 2" xfId="26711"/>
    <cellStyle name="Normal 9 2 24 2 2 2" xfId="26712"/>
    <cellStyle name="Normal 9 2 24 2 2 3" xfId="26713"/>
    <cellStyle name="Normal 9 2 24 2 3" xfId="26714"/>
    <cellStyle name="Normal 9 2 24 2 3 2" xfId="35010"/>
    <cellStyle name="Normal 9 2 24 2 4" xfId="26715"/>
    <cellStyle name="Normal 9 2 24 2 5" xfId="26716"/>
    <cellStyle name="Normal 9 2 24 3" xfId="26717"/>
    <cellStyle name="Normal 9 2 24 3 2" xfId="26718"/>
    <cellStyle name="Normal 9 2 24 3 2 2" xfId="26719"/>
    <cellStyle name="Normal 9 2 24 3 2 3" xfId="26720"/>
    <cellStyle name="Normal 9 2 24 3 3" xfId="26721"/>
    <cellStyle name="Normal 9 2 24 3 3 2" xfId="34781"/>
    <cellStyle name="Normal 9 2 24 3 4" xfId="26722"/>
    <cellStyle name="Normal 9 2 24 3 5" xfId="26723"/>
    <cellStyle name="Normal 9 2 24 4" xfId="26724"/>
    <cellStyle name="Normal 9 2 24 4 2" xfId="26725"/>
    <cellStyle name="Normal 9 2 24 4 3" xfId="26726"/>
    <cellStyle name="Normal 9 2 24 5" xfId="26727"/>
    <cellStyle name="Normal 9 2 24 5 2" xfId="34003"/>
    <cellStyle name="Normal 9 2 24 6" xfId="26728"/>
    <cellStyle name="Normal 9 2 24 7" xfId="26729"/>
    <cellStyle name="Normal 9 2 25" xfId="26730"/>
    <cellStyle name="Normal 9 2 25 2" xfId="26731"/>
    <cellStyle name="Normal 9 2 25 2 2" xfId="26732"/>
    <cellStyle name="Normal 9 2 25 2 3" xfId="26733"/>
    <cellStyle name="Normal 9 2 25 3" xfId="26734"/>
    <cellStyle name="Normal 9 2 25 3 2" xfId="34051"/>
    <cellStyle name="Normal 9 2 25 4" xfId="26735"/>
    <cellStyle name="Normal 9 2 25 5" xfId="26736"/>
    <cellStyle name="Normal 9 2 26" xfId="26737"/>
    <cellStyle name="Normal 9 2 26 2" xfId="26738"/>
    <cellStyle name="Normal 9 2 26 3" xfId="26739"/>
    <cellStyle name="Normal 9 2 27" xfId="26740"/>
    <cellStyle name="Normal 9 2 27 2" xfId="33001"/>
    <cellStyle name="Normal 9 2 28" xfId="26741"/>
    <cellStyle name="Normal 9 2 29" xfId="26742"/>
    <cellStyle name="Normal 9 2 3" xfId="26743"/>
    <cellStyle name="Normal 9 2 3 2" xfId="26744"/>
    <cellStyle name="Normal 9 2 3 2 2" xfId="26745"/>
    <cellStyle name="Normal 9 2 3 2 2 2" xfId="26746"/>
    <cellStyle name="Normal 9 2 3 2 2 2 2" xfId="26747"/>
    <cellStyle name="Normal 9 2 3 2 2 2 2 2" xfId="26748"/>
    <cellStyle name="Normal 9 2 3 2 2 2 2 3" xfId="26749"/>
    <cellStyle name="Normal 9 2 3 2 2 2 3" xfId="26750"/>
    <cellStyle name="Normal 9 2 3 2 2 2 3 2" xfId="34444"/>
    <cellStyle name="Normal 9 2 3 2 2 2 4" xfId="26751"/>
    <cellStyle name="Normal 9 2 3 2 2 2 5" xfId="26752"/>
    <cellStyle name="Normal 9 2 3 2 2 3" xfId="26753"/>
    <cellStyle name="Normal 9 2 3 2 2 3 2" xfId="26754"/>
    <cellStyle name="Normal 9 2 3 2 2 3 3" xfId="26755"/>
    <cellStyle name="Normal 9 2 3 2 2 4" xfId="26756"/>
    <cellStyle name="Normal 9 2 3 2 2 4 2" xfId="33890"/>
    <cellStyle name="Normal 9 2 3 2 2 5" xfId="26757"/>
    <cellStyle name="Normal 9 2 3 2 2 6" xfId="26758"/>
    <cellStyle name="Normal 9 2 3 2 3" xfId="26759"/>
    <cellStyle name="Normal 9 2 3 2 3 2" xfId="26760"/>
    <cellStyle name="Normal 9 2 3 2 3 2 2" xfId="26761"/>
    <cellStyle name="Normal 9 2 3 2 3 2 3" xfId="26762"/>
    <cellStyle name="Normal 9 2 3 2 3 3" xfId="26763"/>
    <cellStyle name="Normal 9 2 3 2 3 3 2" xfId="34782"/>
    <cellStyle name="Normal 9 2 3 2 3 4" xfId="26764"/>
    <cellStyle name="Normal 9 2 3 2 3 5" xfId="26765"/>
    <cellStyle name="Normal 9 2 3 2 4" xfId="26766"/>
    <cellStyle name="Normal 9 2 3 2 4 2" xfId="26767"/>
    <cellStyle name="Normal 9 2 3 2 4 3" xfId="26768"/>
    <cellStyle name="Normal 9 2 3 2 5" xfId="26769"/>
    <cellStyle name="Normal 9 2 3 2 5 2" xfId="33889"/>
    <cellStyle name="Normal 9 2 3 2 6" xfId="26770"/>
    <cellStyle name="Normal 9 2 3 2 7" xfId="26771"/>
    <cellStyle name="Normal 9 2 3 3" xfId="26772"/>
    <cellStyle name="Normal 9 2 3 3 2" xfId="26773"/>
    <cellStyle name="Normal 9 2 3 3 2 2" xfId="26774"/>
    <cellStyle name="Normal 9 2 3 3 2 2 2" xfId="26775"/>
    <cellStyle name="Normal 9 2 3 3 2 2 3" xfId="26776"/>
    <cellStyle name="Normal 9 2 3 3 2 3" xfId="26777"/>
    <cellStyle name="Normal 9 2 3 3 2 3 2" xfId="34783"/>
    <cellStyle name="Normal 9 2 3 3 2 4" xfId="26778"/>
    <cellStyle name="Normal 9 2 3 3 2 5" xfId="26779"/>
    <cellStyle name="Normal 9 2 3 3 3" xfId="26780"/>
    <cellStyle name="Normal 9 2 3 3 3 2" xfId="26781"/>
    <cellStyle name="Normal 9 2 3 3 3 3" xfId="26782"/>
    <cellStyle name="Normal 9 2 3 3 4" xfId="26783"/>
    <cellStyle name="Normal 9 2 3 3 4 2" xfId="33891"/>
    <cellStyle name="Normal 9 2 3 3 5" xfId="26784"/>
    <cellStyle name="Normal 9 2 3 3 6" xfId="26785"/>
    <cellStyle name="Normal 9 2 3 4" xfId="26786"/>
    <cellStyle name="Normal 9 2 3 4 2" xfId="26787"/>
    <cellStyle name="Normal 9 2 3 4 2 2" xfId="26788"/>
    <cellStyle name="Normal 9 2 3 4 2 2 2" xfId="26789"/>
    <cellStyle name="Normal 9 2 3 4 2 2 3" xfId="26790"/>
    <cellStyle name="Normal 9 2 3 4 2 3" xfId="26791"/>
    <cellStyle name="Normal 9 2 3 4 2 3 2" xfId="35023"/>
    <cellStyle name="Normal 9 2 3 4 2 4" xfId="26792"/>
    <cellStyle name="Normal 9 2 3 4 2 5" xfId="26793"/>
    <cellStyle name="Normal 9 2 3 4 3" xfId="26794"/>
    <cellStyle name="Normal 9 2 3 4 3 2" xfId="26795"/>
    <cellStyle name="Normal 9 2 3 4 3 2 2" xfId="26796"/>
    <cellStyle name="Normal 9 2 3 4 3 2 3" xfId="26797"/>
    <cellStyle name="Normal 9 2 3 4 3 3" xfId="26798"/>
    <cellStyle name="Normal 9 2 3 4 3 3 2" xfId="34784"/>
    <cellStyle name="Normal 9 2 3 4 3 4" xfId="26799"/>
    <cellStyle name="Normal 9 2 3 4 3 5" xfId="26800"/>
    <cellStyle name="Normal 9 2 3 4 4" xfId="26801"/>
    <cellStyle name="Normal 9 2 3 4 4 2" xfId="26802"/>
    <cellStyle name="Normal 9 2 3 4 4 3" xfId="26803"/>
    <cellStyle name="Normal 9 2 3 4 5" xfId="26804"/>
    <cellStyle name="Normal 9 2 3 4 5 2" xfId="34106"/>
    <cellStyle name="Normal 9 2 3 4 6" xfId="26805"/>
    <cellStyle name="Normal 9 2 3 4 7" xfId="26806"/>
    <cellStyle name="Normal 9 2 3 5" xfId="26807"/>
    <cellStyle name="Normal 9 2 3 5 2" xfId="26808"/>
    <cellStyle name="Normal 9 2 3 5 3" xfId="26809"/>
    <cellStyle name="Normal 9 2 3 6" xfId="26810"/>
    <cellStyle name="Normal 9 2 3 6 2" xfId="33888"/>
    <cellStyle name="Normal 9 2 3 7" xfId="26811"/>
    <cellStyle name="Normal 9 2 3 8" xfId="26812"/>
    <cellStyle name="Normal 9 2 3 9" xfId="26813"/>
    <cellStyle name="Normal 9 2 30" xfId="26814"/>
    <cellStyle name="Normal 9 2 4" xfId="26815"/>
    <cellStyle name="Normal 9 2 4 10" xfId="26816"/>
    <cellStyle name="Normal 9 2 4 2" xfId="26817"/>
    <cellStyle name="Normal 9 2 4 2 2" xfId="26818"/>
    <cellStyle name="Normal 9 2 4 2 2 2" xfId="26819"/>
    <cellStyle name="Normal 9 2 4 2 2 2 2" xfId="26820"/>
    <cellStyle name="Normal 9 2 4 2 2 2 2 2" xfId="26821"/>
    <cellStyle name="Normal 9 2 4 2 2 2 2 3" xfId="26822"/>
    <cellStyle name="Normal 9 2 4 2 2 2 3" xfId="26823"/>
    <cellStyle name="Normal 9 2 4 2 2 2 3 2" xfId="34785"/>
    <cellStyle name="Normal 9 2 4 2 2 2 4" xfId="26824"/>
    <cellStyle name="Normal 9 2 4 2 2 2 5" xfId="26825"/>
    <cellStyle name="Normal 9 2 4 2 2 3" xfId="26826"/>
    <cellStyle name="Normal 9 2 4 2 2 3 2" xfId="26827"/>
    <cellStyle name="Normal 9 2 4 2 2 3 3" xfId="26828"/>
    <cellStyle name="Normal 9 2 4 2 2 4" xfId="26829"/>
    <cellStyle name="Normal 9 2 4 2 2 4 2" xfId="33894"/>
    <cellStyle name="Normal 9 2 4 2 2 5" xfId="26830"/>
    <cellStyle name="Normal 9 2 4 2 2 6" xfId="26831"/>
    <cellStyle name="Normal 9 2 4 2 3" xfId="26832"/>
    <cellStyle name="Normal 9 2 4 2 3 2" xfId="26833"/>
    <cellStyle name="Normal 9 2 4 2 3 2 2" xfId="26834"/>
    <cellStyle name="Normal 9 2 4 2 3 2 3" xfId="26835"/>
    <cellStyle name="Normal 9 2 4 2 3 3" xfId="26836"/>
    <cellStyle name="Normal 9 2 4 2 3 3 2" xfId="34786"/>
    <cellStyle name="Normal 9 2 4 2 3 4" xfId="26837"/>
    <cellStyle name="Normal 9 2 4 2 3 5" xfId="26838"/>
    <cellStyle name="Normal 9 2 4 2 4" xfId="26839"/>
    <cellStyle name="Normal 9 2 4 2 4 2" xfId="26840"/>
    <cellStyle name="Normal 9 2 4 2 4 3" xfId="26841"/>
    <cellStyle name="Normal 9 2 4 2 5" xfId="26842"/>
    <cellStyle name="Normal 9 2 4 2 5 2" xfId="33893"/>
    <cellStyle name="Normal 9 2 4 2 6" xfId="26843"/>
    <cellStyle name="Normal 9 2 4 2 7" xfId="26844"/>
    <cellStyle name="Normal 9 2 4 3" xfId="26845"/>
    <cellStyle name="Normal 9 2 4 3 2" xfId="26846"/>
    <cellStyle name="Normal 9 2 4 3 2 2" xfId="26847"/>
    <cellStyle name="Normal 9 2 4 3 2 2 2" xfId="26848"/>
    <cellStyle name="Normal 9 2 4 3 2 2 3" xfId="26849"/>
    <cellStyle name="Normal 9 2 4 3 2 3" xfId="26850"/>
    <cellStyle name="Normal 9 2 4 3 2 3 2" xfId="34787"/>
    <cellStyle name="Normal 9 2 4 3 2 4" xfId="26851"/>
    <cellStyle name="Normal 9 2 4 3 2 5" xfId="26852"/>
    <cellStyle name="Normal 9 2 4 3 3" xfId="26853"/>
    <cellStyle name="Normal 9 2 4 3 3 2" xfId="26854"/>
    <cellStyle name="Normal 9 2 4 3 3 3" xfId="26855"/>
    <cellStyle name="Normal 9 2 4 3 4" xfId="26856"/>
    <cellStyle name="Normal 9 2 4 3 4 2" xfId="33895"/>
    <cellStyle name="Normal 9 2 4 3 5" xfId="26857"/>
    <cellStyle name="Normal 9 2 4 3 6" xfId="26858"/>
    <cellStyle name="Normal 9 2 4 4" xfId="26859"/>
    <cellStyle name="Normal 9 2 4 4 2" xfId="26860"/>
    <cellStyle name="Normal 9 2 4 4 2 2" xfId="26861"/>
    <cellStyle name="Normal 9 2 4 4 2 3" xfId="26862"/>
    <cellStyle name="Normal 9 2 4 4 3" xfId="26863"/>
    <cellStyle name="Normal 9 2 4 4 3 2" xfId="34788"/>
    <cellStyle name="Normal 9 2 4 4 4" xfId="26864"/>
    <cellStyle name="Normal 9 2 4 4 5" xfId="26865"/>
    <cellStyle name="Normal 9 2 4 5" xfId="26866"/>
    <cellStyle name="Normal 9 2 4 5 2" xfId="26867"/>
    <cellStyle name="Normal 9 2 4 5 2 2" xfId="26868"/>
    <cellStyle name="Normal 9 2 4 5 2 3" xfId="26869"/>
    <cellStyle name="Normal 9 2 4 5 3" xfId="26870"/>
    <cellStyle name="Normal 9 2 4 5 4" xfId="26871"/>
    <cellStyle name="Normal 9 2 4 5 5" xfId="26872"/>
    <cellStyle name="Normal 9 2 4 6" xfId="26873"/>
    <cellStyle name="Normal 9 2 4 6 2" xfId="26874"/>
    <cellStyle name="Normal 9 2 4 6 3" xfId="26875"/>
    <cellStyle name="Normal 9 2 4 7" xfId="26876"/>
    <cellStyle name="Normal 9 2 4 7 2" xfId="33892"/>
    <cellStyle name="Normal 9 2 4 8" xfId="26877"/>
    <cellStyle name="Normal 9 2 4 9" xfId="26878"/>
    <cellStyle name="Normal 9 2 5" xfId="26879"/>
    <cellStyle name="Normal 9 2 5 10" xfId="26880"/>
    <cellStyle name="Normal 9 2 5 2" xfId="26881"/>
    <cellStyle name="Normal 9 2 5 2 2" xfId="26882"/>
    <cellStyle name="Normal 9 2 5 2 2 2" xfId="26883"/>
    <cellStyle name="Normal 9 2 5 2 2 2 2" xfId="26884"/>
    <cellStyle name="Normal 9 2 5 2 2 2 2 2" xfId="26885"/>
    <cellStyle name="Normal 9 2 5 2 2 2 2 3" xfId="26886"/>
    <cellStyle name="Normal 9 2 5 2 2 2 3" xfId="26887"/>
    <cellStyle name="Normal 9 2 5 2 2 2 3 2" xfId="34789"/>
    <cellStyle name="Normal 9 2 5 2 2 2 4" xfId="26888"/>
    <cellStyle name="Normal 9 2 5 2 2 2 5" xfId="26889"/>
    <cellStyle name="Normal 9 2 5 2 2 3" xfId="26890"/>
    <cellStyle name="Normal 9 2 5 2 2 3 2" xfId="26891"/>
    <cellStyle name="Normal 9 2 5 2 2 3 3" xfId="26892"/>
    <cellStyle name="Normal 9 2 5 2 2 4" xfId="26893"/>
    <cellStyle name="Normal 9 2 5 2 2 4 2" xfId="33898"/>
    <cellStyle name="Normal 9 2 5 2 2 5" xfId="26894"/>
    <cellStyle name="Normal 9 2 5 2 2 6" xfId="26895"/>
    <cellStyle name="Normal 9 2 5 2 3" xfId="26896"/>
    <cellStyle name="Normal 9 2 5 2 3 2" xfId="26897"/>
    <cellStyle name="Normal 9 2 5 2 3 2 2" xfId="26898"/>
    <cellStyle name="Normal 9 2 5 2 3 2 3" xfId="26899"/>
    <cellStyle name="Normal 9 2 5 2 3 3" xfId="26900"/>
    <cellStyle name="Normal 9 2 5 2 3 3 2" xfId="34790"/>
    <cellStyle name="Normal 9 2 5 2 3 4" xfId="26901"/>
    <cellStyle name="Normal 9 2 5 2 3 5" xfId="26902"/>
    <cellStyle name="Normal 9 2 5 2 4" xfId="26903"/>
    <cellStyle name="Normal 9 2 5 2 4 2" xfId="26904"/>
    <cellStyle name="Normal 9 2 5 2 4 3" xfId="26905"/>
    <cellStyle name="Normal 9 2 5 2 5" xfId="26906"/>
    <cellStyle name="Normal 9 2 5 2 5 2" xfId="33897"/>
    <cellStyle name="Normal 9 2 5 2 6" xfId="26907"/>
    <cellStyle name="Normal 9 2 5 2 7" xfId="26908"/>
    <cellStyle name="Normal 9 2 5 3" xfId="26909"/>
    <cellStyle name="Normal 9 2 5 3 2" xfId="26910"/>
    <cellStyle name="Normal 9 2 5 3 2 2" xfId="26911"/>
    <cellStyle name="Normal 9 2 5 3 2 2 2" xfId="26912"/>
    <cellStyle name="Normal 9 2 5 3 2 2 3" xfId="26913"/>
    <cellStyle name="Normal 9 2 5 3 2 3" xfId="26914"/>
    <cellStyle name="Normal 9 2 5 3 2 3 2" xfId="34791"/>
    <cellStyle name="Normal 9 2 5 3 2 4" xfId="26915"/>
    <cellStyle name="Normal 9 2 5 3 2 5" xfId="26916"/>
    <cellStyle name="Normal 9 2 5 3 3" xfId="26917"/>
    <cellStyle name="Normal 9 2 5 3 3 2" xfId="26918"/>
    <cellStyle name="Normal 9 2 5 3 3 3" xfId="26919"/>
    <cellStyle name="Normal 9 2 5 3 4" xfId="26920"/>
    <cellStyle name="Normal 9 2 5 3 4 2" xfId="33899"/>
    <cellStyle name="Normal 9 2 5 3 5" xfId="26921"/>
    <cellStyle name="Normal 9 2 5 3 6" xfId="26922"/>
    <cellStyle name="Normal 9 2 5 4" xfId="26923"/>
    <cellStyle name="Normal 9 2 5 4 2" xfId="26924"/>
    <cellStyle name="Normal 9 2 5 4 2 2" xfId="26925"/>
    <cellStyle name="Normal 9 2 5 4 2 3" xfId="26926"/>
    <cellStyle name="Normal 9 2 5 4 3" xfId="26927"/>
    <cellStyle name="Normal 9 2 5 4 3 2" xfId="34792"/>
    <cellStyle name="Normal 9 2 5 4 4" xfId="26928"/>
    <cellStyle name="Normal 9 2 5 4 5" xfId="26929"/>
    <cellStyle name="Normal 9 2 5 5" xfId="26930"/>
    <cellStyle name="Normal 9 2 5 5 2" xfId="26931"/>
    <cellStyle name="Normal 9 2 5 5 2 2" xfId="26932"/>
    <cellStyle name="Normal 9 2 5 5 2 3" xfId="26933"/>
    <cellStyle name="Normal 9 2 5 5 3" xfId="26934"/>
    <cellStyle name="Normal 9 2 5 5 3 2" xfId="35064"/>
    <cellStyle name="Normal 9 2 5 5 4" xfId="26935"/>
    <cellStyle name="Normal 9 2 5 5 5" xfId="26936"/>
    <cellStyle name="Normal 9 2 5 6" xfId="26937"/>
    <cellStyle name="Normal 9 2 5 6 2" xfId="26938"/>
    <cellStyle name="Normal 9 2 5 6 3" xfId="26939"/>
    <cellStyle name="Normal 9 2 5 7" xfId="26940"/>
    <cellStyle name="Normal 9 2 5 7 2" xfId="33896"/>
    <cellStyle name="Normal 9 2 5 8" xfId="26941"/>
    <cellStyle name="Normal 9 2 5 9" xfId="26942"/>
    <cellStyle name="Normal 9 2 6" xfId="26943"/>
    <cellStyle name="Normal 9 2 6 2" xfId="26944"/>
    <cellStyle name="Normal 9 2 6 2 2" xfId="26945"/>
    <cellStyle name="Normal 9 2 6 2 2 2" xfId="26946"/>
    <cellStyle name="Normal 9 2 6 2 2 2 2" xfId="26947"/>
    <cellStyle name="Normal 9 2 6 2 2 2 3" xfId="26948"/>
    <cellStyle name="Normal 9 2 6 2 2 3" xfId="26949"/>
    <cellStyle name="Normal 9 2 6 2 2 3 2" xfId="34793"/>
    <cellStyle name="Normal 9 2 6 2 2 4" xfId="26950"/>
    <cellStyle name="Normal 9 2 6 2 2 5" xfId="26951"/>
    <cellStyle name="Normal 9 2 6 2 3" xfId="26952"/>
    <cellStyle name="Normal 9 2 6 2 3 2" xfId="26953"/>
    <cellStyle name="Normal 9 2 6 2 3 3" xfId="26954"/>
    <cellStyle name="Normal 9 2 6 2 4" xfId="26955"/>
    <cellStyle name="Normal 9 2 6 2 4 2" xfId="33901"/>
    <cellStyle name="Normal 9 2 6 2 5" xfId="26956"/>
    <cellStyle name="Normal 9 2 6 2 6" xfId="26957"/>
    <cellStyle name="Normal 9 2 6 3" xfId="26958"/>
    <cellStyle name="Normal 9 2 6 3 2" xfId="26959"/>
    <cellStyle name="Normal 9 2 6 3 2 2" xfId="26960"/>
    <cellStyle name="Normal 9 2 6 3 2 3" xfId="26961"/>
    <cellStyle name="Normal 9 2 6 3 3" xfId="26962"/>
    <cellStyle name="Normal 9 2 6 3 3 2" xfId="34794"/>
    <cellStyle name="Normal 9 2 6 3 4" xfId="26963"/>
    <cellStyle name="Normal 9 2 6 3 5" xfId="26964"/>
    <cellStyle name="Normal 9 2 6 4" xfId="26965"/>
    <cellStyle name="Normal 9 2 6 4 2" xfId="26966"/>
    <cellStyle name="Normal 9 2 6 4 2 2" xfId="26967"/>
    <cellStyle name="Normal 9 2 6 4 2 3" xfId="26968"/>
    <cellStyle name="Normal 9 2 6 4 3" xfId="26969"/>
    <cellStyle name="Normal 9 2 6 4 3 2" xfId="35065"/>
    <cellStyle name="Normal 9 2 6 4 4" xfId="26970"/>
    <cellStyle name="Normal 9 2 6 4 5" xfId="26971"/>
    <cellStyle name="Normal 9 2 6 5" xfId="26972"/>
    <cellStyle name="Normal 9 2 6 5 2" xfId="26973"/>
    <cellStyle name="Normal 9 2 6 5 3" xfId="26974"/>
    <cellStyle name="Normal 9 2 6 6" xfId="26975"/>
    <cellStyle name="Normal 9 2 6 6 2" xfId="33900"/>
    <cellStyle name="Normal 9 2 6 7" xfId="26976"/>
    <cellStyle name="Normal 9 2 6 8" xfId="26977"/>
    <cellStyle name="Normal 9 2 6 9" xfId="26978"/>
    <cellStyle name="Normal 9 2 7" xfId="26979"/>
    <cellStyle name="Normal 9 2 7 2" xfId="26980"/>
    <cellStyle name="Normal 9 2 7 2 2" xfId="26981"/>
    <cellStyle name="Normal 9 2 7 2 2 2" xfId="26982"/>
    <cellStyle name="Normal 9 2 7 2 2 2 2" xfId="26983"/>
    <cellStyle name="Normal 9 2 7 2 2 2 3" xfId="26984"/>
    <cellStyle name="Normal 9 2 7 2 2 3" xfId="26985"/>
    <cellStyle name="Normal 9 2 7 2 2 3 2" xfId="34226"/>
    <cellStyle name="Normal 9 2 7 2 2 4" xfId="26986"/>
    <cellStyle name="Normal 9 2 7 2 2 5" xfId="26987"/>
    <cellStyle name="Normal 9 2 7 2 3" xfId="26988"/>
    <cellStyle name="Normal 9 2 7 2 3 2" xfId="26989"/>
    <cellStyle name="Normal 9 2 7 2 3 3" xfId="26990"/>
    <cellStyle name="Normal 9 2 7 2 4" xfId="26991"/>
    <cellStyle name="Normal 9 2 7 2 4 2" xfId="33903"/>
    <cellStyle name="Normal 9 2 7 2 5" xfId="26992"/>
    <cellStyle name="Normal 9 2 7 2 6" xfId="26993"/>
    <cellStyle name="Normal 9 2 7 3" xfId="26994"/>
    <cellStyle name="Normal 9 2 7 3 2" xfId="26995"/>
    <cellStyle name="Normal 9 2 7 3 2 2" xfId="26996"/>
    <cellStyle name="Normal 9 2 7 3 2 3" xfId="26997"/>
    <cellStyle name="Normal 9 2 7 3 3" xfId="26998"/>
    <cellStyle name="Normal 9 2 7 3 3 2" xfId="34624"/>
    <cellStyle name="Normal 9 2 7 3 4" xfId="26999"/>
    <cellStyle name="Normal 9 2 7 3 5" xfId="27000"/>
    <cellStyle name="Normal 9 2 7 4" xfId="27001"/>
    <cellStyle name="Normal 9 2 7 4 2" xfId="27002"/>
    <cellStyle name="Normal 9 2 7 4 2 2" xfId="27003"/>
    <cellStyle name="Normal 9 2 7 4 2 3" xfId="27004"/>
    <cellStyle name="Normal 9 2 7 4 3" xfId="27005"/>
    <cellStyle name="Normal 9 2 7 4 3 2" xfId="35066"/>
    <cellStyle name="Normal 9 2 7 4 4" xfId="27006"/>
    <cellStyle name="Normal 9 2 7 4 5" xfId="27007"/>
    <cellStyle name="Normal 9 2 7 5" xfId="27008"/>
    <cellStyle name="Normal 9 2 7 5 2" xfId="27009"/>
    <cellStyle name="Normal 9 2 7 5 3" xfId="27010"/>
    <cellStyle name="Normal 9 2 7 6" xfId="27011"/>
    <cellStyle name="Normal 9 2 7 6 2" xfId="33902"/>
    <cellStyle name="Normal 9 2 7 7" xfId="27012"/>
    <cellStyle name="Normal 9 2 7 8" xfId="27013"/>
    <cellStyle name="Normal 9 2 7 9" xfId="27014"/>
    <cellStyle name="Normal 9 2 8" xfId="27015"/>
    <cellStyle name="Normal 9 2 8 2" xfId="27016"/>
    <cellStyle name="Normal 9 2 8 2 2" xfId="27017"/>
    <cellStyle name="Normal 9 2 8 2 2 2" xfId="27018"/>
    <cellStyle name="Normal 9 2 8 2 2 2 2" xfId="27019"/>
    <cellStyle name="Normal 9 2 8 2 2 2 3" xfId="27020"/>
    <cellStyle name="Normal 9 2 8 2 2 3" xfId="27021"/>
    <cellStyle name="Normal 9 2 8 2 2 3 2" xfId="34625"/>
    <cellStyle name="Normal 9 2 8 2 2 4" xfId="27022"/>
    <cellStyle name="Normal 9 2 8 2 2 5" xfId="27023"/>
    <cellStyle name="Normal 9 2 8 2 3" xfId="27024"/>
    <cellStyle name="Normal 9 2 8 2 3 2" xfId="27025"/>
    <cellStyle name="Normal 9 2 8 2 3 3" xfId="27026"/>
    <cellStyle name="Normal 9 2 8 2 4" xfId="27027"/>
    <cellStyle name="Normal 9 2 8 2 4 2" xfId="33905"/>
    <cellStyle name="Normal 9 2 8 2 5" xfId="27028"/>
    <cellStyle name="Normal 9 2 8 2 6" xfId="27029"/>
    <cellStyle name="Normal 9 2 8 3" xfId="27030"/>
    <cellStyle name="Normal 9 2 8 3 2" xfId="27031"/>
    <cellStyle name="Normal 9 2 8 3 2 2" xfId="27032"/>
    <cellStyle name="Normal 9 2 8 3 2 3" xfId="27033"/>
    <cellStyle name="Normal 9 2 8 3 3" xfId="27034"/>
    <cellStyle name="Normal 9 2 8 3 3 2" xfId="34626"/>
    <cellStyle name="Normal 9 2 8 3 4" xfId="27035"/>
    <cellStyle name="Normal 9 2 8 3 5" xfId="27036"/>
    <cellStyle name="Normal 9 2 8 4" xfId="27037"/>
    <cellStyle name="Normal 9 2 8 4 2" xfId="27038"/>
    <cellStyle name="Normal 9 2 8 4 2 2" xfId="27039"/>
    <cellStyle name="Normal 9 2 8 4 2 3" xfId="27040"/>
    <cellStyle name="Normal 9 2 8 4 3" xfId="27041"/>
    <cellStyle name="Normal 9 2 8 4 3 2" xfId="35067"/>
    <cellStyle name="Normal 9 2 8 4 4" xfId="27042"/>
    <cellStyle name="Normal 9 2 8 4 5" xfId="27043"/>
    <cellStyle name="Normal 9 2 8 5" xfId="27044"/>
    <cellStyle name="Normal 9 2 8 5 2" xfId="27045"/>
    <cellStyle name="Normal 9 2 8 5 3" xfId="27046"/>
    <cellStyle name="Normal 9 2 8 6" xfId="27047"/>
    <cellStyle name="Normal 9 2 8 6 2" xfId="33904"/>
    <cellStyle name="Normal 9 2 8 7" xfId="27048"/>
    <cellStyle name="Normal 9 2 8 8" xfId="27049"/>
    <cellStyle name="Normal 9 2 8 9" xfId="27050"/>
    <cellStyle name="Normal 9 2 9" xfId="27051"/>
    <cellStyle name="Normal 9 2 9 2" xfId="27052"/>
    <cellStyle name="Normal 9 2 9 2 2" xfId="27053"/>
    <cellStyle name="Normal 9 2 9 2 2 2" xfId="27054"/>
    <cellStyle name="Normal 9 2 9 2 2 2 2" xfId="27055"/>
    <cellStyle name="Normal 9 2 9 2 2 2 3" xfId="27056"/>
    <cellStyle name="Normal 9 2 9 2 2 3" xfId="27057"/>
    <cellStyle name="Normal 9 2 9 2 2 3 2" xfId="34627"/>
    <cellStyle name="Normal 9 2 9 2 2 4" xfId="27058"/>
    <cellStyle name="Normal 9 2 9 2 2 5" xfId="27059"/>
    <cellStyle name="Normal 9 2 9 2 3" xfId="27060"/>
    <cellStyle name="Normal 9 2 9 2 3 2" xfId="27061"/>
    <cellStyle name="Normal 9 2 9 2 3 3" xfId="27062"/>
    <cellStyle name="Normal 9 2 9 2 4" xfId="27063"/>
    <cellStyle name="Normal 9 2 9 2 4 2" xfId="33907"/>
    <cellStyle name="Normal 9 2 9 2 5" xfId="27064"/>
    <cellStyle name="Normal 9 2 9 2 6" xfId="27065"/>
    <cellStyle name="Normal 9 2 9 3" xfId="27066"/>
    <cellStyle name="Normal 9 2 9 3 2" xfId="27067"/>
    <cellStyle name="Normal 9 2 9 3 2 2" xfId="27068"/>
    <cellStyle name="Normal 9 2 9 3 2 3" xfId="27069"/>
    <cellStyle name="Normal 9 2 9 3 3" xfId="27070"/>
    <cellStyle name="Normal 9 2 9 3 3 2" xfId="34628"/>
    <cellStyle name="Normal 9 2 9 3 4" xfId="27071"/>
    <cellStyle name="Normal 9 2 9 3 5" xfId="27072"/>
    <cellStyle name="Normal 9 2 9 4" xfId="27073"/>
    <cellStyle name="Normal 9 2 9 4 2" xfId="27074"/>
    <cellStyle name="Normal 9 2 9 4 3" xfId="27075"/>
    <cellStyle name="Normal 9 2 9 5" xfId="27076"/>
    <cellStyle name="Normal 9 2 9 5 2" xfId="33906"/>
    <cellStyle name="Normal 9 2 9 6" xfId="27077"/>
    <cellStyle name="Normal 9 2 9 7" xfId="27078"/>
    <cellStyle name="Normal 9 3" xfId="27079"/>
    <cellStyle name="Normal 9 3 10" xfId="27080"/>
    <cellStyle name="Normal 9 3 10 2" xfId="27081"/>
    <cellStyle name="Normal 9 3 10 2 2" xfId="27082"/>
    <cellStyle name="Normal 9 3 10 2 2 2" xfId="27083"/>
    <cellStyle name="Normal 9 3 10 2 2 3" xfId="27084"/>
    <cellStyle name="Normal 9 3 10 2 3" xfId="27085"/>
    <cellStyle name="Normal 9 3 10 2 3 2" xfId="33004"/>
    <cellStyle name="Normal 9 3 10 2 4" xfId="27086"/>
    <cellStyle name="Normal 9 3 10 2 5" xfId="27087"/>
    <cellStyle name="Normal 9 3 10 3" xfId="27088"/>
    <cellStyle name="Normal 9 3 10 3 2" xfId="27089"/>
    <cellStyle name="Normal 9 3 10 3 3" xfId="27090"/>
    <cellStyle name="Normal 9 3 10 4" xfId="27091"/>
    <cellStyle name="Normal 9 3 10 4 2" xfId="33003"/>
    <cellStyle name="Normal 9 3 10 5" xfId="27092"/>
    <cellStyle name="Normal 9 3 10 6" xfId="27093"/>
    <cellStyle name="Normal 9 3 11" xfId="27094"/>
    <cellStyle name="Normal 9 3 11 2" xfId="27095"/>
    <cellStyle name="Normal 9 3 11 2 2" xfId="27096"/>
    <cellStyle name="Normal 9 3 11 2 2 2" xfId="27097"/>
    <cellStyle name="Normal 9 3 11 2 2 3" xfId="27098"/>
    <cellStyle name="Normal 9 3 11 2 3" xfId="27099"/>
    <cellStyle name="Normal 9 3 11 2 3 2" xfId="33006"/>
    <cellStyle name="Normal 9 3 11 2 4" xfId="27100"/>
    <cellStyle name="Normal 9 3 11 2 5" xfId="27101"/>
    <cellStyle name="Normal 9 3 11 3" xfId="27102"/>
    <cellStyle name="Normal 9 3 11 3 2" xfId="27103"/>
    <cellStyle name="Normal 9 3 11 3 3" xfId="27104"/>
    <cellStyle name="Normal 9 3 11 4" xfId="27105"/>
    <cellStyle name="Normal 9 3 11 4 2" xfId="33005"/>
    <cellStyle name="Normal 9 3 11 5" xfId="27106"/>
    <cellStyle name="Normal 9 3 11 6" xfId="27107"/>
    <cellStyle name="Normal 9 3 12" xfId="27108"/>
    <cellStyle name="Normal 9 3 12 2" xfId="27109"/>
    <cellStyle name="Normal 9 3 12 2 2" xfId="27110"/>
    <cellStyle name="Normal 9 3 12 2 2 2" xfId="27111"/>
    <cellStyle name="Normal 9 3 12 2 2 3" xfId="27112"/>
    <cellStyle name="Normal 9 3 12 2 3" xfId="27113"/>
    <cellStyle name="Normal 9 3 12 2 3 2" xfId="33008"/>
    <cellStyle name="Normal 9 3 12 2 4" xfId="27114"/>
    <cellStyle name="Normal 9 3 12 2 5" xfId="27115"/>
    <cellStyle name="Normal 9 3 12 3" xfId="27116"/>
    <cellStyle name="Normal 9 3 12 3 2" xfId="27117"/>
    <cellStyle name="Normal 9 3 12 3 3" xfId="27118"/>
    <cellStyle name="Normal 9 3 12 4" xfId="27119"/>
    <cellStyle name="Normal 9 3 12 4 2" xfId="33007"/>
    <cellStyle name="Normal 9 3 12 5" xfId="27120"/>
    <cellStyle name="Normal 9 3 12 6" xfId="27121"/>
    <cellStyle name="Normal 9 3 13" xfId="27122"/>
    <cellStyle name="Normal 9 3 13 2" xfId="27123"/>
    <cellStyle name="Normal 9 3 13 2 2" xfId="27124"/>
    <cellStyle name="Normal 9 3 13 2 2 2" xfId="27125"/>
    <cellStyle name="Normal 9 3 13 2 2 3" xfId="27126"/>
    <cellStyle name="Normal 9 3 13 2 3" xfId="27127"/>
    <cellStyle name="Normal 9 3 13 2 3 2" xfId="33010"/>
    <cellStyle name="Normal 9 3 13 2 4" xfId="27128"/>
    <cellStyle name="Normal 9 3 13 2 5" xfId="27129"/>
    <cellStyle name="Normal 9 3 13 3" xfId="27130"/>
    <cellStyle name="Normal 9 3 13 3 2" xfId="27131"/>
    <cellStyle name="Normal 9 3 13 3 3" xfId="27132"/>
    <cellStyle name="Normal 9 3 13 4" xfId="27133"/>
    <cellStyle name="Normal 9 3 13 4 2" xfId="33009"/>
    <cellStyle name="Normal 9 3 13 5" xfId="27134"/>
    <cellStyle name="Normal 9 3 13 6" xfId="27135"/>
    <cellStyle name="Normal 9 3 14" xfId="27136"/>
    <cellStyle name="Normal 9 3 14 2" xfId="27137"/>
    <cellStyle name="Normal 9 3 14 2 2" xfId="27138"/>
    <cellStyle name="Normal 9 3 14 2 2 2" xfId="27139"/>
    <cellStyle name="Normal 9 3 14 2 2 3" xfId="27140"/>
    <cellStyle name="Normal 9 3 14 2 3" xfId="27141"/>
    <cellStyle name="Normal 9 3 14 2 3 2" xfId="33012"/>
    <cellStyle name="Normal 9 3 14 2 4" xfId="27142"/>
    <cellStyle name="Normal 9 3 14 2 5" xfId="27143"/>
    <cellStyle name="Normal 9 3 14 3" xfId="27144"/>
    <cellStyle name="Normal 9 3 14 3 2" xfId="27145"/>
    <cellStyle name="Normal 9 3 14 3 3" xfId="27146"/>
    <cellStyle name="Normal 9 3 14 4" xfId="27147"/>
    <cellStyle name="Normal 9 3 14 4 2" xfId="33011"/>
    <cellStyle name="Normal 9 3 14 5" xfId="27148"/>
    <cellStyle name="Normal 9 3 14 6" xfId="27149"/>
    <cellStyle name="Normal 9 3 15" xfId="27150"/>
    <cellStyle name="Normal 9 3 15 2" xfId="27151"/>
    <cellStyle name="Normal 9 3 15 2 2" xfId="27152"/>
    <cellStyle name="Normal 9 3 15 2 2 2" xfId="27153"/>
    <cellStyle name="Normal 9 3 15 2 2 3" xfId="27154"/>
    <cellStyle name="Normal 9 3 15 2 3" xfId="27155"/>
    <cellStyle name="Normal 9 3 15 2 3 2" xfId="33014"/>
    <cellStyle name="Normal 9 3 15 2 4" xfId="27156"/>
    <cellStyle name="Normal 9 3 15 2 5" xfId="27157"/>
    <cellStyle name="Normal 9 3 15 3" xfId="27158"/>
    <cellStyle name="Normal 9 3 15 3 2" xfId="27159"/>
    <cellStyle name="Normal 9 3 15 3 3" xfId="27160"/>
    <cellStyle name="Normal 9 3 15 4" xfId="27161"/>
    <cellStyle name="Normal 9 3 15 4 2" xfId="33013"/>
    <cellStyle name="Normal 9 3 15 5" xfId="27162"/>
    <cellStyle name="Normal 9 3 15 6" xfId="27163"/>
    <cellStyle name="Normal 9 3 16" xfId="27164"/>
    <cellStyle name="Normal 9 3 16 2" xfId="27165"/>
    <cellStyle name="Normal 9 3 16 2 2" xfId="27166"/>
    <cellStyle name="Normal 9 3 16 2 2 2" xfId="27167"/>
    <cellStyle name="Normal 9 3 16 2 2 3" xfId="27168"/>
    <cellStyle name="Normal 9 3 16 2 3" xfId="27169"/>
    <cellStyle name="Normal 9 3 16 2 3 2" xfId="33016"/>
    <cellStyle name="Normal 9 3 16 2 4" xfId="27170"/>
    <cellStyle name="Normal 9 3 16 2 5" xfId="27171"/>
    <cellStyle name="Normal 9 3 16 3" xfId="27172"/>
    <cellStyle name="Normal 9 3 16 3 2" xfId="27173"/>
    <cellStyle name="Normal 9 3 16 3 3" xfId="27174"/>
    <cellStyle name="Normal 9 3 16 4" xfId="27175"/>
    <cellStyle name="Normal 9 3 16 4 2" xfId="33015"/>
    <cellStyle name="Normal 9 3 16 5" xfId="27176"/>
    <cellStyle name="Normal 9 3 16 6" xfId="27177"/>
    <cellStyle name="Normal 9 3 17" xfId="27178"/>
    <cellStyle name="Normal 9 3 17 2" xfId="27179"/>
    <cellStyle name="Normal 9 3 17 2 2" xfId="27180"/>
    <cellStyle name="Normal 9 3 17 2 2 2" xfId="27181"/>
    <cellStyle name="Normal 9 3 17 2 2 3" xfId="27182"/>
    <cellStyle name="Normal 9 3 17 2 3" xfId="27183"/>
    <cellStyle name="Normal 9 3 17 2 3 2" xfId="33018"/>
    <cellStyle name="Normal 9 3 17 2 4" xfId="27184"/>
    <cellStyle name="Normal 9 3 17 2 5" xfId="27185"/>
    <cellStyle name="Normal 9 3 17 3" xfId="27186"/>
    <cellStyle name="Normal 9 3 17 3 2" xfId="27187"/>
    <cellStyle name="Normal 9 3 17 3 3" xfId="27188"/>
    <cellStyle name="Normal 9 3 17 4" xfId="27189"/>
    <cellStyle name="Normal 9 3 17 4 2" xfId="33017"/>
    <cellStyle name="Normal 9 3 17 5" xfId="27190"/>
    <cellStyle name="Normal 9 3 17 6" xfId="27191"/>
    <cellStyle name="Normal 9 3 18" xfId="27192"/>
    <cellStyle name="Normal 9 3 18 2" xfId="27193"/>
    <cellStyle name="Normal 9 3 18 2 2" xfId="27194"/>
    <cellStyle name="Normal 9 3 18 2 2 2" xfId="27195"/>
    <cellStyle name="Normal 9 3 18 2 2 3" xfId="27196"/>
    <cellStyle name="Normal 9 3 18 2 3" xfId="27197"/>
    <cellStyle name="Normal 9 3 18 2 3 2" xfId="33020"/>
    <cellStyle name="Normal 9 3 18 2 4" xfId="27198"/>
    <cellStyle name="Normal 9 3 18 2 5" xfId="27199"/>
    <cellStyle name="Normal 9 3 18 3" xfId="27200"/>
    <cellStyle name="Normal 9 3 18 3 2" xfId="27201"/>
    <cellStyle name="Normal 9 3 18 3 3" xfId="27202"/>
    <cellStyle name="Normal 9 3 18 4" xfId="27203"/>
    <cellStyle name="Normal 9 3 18 4 2" xfId="33019"/>
    <cellStyle name="Normal 9 3 18 5" xfId="27204"/>
    <cellStyle name="Normal 9 3 18 6" xfId="27205"/>
    <cellStyle name="Normal 9 3 19" xfId="27206"/>
    <cellStyle name="Normal 9 3 19 2" xfId="27207"/>
    <cellStyle name="Normal 9 3 19 2 2" xfId="27208"/>
    <cellStyle name="Normal 9 3 19 2 2 2" xfId="27209"/>
    <cellStyle name="Normal 9 3 19 2 2 3" xfId="27210"/>
    <cellStyle name="Normal 9 3 19 2 3" xfId="27211"/>
    <cellStyle name="Normal 9 3 19 2 3 2" xfId="33022"/>
    <cellStyle name="Normal 9 3 19 2 4" xfId="27212"/>
    <cellStyle name="Normal 9 3 19 2 5" xfId="27213"/>
    <cellStyle name="Normal 9 3 19 3" xfId="27214"/>
    <cellStyle name="Normal 9 3 19 3 2" xfId="27215"/>
    <cellStyle name="Normal 9 3 19 3 3" xfId="27216"/>
    <cellStyle name="Normal 9 3 19 4" xfId="27217"/>
    <cellStyle name="Normal 9 3 19 4 2" xfId="33021"/>
    <cellStyle name="Normal 9 3 19 5" xfId="27218"/>
    <cellStyle name="Normal 9 3 19 6" xfId="27219"/>
    <cellStyle name="Normal 9 3 2" xfId="27220"/>
    <cellStyle name="Normal 9 3 2 10" xfId="27221"/>
    <cellStyle name="Normal 9 3 2 10 2" xfId="27222"/>
    <cellStyle name="Normal 9 3 2 10 2 2" xfId="27223"/>
    <cellStyle name="Normal 9 3 2 10 2 3" xfId="27224"/>
    <cellStyle name="Normal 9 3 2 10 3" xfId="27225"/>
    <cellStyle name="Normal 9 3 2 10 3 2" xfId="33024"/>
    <cellStyle name="Normal 9 3 2 10 4" xfId="27226"/>
    <cellStyle name="Normal 9 3 2 10 5" xfId="27227"/>
    <cellStyle name="Normal 9 3 2 11" xfId="27228"/>
    <cellStyle name="Normal 9 3 2 11 2" xfId="27229"/>
    <cellStyle name="Normal 9 3 2 11 2 2" xfId="27230"/>
    <cellStyle name="Normal 9 3 2 11 2 3" xfId="27231"/>
    <cellStyle name="Normal 9 3 2 11 3" xfId="27232"/>
    <cellStyle name="Normal 9 3 2 11 3 2" xfId="33025"/>
    <cellStyle name="Normal 9 3 2 11 4" xfId="27233"/>
    <cellStyle name="Normal 9 3 2 11 5" xfId="27234"/>
    <cellStyle name="Normal 9 3 2 12" xfId="27235"/>
    <cellStyle name="Normal 9 3 2 12 2" xfId="27236"/>
    <cellStyle name="Normal 9 3 2 12 2 2" xfId="27237"/>
    <cellStyle name="Normal 9 3 2 12 2 3" xfId="27238"/>
    <cellStyle name="Normal 9 3 2 12 3" xfId="27239"/>
    <cellStyle name="Normal 9 3 2 12 3 2" xfId="33026"/>
    <cellStyle name="Normal 9 3 2 12 4" xfId="27240"/>
    <cellStyle name="Normal 9 3 2 12 5" xfId="27241"/>
    <cellStyle name="Normal 9 3 2 13" xfId="27242"/>
    <cellStyle name="Normal 9 3 2 13 2" xfId="27243"/>
    <cellStyle name="Normal 9 3 2 13 2 2" xfId="27244"/>
    <cellStyle name="Normal 9 3 2 13 2 3" xfId="27245"/>
    <cellStyle name="Normal 9 3 2 13 3" xfId="27246"/>
    <cellStyle name="Normal 9 3 2 13 3 2" xfId="33027"/>
    <cellStyle name="Normal 9 3 2 13 4" xfId="27247"/>
    <cellStyle name="Normal 9 3 2 13 5" xfId="27248"/>
    <cellStyle name="Normal 9 3 2 14" xfId="27249"/>
    <cellStyle name="Normal 9 3 2 14 2" xfId="27250"/>
    <cellStyle name="Normal 9 3 2 14 2 2" xfId="27251"/>
    <cellStyle name="Normal 9 3 2 14 2 3" xfId="27252"/>
    <cellStyle name="Normal 9 3 2 14 3" xfId="27253"/>
    <cellStyle name="Normal 9 3 2 14 3 2" xfId="33028"/>
    <cellStyle name="Normal 9 3 2 14 4" xfId="27254"/>
    <cellStyle name="Normal 9 3 2 14 5" xfId="27255"/>
    <cellStyle name="Normal 9 3 2 15" xfId="27256"/>
    <cellStyle name="Normal 9 3 2 15 2" xfId="27257"/>
    <cellStyle name="Normal 9 3 2 15 2 2" xfId="27258"/>
    <cellStyle name="Normal 9 3 2 15 2 3" xfId="27259"/>
    <cellStyle name="Normal 9 3 2 15 3" xfId="27260"/>
    <cellStyle name="Normal 9 3 2 15 3 2" xfId="33029"/>
    <cellStyle name="Normal 9 3 2 15 4" xfId="27261"/>
    <cellStyle name="Normal 9 3 2 15 5" xfId="27262"/>
    <cellStyle name="Normal 9 3 2 16" xfId="27263"/>
    <cellStyle name="Normal 9 3 2 16 2" xfId="27264"/>
    <cellStyle name="Normal 9 3 2 16 2 2" xfId="27265"/>
    <cellStyle name="Normal 9 3 2 16 2 3" xfId="27266"/>
    <cellStyle name="Normal 9 3 2 16 3" xfId="27267"/>
    <cellStyle name="Normal 9 3 2 16 3 2" xfId="33030"/>
    <cellStyle name="Normal 9 3 2 16 4" xfId="27268"/>
    <cellStyle name="Normal 9 3 2 16 5" xfId="27269"/>
    <cellStyle name="Normal 9 3 2 17" xfId="27270"/>
    <cellStyle name="Normal 9 3 2 17 2" xfId="27271"/>
    <cellStyle name="Normal 9 3 2 17 2 2" xfId="27272"/>
    <cellStyle name="Normal 9 3 2 17 2 3" xfId="27273"/>
    <cellStyle name="Normal 9 3 2 17 3" xfId="27274"/>
    <cellStyle name="Normal 9 3 2 17 3 2" xfId="33031"/>
    <cellStyle name="Normal 9 3 2 17 4" xfId="27275"/>
    <cellStyle name="Normal 9 3 2 17 5" xfId="27276"/>
    <cellStyle name="Normal 9 3 2 18" xfId="27277"/>
    <cellStyle name="Normal 9 3 2 18 2" xfId="27278"/>
    <cellStyle name="Normal 9 3 2 18 2 2" xfId="27279"/>
    <cellStyle name="Normal 9 3 2 18 2 3" xfId="27280"/>
    <cellStyle name="Normal 9 3 2 18 3" xfId="27281"/>
    <cellStyle name="Normal 9 3 2 18 3 2" xfId="33032"/>
    <cellStyle name="Normal 9 3 2 18 4" xfId="27282"/>
    <cellStyle name="Normal 9 3 2 18 5" xfId="27283"/>
    <cellStyle name="Normal 9 3 2 19" xfId="27284"/>
    <cellStyle name="Normal 9 3 2 19 2" xfId="27285"/>
    <cellStyle name="Normal 9 3 2 19 2 2" xfId="27286"/>
    <cellStyle name="Normal 9 3 2 19 2 3" xfId="27287"/>
    <cellStyle name="Normal 9 3 2 19 3" xfId="27288"/>
    <cellStyle name="Normal 9 3 2 19 3 2" xfId="33033"/>
    <cellStyle name="Normal 9 3 2 19 4" xfId="27289"/>
    <cellStyle name="Normal 9 3 2 19 5" xfId="27290"/>
    <cellStyle name="Normal 9 3 2 2" xfId="27291"/>
    <cellStyle name="Normal 9 3 2 2 2" xfId="27292"/>
    <cellStyle name="Normal 9 3 2 2 2 2" xfId="27293"/>
    <cellStyle name="Normal 9 3 2 2 2 2 2" xfId="27294"/>
    <cellStyle name="Normal 9 3 2 2 2 2 3" xfId="27295"/>
    <cellStyle name="Normal 9 3 2 2 2 3" xfId="27296"/>
    <cellStyle name="Normal 9 3 2 2 2 3 2" xfId="33908"/>
    <cellStyle name="Normal 9 3 2 2 2 4" xfId="27297"/>
    <cellStyle name="Normal 9 3 2 2 2 5" xfId="27298"/>
    <cellStyle name="Normal 9 3 2 2 3" xfId="27299"/>
    <cellStyle name="Normal 9 3 2 2 3 2" xfId="27300"/>
    <cellStyle name="Normal 9 3 2 2 3 2 2" xfId="27301"/>
    <cellStyle name="Normal 9 3 2 2 3 2 3" xfId="27302"/>
    <cellStyle name="Normal 9 3 2 2 3 3" xfId="27303"/>
    <cellStyle name="Normal 9 3 2 2 3 3 2" xfId="34962"/>
    <cellStyle name="Normal 9 3 2 2 3 4" xfId="27304"/>
    <cellStyle name="Normal 9 3 2 2 3 5" xfId="27305"/>
    <cellStyle name="Normal 9 3 2 2 4" xfId="27306"/>
    <cellStyle name="Normal 9 3 2 2 4 2" xfId="27307"/>
    <cellStyle name="Normal 9 3 2 2 4 3" xfId="27308"/>
    <cellStyle name="Normal 9 3 2 2 5" xfId="27309"/>
    <cellStyle name="Normal 9 3 2 2 5 2" xfId="33034"/>
    <cellStyle name="Normal 9 3 2 2 6" xfId="27310"/>
    <cellStyle name="Normal 9 3 2 2 7" xfId="27311"/>
    <cellStyle name="Normal 9 3 2 20" xfId="27312"/>
    <cellStyle name="Normal 9 3 2 20 2" xfId="27313"/>
    <cellStyle name="Normal 9 3 2 20 3" xfId="27314"/>
    <cellStyle name="Normal 9 3 2 21" xfId="27315"/>
    <cellStyle name="Normal 9 3 2 21 2" xfId="33023"/>
    <cellStyle name="Normal 9 3 2 22" xfId="27316"/>
    <cellStyle name="Normal 9 3 2 23" xfId="27317"/>
    <cellStyle name="Normal 9 3 2 3" xfId="27318"/>
    <cellStyle name="Normal 9 3 2 3 2" xfId="27319"/>
    <cellStyle name="Normal 9 3 2 3 2 2" xfId="27320"/>
    <cellStyle name="Normal 9 3 2 3 2 3" xfId="27321"/>
    <cellStyle name="Normal 9 3 2 3 3" xfId="27322"/>
    <cellStyle name="Normal 9 3 2 3 3 2" xfId="33035"/>
    <cellStyle name="Normal 9 3 2 3 4" xfId="27323"/>
    <cellStyle name="Normal 9 3 2 3 5" xfId="27324"/>
    <cellStyle name="Normal 9 3 2 4" xfId="27325"/>
    <cellStyle name="Normal 9 3 2 4 2" xfId="27326"/>
    <cellStyle name="Normal 9 3 2 4 2 2" xfId="27327"/>
    <cellStyle name="Normal 9 3 2 4 2 3" xfId="27328"/>
    <cellStyle name="Normal 9 3 2 4 3" xfId="27329"/>
    <cellStyle name="Normal 9 3 2 4 3 2" xfId="33036"/>
    <cellStyle name="Normal 9 3 2 4 4" xfId="27330"/>
    <cellStyle name="Normal 9 3 2 4 5" xfId="27331"/>
    <cellStyle name="Normal 9 3 2 5" xfId="27332"/>
    <cellStyle name="Normal 9 3 2 5 2" xfId="27333"/>
    <cellStyle name="Normal 9 3 2 5 2 2" xfId="27334"/>
    <cellStyle name="Normal 9 3 2 5 2 3" xfId="27335"/>
    <cellStyle name="Normal 9 3 2 5 3" xfId="27336"/>
    <cellStyle name="Normal 9 3 2 5 3 2" xfId="33037"/>
    <cellStyle name="Normal 9 3 2 5 4" xfId="27337"/>
    <cellStyle name="Normal 9 3 2 5 5" xfId="27338"/>
    <cellStyle name="Normal 9 3 2 6" xfId="27339"/>
    <cellStyle name="Normal 9 3 2 6 2" xfId="27340"/>
    <cellStyle name="Normal 9 3 2 6 2 2" xfId="27341"/>
    <cellStyle name="Normal 9 3 2 6 2 3" xfId="27342"/>
    <cellStyle name="Normal 9 3 2 6 3" xfId="27343"/>
    <cellStyle name="Normal 9 3 2 6 3 2" xfId="33038"/>
    <cellStyle name="Normal 9 3 2 6 4" xfId="27344"/>
    <cellStyle name="Normal 9 3 2 6 5" xfId="27345"/>
    <cellStyle name="Normal 9 3 2 7" xfId="27346"/>
    <cellStyle name="Normal 9 3 2 7 2" xfId="27347"/>
    <cellStyle name="Normal 9 3 2 7 2 2" xfId="27348"/>
    <cellStyle name="Normal 9 3 2 7 2 3" xfId="27349"/>
    <cellStyle name="Normal 9 3 2 7 3" xfId="27350"/>
    <cellStyle name="Normal 9 3 2 7 3 2" xfId="33039"/>
    <cellStyle name="Normal 9 3 2 7 4" xfId="27351"/>
    <cellStyle name="Normal 9 3 2 7 5" xfId="27352"/>
    <cellStyle name="Normal 9 3 2 8" xfId="27353"/>
    <cellStyle name="Normal 9 3 2 8 2" xfId="27354"/>
    <cellStyle name="Normal 9 3 2 8 2 2" xfId="27355"/>
    <cellStyle name="Normal 9 3 2 8 2 3" xfId="27356"/>
    <cellStyle name="Normal 9 3 2 8 3" xfId="27357"/>
    <cellStyle name="Normal 9 3 2 8 3 2" xfId="33040"/>
    <cellStyle name="Normal 9 3 2 8 4" xfId="27358"/>
    <cellStyle name="Normal 9 3 2 8 5" xfId="27359"/>
    <cellStyle name="Normal 9 3 2 9" xfId="27360"/>
    <cellStyle name="Normal 9 3 2 9 2" xfId="27361"/>
    <cellStyle name="Normal 9 3 2 9 2 2" xfId="27362"/>
    <cellStyle name="Normal 9 3 2 9 2 3" xfId="27363"/>
    <cellStyle name="Normal 9 3 2 9 3" xfId="27364"/>
    <cellStyle name="Normal 9 3 2 9 3 2" xfId="33041"/>
    <cellStyle name="Normal 9 3 2 9 4" xfId="27365"/>
    <cellStyle name="Normal 9 3 2 9 5" xfId="27366"/>
    <cellStyle name="Normal 9 3 20" xfId="27367"/>
    <cellStyle name="Normal 9 3 20 2" xfId="27368"/>
    <cellStyle name="Normal 9 3 20 2 2" xfId="27369"/>
    <cellStyle name="Normal 9 3 20 2 2 2" xfId="27370"/>
    <cellStyle name="Normal 9 3 20 2 2 3" xfId="27371"/>
    <cellStyle name="Normal 9 3 20 2 3" xfId="27372"/>
    <cellStyle name="Normal 9 3 20 2 3 2" xfId="33043"/>
    <cellStyle name="Normal 9 3 20 2 4" xfId="27373"/>
    <cellStyle name="Normal 9 3 20 2 5" xfId="27374"/>
    <cellStyle name="Normal 9 3 20 3" xfId="27375"/>
    <cellStyle name="Normal 9 3 20 3 2" xfId="27376"/>
    <cellStyle name="Normal 9 3 20 3 3" xfId="27377"/>
    <cellStyle name="Normal 9 3 20 4" xfId="27378"/>
    <cellStyle name="Normal 9 3 20 4 2" xfId="33042"/>
    <cellStyle name="Normal 9 3 20 5" xfId="27379"/>
    <cellStyle name="Normal 9 3 20 6" xfId="27380"/>
    <cellStyle name="Normal 9 3 21" xfId="27381"/>
    <cellStyle name="Normal 9 3 21 2" xfId="27382"/>
    <cellStyle name="Normal 9 3 21 2 2" xfId="27383"/>
    <cellStyle name="Normal 9 3 21 2 2 2" xfId="27384"/>
    <cellStyle name="Normal 9 3 21 2 2 3" xfId="27385"/>
    <cellStyle name="Normal 9 3 21 2 3" xfId="27386"/>
    <cellStyle name="Normal 9 3 21 2 3 2" xfId="33045"/>
    <cellStyle name="Normal 9 3 21 2 4" xfId="27387"/>
    <cellStyle name="Normal 9 3 21 2 5" xfId="27388"/>
    <cellStyle name="Normal 9 3 21 3" xfId="27389"/>
    <cellStyle name="Normal 9 3 21 3 2" xfId="27390"/>
    <cellStyle name="Normal 9 3 21 3 3" xfId="27391"/>
    <cellStyle name="Normal 9 3 21 4" xfId="27392"/>
    <cellStyle name="Normal 9 3 21 4 2" xfId="33044"/>
    <cellStyle name="Normal 9 3 21 5" xfId="27393"/>
    <cellStyle name="Normal 9 3 21 6" xfId="27394"/>
    <cellStyle name="Normal 9 3 22" xfId="27395"/>
    <cellStyle name="Normal 9 3 22 2" xfId="27396"/>
    <cellStyle name="Normal 9 3 22 2 2" xfId="27397"/>
    <cellStyle name="Normal 9 3 22 2 2 2" xfId="27398"/>
    <cellStyle name="Normal 9 3 22 2 2 3" xfId="27399"/>
    <cellStyle name="Normal 9 3 22 2 3" xfId="27400"/>
    <cellStyle name="Normal 9 3 22 2 3 2" xfId="33047"/>
    <cellStyle name="Normal 9 3 22 2 4" xfId="27401"/>
    <cellStyle name="Normal 9 3 22 2 5" xfId="27402"/>
    <cellStyle name="Normal 9 3 22 3" xfId="27403"/>
    <cellStyle name="Normal 9 3 22 3 2" xfId="27404"/>
    <cellStyle name="Normal 9 3 22 3 3" xfId="27405"/>
    <cellStyle name="Normal 9 3 22 4" xfId="27406"/>
    <cellStyle name="Normal 9 3 22 4 2" xfId="33046"/>
    <cellStyle name="Normal 9 3 22 5" xfId="27407"/>
    <cellStyle name="Normal 9 3 22 6" xfId="27408"/>
    <cellStyle name="Normal 9 3 23" xfId="27409"/>
    <cellStyle name="Normal 9 3 23 2" xfId="27410"/>
    <cellStyle name="Normal 9 3 23 3" xfId="27411"/>
    <cellStyle name="Normal 9 3 24" xfId="27412"/>
    <cellStyle name="Normal 9 3 24 2" xfId="33002"/>
    <cellStyle name="Normal 9 3 25" xfId="27413"/>
    <cellStyle name="Normal 9 3 26" xfId="27414"/>
    <cellStyle name="Normal 9 3 27" xfId="27415"/>
    <cellStyle name="Normal 9 3 3" xfId="27416"/>
    <cellStyle name="Normal 9 3 3 2" xfId="27417"/>
    <cellStyle name="Normal 9 3 3 2 2" xfId="27418"/>
    <cellStyle name="Normal 9 3 3 2 2 2" xfId="27419"/>
    <cellStyle name="Normal 9 3 3 2 2 3" xfId="27420"/>
    <cellStyle name="Normal 9 3 3 2 3" xfId="27421"/>
    <cellStyle name="Normal 9 3 3 2 3 2" xfId="33909"/>
    <cellStyle name="Normal 9 3 3 2 4" xfId="27422"/>
    <cellStyle name="Normal 9 3 3 2 5" xfId="27423"/>
    <cellStyle name="Normal 9 3 3 3" xfId="27424"/>
    <cellStyle name="Normal 9 3 3 3 2" xfId="27425"/>
    <cellStyle name="Normal 9 3 3 3 2 2" xfId="27426"/>
    <cellStyle name="Normal 9 3 3 3 2 3" xfId="27427"/>
    <cellStyle name="Normal 9 3 3 3 3" xfId="27428"/>
    <cellStyle name="Normal 9 3 3 3 3 2" xfId="34963"/>
    <cellStyle name="Normal 9 3 3 3 4" xfId="27429"/>
    <cellStyle name="Normal 9 3 3 3 5" xfId="27430"/>
    <cellStyle name="Normal 9 3 3 4" xfId="27431"/>
    <cellStyle name="Normal 9 3 3 4 2" xfId="27432"/>
    <cellStyle name="Normal 9 3 3 4 3" xfId="27433"/>
    <cellStyle name="Normal 9 3 3 5" xfId="27434"/>
    <cellStyle name="Normal 9 3 3 5 2" xfId="33048"/>
    <cellStyle name="Normal 9 3 3 6" xfId="27435"/>
    <cellStyle name="Normal 9 3 3 7" xfId="27436"/>
    <cellStyle name="Normal 9 3 4" xfId="27437"/>
    <cellStyle name="Normal 9 3 4 2" xfId="27438"/>
    <cellStyle name="Normal 9 3 4 2 2" xfId="27439"/>
    <cellStyle name="Normal 9 3 4 2 3" xfId="27440"/>
    <cellStyle name="Normal 9 3 4 3" xfId="27441"/>
    <cellStyle name="Normal 9 3 4 3 2" xfId="33049"/>
    <cellStyle name="Normal 9 3 4 4" xfId="27442"/>
    <cellStyle name="Normal 9 3 4 5" xfId="27443"/>
    <cellStyle name="Normal 9 3 5" xfId="27444"/>
    <cellStyle name="Normal 9 3 5 2" xfId="27445"/>
    <cellStyle name="Normal 9 3 5 2 2" xfId="27446"/>
    <cellStyle name="Normal 9 3 5 2 3" xfId="27447"/>
    <cellStyle name="Normal 9 3 5 3" xfId="27448"/>
    <cellStyle name="Normal 9 3 5 3 2" xfId="33050"/>
    <cellStyle name="Normal 9 3 5 4" xfId="27449"/>
    <cellStyle name="Normal 9 3 5 5" xfId="27450"/>
    <cellStyle name="Normal 9 3 6" xfId="27451"/>
    <cellStyle name="Normal 9 3 6 2" xfId="27452"/>
    <cellStyle name="Normal 9 3 6 2 2" xfId="27453"/>
    <cellStyle name="Normal 9 3 6 2 3" xfId="27454"/>
    <cellStyle name="Normal 9 3 6 3" xfId="27455"/>
    <cellStyle name="Normal 9 3 6 3 2" xfId="33051"/>
    <cellStyle name="Normal 9 3 6 4" xfId="27456"/>
    <cellStyle name="Normal 9 3 6 5" xfId="27457"/>
    <cellStyle name="Normal 9 3 7" xfId="27458"/>
    <cellStyle name="Normal 9 3 7 2" xfId="27459"/>
    <cellStyle name="Normal 9 3 7 2 2" xfId="27460"/>
    <cellStyle name="Normal 9 3 7 2 3" xfId="27461"/>
    <cellStyle name="Normal 9 3 7 3" xfId="27462"/>
    <cellStyle name="Normal 9 3 7 3 2" xfId="33052"/>
    <cellStyle name="Normal 9 3 7 4" xfId="27463"/>
    <cellStyle name="Normal 9 3 7 5" xfId="27464"/>
    <cellStyle name="Normal 9 3 8" xfId="27465"/>
    <cellStyle name="Normal 9 3 8 2" xfId="27466"/>
    <cellStyle name="Normal 9 3 8 2 2" xfId="27467"/>
    <cellStyle name="Normal 9 3 8 2 2 2" xfId="27468"/>
    <cellStyle name="Normal 9 3 8 2 2 3" xfId="27469"/>
    <cellStyle name="Normal 9 3 8 2 3" xfId="27470"/>
    <cellStyle name="Normal 9 3 8 2 3 2" xfId="33054"/>
    <cellStyle name="Normal 9 3 8 2 4" xfId="27471"/>
    <cellStyle name="Normal 9 3 8 2 5" xfId="27472"/>
    <cellStyle name="Normal 9 3 8 3" xfId="27473"/>
    <cellStyle name="Normal 9 3 8 3 2" xfId="27474"/>
    <cellStyle name="Normal 9 3 8 3 3" xfId="27475"/>
    <cellStyle name="Normal 9 3 8 4" xfId="27476"/>
    <cellStyle name="Normal 9 3 8 4 2" xfId="33053"/>
    <cellStyle name="Normal 9 3 8 5" xfId="27477"/>
    <cellStyle name="Normal 9 3 8 6" xfId="27478"/>
    <cellStyle name="Normal 9 3 9" xfId="27479"/>
    <cellStyle name="Normal 9 3 9 2" xfId="27480"/>
    <cellStyle name="Normal 9 3 9 2 2" xfId="27481"/>
    <cellStyle name="Normal 9 3 9 2 2 2" xfId="27482"/>
    <cellStyle name="Normal 9 3 9 2 2 3" xfId="27483"/>
    <cellStyle name="Normal 9 3 9 2 3" xfId="27484"/>
    <cellStyle name="Normal 9 3 9 2 3 2" xfId="33056"/>
    <cellStyle name="Normal 9 3 9 2 4" xfId="27485"/>
    <cellStyle name="Normal 9 3 9 2 5" xfId="27486"/>
    <cellStyle name="Normal 9 3 9 3" xfId="27487"/>
    <cellStyle name="Normal 9 3 9 3 2" xfId="27488"/>
    <cellStyle name="Normal 9 3 9 3 3" xfId="27489"/>
    <cellStyle name="Normal 9 3 9 4" xfId="27490"/>
    <cellStyle name="Normal 9 3 9 4 2" xfId="33055"/>
    <cellStyle name="Normal 9 3 9 5" xfId="27491"/>
    <cellStyle name="Normal 9 3 9 6" xfId="27492"/>
    <cellStyle name="Normal 9 4" xfId="27493"/>
    <cellStyle name="Normal 9 4 2" xfId="27494"/>
    <cellStyle name="Normal 9 4 2 2" xfId="27495"/>
    <cellStyle name="Normal 9 4 2 2 2" xfId="27496"/>
    <cellStyle name="Normal 9 4 2 2 2 2" xfId="27497"/>
    <cellStyle name="Normal 9 4 2 2 2 3" xfId="27498"/>
    <cellStyle name="Normal 9 4 2 2 3" xfId="27499"/>
    <cellStyle name="Normal 9 4 2 2 3 2" xfId="34297"/>
    <cellStyle name="Normal 9 4 2 2 4" xfId="27500"/>
    <cellStyle name="Normal 9 4 2 2 5" xfId="27501"/>
    <cellStyle name="Normal 9 4 2 3" xfId="27502"/>
    <cellStyle name="Normal 9 4 2 3 2" xfId="27503"/>
    <cellStyle name="Normal 9 4 2 3 3" xfId="27504"/>
    <cellStyle name="Normal 9 4 2 4" xfId="27505"/>
    <cellStyle name="Normal 9 4 2 4 2" xfId="33911"/>
    <cellStyle name="Normal 9 4 2 5" xfId="27506"/>
    <cellStyle name="Normal 9 4 2 6" xfId="27507"/>
    <cellStyle name="Normal 9 4 3" xfId="27508"/>
    <cellStyle name="Normal 9 4 3 2" xfId="27509"/>
    <cellStyle name="Normal 9 4 3 2 2" xfId="27510"/>
    <cellStyle name="Normal 9 4 3 2 3" xfId="27511"/>
    <cellStyle name="Normal 9 4 3 3" xfId="27512"/>
    <cellStyle name="Normal 9 4 3 4" xfId="27513"/>
    <cellStyle name="Normal 9 4 3 5" xfId="27514"/>
    <cellStyle name="Normal 9 4 4" xfId="27515"/>
    <cellStyle name="Normal 9 4 4 2" xfId="27516"/>
    <cellStyle name="Normal 9 4 4 2 2" xfId="27517"/>
    <cellStyle name="Normal 9 4 4 2 3" xfId="27518"/>
    <cellStyle name="Normal 9 4 4 3" xfId="27519"/>
    <cellStyle name="Normal 9 4 4 3 2" xfId="34298"/>
    <cellStyle name="Normal 9 4 4 4" xfId="27520"/>
    <cellStyle name="Normal 9 4 4 5" xfId="27521"/>
    <cellStyle name="Normal 9 4 5" xfId="27522"/>
    <cellStyle name="Normal 9 4 5 2" xfId="27523"/>
    <cellStyle name="Normal 9 4 5 3" xfId="27524"/>
    <cellStyle name="Normal 9 4 6" xfId="27525"/>
    <cellStyle name="Normal 9 4 6 2" xfId="33910"/>
    <cellStyle name="Normal 9 4 7" xfId="27526"/>
    <cellStyle name="Normal 9 4 8" xfId="27527"/>
    <cellStyle name="Normal 9 4 9" xfId="27528"/>
    <cellStyle name="Normal 9 5" xfId="27529"/>
    <cellStyle name="Normal 9 5 2" xfId="27530"/>
    <cellStyle name="Normal 9 5 2 2" xfId="27531"/>
    <cellStyle name="Normal 9 5 2 2 2" xfId="27532"/>
    <cellStyle name="Normal 9 5 2 2 2 2" xfId="27533"/>
    <cellStyle name="Normal 9 5 2 2 2 3" xfId="27534"/>
    <cellStyle name="Normal 9 5 2 2 3" xfId="27535"/>
    <cellStyle name="Normal 9 5 2 2 3 2" xfId="34299"/>
    <cellStyle name="Normal 9 5 2 2 4" xfId="27536"/>
    <cellStyle name="Normal 9 5 2 2 5" xfId="27537"/>
    <cellStyle name="Normal 9 5 2 3" xfId="27538"/>
    <cellStyle name="Normal 9 5 2 3 2" xfId="27539"/>
    <cellStyle name="Normal 9 5 2 3 3" xfId="27540"/>
    <cellStyle name="Normal 9 5 2 4" xfId="27541"/>
    <cellStyle name="Normal 9 5 2 4 2" xfId="33913"/>
    <cellStyle name="Normal 9 5 2 5" xfId="27542"/>
    <cellStyle name="Normal 9 5 2 6" xfId="27543"/>
    <cellStyle name="Normal 9 5 3" xfId="27544"/>
    <cellStyle name="Normal 9 5 3 2" xfId="27545"/>
    <cellStyle name="Normal 9 5 3 2 2" xfId="27546"/>
    <cellStyle name="Normal 9 5 3 2 3" xfId="27547"/>
    <cellStyle name="Normal 9 5 3 3" xfId="27548"/>
    <cellStyle name="Normal 9 5 3 4" xfId="27549"/>
    <cellStyle name="Normal 9 5 3 5" xfId="27550"/>
    <cellStyle name="Normal 9 5 4" xfId="27551"/>
    <cellStyle name="Normal 9 5 4 2" xfId="27552"/>
    <cellStyle name="Normal 9 5 4 2 2" xfId="27553"/>
    <cellStyle name="Normal 9 5 4 2 3" xfId="27554"/>
    <cellStyle name="Normal 9 5 4 3" xfId="27555"/>
    <cellStyle name="Normal 9 5 4 3 2" xfId="34795"/>
    <cellStyle name="Normal 9 5 4 4" xfId="27556"/>
    <cellStyle name="Normal 9 5 4 5" xfId="27557"/>
    <cellStyle name="Normal 9 5 5" xfId="27558"/>
    <cellStyle name="Normal 9 5 5 2" xfId="27559"/>
    <cellStyle name="Normal 9 5 5 3" xfId="27560"/>
    <cellStyle name="Normal 9 5 6" xfId="27561"/>
    <cellStyle name="Normal 9 5 6 2" xfId="33912"/>
    <cellStyle name="Normal 9 5 7" xfId="27562"/>
    <cellStyle name="Normal 9 5 8" xfId="27563"/>
    <cellStyle name="Normal 9 5 9" xfId="27564"/>
    <cellStyle name="Normal 9 6" xfId="27565"/>
    <cellStyle name="Normal 9 6 2" xfId="27566"/>
    <cellStyle name="Normal 9 6 2 2" xfId="27567"/>
    <cellStyle name="Normal 9 6 2 2 2" xfId="27568"/>
    <cellStyle name="Normal 9 6 2 2 2 2" xfId="27569"/>
    <cellStyle name="Normal 9 6 2 2 2 3" xfId="27570"/>
    <cellStyle name="Normal 9 6 2 2 3" xfId="27571"/>
    <cellStyle name="Normal 9 6 2 2 3 2" xfId="34496"/>
    <cellStyle name="Normal 9 6 2 2 4" xfId="27572"/>
    <cellStyle name="Normal 9 6 2 2 5" xfId="27573"/>
    <cellStyle name="Normal 9 6 2 3" xfId="27574"/>
    <cellStyle name="Normal 9 6 2 3 2" xfId="27575"/>
    <cellStyle name="Normal 9 6 2 3 3" xfId="27576"/>
    <cellStyle name="Normal 9 6 2 4" xfId="27577"/>
    <cellStyle name="Normal 9 6 2 4 2" xfId="33915"/>
    <cellStyle name="Normal 9 6 2 5" xfId="27578"/>
    <cellStyle name="Normal 9 6 2 6" xfId="27579"/>
    <cellStyle name="Normal 9 6 3" xfId="27580"/>
    <cellStyle name="Normal 9 6 3 2" xfId="27581"/>
    <cellStyle name="Normal 9 6 3 2 2" xfId="27582"/>
    <cellStyle name="Normal 9 6 3 2 3" xfId="27583"/>
    <cellStyle name="Normal 9 6 3 3" xfId="27584"/>
    <cellStyle name="Normal 9 6 3 4" xfId="27585"/>
    <cellStyle name="Normal 9 6 3 5" xfId="27586"/>
    <cellStyle name="Normal 9 6 4" xfId="27587"/>
    <cellStyle name="Normal 9 6 4 2" xfId="27588"/>
    <cellStyle name="Normal 9 6 4 2 2" xfId="27589"/>
    <cellStyle name="Normal 9 6 4 2 3" xfId="27590"/>
    <cellStyle name="Normal 9 6 4 3" xfId="27591"/>
    <cellStyle name="Normal 9 6 4 3 2" xfId="34300"/>
    <cellStyle name="Normal 9 6 4 4" xfId="27592"/>
    <cellStyle name="Normal 9 6 4 5" xfId="27593"/>
    <cellStyle name="Normal 9 6 5" xfId="27594"/>
    <cellStyle name="Normal 9 6 5 2" xfId="27595"/>
    <cellStyle name="Normal 9 6 5 3" xfId="27596"/>
    <cellStyle name="Normal 9 6 6" xfId="27597"/>
    <cellStyle name="Normal 9 6 6 2" xfId="33914"/>
    <cellStyle name="Normal 9 6 7" xfId="27598"/>
    <cellStyle name="Normal 9 6 8" xfId="27599"/>
    <cellStyle name="Normal 9 7" xfId="27600"/>
    <cellStyle name="Normal 9 7 2" xfId="27601"/>
    <cellStyle name="Normal 9 7 2 2" xfId="27602"/>
    <cellStyle name="Normal 9 7 2 2 2" xfId="27603"/>
    <cellStyle name="Normal 9 7 2 2 2 2" xfId="27604"/>
    <cellStyle name="Normal 9 7 2 2 2 3" xfId="27605"/>
    <cellStyle name="Normal 9 7 2 2 3" xfId="27606"/>
    <cellStyle name="Normal 9 7 2 2 3 2" xfId="34301"/>
    <cellStyle name="Normal 9 7 2 2 4" xfId="27607"/>
    <cellStyle name="Normal 9 7 2 2 5" xfId="27608"/>
    <cellStyle name="Normal 9 7 2 3" xfId="27609"/>
    <cellStyle name="Normal 9 7 2 3 2" xfId="27610"/>
    <cellStyle name="Normal 9 7 2 3 3" xfId="27611"/>
    <cellStyle name="Normal 9 7 2 4" xfId="27612"/>
    <cellStyle name="Normal 9 7 2 4 2" xfId="33917"/>
    <cellStyle name="Normal 9 7 2 5" xfId="27613"/>
    <cellStyle name="Normal 9 7 2 6" xfId="27614"/>
    <cellStyle name="Normal 9 7 3" xfId="27615"/>
    <cellStyle name="Normal 9 7 3 2" xfId="27616"/>
    <cellStyle name="Normal 9 7 3 2 2" xfId="27617"/>
    <cellStyle name="Normal 9 7 3 2 3" xfId="27618"/>
    <cellStyle name="Normal 9 7 3 3" xfId="27619"/>
    <cellStyle name="Normal 9 7 3 4" xfId="27620"/>
    <cellStyle name="Normal 9 7 3 5" xfId="27621"/>
    <cellStyle name="Normal 9 7 4" xfId="27622"/>
    <cellStyle name="Normal 9 7 4 2" xfId="27623"/>
    <cellStyle name="Normal 9 7 4 2 2" xfId="27624"/>
    <cellStyle name="Normal 9 7 4 2 3" xfId="27625"/>
    <cellStyle name="Normal 9 7 4 3" xfId="27626"/>
    <cellStyle name="Normal 9 7 4 3 2" xfId="34848"/>
    <cellStyle name="Normal 9 7 4 4" xfId="27627"/>
    <cellStyle name="Normal 9 7 4 5" xfId="27628"/>
    <cellStyle name="Normal 9 7 5" xfId="27629"/>
    <cellStyle name="Normal 9 7 5 2" xfId="27630"/>
    <cellStyle name="Normal 9 7 5 3" xfId="27631"/>
    <cellStyle name="Normal 9 7 6" xfId="27632"/>
    <cellStyle name="Normal 9 7 6 2" xfId="33916"/>
    <cellStyle name="Normal 9 7 7" xfId="27633"/>
    <cellStyle name="Normal 9 7 8" xfId="27634"/>
    <cellStyle name="Normal 9 8" xfId="27635"/>
    <cellStyle name="Normal 9 8 2" xfId="27636"/>
    <cellStyle name="Normal 9 8 2 2" xfId="27637"/>
    <cellStyle name="Normal 9 8 2 2 2" xfId="27638"/>
    <cellStyle name="Normal 9 8 2 2 3" xfId="27639"/>
    <cellStyle name="Normal 9 8 2 3" xfId="27640"/>
    <cellStyle name="Normal 9 8 2 4" xfId="27641"/>
    <cellStyle name="Normal 9 8 2 5" xfId="27642"/>
    <cellStyle name="Normal 9 8 3" xfId="27643"/>
    <cellStyle name="Normal 9 8 3 2" xfId="27644"/>
    <cellStyle name="Normal 9 8 3 2 2" xfId="27645"/>
    <cellStyle name="Normal 9 8 3 2 3" xfId="27646"/>
    <cellStyle name="Normal 9 8 3 3" xfId="27647"/>
    <cellStyle name="Normal 9 8 3 3 2" xfId="34901"/>
    <cellStyle name="Normal 9 8 3 4" xfId="27648"/>
    <cellStyle name="Normal 9 8 3 5" xfId="27649"/>
    <cellStyle name="Normal 9 8 4" xfId="27650"/>
    <cellStyle name="Normal 9 8 4 2" xfId="27651"/>
    <cellStyle name="Normal 9 8 4 3" xfId="27652"/>
    <cellStyle name="Normal 9 8 5" xfId="27653"/>
    <cellStyle name="Normal 9 8 5 2" xfId="33918"/>
    <cellStyle name="Normal 9 8 6" xfId="27654"/>
    <cellStyle name="Normal 9 8 7" xfId="27655"/>
    <cellStyle name="Normal 9 9" xfId="27656"/>
    <cellStyle name="Normal 9 9 2" xfId="27657"/>
    <cellStyle name="Normal 9 9 2 2" xfId="27658"/>
    <cellStyle name="Normal 9 9 2 2 2" xfId="27659"/>
    <cellStyle name="Normal 9 9 2 2 3" xfId="27660"/>
    <cellStyle name="Normal 9 9 2 3" xfId="27661"/>
    <cellStyle name="Normal 9 9 2 4" xfId="27662"/>
    <cellStyle name="Normal 9 9 2 5" xfId="27663"/>
    <cellStyle name="Normal 9 9 3" xfId="27664"/>
    <cellStyle name="Normal 9 9 3 2" xfId="27665"/>
    <cellStyle name="Normal 9 9 3 2 2" xfId="27666"/>
    <cellStyle name="Normal 9 9 3 2 3" xfId="27667"/>
    <cellStyle name="Normal 9 9 3 3" xfId="27668"/>
    <cellStyle name="Normal 9 9 3 3 2" xfId="34302"/>
    <cellStyle name="Normal 9 9 3 4" xfId="27669"/>
    <cellStyle name="Normal 9 9 3 5" xfId="27670"/>
    <cellStyle name="Normal 9 9 4" xfId="27671"/>
    <cellStyle name="Normal 9 9 4 2" xfId="27672"/>
    <cellStyle name="Normal 9 9 4 3" xfId="27673"/>
    <cellStyle name="Normal 9 9 5" xfId="27674"/>
    <cellStyle name="Normal 9 9 5 2" xfId="33919"/>
    <cellStyle name="Normal 9 9 6" xfId="27675"/>
    <cellStyle name="Normal 9 9 7" xfId="27676"/>
    <cellStyle name="Normal_AEX-HCL" xfId="35389"/>
    <cellStyle name="Normal_HCL" xfId="35388"/>
    <cellStyle name="Normal_Sheet1" xfId="35391"/>
    <cellStyle name="Normal_Sheet1 3" xfId="35387"/>
    <cellStyle name="Normal_SVS 2" xfId="35390"/>
    <cellStyle name="Note 10" xfId="27677"/>
    <cellStyle name="Note 10 2" xfId="27678"/>
    <cellStyle name="Note 10 2 2" xfId="27679"/>
    <cellStyle name="Note 10 2 3" xfId="27680"/>
    <cellStyle name="Note 10 3" xfId="27681"/>
    <cellStyle name="Note 10 3 2" xfId="34125"/>
    <cellStyle name="Note 10 4" xfId="27682"/>
    <cellStyle name="Note 10 5" xfId="27683"/>
    <cellStyle name="Note 11" xfId="27684"/>
    <cellStyle name="Note 11 2" xfId="27685"/>
    <cellStyle name="Note 11 2 2" xfId="27686"/>
    <cellStyle name="Note 11 2 3" xfId="27687"/>
    <cellStyle name="Note 11 3" xfId="27688"/>
    <cellStyle name="Note 11 3 2" xfId="34124"/>
    <cellStyle name="Note 11 4" xfId="27689"/>
    <cellStyle name="Note 11 5" xfId="27690"/>
    <cellStyle name="Note 12" xfId="27691"/>
    <cellStyle name="Note 12 2" xfId="27692"/>
    <cellStyle name="Note 12 2 2" xfId="27693"/>
    <cellStyle name="Note 12 2 3" xfId="27694"/>
    <cellStyle name="Note 12 3" xfId="27695"/>
    <cellStyle name="Note 12 3 2" xfId="34123"/>
    <cellStyle name="Note 12 4" xfId="27696"/>
    <cellStyle name="Note 12 5" xfId="27697"/>
    <cellStyle name="Note 13" xfId="27698"/>
    <cellStyle name="Note 2" xfId="27699"/>
    <cellStyle name="Note 2 10" xfId="27700"/>
    <cellStyle name="Note 2 10 2" xfId="27701"/>
    <cellStyle name="Note 2 11" xfId="27702"/>
    <cellStyle name="Note 2 12" xfId="27703"/>
    <cellStyle name="Note 2 2" xfId="27704"/>
    <cellStyle name="Note 2 2 2" xfId="27705"/>
    <cellStyle name="Note 2 2 2 2" xfId="27706"/>
    <cellStyle name="Note 2 2 2 2 2" xfId="27707"/>
    <cellStyle name="Note 2 2 2 2 2 2" xfId="27708"/>
    <cellStyle name="Note 2 2 2 2 2 3" xfId="27709"/>
    <cellStyle name="Note 2 2 2 2 3" xfId="27710"/>
    <cellStyle name="Note 2 2 2 2 3 2" xfId="34796"/>
    <cellStyle name="Note 2 2 2 2 4" xfId="27711"/>
    <cellStyle name="Note 2 2 2 2 5" xfId="27712"/>
    <cellStyle name="Note 2 2 2 3" xfId="27713"/>
    <cellStyle name="Note 2 2 2 3 2" xfId="27714"/>
    <cellStyle name="Note 2 2 2 3 3" xfId="27715"/>
    <cellStyle name="Note 2 2 2 4" xfId="27716"/>
    <cellStyle name="Note 2 2 2 4 2" xfId="33920"/>
    <cellStyle name="Note 2 2 2 5" xfId="27717"/>
    <cellStyle name="Note 2 2 2 6" xfId="27718"/>
    <cellStyle name="Note 2 2 3" xfId="27719"/>
    <cellStyle name="Note 2 2 3 2" xfId="27720"/>
    <cellStyle name="Note 2 2 3 2 2" xfId="27721"/>
    <cellStyle name="Note 2 2 3 2 3" xfId="27722"/>
    <cellStyle name="Note 2 2 3 3" xfId="27723"/>
    <cellStyle name="Note 2 2 3 3 2" xfId="34847"/>
    <cellStyle name="Note 2 2 3 4" xfId="27724"/>
    <cellStyle name="Note 2 2 3 5" xfId="27725"/>
    <cellStyle name="Note 2 2 4" xfId="27726"/>
    <cellStyle name="Note 2 2 4 2" xfId="27727"/>
    <cellStyle name="Note 2 2 4 3" xfId="27728"/>
    <cellStyle name="Note 2 2 5" xfId="27729"/>
    <cellStyle name="Note 2 2 5 2" xfId="33058"/>
    <cellStyle name="Note 2 2 6" xfId="27730"/>
    <cellStyle name="Note 2 2 7" xfId="27731"/>
    <cellStyle name="Note 2 2 8" xfId="27732"/>
    <cellStyle name="Note 2 3" xfId="27733"/>
    <cellStyle name="Note 2 3 10" xfId="27734"/>
    <cellStyle name="Note 2 3 10 2" xfId="27735"/>
    <cellStyle name="Note 2 3 10 2 2" xfId="27736"/>
    <cellStyle name="Note 2 3 10 2 2 2" xfId="27737"/>
    <cellStyle name="Note 2 3 10 2 2 3" xfId="27738"/>
    <cellStyle name="Note 2 3 10 2 3" xfId="27739"/>
    <cellStyle name="Note 2 3 10 2 3 2" xfId="33061"/>
    <cellStyle name="Note 2 3 10 2 4" xfId="27740"/>
    <cellStyle name="Note 2 3 10 2 5" xfId="27741"/>
    <cellStyle name="Note 2 3 10 3" xfId="27742"/>
    <cellStyle name="Note 2 3 10 3 2" xfId="27743"/>
    <cellStyle name="Note 2 3 10 3 3" xfId="27744"/>
    <cellStyle name="Note 2 3 10 4" xfId="27745"/>
    <cellStyle name="Note 2 3 10 4 2" xfId="33060"/>
    <cellStyle name="Note 2 3 10 5" xfId="27746"/>
    <cellStyle name="Note 2 3 10 6" xfId="27747"/>
    <cellStyle name="Note 2 3 11" xfId="27748"/>
    <cellStyle name="Note 2 3 11 2" xfId="27749"/>
    <cellStyle name="Note 2 3 11 2 2" xfId="27750"/>
    <cellStyle name="Note 2 3 11 2 2 2" xfId="27751"/>
    <cellStyle name="Note 2 3 11 2 2 3" xfId="27752"/>
    <cellStyle name="Note 2 3 11 2 3" xfId="27753"/>
    <cellStyle name="Note 2 3 11 2 3 2" xfId="33063"/>
    <cellStyle name="Note 2 3 11 2 4" xfId="27754"/>
    <cellStyle name="Note 2 3 11 2 5" xfId="27755"/>
    <cellStyle name="Note 2 3 11 3" xfId="27756"/>
    <cellStyle name="Note 2 3 11 3 2" xfId="27757"/>
    <cellStyle name="Note 2 3 11 3 3" xfId="27758"/>
    <cellStyle name="Note 2 3 11 4" xfId="27759"/>
    <cellStyle name="Note 2 3 11 4 2" xfId="33062"/>
    <cellStyle name="Note 2 3 11 5" xfId="27760"/>
    <cellStyle name="Note 2 3 11 6" xfId="27761"/>
    <cellStyle name="Note 2 3 12" xfId="27762"/>
    <cellStyle name="Note 2 3 12 2" xfId="27763"/>
    <cellStyle name="Note 2 3 12 2 2" xfId="27764"/>
    <cellStyle name="Note 2 3 12 2 2 2" xfId="27765"/>
    <cellStyle name="Note 2 3 12 2 2 3" xfId="27766"/>
    <cellStyle name="Note 2 3 12 2 3" xfId="27767"/>
    <cellStyle name="Note 2 3 12 2 3 2" xfId="33065"/>
    <cellStyle name="Note 2 3 12 2 4" xfId="27768"/>
    <cellStyle name="Note 2 3 12 2 5" xfId="27769"/>
    <cellStyle name="Note 2 3 12 3" xfId="27770"/>
    <cellStyle name="Note 2 3 12 3 2" xfId="27771"/>
    <cellStyle name="Note 2 3 12 3 3" xfId="27772"/>
    <cellStyle name="Note 2 3 12 4" xfId="27773"/>
    <cellStyle name="Note 2 3 12 4 2" xfId="33064"/>
    <cellStyle name="Note 2 3 12 5" xfId="27774"/>
    <cellStyle name="Note 2 3 12 6" xfId="27775"/>
    <cellStyle name="Note 2 3 13" xfId="27776"/>
    <cellStyle name="Note 2 3 13 2" xfId="27777"/>
    <cellStyle name="Note 2 3 13 2 2" xfId="27778"/>
    <cellStyle name="Note 2 3 13 2 2 2" xfId="27779"/>
    <cellStyle name="Note 2 3 13 2 2 3" xfId="27780"/>
    <cellStyle name="Note 2 3 13 2 3" xfId="27781"/>
    <cellStyle name="Note 2 3 13 2 3 2" xfId="33067"/>
    <cellStyle name="Note 2 3 13 2 4" xfId="27782"/>
    <cellStyle name="Note 2 3 13 2 5" xfId="27783"/>
    <cellStyle name="Note 2 3 13 3" xfId="27784"/>
    <cellStyle name="Note 2 3 13 3 2" xfId="27785"/>
    <cellStyle name="Note 2 3 13 3 3" xfId="27786"/>
    <cellStyle name="Note 2 3 13 4" xfId="27787"/>
    <cellStyle name="Note 2 3 13 4 2" xfId="33066"/>
    <cellStyle name="Note 2 3 13 5" xfId="27788"/>
    <cellStyle name="Note 2 3 13 6" xfId="27789"/>
    <cellStyle name="Note 2 3 14" xfId="27790"/>
    <cellStyle name="Note 2 3 14 2" xfId="27791"/>
    <cellStyle name="Note 2 3 14 2 2" xfId="27792"/>
    <cellStyle name="Note 2 3 14 2 2 2" xfId="27793"/>
    <cellStyle name="Note 2 3 14 2 2 3" xfId="27794"/>
    <cellStyle name="Note 2 3 14 2 3" xfId="27795"/>
    <cellStyle name="Note 2 3 14 2 3 2" xfId="33069"/>
    <cellStyle name="Note 2 3 14 2 4" xfId="27796"/>
    <cellStyle name="Note 2 3 14 2 5" xfId="27797"/>
    <cellStyle name="Note 2 3 14 3" xfId="27798"/>
    <cellStyle name="Note 2 3 14 3 2" xfId="27799"/>
    <cellStyle name="Note 2 3 14 3 3" xfId="27800"/>
    <cellStyle name="Note 2 3 14 4" xfId="27801"/>
    <cellStyle name="Note 2 3 14 4 2" xfId="33068"/>
    <cellStyle name="Note 2 3 14 5" xfId="27802"/>
    <cellStyle name="Note 2 3 14 6" xfId="27803"/>
    <cellStyle name="Note 2 3 15" xfId="27804"/>
    <cellStyle name="Note 2 3 15 2" xfId="27805"/>
    <cellStyle name="Note 2 3 15 2 2" xfId="27806"/>
    <cellStyle name="Note 2 3 15 2 2 2" xfId="27807"/>
    <cellStyle name="Note 2 3 15 2 2 3" xfId="27808"/>
    <cellStyle name="Note 2 3 15 2 3" xfId="27809"/>
    <cellStyle name="Note 2 3 15 2 3 2" xfId="33071"/>
    <cellStyle name="Note 2 3 15 2 4" xfId="27810"/>
    <cellStyle name="Note 2 3 15 2 5" xfId="27811"/>
    <cellStyle name="Note 2 3 15 3" xfId="27812"/>
    <cellStyle name="Note 2 3 15 3 2" xfId="27813"/>
    <cellStyle name="Note 2 3 15 3 3" xfId="27814"/>
    <cellStyle name="Note 2 3 15 4" xfId="27815"/>
    <cellStyle name="Note 2 3 15 4 2" xfId="33070"/>
    <cellStyle name="Note 2 3 15 5" xfId="27816"/>
    <cellStyle name="Note 2 3 15 6" xfId="27817"/>
    <cellStyle name="Note 2 3 16" xfId="27818"/>
    <cellStyle name="Note 2 3 16 2" xfId="27819"/>
    <cellStyle name="Note 2 3 16 2 2" xfId="27820"/>
    <cellStyle name="Note 2 3 16 2 2 2" xfId="27821"/>
    <cellStyle name="Note 2 3 16 2 2 3" xfId="27822"/>
    <cellStyle name="Note 2 3 16 2 3" xfId="27823"/>
    <cellStyle name="Note 2 3 16 2 3 2" xfId="33073"/>
    <cellStyle name="Note 2 3 16 2 4" xfId="27824"/>
    <cellStyle name="Note 2 3 16 2 5" xfId="27825"/>
    <cellStyle name="Note 2 3 16 3" xfId="27826"/>
    <cellStyle name="Note 2 3 16 3 2" xfId="27827"/>
    <cellStyle name="Note 2 3 16 3 3" xfId="27828"/>
    <cellStyle name="Note 2 3 16 4" xfId="27829"/>
    <cellStyle name="Note 2 3 16 4 2" xfId="33072"/>
    <cellStyle name="Note 2 3 16 5" xfId="27830"/>
    <cellStyle name="Note 2 3 16 6" xfId="27831"/>
    <cellStyle name="Note 2 3 17" xfId="27832"/>
    <cellStyle name="Note 2 3 17 2" xfId="27833"/>
    <cellStyle name="Note 2 3 17 2 2" xfId="27834"/>
    <cellStyle name="Note 2 3 17 2 2 2" xfId="27835"/>
    <cellStyle name="Note 2 3 17 2 2 3" xfId="27836"/>
    <cellStyle name="Note 2 3 17 2 3" xfId="27837"/>
    <cellStyle name="Note 2 3 17 2 3 2" xfId="33075"/>
    <cellStyle name="Note 2 3 17 2 4" xfId="27838"/>
    <cellStyle name="Note 2 3 17 2 5" xfId="27839"/>
    <cellStyle name="Note 2 3 17 3" xfId="27840"/>
    <cellStyle name="Note 2 3 17 3 2" xfId="27841"/>
    <cellStyle name="Note 2 3 17 3 3" xfId="27842"/>
    <cellStyle name="Note 2 3 17 4" xfId="27843"/>
    <cellStyle name="Note 2 3 17 4 2" xfId="33074"/>
    <cellStyle name="Note 2 3 17 5" xfId="27844"/>
    <cellStyle name="Note 2 3 17 6" xfId="27845"/>
    <cellStyle name="Note 2 3 18" xfId="27846"/>
    <cellStyle name="Note 2 3 18 2" xfId="27847"/>
    <cellStyle name="Note 2 3 18 2 2" xfId="27848"/>
    <cellStyle name="Note 2 3 18 2 2 2" xfId="27849"/>
    <cellStyle name="Note 2 3 18 2 2 3" xfId="27850"/>
    <cellStyle name="Note 2 3 18 2 3" xfId="27851"/>
    <cellStyle name="Note 2 3 18 2 3 2" xfId="33077"/>
    <cellStyle name="Note 2 3 18 2 4" xfId="27852"/>
    <cellStyle name="Note 2 3 18 2 5" xfId="27853"/>
    <cellStyle name="Note 2 3 18 3" xfId="27854"/>
    <cellStyle name="Note 2 3 18 3 2" xfId="27855"/>
    <cellStyle name="Note 2 3 18 3 3" xfId="27856"/>
    <cellStyle name="Note 2 3 18 4" xfId="27857"/>
    <cellStyle name="Note 2 3 18 4 2" xfId="33076"/>
    <cellStyle name="Note 2 3 18 5" xfId="27858"/>
    <cellStyle name="Note 2 3 18 6" xfId="27859"/>
    <cellStyle name="Note 2 3 19" xfId="27860"/>
    <cellStyle name="Note 2 3 19 2" xfId="27861"/>
    <cellStyle name="Note 2 3 19 2 2" xfId="27862"/>
    <cellStyle name="Note 2 3 19 2 2 2" xfId="27863"/>
    <cellStyle name="Note 2 3 19 2 2 3" xfId="27864"/>
    <cellStyle name="Note 2 3 19 2 3" xfId="27865"/>
    <cellStyle name="Note 2 3 19 2 3 2" xfId="33079"/>
    <cellStyle name="Note 2 3 19 2 4" xfId="27866"/>
    <cellStyle name="Note 2 3 19 2 5" xfId="27867"/>
    <cellStyle name="Note 2 3 19 3" xfId="27868"/>
    <cellStyle name="Note 2 3 19 3 2" xfId="27869"/>
    <cellStyle name="Note 2 3 19 3 3" xfId="27870"/>
    <cellStyle name="Note 2 3 19 4" xfId="27871"/>
    <cellStyle name="Note 2 3 19 4 2" xfId="33078"/>
    <cellStyle name="Note 2 3 19 5" xfId="27872"/>
    <cellStyle name="Note 2 3 19 6" xfId="27873"/>
    <cellStyle name="Note 2 3 2" xfId="27874"/>
    <cellStyle name="Note 2 3 2 10" xfId="27875"/>
    <cellStyle name="Note 2 3 2 10 2" xfId="27876"/>
    <cellStyle name="Note 2 3 2 10 2 2" xfId="27877"/>
    <cellStyle name="Note 2 3 2 10 2 3" xfId="27878"/>
    <cellStyle name="Note 2 3 2 10 3" xfId="27879"/>
    <cellStyle name="Note 2 3 2 10 3 2" xfId="33081"/>
    <cellStyle name="Note 2 3 2 10 4" xfId="27880"/>
    <cellStyle name="Note 2 3 2 10 5" xfId="27881"/>
    <cellStyle name="Note 2 3 2 11" xfId="27882"/>
    <cellStyle name="Note 2 3 2 11 2" xfId="27883"/>
    <cellStyle name="Note 2 3 2 11 2 2" xfId="27884"/>
    <cellStyle name="Note 2 3 2 11 2 3" xfId="27885"/>
    <cellStyle name="Note 2 3 2 11 3" xfId="27886"/>
    <cellStyle name="Note 2 3 2 11 3 2" xfId="33082"/>
    <cellStyle name="Note 2 3 2 11 4" xfId="27887"/>
    <cellStyle name="Note 2 3 2 11 5" xfId="27888"/>
    <cellStyle name="Note 2 3 2 12" xfId="27889"/>
    <cellStyle name="Note 2 3 2 12 2" xfId="27890"/>
    <cellStyle name="Note 2 3 2 12 2 2" xfId="27891"/>
    <cellStyle name="Note 2 3 2 12 2 3" xfId="27892"/>
    <cellStyle name="Note 2 3 2 12 3" xfId="27893"/>
    <cellStyle name="Note 2 3 2 12 3 2" xfId="33083"/>
    <cellStyle name="Note 2 3 2 12 4" xfId="27894"/>
    <cellStyle name="Note 2 3 2 12 5" xfId="27895"/>
    <cellStyle name="Note 2 3 2 13" xfId="27896"/>
    <cellStyle name="Note 2 3 2 13 2" xfId="27897"/>
    <cellStyle name="Note 2 3 2 13 2 2" xfId="27898"/>
    <cellStyle name="Note 2 3 2 13 2 3" xfId="27899"/>
    <cellStyle name="Note 2 3 2 13 3" xfId="27900"/>
    <cellStyle name="Note 2 3 2 13 3 2" xfId="33084"/>
    <cellStyle name="Note 2 3 2 13 4" xfId="27901"/>
    <cellStyle name="Note 2 3 2 13 5" xfId="27902"/>
    <cellStyle name="Note 2 3 2 14" xfId="27903"/>
    <cellStyle name="Note 2 3 2 14 2" xfId="27904"/>
    <cellStyle name="Note 2 3 2 14 2 2" xfId="27905"/>
    <cellStyle name="Note 2 3 2 14 2 3" xfId="27906"/>
    <cellStyle name="Note 2 3 2 14 3" xfId="27907"/>
    <cellStyle name="Note 2 3 2 14 3 2" xfId="33085"/>
    <cellStyle name="Note 2 3 2 14 4" xfId="27908"/>
    <cellStyle name="Note 2 3 2 14 5" xfId="27909"/>
    <cellStyle name="Note 2 3 2 15" xfId="27910"/>
    <cellStyle name="Note 2 3 2 15 2" xfId="27911"/>
    <cellStyle name="Note 2 3 2 15 2 2" xfId="27912"/>
    <cellStyle name="Note 2 3 2 15 2 3" xfId="27913"/>
    <cellStyle name="Note 2 3 2 15 3" xfId="27914"/>
    <cellStyle name="Note 2 3 2 15 3 2" xfId="33086"/>
    <cellStyle name="Note 2 3 2 15 4" xfId="27915"/>
    <cellStyle name="Note 2 3 2 15 5" xfId="27916"/>
    <cellStyle name="Note 2 3 2 16" xfId="27917"/>
    <cellStyle name="Note 2 3 2 16 2" xfId="27918"/>
    <cellStyle name="Note 2 3 2 16 2 2" xfId="27919"/>
    <cellStyle name="Note 2 3 2 16 2 3" xfId="27920"/>
    <cellStyle name="Note 2 3 2 16 3" xfId="27921"/>
    <cellStyle name="Note 2 3 2 16 3 2" xfId="33087"/>
    <cellStyle name="Note 2 3 2 16 4" xfId="27922"/>
    <cellStyle name="Note 2 3 2 16 5" xfId="27923"/>
    <cellStyle name="Note 2 3 2 17" xfId="27924"/>
    <cellStyle name="Note 2 3 2 17 2" xfId="27925"/>
    <cellStyle name="Note 2 3 2 17 2 2" xfId="27926"/>
    <cellStyle name="Note 2 3 2 17 2 3" xfId="27927"/>
    <cellStyle name="Note 2 3 2 17 3" xfId="27928"/>
    <cellStyle name="Note 2 3 2 17 3 2" xfId="33088"/>
    <cellStyle name="Note 2 3 2 17 4" xfId="27929"/>
    <cellStyle name="Note 2 3 2 17 5" xfId="27930"/>
    <cellStyle name="Note 2 3 2 18" xfId="27931"/>
    <cellStyle name="Note 2 3 2 18 2" xfId="27932"/>
    <cellStyle name="Note 2 3 2 18 2 2" xfId="27933"/>
    <cellStyle name="Note 2 3 2 18 2 3" xfId="27934"/>
    <cellStyle name="Note 2 3 2 18 3" xfId="27935"/>
    <cellStyle name="Note 2 3 2 18 3 2" xfId="33089"/>
    <cellStyle name="Note 2 3 2 18 4" xfId="27936"/>
    <cellStyle name="Note 2 3 2 18 5" xfId="27937"/>
    <cellStyle name="Note 2 3 2 19" xfId="27938"/>
    <cellStyle name="Note 2 3 2 19 2" xfId="27939"/>
    <cellStyle name="Note 2 3 2 19 2 2" xfId="27940"/>
    <cellStyle name="Note 2 3 2 19 2 3" xfId="27941"/>
    <cellStyle name="Note 2 3 2 19 3" xfId="27942"/>
    <cellStyle name="Note 2 3 2 19 3 2" xfId="33090"/>
    <cellStyle name="Note 2 3 2 19 4" xfId="27943"/>
    <cellStyle name="Note 2 3 2 19 5" xfId="27944"/>
    <cellStyle name="Note 2 3 2 2" xfId="27945"/>
    <cellStyle name="Note 2 3 2 2 2" xfId="27946"/>
    <cellStyle name="Note 2 3 2 2 2 2" xfId="27947"/>
    <cellStyle name="Note 2 3 2 2 2 3" xfId="27948"/>
    <cellStyle name="Note 2 3 2 2 3" xfId="27949"/>
    <cellStyle name="Note 2 3 2 2 3 2" xfId="33091"/>
    <cellStyle name="Note 2 3 2 2 4" xfId="27950"/>
    <cellStyle name="Note 2 3 2 2 5" xfId="27951"/>
    <cellStyle name="Note 2 3 2 20" xfId="27952"/>
    <cellStyle name="Note 2 3 2 20 2" xfId="27953"/>
    <cellStyle name="Note 2 3 2 20 3" xfId="27954"/>
    <cellStyle name="Note 2 3 2 21" xfId="27955"/>
    <cellStyle name="Note 2 3 2 21 2" xfId="33080"/>
    <cellStyle name="Note 2 3 2 22" xfId="27956"/>
    <cellStyle name="Note 2 3 2 23" xfId="27957"/>
    <cellStyle name="Note 2 3 2 3" xfId="27958"/>
    <cellStyle name="Note 2 3 2 3 2" xfId="27959"/>
    <cellStyle name="Note 2 3 2 3 2 2" xfId="27960"/>
    <cellStyle name="Note 2 3 2 3 2 3" xfId="27961"/>
    <cellStyle name="Note 2 3 2 3 3" xfId="27962"/>
    <cellStyle name="Note 2 3 2 3 3 2" xfId="33092"/>
    <cellStyle name="Note 2 3 2 3 4" xfId="27963"/>
    <cellStyle name="Note 2 3 2 3 5" xfId="27964"/>
    <cellStyle name="Note 2 3 2 4" xfId="27965"/>
    <cellStyle name="Note 2 3 2 4 2" xfId="27966"/>
    <cellStyle name="Note 2 3 2 4 2 2" xfId="27967"/>
    <cellStyle name="Note 2 3 2 4 2 3" xfId="27968"/>
    <cellStyle name="Note 2 3 2 4 3" xfId="27969"/>
    <cellStyle name="Note 2 3 2 4 3 2" xfId="33093"/>
    <cellStyle name="Note 2 3 2 4 4" xfId="27970"/>
    <cellStyle name="Note 2 3 2 4 5" xfId="27971"/>
    <cellStyle name="Note 2 3 2 5" xfId="27972"/>
    <cellStyle name="Note 2 3 2 5 2" xfId="27973"/>
    <cellStyle name="Note 2 3 2 5 2 2" xfId="27974"/>
    <cellStyle name="Note 2 3 2 5 2 3" xfId="27975"/>
    <cellStyle name="Note 2 3 2 5 3" xfId="27976"/>
    <cellStyle name="Note 2 3 2 5 3 2" xfId="33094"/>
    <cellStyle name="Note 2 3 2 5 4" xfId="27977"/>
    <cellStyle name="Note 2 3 2 5 5" xfId="27978"/>
    <cellStyle name="Note 2 3 2 6" xfId="27979"/>
    <cellStyle name="Note 2 3 2 6 2" xfId="27980"/>
    <cellStyle name="Note 2 3 2 6 2 2" xfId="27981"/>
    <cellStyle name="Note 2 3 2 6 2 3" xfId="27982"/>
    <cellStyle name="Note 2 3 2 6 3" xfId="27983"/>
    <cellStyle name="Note 2 3 2 6 3 2" xfId="33095"/>
    <cellStyle name="Note 2 3 2 6 4" xfId="27984"/>
    <cellStyle name="Note 2 3 2 6 5" xfId="27985"/>
    <cellStyle name="Note 2 3 2 7" xfId="27986"/>
    <cellStyle name="Note 2 3 2 7 2" xfId="27987"/>
    <cellStyle name="Note 2 3 2 7 2 2" xfId="27988"/>
    <cellStyle name="Note 2 3 2 7 2 3" xfId="27989"/>
    <cellStyle name="Note 2 3 2 7 3" xfId="27990"/>
    <cellStyle name="Note 2 3 2 7 3 2" xfId="33096"/>
    <cellStyle name="Note 2 3 2 7 4" xfId="27991"/>
    <cellStyle name="Note 2 3 2 7 5" xfId="27992"/>
    <cellStyle name="Note 2 3 2 8" xfId="27993"/>
    <cellStyle name="Note 2 3 2 8 2" xfId="27994"/>
    <cellStyle name="Note 2 3 2 8 2 2" xfId="27995"/>
    <cellStyle name="Note 2 3 2 8 2 3" xfId="27996"/>
    <cellStyle name="Note 2 3 2 8 3" xfId="27997"/>
    <cellStyle name="Note 2 3 2 8 3 2" xfId="33097"/>
    <cellStyle name="Note 2 3 2 8 4" xfId="27998"/>
    <cellStyle name="Note 2 3 2 8 5" xfId="27999"/>
    <cellStyle name="Note 2 3 2 9" xfId="28000"/>
    <cellStyle name="Note 2 3 2 9 2" xfId="28001"/>
    <cellStyle name="Note 2 3 2 9 2 2" xfId="28002"/>
    <cellStyle name="Note 2 3 2 9 2 3" xfId="28003"/>
    <cellStyle name="Note 2 3 2 9 3" xfId="28004"/>
    <cellStyle name="Note 2 3 2 9 3 2" xfId="33098"/>
    <cellStyle name="Note 2 3 2 9 4" xfId="28005"/>
    <cellStyle name="Note 2 3 2 9 5" xfId="28006"/>
    <cellStyle name="Note 2 3 20" xfId="28007"/>
    <cellStyle name="Note 2 3 20 2" xfId="28008"/>
    <cellStyle name="Note 2 3 20 2 2" xfId="28009"/>
    <cellStyle name="Note 2 3 20 2 2 2" xfId="28010"/>
    <cellStyle name="Note 2 3 20 2 2 3" xfId="28011"/>
    <cellStyle name="Note 2 3 20 2 3" xfId="28012"/>
    <cellStyle name="Note 2 3 20 2 3 2" xfId="33100"/>
    <cellStyle name="Note 2 3 20 2 4" xfId="28013"/>
    <cellStyle name="Note 2 3 20 2 5" xfId="28014"/>
    <cellStyle name="Note 2 3 20 3" xfId="28015"/>
    <cellStyle name="Note 2 3 20 3 2" xfId="28016"/>
    <cellStyle name="Note 2 3 20 3 3" xfId="28017"/>
    <cellStyle name="Note 2 3 20 4" xfId="28018"/>
    <cellStyle name="Note 2 3 20 4 2" xfId="33099"/>
    <cellStyle name="Note 2 3 20 5" xfId="28019"/>
    <cellStyle name="Note 2 3 20 6" xfId="28020"/>
    <cellStyle name="Note 2 3 21" xfId="28021"/>
    <cellStyle name="Note 2 3 21 2" xfId="28022"/>
    <cellStyle name="Note 2 3 21 2 2" xfId="28023"/>
    <cellStyle name="Note 2 3 21 2 2 2" xfId="28024"/>
    <cellStyle name="Note 2 3 21 2 2 3" xfId="28025"/>
    <cellStyle name="Note 2 3 21 2 3" xfId="28026"/>
    <cellStyle name="Note 2 3 21 2 3 2" xfId="33102"/>
    <cellStyle name="Note 2 3 21 2 4" xfId="28027"/>
    <cellStyle name="Note 2 3 21 2 5" xfId="28028"/>
    <cellStyle name="Note 2 3 21 3" xfId="28029"/>
    <cellStyle name="Note 2 3 21 3 2" xfId="28030"/>
    <cellStyle name="Note 2 3 21 3 3" xfId="28031"/>
    <cellStyle name="Note 2 3 21 4" xfId="28032"/>
    <cellStyle name="Note 2 3 21 4 2" xfId="33101"/>
    <cellStyle name="Note 2 3 21 5" xfId="28033"/>
    <cellStyle name="Note 2 3 21 6" xfId="28034"/>
    <cellStyle name="Note 2 3 22" xfId="28035"/>
    <cellStyle name="Note 2 3 22 2" xfId="28036"/>
    <cellStyle name="Note 2 3 22 2 2" xfId="28037"/>
    <cellStyle name="Note 2 3 22 2 2 2" xfId="28038"/>
    <cellStyle name="Note 2 3 22 2 2 3" xfId="28039"/>
    <cellStyle name="Note 2 3 22 2 3" xfId="28040"/>
    <cellStyle name="Note 2 3 22 2 3 2" xfId="33104"/>
    <cellStyle name="Note 2 3 22 2 4" xfId="28041"/>
    <cellStyle name="Note 2 3 22 2 5" xfId="28042"/>
    <cellStyle name="Note 2 3 22 3" xfId="28043"/>
    <cellStyle name="Note 2 3 22 3 2" xfId="28044"/>
    <cellStyle name="Note 2 3 22 3 3" xfId="28045"/>
    <cellStyle name="Note 2 3 22 4" xfId="28046"/>
    <cellStyle name="Note 2 3 22 4 2" xfId="33103"/>
    <cellStyle name="Note 2 3 22 5" xfId="28047"/>
    <cellStyle name="Note 2 3 22 6" xfId="28048"/>
    <cellStyle name="Note 2 3 23" xfId="28049"/>
    <cellStyle name="Note 2 3 23 2" xfId="28050"/>
    <cellStyle name="Note 2 3 23 3" xfId="28051"/>
    <cellStyle name="Note 2 3 24" xfId="28052"/>
    <cellStyle name="Note 2 3 24 2" xfId="33059"/>
    <cellStyle name="Note 2 3 25" xfId="28053"/>
    <cellStyle name="Note 2 3 26" xfId="28054"/>
    <cellStyle name="Note 2 3 27" xfId="28055"/>
    <cellStyle name="Note 2 3 3" xfId="28056"/>
    <cellStyle name="Note 2 3 3 2" xfId="28057"/>
    <cellStyle name="Note 2 3 3 2 2" xfId="28058"/>
    <cellStyle name="Note 2 3 3 2 3" xfId="28059"/>
    <cellStyle name="Note 2 3 3 3" xfId="28060"/>
    <cellStyle name="Note 2 3 3 3 2" xfId="33105"/>
    <cellStyle name="Note 2 3 3 4" xfId="28061"/>
    <cellStyle name="Note 2 3 3 5" xfId="28062"/>
    <cellStyle name="Note 2 3 4" xfId="28063"/>
    <cellStyle name="Note 2 3 4 2" xfId="28064"/>
    <cellStyle name="Note 2 3 4 2 2" xfId="28065"/>
    <cellStyle name="Note 2 3 4 2 3" xfId="28066"/>
    <cellStyle name="Note 2 3 4 3" xfId="28067"/>
    <cellStyle name="Note 2 3 4 3 2" xfId="33106"/>
    <cellStyle name="Note 2 3 4 4" xfId="28068"/>
    <cellStyle name="Note 2 3 4 5" xfId="28069"/>
    <cellStyle name="Note 2 3 5" xfId="28070"/>
    <cellStyle name="Note 2 3 5 2" xfId="28071"/>
    <cellStyle name="Note 2 3 5 2 2" xfId="28072"/>
    <cellStyle name="Note 2 3 5 2 3" xfId="28073"/>
    <cellStyle name="Note 2 3 5 3" xfId="28074"/>
    <cellStyle name="Note 2 3 5 3 2" xfId="33107"/>
    <cellStyle name="Note 2 3 5 4" xfId="28075"/>
    <cellStyle name="Note 2 3 5 5" xfId="28076"/>
    <cellStyle name="Note 2 3 6" xfId="28077"/>
    <cellStyle name="Note 2 3 6 2" xfId="28078"/>
    <cellStyle name="Note 2 3 6 2 2" xfId="28079"/>
    <cellStyle name="Note 2 3 6 2 3" xfId="28080"/>
    <cellStyle name="Note 2 3 6 3" xfId="28081"/>
    <cellStyle name="Note 2 3 6 3 2" xfId="33108"/>
    <cellStyle name="Note 2 3 6 4" xfId="28082"/>
    <cellStyle name="Note 2 3 6 5" xfId="28083"/>
    <cellStyle name="Note 2 3 7" xfId="28084"/>
    <cellStyle name="Note 2 3 7 2" xfId="28085"/>
    <cellStyle name="Note 2 3 7 2 2" xfId="28086"/>
    <cellStyle name="Note 2 3 7 2 3" xfId="28087"/>
    <cellStyle name="Note 2 3 7 3" xfId="28088"/>
    <cellStyle name="Note 2 3 7 3 2" xfId="33109"/>
    <cellStyle name="Note 2 3 7 4" xfId="28089"/>
    <cellStyle name="Note 2 3 7 5" xfId="28090"/>
    <cellStyle name="Note 2 3 8" xfId="28091"/>
    <cellStyle name="Note 2 3 8 2" xfId="28092"/>
    <cellStyle name="Note 2 3 8 2 2" xfId="28093"/>
    <cellStyle name="Note 2 3 8 2 2 2" xfId="28094"/>
    <cellStyle name="Note 2 3 8 2 2 3" xfId="28095"/>
    <cellStyle name="Note 2 3 8 2 3" xfId="28096"/>
    <cellStyle name="Note 2 3 8 2 3 2" xfId="33111"/>
    <cellStyle name="Note 2 3 8 2 4" xfId="28097"/>
    <cellStyle name="Note 2 3 8 2 5" xfId="28098"/>
    <cellStyle name="Note 2 3 8 3" xfId="28099"/>
    <cellStyle name="Note 2 3 8 3 2" xfId="28100"/>
    <cellStyle name="Note 2 3 8 3 3" xfId="28101"/>
    <cellStyle name="Note 2 3 8 4" xfId="28102"/>
    <cellStyle name="Note 2 3 8 4 2" xfId="33110"/>
    <cellStyle name="Note 2 3 8 5" xfId="28103"/>
    <cellStyle name="Note 2 3 8 6" xfId="28104"/>
    <cellStyle name="Note 2 3 9" xfId="28105"/>
    <cellStyle name="Note 2 3 9 2" xfId="28106"/>
    <cellStyle name="Note 2 3 9 2 2" xfId="28107"/>
    <cellStyle name="Note 2 3 9 2 2 2" xfId="28108"/>
    <cellStyle name="Note 2 3 9 2 2 3" xfId="28109"/>
    <cellStyle name="Note 2 3 9 2 3" xfId="28110"/>
    <cellStyle name="Note 2 3 9 2 3 2" xfId="33113"/>
    <cellStyle name="Note 2 3 9 2 4" xfId="28111"/>
    <cellStyle name="Note 2 3 9 2 5" xfId="28112"/>
    <cellStyle name="Note 2 3 9 3" xfId="28113"/>
    <cellStyle name="Note 2 3 9 3 2" xfId="28114"/>
    <cellStyle name="Note 2 3 9 3 3" xfId="28115"/>
    <cellStyle name="Note 2 3 9 4" xfId="28116"/>
    <cellStyle name="Note 2 3 9 4 2" xfId="33112"/>
    <cellStyle name="Note 2 3 9 5" xfId="28117"/>
    <cellStyle name="Note 2 3 9 6" xfId="28118"/>
    <cellStyle name="Note 2 4" xfId="28119"/>
    <cellStyle name="Note 2 4 2" xfId="28120"/>
    <cellStyle name="Note 2 4 2 2" xfId="28121"/>
    <cellStyle name="Note 2 4 2 2 2" xfId="28122"/>
    <cellStyle name="Note 2 4 2 2 2 2" xfId="28123"/>
    <cellStyle name="Note 2 4 2 2 2 3" xfId="28124"/>
    <cellStyle name="Note 2 4 2 2 3" xfId="28125"/>
    <cellStyle name="Note 2 4 2 2 3 2" xfId="34797"/>
    <cellStyle name="Note 2 4 2 2 4" xfId="28126"/>
    <cellStyle name="Note 2 4 2 2 5" xfId="28127"/>
    <cellStyle name="Note 2 4 2 3" xfId="28128"/>
    <cellStyle name="Note 2 4 2 3 2" xfId="28129"/>
    <cellStyle name="Note 2 4 2 3 3" xfId="28130"/>
    <cellStyle name="Note 2 4 2 4" xfId="28131"/>
    <cellStyle name="Note 2 4 2 4 2" xfId="33922"/>
    <cellStyle name="Note 2 4 2 5" xfId="28132"/>
    <cellStyle name="Note 2 4 2 6" xfId="28133"/>
    <cellStyle name="Note 2 4 3" xfId="28134"/>
    <cellStyle name="Note 2 4 3 2" xfId="28135"/>
    <cellStyle name="Note 2 4 3 2 2" xfId="28136"/>
    <cellStyle name="Note 2 4 3 2 3" xfId="28137"/>
    <cellStyle name="Note 2 4 3 3" xfId="28138"/>
    <cellStyle name="Note 2 4 3 3 2" xfId="34303"/>
    <cellStyle name="Note 2 4 3 4" xfId="28139"/>
    <cellStyle name="Note 2 4 3 5" xfId="28140"/>
    <cellStyle name="Note 2 4 4" xfId="28141"/>
    <cellStyle name="Note 2 4 4 2" xfId="28142"/>
    <cellStyle name="Note 2 4 4 3" xfId="28143"/>
    <cellStyle name="Note 2 4 5" xfId="28144"/>
    <cellStyle name="Note 2 4 5 2" xfId="33921"/>
    <cellStyle name="Note 2 4 6" xfId="28145"/>
    <cellStyle name="Note 2 4 7" xfId="28146"/>
    <cellStyle name="Note 2 5" xfId="28147"/>
    <cellStyle name="Note 2 5 2" xfId="28148"/>
    <cellStyle name="Note 2 5 2 2" xfId="28149"/>
    <cellStyle name="Note 2 5 2 2 2" xfId="28150"/>
    <cellStyle name="Note 2 5 2 2 2 2" xfId="28151"/>
    <cellStyle name="Note 2 5 2 2 2 3" xfId="28152"/>
    <cellStyle name="Note 2 5 2 2 3" xfId="28153"/>
    <cellStyle name="Note 2 5 2 2 3 2" xfId="34910"/>
    <cellStyle name="Note 2 5 2 2 4" xfId="28154"/>
    <cellStyle name="Note 2 5 2 2 5" xfId="28155"/>
    <cellStyle name="Note 2 5 2 3" xfId="28156"/>
    <cellStyle name="Note 2 5 2 3 2" xfId="28157"/>
    <cellStyle name="Note 2 5 2 3 3" xfId="28158"/>
    <cellStyle name="Note 2 5 2 4" xfId="28159"/>
    <cellStyle name="Note 2 5 2 4 2" xfId="33924"/>
    <cellStyle name="Note 2 5 2 5" xfId="28160"/>
    <cellStyle name="Note 2 5 2 6" xfId="28161"/>
    <cellStyle name="Note 2 5 3" xfId="28162"/>
    <cellStyle name="Note 2 5 3 2" xfId="28163"/>
    <cellStyle name="Note 2 5 3 2 2" xfId="28164"/>
    <cellStyle name="Note 2 5 3 2 3" xfId="28165"/>
    <cellStyle name="Note 2 5 3 3" xfId="28166"/>
    <cellStyle name="Note 2 5 3 3 2" xfId="34304"/>
    <cellStyle name="Note 2 5 3 4" xfId="28167"/>
    <cellStyle name="Note 2 5 3 5" xfId="28168"/>
    <cellStyle name="Note 2 5 4" xfId="28169"/>
    <cellStyle name="Note 2 5 4 2" xfId="28170"/>
    <cellStyle name="Note 2 5 4 3" xfId="28171"/>
    <cellStyle name="Note 2 5 5" xfId="28172"/>
    <cellStyle name="Note 2 5 5 2" xfId="33923"/>
    <cellStyle name="Note 2 5 6" xfId="28173"/>
    <cellStyle name="Note 2 5 7" xfId="28174"/>
    <cellStyle name="Note 2 6" xfId="28175"/>
    <cellStyle name="Note 2 6 2" xfId="28176"/>
    <cellStyle name="Note 2 6 2 2" xfId="28177"/>
    <cellStyle name="Note 2 6 2 2 2" xfId="28178"/>
    <cellStyle name="Note 2 6 2 2 2 2" xfId="28179"/>
    <cellStyle name="Note 2 6 2 2 2 3" xfId="28180"/>
    <cellStyle name="Note 2 6 2 2 3" xfId="28181"/>
    <cellStyle name="Note 2 6 2 2 3 2" xfId="34121"/>
    <cellStyle name="Note 2 6 2 2 4" xfId="28182"/>
    <cellStyle name="Note 2 6 2 2 5" xfId="28183"/>
    <cellStyle name="Note 2 6 2 3" xfId="28184"/>
    <cellStyle name="Note 2 6 2 3 2" xfId="28185"/>
    <cellStyle name="Note 2 6 2 3 3" xfId="28186"/>
    <cellStyle name="Note 2 6 2 4" xfId="28187"/>
    <cellStyle name="Note 2 6 2 4 2" xfId="34122"/>
    <cellStyle name="Note 2 6 2 5" xfId="28188"/>
    <cellStyle name="Note 2 6 2 6" xfId="28189"/>
    <cellStyle name="Note 2 6 3" xfId="28190"/>
    <cellStyle name="Note 2 6 3 2" xfId="28191"/>
    <cellStyle name="Note 2 6 3 2 2" xfId="28192"/>
    <cellStyle name="Note 2 6 3 2 2 2" xfId="28193"/>
    <cellStyle name="Note 2 6 3 2 2 3" xfId="28194"/>
    <cellStyle name="Note 2 6 3 2 3" xfId="28195"/>
    <cellStyle name="Note 2 6 3 2 3 2" xfId="34119"/>
    <cellStyle name="Note 2 6 3 2 4" xfId="28196"/>
    <cellStyle name="Note 2 6 3 2 5" xfId="28197"/>
    <cellStyle name="Note 2 6 3 3" xfId="28198"/>
    <cellStyle name="Note 2 6 3 3 2" xfId="28199"/>
    <cellStyle name="Note 2 6 3 3 3" xfId="28200"/>
    <cellStyle name="Note 2 6 3 4" xfId="28201"/>
    <cellStyle name="Note 2 6 3 4 2" xfId="34120"/>
    <cellStyle name="Note 2 6 3 5" xfId="28202"/>
    <cellStyle name="Note 2 6 3 6" xfId="28203"/>
    <cellStyle name="Note 2 6 4" xfId="28204"/>
    <cellStyle name="Note 2 6 4 2" xfId="28205"/>
    <cellStyle name="Note 2 6 4 2 2" xfId="28206"/>
    <cellStyle name="Note 2 6 4 2 2 2" xfId="28207"/>
    <cellStyle name="Note 2 6 4 2 2 3" xfId="28208"/>
    <cellStyle name="Note 2 6 4 2 3" xfId="28209"/>
    <cellStyle name="Note 2 6 4 2 3 2" xfId="34147"/>
    <cellStyle name="Note 2 6 4 2 4" xfId="28210"/>
    <cellStyle name="Note 2 6 4 2 5" xfId="28211"/>
    <cellStyle name="Note 2 6 4 3" xfId="28212"/>
    <cellStyle name="Note 2 6 4 3 2" xfId="28213"/>
    <cellStyle name="Note 2 6 4 3 3" xfId="28214"/>
    <cellStyle name="Note 2 6 4 4" xfId="28215"/>
    <cellStyle name="Note 2 6 4 4 2" xfId="34148"/>
    <cellStyle name="Note 2 6 4 5" xfId="28216"/>
    <cellStyle name="Note 2 6 4 6" xfId="28217"/>
    <cellStyle name="Note 2 6 5" xfId="28218"/>
    <cellStyle name="Note 2 6 5 2" xfId="28219"/>
    <cellStyle name="Note 2 6 5 3" xfId="28220"/>
    <cellStyle name="Note 2 6 6" xfId="28221"/>
    <cellStyle name="Note 2 6 6 2" xfId="33925"/>
    <cellStyle name="Note 2 6 7" xfId="28222"/>
    <cellStyle name="Note 2 6 8" xfId="28223"/>
    <cellStyle name="Note 2 7" xfId="28224"/>
    <cellStyle name="Note 2 7 2" xfId="28225"/>
    <cellStyle name="Note 2 7 2 2" xfId="28226"/>
    <cellStyle name="Note 2 7 2 3" xfId="28227"/>
    <cellStyle name="Note 2 7 3" xfId="28228"/>
    <cellStyle name="Note 2 7 3 2" xfId="34486"/>
    <cellStyle name="Note 2 7 4" xfId="28229"/>
    <cellStyle name="Note 2 7 5" xfId="28230"/>
    <cellStyle name="Note 2 8" xfId="28231"/>
    <cellStyle name="Note 2 8 2" xfId="28232"/>
    <cellStyle name="Note 2 8 3" xfId="28233"/>
    <cellStyle name="Note 2 9" xfId="28234"/>
    <cellStyle name="Note 2 9 2" xfId="33057"/>
    <cellStyle name="Note 3" xfId="28235"/>
    <cellStyle name="Note 3 10" xfId="28236"/>
    <cellStyle name="Note 3 11" xfId="28237"/>
    <cellStyle name="Note 3 2" xfId="28238"/>
    <cellStyle name="Note 3 2 2" xfId="28239"/>
    <cellStyle name="Note 3 2 2 2" xfId="28240"/>
    <cellStyle name="Note 3 2 2 2 2" xfId="28241"/>
    <cellStyle name="Note 3 2 2 2 2 2" xfId="28242"/>
    <cellStyle name="Note 3 2 2 2 2 3" xfId="28243"/>
    <cellStyle name="Note 3 2 2 2 3" xfId="28244"/>
    <cellStyle name="Note 3 2 2 2 3 2" xfId="34629"/>
    <cellStyle name="Note 3 2 2 2 4" xfId="28245"/>
    <cellStyle name="Note 3 2 2 2 5" xfId="28246"/>
    <cellStyle name="Note 3 2 2 3" xfId="28247"/>
    <cellStyle name="Note 3 2 2 3 2" xfId="28248"/>
    <cellStyle name="Note 3 2 2 3 3" xfId="28249"/>
    <cellStyle name="Note 3 2 2 4" xfId="28250"/>
    <cellStyle name="Note 3 2 2 4 2" xfId="33926"/>
    <cellStyle name="Note 3 2 2 5" xfId="28251"/>
    <cellStyle name="Note 3 2 2 6" xfId="28252"/>
    <cellStyle name="Note 3 2 3" xfId="28253"/>
    <cellStyle name="Note 3 2 3 2" xfId="28254"/>
    <cellStyle name="Note 3 2 3 2 2" xfId="28255"/>
    <cellStyle name="Note 3 2 3 2 3" xfId="28256"/>
    <cellStyle name="Note 3 2 3 3" xfId="28257"/>
    <cellStyle name="Note 3 2 3 3 2" xfId="34305"/>
    <cellStyle name="Note 3 2 3 4" xfId="28258"/>
    <cellStyle name="Note 3 2 3 5" xfId="28259"/>
    <cellStyle name="Note 3 2 4" xfId="28260"/>
    <cellStyle name="Note 3 2 4 2" xfId="28261"/>
    <cellStyle name="Note 3 2 4 3" xfId="28262"/>
    <cellStyle name="Note 3 2 5" xfId="28263"/>
    <cellStyle name="Note 3 2 5 2" xfId="33115"/>
    <cellStyle name="Note 3 2 6" xfId="28264"/>
    <cellStyle name="Note 3 2 7" xfId="28265"/>
    <cellStyle name="Note 3 3" xfId="28266"/>
    <cellStyle name="Note 3 3 10" xfId="28267"/>
    <cellStyle name="Note 3 3 10 2" xfId="28268"/>
    <cellStyle name="Note 3 3 10 2 2" xfId="28269"/>
    <cellStyle name="Note 3 3 10 2 2 2" xfId="28270"/>
    <cellStyle name="Note 3 3 10 2 2 3" xfId="28271"/>
    <cellStyle name="Note 3 3 10 2 3" xfId="28272"/>
    <cellStyle name="Note 3 3 10 2 3 2" xfId="33118"/>
    <cellStyle name="Note 3 3 10 2 4" xfId="28273"/>
    <cellStyle name="Note 3 3 10 2 5" xfId="28274"/>
    <cellStyle name="Note 3 3 10 3" xfId="28275"/>
    <cellStyle name="Note 3 3 10 3 2" xfId="28276"/>
    <cellStyle name="Note 3 3 10 3 3" xfId="28277"/>
    <cellStyle name="Note 3 3 10 4" xfId="28278"/>
    <cellStyle name="Note 3 3 10 4 2" xfId="33117"/>
    <cellStyle name="Note 3 3 10 5" xfId="28279"/>
    <cellStyle name="Note 3 3 10 6" xfId="28280"/>
    <cellStyle name="Note 3 3 11" xfId="28281"/>
    <cellStyle name="Note 3 3 11 2" xfId="28282"/>
    <cellStyle name="Note 3 3 11 2 2" xfId="28283"/>
    <cellStyle name="Note 3 3 11 2 2 2" xfId="28284"/>
    <cellStyle name="Note 3 3 11 2 2 3" xfId="28285"/>
    <cellStyle name="Note 3 3 11 2 3" xfId="28286"/>
    <cellStyle name="Note 3 3 11 2 3 2" xfId="33120"/>
    <cellStyle name="Note 3 3 11 2 4" xfId="28287"/>
    <cellStyle name="Note 3 3 11 2 5" xfId="28288"/>
    <cellStyle name="Note 3 3 11 3" xfId="28289"/>
    <cellStyle name="Note 3 3 11 3 2" xfId="28290"/>
    <cellStyle name="Note 3 3 11 3 3" xfId="28291"/>
    <cellStyle name="Note 3 3 11 4" xfId="28292"/>
    <cellStyle name="Note 3 3 11 4 2" xfId="33119"/>
    <cellStyle name="Note 3 3 11 5" xfId="28293"/>
    <cellStyle name="Note 3 3 11 6" xfId="28294"/>
    <cellStyle name="Note 3 3 12" xfId="28295"/>
    <cellStyle name="Note 3 3 12 2" xfId="28296"/>
    <cellStyle name="Note 3 3 12 2 2" xfId="28297"/>
    <cellStyle name="Note 3 3 12 2 2 2" xfId="28298"/>
    <cellStyle name="Note 3 3 12 2 2 3" xfId="28299"/>
    <cellStyle name="Note 3 3 12 2 3" xfId="28300"/>
    <cellStyle name="Note 3 3 12 2 3 2" xfId="33122"/>
    <cellStyle name="Note 3 3 12 2 4" xfId="28301"/>
    <cellStyle name="Note 3 3 12 2 5" xfId="28302"/>
    <cellStyle name="Note 3 3 12 3" xfId="28303"/>
    <cellStyle name="Note 3 3 12 3 2" xfId="28304"/>
    <cellStyle name="Note 3 3 12 3 3" xfId="28305"/>
    <cellStyle name="Note 3 3 12 4" xfId="28306"/>
    <cellStyle name="Note 3 3 12 4 2" xfId="33121"/>
    <cellStyle name="Note 3 3 12 5" xfId="28307"/>
    <cellStyle name="Note 3 3 12 6" xfId="28308"/>
    <cellStyle name="Note 3 3 13" xfId="28309"/>
    <cellStyle name="Note 3 3 13 2" xfId="28310"/>
    <cellStyle name="Note 3 3 13 2 2" xfId="28311"/>
    <cellStyle name="Note 3 3 13 2 2 2" xfId="28312"/>
    <cellStyle name="Note 3 3 13 2 2 3" xfId="28313"/>
    <cellStyle name="Note 3 3 13 2 3" xfId="28314"/>
    <cellStyle name="Note 3 3 13 2 3 2" xfId="33124"/>
    <cellStyle name="Note 3 3 13 2 4" xfId="28315"/>
    <cellStyle name="Note 3 3 13 2 5" xfId="28316"/>
    <cellStyle name="Note 3 3 13 3" xfId="28317"/>
    <cellStyle name="Note 3 3 13 3 2" xfId="28318"/>
    <cellStyle name="Note 3 3 13 3 3" xfId="28319"/>
    <cellStyle name="Note 3 3 13 4" xfId="28320"/>
    <cellStyle name="Note 3 3 13 4 2" xfId="33123"/>
    <cellStyle name="Note 3 3 13 5" xfId="28321"/>
    <cellStyle name="Note 3 3 13 6" xfId="28322"/>
    <cellStyle name="Note 3 3 14" xfId="28323"/>
    <cellStyle name="Note 3 3 14 2" xfId="28324"/>
    <cellStyle name="Note 3 3 14 2 2" xfId="28325"/>
    <cellStyle name="Note 3 3 14 2 2 2" xfId="28326"/>
    <cellStyle name="Note 3 3 14 2 2 3" xfId="28327"/>
    <cellStyle name="Note 3 3 14 2 3" xfId="28328"/>
    <cellStyle name="Note 3 3 14 2 3 2" xfId="33126"/>
    <cellStyle name="Note 3 3 14 2 4" xfId="28329"/>
    <cellStyle name="Note 3 3 14 2 5" xfId="28330"/>
    <cellStyle name="Note 3 3 14 3" xfId="28331"/>
    <cellStyle name="Note 3 3 14 3 2" xfId="28332"/>
    <cellStyle name="Note 3 3 14 3 3" xfId="28333"/>
    <cellStyle name="Note 3 3 14 4" xfId="28334"/>
    <cellStyle name="Note 3 3 14 4 2" xfId="33125"/>
    <cellStyle name="Note 3 3 14 5" xfId="28335"/>
    <cellStyle name="Note 3 3 14 6" xfId="28336"/>
    <cellStyle name="Note 3 3 15" xfId="28337"/>
    <cellStyle name="Note 3 3 15 2" xfId="28338"/>
    <cellStyle name="Note 3 3 15 2 2" xfId="28339"/>
    <cellStyle name="Note 3 3 15 2 2 2" xfId="28340"/>
    <cellStyle name="Note 3 3 15 2 2 3" xfId="28341"/>
    <cellStyle name="Note 3 3 15 2 3" xfId="28342"/>
    <cellStyle name="Note 3 3 15 2 3 2" xfId="33128"/>
    <cellStyle name="Note 3 3 15 2 4" xfId="28343"/>
    <cellStyle name="Note 3 3 15 2 5" xfId="28344"/>
    <cellStyle name="Note 3 3 15 3" xfId="28345"/>
    <cellStyle name="Note 3 3 15 3 2" xfId="28346"/>
    <cellStyle name="Note 3 3 15 3 3" xfId="28347"/>
    <cellStyle name="Note 3 3 15 4" xfId="28348"/>
    <cellStyle name="Note 3 3 15 4 2" xfId="33127"/>
    <cellStyle name="Note 3 3 15 5" xfId="28349"/>
    <cellStyle name="Note 3 3 15 6" xfId="28350"/>
    <cellStyle name="Note 3 3 16" xfId="28351"/>
    <cellStyle name="Note 3 3 16 2" xfId="28352"/>
    <cellStyle name="Note 3 3 16 2 2" xfId="28353"/>
    <cellStyle name="Note 3 3 16 2 2 2" xfId="28354"/>
    <cellStyle name="Note 3 3 16 2 2 3" xfId="28355"/>
    <cellStyle name="Note 3 3 16 2 3" xfId="28356"/>
    <cellStyle name="Note 3 3 16 2 3 2" xfId="33130"/>
    <cellStyle name="Note 3 3 16 2 4" xfId="28357"/>
    <cellStyle name="Note 3 3 16 2 5" xfId="28358"/>
    <cellStyle name="Note 3 3 16 3" xfId="28359"/>
    <cellStyle name="Note 3 3 16 3 2" xfId="28360"/>
    <cellStyle name="Note 3 3 16 3 3" xfId="28361"/>
    <cellStyle name="Note 3 3 16 4" xfId="28362"/>
    <cellStyle name="Note 3 3 16 4 2" xfId="33129"/>
    <cellStyle name="Note 3 3 16 5" xfId="28363"/>
    <cellStyle name="Note 3 3 16 6" xfId="28364"/>
    <cellStyle name="Note 3 3 17" xfId="28365"/>
    <cellStyle name="Note 3 3 17 2" xfId="28366"/>
    <cellStyle name="Note 3 3 17 2 2" xfId="28367"/>
    <cellStyle name="Note 3 3 17 2 2 2" xfId="28368"/>
    <cellStyle name="Note 3 3 17 2 2 3" xfId="28369"/>
    <cellStyle name="Note 3 3 17 2 3" xfId="28370"/>
    <cellStyle name="Note 3 3 17 2 3 2" xfId="33132"/>
    <cellStyle name="Note 3 3 17 2 4" xfId="28371"/>
    <cellStyle name="Note 3 3 17 2 5" xfId="28372"/>
    <cellStyle name="Note 3 3 17 3" xfId="28373"/>
    <cellStyle name="Note 3 3 17 3 2" xfId="28374"/>
    <cellStyle name="Note 3 3 17 3 3" xfId="28375"/>
    <cellStyle name="Note 3 3 17 4" xfId="28376"/>
    <cellStyle name="Note 3 3 17 4 2" xfId="33131"/>
    <cellStyle name="Note 3 3 17 5" xfId="28377"/>
    <cellStyle name="Note 3 3 17 6" xfId="28378"/>
    <cellStyle name="Note 3 3 18" xfId="28379"/>
    <cellStyle name="Note 3 3 18 2" xfId="28380"/>
    <cellStyle name="Note 3 3 18 2 2" xfId="28381"/>
    <cellStyle name="Note 3 3 18 2 2 2" xfId="28382"/>
    <cellStyle name="Note 3 3 18 2 2 3" xfId="28383"/>
    <cellStyle name="Note 3 3 18 2 3" xfId="28384"/>
    <cellStyle name="Note 3 3 18 2 3 2" xfId="33134"/>
    <cellStyle name="Note 3 3 18 2 4" xfId="28385"/>
    <cellStyle name="Note 3 3 18 2 5" xfId="28386"/>
    <cellStyle name="Note 3 3 18 3" xfId="28387"/>
    <cellStyle name="Note 3 3 18 3 2" xfId="28388"/>
    <cellStyle name="Note 3 3 18 3 3" xfId="28389"/>
    <cellStyle name="Note 3 3 18 4" xfId="28390"/>
    <cellStyle name="Note 3 3 18 4 2" xfId="33133"/>
    <cellStyle name="Note 3 3 18 5" xfId="28391"/>
    <cellStyle name="Note 3 3 18 6" xfId="28392"/>
    <cellStyle name="Note 3 3 19" xfId="28393"/>
    <cellStyle name="Note 3 3 19 2" xfId="28394"/>
    <cellStyle name="Note 3 3 19 2 2" xfId="28395"/>
    <cellStyle name="Note 3 3 19 2 2 2" xfId="28396"/>
    <cellStyle name="Note 3 3 19 2 2 3" xfId="28397"/>
    <cellStyle name="Note 3 3 19 2 3" xfId="28398"/>
    <cellStyle name="Note 3 3 19 2 3 2" xfId="33136"/>
    <cellStyle name="Note 3 3 19 2 4" xfId="28399"/>
    <cellStyle name="Note 3 3 19 2 5" xfId="28400"/>
    <cellStyle name="Note 3 3 19 3" xfId="28401"/>
    <cellStyle name="Note 3 3 19 3 2" xfId="28402"/>
    <cellStyle name="Note 3 3 19 3 3" xfId="28403"/>
    <cellStyle name="Note 3 3 19 4" xfId="28404"/>
    <cellStyle name="Note 3 3 19 4 2" xfId="33135"/>
    <cellStyle name="Note 3 3 19 5" xfId="28405"/>
    <cellStyle name="Note 3 3 19 6" xfId="28406"/>
    <cellStyle name="Note 3 3 2" xfId="28407"/>
    <cellStyle name="Note 3 3 2 10" xfId="28408"/>
    <cellStyle name="Note 3 3 2 10 2" xfId="28409"/>
    <cellStyle name="Note 3 3 2 10 2 2" xfId="28410"/>
    <cellStyle name="Note 3 3 2 10 2 3" xfId="28411"/>
    <cellStyle name="Note 3 3 2 10 3" xfId="28412"/>
    <cellStyle name="Note 3 3 2 10 3 2" xfId="33138"/>
    <cellStyle name="Note 3 3 2 10 4" xfId="28413"/>
    <cellStyle name="Note 3 3 2 10 5" xfId="28414"/>
    <cellStyle name="Note 3 3 2 11" xfId="28415"/>
    <cellStyle name="Note 3 3 2 11 2" xfId="28416"/>
    <cellStyle name="Note 3 3 2 11 2 2" xfId="28417"/>
    <cellStyle name="Note 3 3 2 11 2 3" xfId="28418"/>
    <cellStyle name="Note 3 3 2 11 3" xfId="28419"/>
    <cellStyle name="Note 3 3 2 11 3 2" xfId="33139"/>
    <cellStyle name="Note 3 3 2 11 4" xfId="28420"/>
    <cellStyle name="Note 3 3 2 11 5" xfId="28421"/>
    <cellStyle name="Note 3 3 2 12" xfId="28422"/>
    <cellStyle name="Note 3 3 2 12 2" xfId="28423"/>
    <cellStyle name="Note 3 3 2 12 2 2" xfId="28424"/>
    <cellStyle name="Note 3 3 2 12 2 3" xfId="28425"/>
    <cellStyle name="Note 3 3 2 12 3" xfId="28426"/>
    <cellStyle name="Note 3 3 2 12 3 2" xfId="33140"/>
    <cellStyle name="Note 3 3 2 12 4" xfId="28427"/>
    <cellStyle name="Note 3 3 2 12 5" xfId="28428"/>
    <cellStyle name="Note 3 3 2 13" xfId="28429"/>
    <cellStyle name="Note 3 3 2 13 2" xfId="28430"/>
    <cellStyle name="Note 3 3 2 13 2 2" xfId="28431"/>
    <cellStyle name="Note 3 3 2 13 2 3" xfId="28432"/>
    <cellStyle name="Note 3 3 2 13 3" xfId="28433"/>
    <cellStyle name="Note 3 3 2 13 3 2" xfId="33141"/>
    <cellStyle name="Note 3 3 2 13 4" xfId="28434"/>
    <cellStyle name="Note 3 3 2 13 5" xfId="28435"/>
    <cellStyle name="Note 3 3 2 14" xfId="28436"/>
    <cellStyle name="Note 3 3 2 14 2" xfId="28437"/>
    <cellStyle name="Note 3 3 2 14 2 2" xfId="28438"/>
    <cellStyle name="Note 3 3 2 14 2 3" xfId="28439"/>
    <cellStyle name="Note 3 3 2 14 3" xfId="28440"/>
    <cellStyle name="Note 3 3 2 14 3 2" xfId="33142"/>
    <cellStyle name="Note 3 3 2 14 4" xfId="28441"/>
    <cellStyle name="Note 3 3 2 14 5" xfId="28442"/>
    <cellStyle name="Note 3 3 2 15" xfId="28443"/>
    <cellStyle name="Note 3 3 2 15 2" xfId="28444"/>
    <cellStyle name="Note 3 3 2 15 2 2" xfId="28445"/>
    <cellStyle name="Note 3 3 2 15 2 3" xfId="28446"/>
    <cellStyle name="Note 3 3 2 15 3" xfId="28447"/>
    <cellStyle name="Note 3 3 2 15 3 2" xfId="33143"/>
    <cellStyle name="Note 3 3 2 15 4" xfId="28448"/>
    <cellStyle name="Note 3 3 2 15 5" xfId="28449"/>
    <cellStyle name="Note 3 3 2 16" xfId="28450"/>
    <cellStyle name="Note 3 3 2 16 2" xfId="28451"/>
    <cellStyle name="Note 3 3 2 16 2 2" xfId="28452"/>
    <cellStyle name="Note 3 3 2 16 2 3" xfId="28453"/>
    <cellStyle name="Note 3 3 2 16 3" xfId="28454"/>
    <cellStyle name="Note 3 3 2 16 3 2" xfId="33144"/>
    <cellStyle name="Note 3 3 2 16 4" xfId="28455"/>
    <cellStyle name="Note 3 3 2 16 5" xfId="28456"/>
    <cellStyle name="Note 3 3 2 17" xfId="28457"/>
    <cellStyle name="Note 3 3 2 17 2" xfId="28458"/>
    <cellStyle name="Note 3 3 2 17 2 2" xfId="28459"/>
    <cellStyle name="Note 3 3 2 17 2 3" xfId="28460"/>
    <cellStyle name="Note 3 3 2 17 3" xfId="28461"/>
    <cellStyle name="Note 3 3 2 17 3 2" xfId="33145"/>
    <cellStyle name="Note 3 3 2 17 4" xfId="28462"/>
    <cellStyle name="Note 3 3 2 17 5" xfId="28463"/>
    <cellStyle name="Note 3 3 2 18" xfId="28464"/>
    <cellStyle name="Note 3 3 2 18 2" xfId="28465"/>
    <cellStyle name="Note 3 3 2 18 2 2" xfId="28466"/>
    <cellStyle name="Note 3 3 2 18 2 3" xfId="28467"/>
    <cellStyle name="Note 3 3 2 18 3" xfId="28468"/>
    <cellStyle name="Note 3 3 2 18 3 2" xfId="33146"/>
    <cellStyle name="Note 3 3 2 18 4" xfId="28469"/>
    <cellStyle name="Note 3 3 2 18 5" xfId="28470"/>
    <cellStyle name="Note 3 3 2 19" xfId="28471"/>
    <cellStyle name="Note 3 3 2 19 2" xfId="28472"/>
    <cellStyle name="Note 3 3 2 19 2 2" xfId="28473"/>
    <cellStyle name="Note 3 3 2 19 2 3" xfId="28474"/>
    <cellStyle name="Note 3 3 2 19 3" xfId="28475"/>
    <cellStyle name="Note 3 3 2 19 3 2" xfId="33147"/>
    <cellStyle name="Note 3 3 2 19 4" xfId="28476"/>
    <cellStyle name="Note 3 3 2 19 5" xfId="28477"/>
    <cellStyle name="Note 3 3 2 2" xfId="28478"/>
    <cellStyle name="Note 3 3 2 2 2" xfId="28479"/>
    <cellStyle name="Note 3 3 2 2 2 2" xfId="28480"/>
    <cellStyle name="Note 3 3 2 2 2 3" xfId="28481"/>
    <cellStyle name="Note 3 3 2 2 3" xfId="28482"/>
    <cellStyle name="Note 3 3 2 2 3 2" xfId="33148"/>
    <cellStyle name="Note 3 3 2 2 4" xfId="28483"/>
    <cellStyle name="Note 3 3 2 2 5" xfId="28484"/>
    <cellStyle name="Note 3 3 2 20" xfId="28485"/>
    <cellStyle name="Note 3 3 2 20 2" xfId="28486"/>
    <cellStyle name="Note 3 3 2 20 3" xfId="28487"/>
    <cellStyle name="Note 3 3 2 21" xfId="28488"/>
    <cellStyle name="Note 3 3 2 21 2" xfId="33137"/>
    <cellStyle name="Note 3 3 2 22" xfId="28489"/>
    <cellStyle name="Note 3 3 2 23" xfId="28490"/>
    <cellStyle name="Note 3 3 2 3" xfId="28491"/>
    <cellStyle name="Note 3 3 2 3 2" xfId="28492"/>
    <cellStyle name="Note 3 3 2 3 2 2" xfId="28493"/>
    <cellStyle name="Note 3 3 2 3 2 3" xfId="28494"/>
    <cellStyle name="Note 3 3 2 3 3" xfId="28495"/>
    <cellStyle name="Note 3 3 2 3 3 2" xfId="33149"/>
    <cellStyle name="Note 3 3 2 3 4" xfId="28496"/>
    <cellStyle name="Note 3 3 2 3 5" xfId="28497"/>
    <cellStyle name="Note 3 3 2 4" xfId="28498"/>
    <cellStyle name="Note 3 3 2 4 2" xfId="28499"/>
    <cellStyle name="Note 3 3 2 4 2 2" xfId="28500"/>
    <cellStyle name="Note 3 3 2 4 2 3" xfId="28501"/>
    <cellStyle name="Note 3 3 2 4 3" xfId="28502"/>
    <cellStyle name="Note 3 3 2 4 3 2" xfId="33150"/>
    <cellStyle name="Note 3 3 2 4 4" xfId="28503"/>
    <cellStyle name="Note 3 3 2 4 5" xfId="28504"/>
    <cellStyle name="Note 3 3 2 5" xfId="28505"/>
    <cellStyle name="Note 3 3 2 5 2" xfId="28506"/>
    <cellStyle name="Note 3 3 2 5 2 2" xfId="28507"/>
    <cellStyle name="Note 3 3 2 5 2 3" xfId="28508"/>
    <cellStyle name="Note 3 3 2 5 3" xfId="28509"/>
    <cellStyle name="Note 3 3 2 5 3 2" xfId="33151"/>
    <cellStyle name="Note 3 3 2 5 4" xfId="28510"/>
    <cellStyle name="Note 3 3 2 5 5" xfId="28511"/>
    <cellStyle name="Note 3 3 2 6" xfId="28512"/>
    <cellStyle name="Note 3 3 2 6 2" xfId="28513"/>
    <cellStyle name="Note 3 3 2 6 2 2" xfId="28514"/>
    <cellStyle name="Note 3 3 2 6 2 3" xfId="28515"/>
    <cellStyle name="Note 3 3 2 6 3" xfId="28516"/>
    <cellStyle name="Note 3 3 2 6 3 2" xfId="33152"/>
    <cellStyle name="Note 3 3 2 6 4" xfId="28517"/>
    <cellStyle name="Note 3 3 2 6 5" xfId="28518"/>
    <cellStyle name="Note 3 3 2 7" xfId="28519"/>
    <cellStyle name="Note 3 3 2 7 2" xfId="28520"/>
    <cellStyle name="Note 3 3 2 7 2 2" xfId="28521"/>
    <cellStyle name="Note 3 3 2 7 2 3" xfId="28522"/>
    <cellStyle name="Note 3 3 2 7 3" xfId="28523"/>
    <cellStyle name="Note 3 3 2 7 3 2" xfId="33153"/>
    <cellStyle name="Note 3 3 2 7 4" xfId="28524"/>
    <cellStyle name="Note 3 3 2 7 5" xfId="28525"/>
    <cellStyle name="Note 3 3 2 8" xfId="28526"/>
    <cellStyle name="Note 3 3 2 8 2" xfId="28527"/>
    <cellStyle name="Note 3 3 2 8 2 2" xfId="28528"/>
    <cellStyle name="Note 3 3 2 8 2 3" xfId="28529"/>
    <cellStyle name="Note 3 3 2 8 3" xfId="28530"/>
    <cellStyle name="Note 3 3 2 8 3 2" xfId="33154"/>
    <cellStyle name="Note 3 3 2 8 4" xfId="28531"/>
    <cellStyle name="Note 3 3 2 8 5" xfId="28532"/>
    <cellStyle name="Note 3 3 2 9" xfId="28533"/>
    <cellStyle name="Note 3 3 2 9 2" xfId="28534"/>
    <cellStyle name="Note 3 3 2 9 2 2" xfId="28535"/>
    <cellStyle name="Note 3 3 2 9 2 3" xfId="28536"/>
    <cellStyle name="Note 3 3 2 9 3" xfId="28537"/>
    <cellStyle name="Note 3 3 2 9 3 2" xfId="33155"/>
    <cellStyle name="Note 3 3 2 9 4" xfId="28538"/>
    <cellStyle name="Note 3 3 2 9 5" xfId="28539"/>
    <cellStyle name="Note 3 3 20" xfId="28540"/>
    <cellStyle name="Note 3 3 20 2" xfId="28541"/>
    <cellStyle name="Note 3 3 20 2 2" xfId="28542"/>
    <cellStyle name="Note 3 3 20 2 2 2" xfId="28543"/>
    <cellStyle name="Note 3 3 20 2 2 3" xfId="28544"/>
    <cellStyle name="Note 3 3 20 2 3" xfId="28545"/>
    <cellStyle name="Note 3 3 20 2 3 2" xfId="33157"/>
    <cellStyle name="Note 3 3 20 2 4" xfId="28546"/>
    <cellStyle name="Note 3 3 20 2 5" xfId="28547"/>
    <cellStyle name="Note 3 3 20 3" xfId="28548"/>
    <cellStyle name="Note 3 3 20 3 2" xfId="28549"/>
    <cellStyle name="Note 3 3 20 3 3" xfId="28550"/>
    <cellStyle name="Note 3 3 20 4" xfId="28551"/>
    <cellStyle name="Note 3 3 20 4 2" xfId="33156"/>
    <cellStyle name="Note 3 3 20 5" xfId="28552"/>
    <cellStyle name="Note 3 3 20 6" xfId="28553"/>
    <cellStyle name="Note 3 3 21" xfId="28554"/>
    <cellStyle name="Note 3 3 21 2" xfId="28555"/>
    <cellStyle name="Note 3 3 21 2 2" xfId="28556"/>
    <cellStyle name="Note 3 3 21 2 2 2" xfId="28557"/>
    <cellStyle name="Note 3 3 21 2 2 3" xfId="28558"/>
    <cellStyle name="Note 3 3 21 2 3" xfId="28559"/>
    <cellStyle name="Note 3 3 21 2 3 2" xfId="33159"/>
    <cellStyle name="Note 3 3 21 2 4" xfId="28560"/>
    <cellStyle name="Note 3 3 21 2 5" xfId="28561"/>
    <cellStyle name="Note 3 3 21 3" xfId="28562"/>
    <cellStyle name="Note 3 3 21 3 2" xfId="28563"/>
    <cellStyle name="Note 3 3 21 3 3" xfId="28564"/>
    <cellStyle name="Note 3 3 21 4" xfId="28565"/>
    <cellStyle name="Note 3 3 21 4 2" xfId="33158"/>
    <cellStyle name="Note 3 3 21 5" xfId="28566"/>
    <cellStyle name="Note 3 3 21 6" xfId="28567"/>
    <cellStyle name="Note 3 3 22" xfId="28568"/>
    <cellStyle name="Note 3 3 22 2" xfId="28569"/>
    <cellStyle name="Note 3 3 22 2 2" xfId="28570"/>
    <cellStyle name="Note 3 3 22 2 2 2" xfId="28571"/>
    <cellStyle name="Note 3 3 22 2 2 3" xfId="28572"/>
    <cellStyle name="Note 3 3 22 2 3" xfId="28573"/>
    <cellStyle name="Note 3 3 22 2 3 2" xfId="33161"/>
    <cellStyle name="Note 3 3 22 2 4" xfId="28574"/>
    <cellStyle name="Note 3 3 22 2 5" xfId="28575"/>
    <cellStyle name="Note 3 3 22 3" xfId="28576"/>
    <cellStyle name="Note 3 3 22 3 2" xfId="28577"/>
    <cellStyle name="Note 3 3 22 3 3" xfId="28578"/>
    <cellStyle name="Note 3 3 22 4" xfId="28579"/>
    <cellStyle name="Note 3 3 22 4 2" xfId="33160"/>
    <cellStyle name="Note 3 3 22 5" xfId="28580"/>
    <cellStyle name="Note 3 3 22 6" xfId="28581"/>
    <cellStyle name="Note 3 3 23" xfId="28582"/>
    <cellStyle name="Note 3 3 23 2" xfId="28583"/>
    <cellStyle name="Note 3 3 23 3" xfId="28584"/>
    <cellStyle name="Note 3 3 24" xfId="28585"/>
    <cellStyle name="Note 3 3 24 2" xfId="33116"/>
    <cellStyle name="Note 3 3 25" xfId="28586"/>
    <cellStyle name="Note 3 3 26" xfId="28587"/>
    <cellStyle name="Note 3 3 3" xfId="28588"/>
    <cellStyle name="Note 3 3 3 2" xfId="28589"/>
    <cellStyle name="Note 3 3 3 2 2" xfId="28590"/>
    <cellStyle name="Note 3 3 3 2 3" xfId="28591"/>
    <cellStyle name="Note 3 3 3 3" xfId="28592"/>
    <cellStyle name="Note 3 3 3 3 2" xfId="33162"/>
    <cellStyle name="Note 3 3 3 4" xfId="28593"/>
    <cellStyle name="Note 3 3 3 5" xfId="28594"/>
    <cellStyle name="Note 3 3 4" xfId="28595"/>
    <cellStyle name="Note 3 3 4 2" xfId="28596"/>
    <cellStyle name="Note 3 3 4 2 2" xfId="28597"/>
    <cellStyle name="Note 3 3 4 2 3" xfId="28598"/>
    <cellStyle name="Note 3 3 4 3" xfId="28599"/>
    <cellStyle name="Note 3 3 4 3 2" xfId="33163"/>
    <cellStyle name="Note 3 3 4 4" xfId="28600"/>
    <cellStyle name="Note 3 3 4 5" xfId="28601"/>
    <cellStyle name="Note 3 3 5" xfId="28602"/>
    <cellStyle name="Note 3 3 5 2" xfId="28603"/>
    <cellStyle name="Note 3 3 5 2 2" xfId="28604"/>
    <cellStyle name="Note 3 3 5 2 3" xfId="28605"/>
    <cellStyle name="Note 3 3 5 3" xfId="28606"/>
    <cellStyle name="Note 3 3 5 3 2" xfId="33164"/>
    <cellStyle name="Note 3 3 5 4" xfId="28607"/>
    <cellStyle name="Note 3 3 5 5" xfId="28608"/>
    <cellStyle name="Note 3 3 6" xfId="28609"/>
    <cellStyle name="Note 3 3 6 2" xfId="28610"/>
    <cellStyle name="Note 3 3 6 2 2" xfId="28611"/>
    <cellStyle name="Note 3 3 6 2 3" xfId="28612"/>
    <cellStyle name="Note 3 3 6 3" xfId="28613"/>
    <cellStyle name="Note 3 3 6 3 2" xfId="33165"/>
    <cellStyle name="Note 3 3 6 4" xfId="28614"/>
    <cellStyle name="Note 3 3 6 5" xfId="28615"/>
    <cellStyle name="Note 3 3 7" xfId="28616"/>
    <cellStyle name="Note 3 3 7 2" xfId="28617"/>
    <cellStyle name="Note 3 3 7 2 2" xfId="28618"/>
    <cellStyle name="Note 3 3 7 2 3" xfId="28619"/>
    <cellStyle name="Note 3 3 7 3" xfId="28620"/>
    <cellStyle name="Note 3 3 7 3 2" xfId="33166"/>
    <cellStyle name="Note 3 3 7 4" xfId="28621"/>
    <cellStyle name="Note 3 3 7 5" xfId="28622"/>
    <cellStyle name="Note 3 3 8" xfId="28623"/>
    <cellStyle name="Note 3 3 8 2" xfId="28624"/>
    <cellStyle name="Note 3 3 8 2 2" xfId="28625"/>
    <cellStyle name="Note 3 3 8 2 2 2" xfId="28626"/>
    <cellStyle name="Note 3 3 8 2 2 3" xfId="28627"/>
    <cellStyle name="Note 3 3 8 2 3" xfId="28628"/>
    <cellStyle name="Note 3 3 8 2 3 2" xfId="33168"/>
    <cellStyle name="Note 3 3 8 2 4" xfId="28629"/>
    <cellStyle name="Note 3 3 8 2 5" xfId="28630"/>
    <cellStyle name="Note 3 3 8 3" xfId="28631"/>
    <cellStyle name="Note 3 3 8 3 2" xfId="28632"/>
    <cellStyle name="Note 3 3 8 3 3" xfId="28633"/>
    <cellStyle name="Note 3 3 8 4" xfId="28634"/>
    <cellStyle name="Note 3 3 8 4 2" xfId="33167"/>
    <cellStyle name="Note 3 3 8 5" xfId="28635"/>
    <cellStyle name="Note 3 3 8 6" xfId="28636"/>
    <cellStyle name="Note 3 3 9" xfId="28637"/>
    <cellStyle name="Note 3 3 9 2" xfId="28638"/>
    <cellStyle name="Note 3 3 9 2 2" xfId="28639"/>
    <cellStyle name="Note 3 3 9 2 2 2" xfId="28640"/>
    <cellStyle name="Note 3 3 9 2 2 3" xfId="28641"/>
    <cellStyle name="Note 3 3 9 2 3" xfId="28642"/>
    <cellStyle name="Note 3 3 9 2 3 2" xfId="33170"/>
    <cellStyle name="Note 3 3 9 2 4" xfId="28643"/>
    <cellStyle name="Note 3 3 9 2 5" xfId="28644"/>
    <cellStyle name="Note 3 3 9 3" xfId="28645"/>
    <cellStyle name="Note 3 3 9 3 2" xfId="28646"/>
    <cellStyle name="Note 3 3 9 3 3" xfId="28647"/>
    <cellStyle name="Note 3 3 9 4" xfId="28648"/>
    <cellStyle name="Note 3 3 9 4 2" xfId="33169"/>
    <cellStyle name="Note 3 3 9 5" xfId="28649"/>
    <cellStyle name="Note 3 3 9 6" xfId="28650"/>
    <cellStyle name="Note 3 4" xfId="28651"/>
    <cellStyle name="Note 3 4 2" xfId="28652"/>
    <cellStyle name="Note 3 4 2 2" xfId="28653"/>
    <cellStyle name="Note 3 4 2 2 2" xfId="28654"/>
    <cellStyle name="Note 3 4 2 2 2 2" xfId="28655"/>
    <cellStyle name="Note 3 4 2 2 2 3" xfId="28656"/>
    <cellStyle name="Note 3 4 2 2 3" xfId="28657"/>
    <cellStyle name="Note 3 4 2 2 3 2" xfId="34306"/>
    <cellStyle name="Note 3 4 2 2 4" xfId="28658"/>
    <cellStyle name="Note 3 4 2 2 5" xfId="28659"/>
    <cellStyle name="Note 3 4 2 3" xfId="28660"/>
    <cellStyle name="Note 3 4 2 3 2" xfId="28661"/>
    <cellStyle name="Note 3 4 2 3 3" xfId="28662"/>
    <cellStyle name="Note 3 4 2 4" xfId="28663"/>
    <cellStyle name="Note 3 4 2 4 2" xfId="33928"/>
    <cellStyle name="Note 3 4 2 5" xfId="28664"/>
    <cellStyle name="Note 3 4 2 6" xfId="28665"/>
    <cellStyle name="Note 3 4 3" xfId="28666"/>
    <cellStyle name="Note 3 4 3 2" xfId="28667"/>
    <cellStyle name="Note 3 4 3 2 2" xfId="28668"/>
    <cellStyle name="Note 3 4 3 2 3" xfId="28669"/>
    <cellStyle name="Note 3 4 3 3" xfId="28670"/>
    <cellStyle name="Note 3 4 3 3 2" xfId="34307"/>
    <cellStyle name="Note 3 4 3 4" xfId="28671"/>
    <cellStyle name="Note 3 4 3 5" xfId="28672"/>
    <cellStyle name="Note 3 4 4" xfId="28673"/>
    <cellStyle name="Note 3 4 4 2" xfId="28674"/>
    <cellStyle name="Note 3 4 4 3" xfId="28675"/>
    <cellStyle name="Note 3 4 5" xfId="28676"/>
    <cellStyle name="Note 3 4 5 2" xfId="33927"/>
    <cellStyle name="Note 3 4 6" xfId="28677"/>
    <cellStyle name="Note 3 4 7" xfId="28678"/>
    <cellStyle name="Note 3 5" xfId="28679"/>
    <cellStyle name="Note 3 5 2" xfId="28680"/>
    <cellStyle name="Note 3 5 2 2" xfId="28681"/>
    <cellStyle name="Note 3 5 2 2 2" xfId="28682"/>
    <cellStyle name="Note 3 5 2 2 2 2" xfId="28683"/>
    <cellStyle name="Note 3 5 2 2 2 3" xfId="28684"/>
    <cellStyle name="Note 3 5 2 2 3" xfId="28685"/>
    <cellStyle name="Note 3 5 2 2 3 2" xfId="34308"/>
    <cellStyle name="Note 3 5 2 2 4" xfId="28686"/>
    <cellStyle name="Note 3 5 2 2 5" xfId="28687"/>
    <cellStyle name="Note 3 5 2 3" xfId="28688"/>
    <cellStyle name="Note 3 5 2 3 2" xfId="28689"/>
    <cellStyle name="Note 3 5 2 3 3" xfId="28690"/>
    <cellStyle name="Note 3 5 2 4" xfId="28691"/>
    <cellStyle name="Note 3 5 2 4 2" xfId="33930"/>
    <cellStyle name="Note 3 5 2 5" xfId="28692"/>
    <cellStyle name="Note 3 5 2 6" xfId="28693"/>
    <cellStyle name="Note 3 5 3" xfId="28694"/>
    <cellStyle name="Note 3 5 3 2" xfId="28695"/>
    <cellStyle name="Note 3 5 3 2 2" xfId="28696"/>
    <cellStyle name="Note 3 5 3 2 3" xfId="28697"/>
    <cellStyle name="Note 3 5 3 3" xfId="28698"/>
    <cellStyle name="Note 3 5 3 3 2" xfId="34309"/>
    <cellStyle name="Note 3 5 3 4" xfId="28699"/>
    <cellStyle name="Note 3 5 3 5" xfId="28700"/>
    <cellStyle name="Note 3 5 4" xfId="28701"/>
    <cellStyle name="Note 3 5 4 2" xfId="28702"/>
    <cellStyle name="Note 3 5 4 3" xfId="28703"/>
    <cellStyle name="Note 3 5 5" xfId="28704"/>
    <cellStyle name="Note 3 5 5 2" xfId="33929"/>
    <cellStyle name="Note 3 5 6" xfId="28705"/>
    <cellStyle name="Note 3 5 7" xfId="28706"/>
    <cellStyle name="Note 3 6" xfId="28707"/>
    <cellStyle name="Note 3 6 2" xfId="28708"/>
    <cellStyle name="Note 3 6 2 2" xfId="28709"/>
    <cellStyle name="Note 3 6 2 3" xfId="28710"/>
    <cellStyle name="Note 3 6 3" xfId="28711"/>
    <cellStyle name="Note 3 6 3 2" xfId="34798"/>
    <cellStyle name="Note 3 6 4" xfId="28712"/>
    <cellStyle name="Note 3 6 5" xfId="28713"/>
    <cellStyle name="Note 3 7" xfId="28714"/>
    <cellStyle name="Note 3 7 2" xfId="28715"/>
    <cellStyle name="Note 3 7 3" xfId="28716"/>
    <cellStyle name="Note 3 8" xfId="28717"/>
    <cellStyle name="Note 3 8 2" xfId="33114"/>
    <cellStyle name="Note 3 9" xfId="28718"/>
    <cellStyle name="Note 4" xfId="28719"/>
    <cellStyle name="Note 4 10" xfId="28720"/>
    <cellStyle name="Note 4 2" xfId="28721"/>
    <cellStyle name="Note 4 2 10" xfId="28722"/>
    <cellStyle name="Note 4 2 10 2" xfId="28723"/>
    <cellStyle name="Note 4 2 10 2 2" xfId="28724"/>
    <cellStyle name="Note 4 2 10 2 2 2" xfId="28725"/>
    <cellStyle name="Note 4 2 10 2 2 3" xfId="28726"/>
    <cellStyle name="Note 4 2 10 2 3" xfId="28727"/>
    <cellStyle name="Note 4 2 10 2 3 2" xfId="33174"/>
    <cellStyle name="Note 4 2 10 2 4" xfId="28728"/>
    <cellStyle name="Note 4 2 10 2 5" xfId="28729"/>
    <cellStyle name="Note 4 2 10 3" xfId="28730"/>
    <cellStyle name="Note 4 2 10 3 2" xfId="28731"/>
    <cellStyle name="Note 4 2 10 3 3" xfId="28732"/>
    <cellStyle name="Note 4 2 10 4" xfId="28733"/>
    <cellStyle name="Note 4 2 10 4 2" xfId="33173"/>
    <cellStyle name="Note 4 2 10 5" xfId="28734"/>
    <cellStyle name="Note 4 2 10 6" xfId="28735"/>
    <cellStyle name="Note 4 2 11" xfId="28736"/>
    <cellStyle name="Note 4 2 11 2" xfId="28737"/>
    <cellStyle name="Note 4 2 11 2 2" xfId="28738"/>
    <cellStyle name="Note 4 2 11 2 2 2" xfId="28739"/>
    <cellStyle name="Note 4 2 11 2 2 3" xfId="28740"/>
    <cellStyle name="Note 4 2 11 2 3" xfId="28741"/>
    <cellStyle name="Note 4 2 11 2 3 2" xfId="33176"/>
    <cellStyle name="Note 4 2 11 2 4" xfId="28742"/>
    <cellStyle name="Note 4 2 11 2 5" xfId="28743"/>
    <cellStyle name="Note 4 2 11 3" xfId="28744"/>
    <cellStyle name="Note 4 2 11 3 2" xfId="28745"/>
    <cellStyle name="Note 4 2 11 3 3" xfId="28746"/>
    <cellStyle name="Note 4 2 11 4" xfId="28747"/>
    <cellStyle name="Note 4 2 11 4 2" xfId="33175"/>
    <cellStyle name="Note 4 2 11 5" xfId="28748"/>
    <cellStyle name="Note 4 2 11 6" xfId="28749"/>
    <cellStyle name="Note 4 2 12" xfId="28750"/>
    <cellStyle name="Note 4 2 12 2" xfId="28751"/>
    <cellStyle name="Note 4 2 12 2 2" xfId="28752"/>
    <cellStyle name="Note 4 2 12 2 2 2" xfId="28753"/>
    <cellStyle name="Note 4 2 12 2 2 3" xfId="28754"/>
    <cellStyle name="Note 4 2 12 2 3" xfId="28755"/>
    <cellStyle name="Note 4 2 12 2 3 2" xfId="33178"/>
    <cellStyle name="Note 4 2 12 2 4" xfId="28756"/>
    <cellStyle name="Note 4 2 12 2 5" xfId="28757"/>
    <cellStyle name="Note 4 2 12 3" xfId="28758"/>
    <cellStyle name="Note 4 2 12 3 2" xfId="28759"/>
    <cellStyle name="Note 4 2 12 3 3" xfId="28760"/>
    <cellStyle name="Note 4 2 12 4" xfId="28761"/>
    <cellStyle name="Note 4 2 12 4 2" xfId="33177"/>
    <cellStyle name="Note 4 2 12 5" xfId="28762"/>
    <cellStyle name="Note 4 2 12 6" xfId="28763"/>
    <cellStyle name="Note 4 2 13" xfId="28764"/>
    <cellStyle name="Note 4 2 13 2" xfId="28765"/>
    <cellStyle name="Note 4 2 13 2 2" xfId="28766"/>
    <cellStyle name="Note 4 2 13 2 2 2" xfId="28767"/>
    <cellStyle name="Note 4 2 13 2 2 3" xfId="28768"/>
    <cellStyle name="Note 4 2 13 2 3" xfId="28769"/>
    <cellStyle name="Note 4 2 13 2 3 2" xfId="33180"/>
    <cellStyle name="Note 4 2 13 2 4" xfId="28770"/>
    <cellStyle name="Note 4 2 13 2 5" xfId="28771"/>
    <cellStyle name="Note 4 2 13 3" xfId="28772"/>
    <cellStyle name="Note 4 2 13 3 2" xfId="28773"/>
    <cellStyle name="Note 4 2 13 3 3" xfId="28774"/>
    <cellStyle name="Note 4 2 13 4" xfId="28775"/>
    <cellStyle name="Note 4 2 13 4 2" xfId="33179"/>
    <cellStyle name="Note 4 2 13 5" xfId="28776"/>
    <cellStyle name="Note 4 2 13 6" xfId="28777"/>
    <cellStyle name="Note 4 2 14" xfId="28778"/>
    <cellStyle name="Note 4 2 14 2" xfId="28779"/>
    <cellStyle name="Note 4 2 14 2 2" xfId="28780"/>
    <cellStyle name="Note 4 2 14 2 2 2" xfId="28781"/>
    <cellStyle name="Note 4 2 14 2 2 3" xfId="28782"/>
    <cellStyle name="Note 4 2 14 2 3" xfId="28783"/>
    <cellStyle name="Note 4 2 14 2 3 2" xfId="33182"/>
    <cellStyle name="Note 4 2 14 2 4" xfId="28784"/>
    <cellStyle name="Note 4 2 14 2 5" xfId="28785"/>
    <cellStyle name="Note 4 2 14 3" xfId="28786"/>
    <cellStyle name="Note 4 2 14 3 2" xfId="28787"/>
    <cellStyle name="Note 4 2 14 3 3" xfId="28788"/>
    <cellStyle name="Note 4 2 14 4" xfId="28789"/>
    <cellStyle name="Note 4 2 14 4 2" xfId="33181"/>
    <cellStyle name="Note 4 2 14 5" xfId="28790"/>
    <cellStyle name="Note 4 2 14 6" xfId="28791"/>
    <cellStyle name="Note 4 2 15" xfId="28792"/>
    <cellStyle name="Note 4 2 15 2" xfId="28793"/>
    <cellStyle name="Note 4 2 15 2 2" xfId="28794"/>
    <cellStyle name="Note 4 2 15 2 2 2" xfId="28795"/>
    <cellStyle name="Note 4 2 15 2 2 3" xfId="28796"/>
    <cellStyle name="Note 4 2 15 2 3" xfId="28797"/>
    <cellStyle name="Note 4 2 15 2 3 2" xfId="33184"/>
    <cellStyle name="Note 4 2 15 2 4" xfId="28798"/>
    <cellStyle name="Note 4 2 15 2 5" xfId="28799"/>
    <cellStyle name="Note 4 2 15 3" xfId="28800"/>
    <cellStyle name="Note 4 2 15 3 2" xfId="28801"/>
    <cellStyle name="Note 4 2 15 3 3" xfId="28802"/>
    <cellStyle name="Note 4 2 15 4" xfId="28803"/>
    <cellStyle name="Note 4 2 15 4 2" xfId="33183"/>
    <cellStyle name="Note 4 2 15 5" xfId="28804"/>
    <cellStyle name="Note 4 2 15 6" xfId="28805"/>
    <cellStyle name="Note 4 2 16" xfId="28806"/>
    <cellStyle name="Note 4 2 16 2" xfId="28807"/>
    <cellStyle name="Note 4 2 16 2 2" xfId="28808"/>
    <cellStyle name="Note 4 2 16 2 2 2" xfId="28809"/>
    <cellStyle name="Note 4 2 16 2 2 3" xfId="28810"/>
    <cellStyle name="Note 4 2 16 2 3" xfId="28811"/>
    <cellStyle name="Note 4 2 16 2 3 2" xfId="33186"/>
    <cellStyle name="Note 4 2 16 2 4" xfId="28812"/>
    <cellStyle name="Note 4 2 16 2 5" xfId="28813"/>
    <cellStyle name="Note 4 2 16 3" xfId="28814"/>
    <cellStyle name="Note 4 2 16 3 2" xfId="28815"/>
    <cellStyle name="Note 4 2 16 3 3" xfId="28816"/>
    <cellStyle name="Note 4 2 16 4" xfId="28817"/>
    <cellStyle name="Note 4 2 16 4 2" xfId="33185"/>
    <cellStyle name="Note 4 2 16 5" xfId="28818"/>
    <cellStyle name="Note 4 2 16 6" xfId="28819"/>
    <cellStyle name="Note 4 2 17" xfId="28820"/>
    <cellStyle name="Note 4 2 17 2" xfId="28821"/>
    <cellStyle name="Note 4 2 17 2 2" xfId="28822"/>
    <cellStyle name="Note 4 2 17 2 2 2" xfId="28823"/>
    <cellStyle name="Note 4 2 17 2 2 3" xfId="28824"/>
    <cellStyle name="Note 4 2 17 2 3" xfId="28825"/>
    <cellStyle name="Note 4 2 17 2 3 2" xfId="33188"/>
    <cellStyle name="Note 4 2 17 2 4" xfId="28826"/>
    <cellStyle name="Note 4 2 17 2 5" xfId="28827"/>
    <cellStyle name="Note 4 2 17 3" xfId="28828"/>
    <cellStyle name="Note 4 2 17 3 2" xfId="28829"/>
    <cellStyle name="Note 4 2 17 3 3" xfId="28830"/>
    <cellStyle name="Note 4 2 17 4" xfId="28831"/>
    <cellStyle name="Note 4 2 17 4 2" xfId="33187"/>
    <cellStyle name="Note 4 2 17 5" xfId="28832"/>
    <cellStyle name="Note 4 2 17 6" xfId="28833"/>
    <cellStyle name="Note 4 2 18" xfId="28834"/>
    <cellStyle name="Note 4 2 18 2" xfId="28835"/>
    <cellStyle name="Note 4 2 18 2 2" xfId="28836"/>
    <cellStyle name="Note 4 2 18 2 2 2" xfId="28837"/>
    <cellStyle name="Note 4 2 18 2 2 3" xfId="28838"/>
    <cellStyle name="Note 4 2 18 2 3" xfId="28839"/>
    <cellStyle name="Note 4 2 18 2 3 2" xfId="33190"/>
    <cellStyle name="Note 4 2 18 2 4" xfId="28840"/>
    <cellStyle name="Note 4 2 18 2 5" xfId="28841"/>
    <cellStyle name="Note 4 2 18 3" xfId="28842"/>
    <cellStyle name="Note 4 2 18 3 2" xfId="28843"/>
    <cellStyle name="Note 4 2 18 3 3" xfId="28844"/>
    <cellStyle name="Note 4 2 18 4" xfId="28845"/>
    <cellStyle name="Note 4 2 18 4 2" xfId="33189"/>
    <cellStyle name="Note 4 2 18 5" xfId="28846"/>
    <cellStyle name="Note 4 2 18 6" xfId="28847"/>
    <cellStyle name="Note 4 2 19" xfId="28848"/>
    <cellStyle name="Note 4 2 19 2" xfId="28849"/>
    <cellStyle name="Note 4 2 19 2 2" xfId="28850"/>
    <cellStyle name="Note 4 2 19 2 2 2" xfId="28851"/>
    <cellStyle name="Note 4 2 19 2 2 3" xfId="28852"/>
    <cellStyle name="Note 4 2 19 2 3" xfId="28853"/>
    <cellStyle name="Note 4 2 19 2 3 2" xfId="33192"/>
    <cellStyle name="Note 4 2 19 2 4" xfId="28854"/>
    <cellStyle name="Note 4 2 19 2 5" xfId="28855"/>
    <cellStyle name="Note 4 2 19 3" xfId="28856"/>
    <cellStyle name="Note 4 2 19 3 2" xfId="28857"/>
    <cellStyle name="Note 4 2 19 3 3" xfId="28858"/>
    <cellStyle name="Note 4 2 19 4" xfId="28859"/>
    <cellStyle name="Note 4 2 19 4 2" xfId="33191"/>
    <cellStyle name="Note 4 2 19 5" xfId="28860"/>
    <cellStyle name="Note 4 2 19 6" xfId="28861"/>
    <cellStyle name="Note 4 2 2" xfId="28862"/>
    <cellStyle name="Note 4 2 2 10" xfId="28863"/>
    <cellStyle name="Note 4 2 2 10 2" xfId="28864"/>
    <cellStyle name="Note 4 2 2 10 2 2" xfId="28865"/>
    <cellStyle name="Note 4 2 2 10 2 3" xfId="28866"/>
    <cellStyle name="Note 4 2 2 10 3" xfId="28867"/>
    <cellStyle name="Note 4 2 2 10 3 2" xfId="33194"/>
    <cellStyle name="Note 4 2 2 10 4" xfId="28868"/>
    <cellStyle name="Note 4 2 2 10 5" xfId="28869"/>
    <cellStyle name="Note 4 2 2 11" xfId="28870"/>
    <cellStyle name="Note 4 2 2 11 2" xfId="28871"/>
    <cellStyle name="Note 4 2 2 11 2 2" xfId="28872"/>
    <cellStyle name="Note 4 2 2 11 2 3" xfId="28873"/>
    <cellStyle name="Note 4 2 2 11 3" xfId="28874"/>
    <cellStyle name="Note 4 2 2 11 3 2" xfId="33195"/>
    <cellStyle name="Note 4 2 2 11 4" xfId="28875"/>
    <cellStyle name="Note 4 2 2 11 5" xfId="28876"/>
    <cellStyle name="Note 4 2 2 12" xfId="28877"/>
    <cellStyle name="Note 4 2 2 12 2" xfId="28878"/>
    <cellStyle name="Note 4 2 2 12 2 2" xfId="28879"/>
    <cellStyle name="Note 4 2 2 12 2 3" xfId="28880"/>
    <cellStyle name="Note 4 2 2 12 3" xfId="28881"/>
    <cellStyle name="Note 4 2 2 12 3 2" xfId="33196"/>
    <cellStyle name="Note 4 2 2 12 4" xfId="28882"/>
    <cellStyle name="Note 4 2 2 12 5" xfId="28883"/>
    <cellStyle name="Note 4 2 2 13" xfId="28884"/>
    <cellStyle name="Note 4 2 2 13 2" xfId="28885"/>
    <cellStyle name="Note 4 2 2 13 2 2" xfId="28886"/>
    <cellStyle name="Note 4 2 2 13 2 3" xfId="28887"/>
    <cellStyle name="Note 4 2 2 13 3" xfId="28888"/>
    <cellStyle name="Note 4 2 2 13 3 2" xfId="33197"/>
    <cellStyle name="Note 4 2 2 13 4" xfId="28889"/>
    <cellStyle name="Note 4 2 2 13 5" xfId="28890"/>
    <cellStyle name="Note 4 2 2 14" xfId="28891"/>
    <cellStyle name="Note 4 2 2 14 2" xfId="28892"/>
    <cellStyle name="Note 4 2 2 14 2 2" xfId="28893"/>
    <cellStyle name="Note 4 2 2 14 2 3" xfId="28894"/>
    <cellStyle name="Note 4 2 2 14 3" xfId="28895"/>
    <cellStyle name="Note 4 2 2 14 3 2" xfId="33198"/>
    <cellStyle name="Note 4 2 2 14 4" xfId="28896"/>
    <cellStyle name="Note 4 2 2 14 5" xfId="28897"/>
    <cellStyle name="Note 4 2 2 15" xfId="28898"/>
    <cellStyle name="Note 4 2 2 15 2" xfId="28899"/>
    <cellStyle name="Note 4 2 2 15 2 2" xfId="28900"/>
    <cellStyle name="Note 4 2 2 15 2 3" xfId="28901"/>
    <cellStyle name="Note 4 2 2 15 3" xfId="28902"/>
    <cellStyle name="Note 4 2 2 15 3 2" xfId="33199"/>
    <cellStyle name="Note 4 2 2 15 4" xfId="28903"/>
    <cellStyle name="Note 4 2 2 15 5" xfId="28904"/>
    <cellStyle name="Note 4 2 2 16" xfId="28905"/>
    <cellStyle name="Note 4 2 2 16 2" xfId="28906"/>
    <cellStyle name="Note 4 2 2 16 2 2" xfId="28907"/>
    <cellStyle name="Note 4 2 2 16 2 3" xfId="28908"/>
    <cellStyle name="Note 4 2 2 16 3" xfId="28909"/>
    <cellStyle name="Note 4 2 2 16 3 2" xfId="33200"/>
    <cellStyle name="Note 4 2 2 16 4" xfId="28910"/>
    <cellStyle name="Note 4 2 2 16 5" xfId="28911"/>
    <cellStyle name="Note 4 2 2 17" xfId="28912"/>
    <cellStyle name="Note 4 2 2 17 2" xfId="28913"/>
    <cellStyle name="Note 4 2 2 17 2 2" xfId="28914"/>
    <cellStyle name="Note 4 2 2 17 2 3" xfId="28915"/>
    <cellStyle name="Note 4 2 2 17 3" xfId="28916"/>
    <cellStyle name="Note 4 2 2 17 3 2" xfId="33201"/>
    <cellStyle name="Note 4 2 2 17 4" xfId="28917"/>
    <cellStyle name="Note 4 2 2 17 5" xfId="28918"/>
    <cellStyle name="Note 4 2 2 18" xfId="28919"/>
    <cellStyle name="Note 4 2 2 18 2" xfId="28920"/>
    <cellStyle name="Note 4 2 2 18 2 2" xfId="28921"/>
    <cellStyle name="Note 4 2 2 18 2 3" xfId="28922"/>
    <cellStyle name="Note 4 2 2 18 3" xfId="28923"/>
    <cellStyle name="Note 4 2 2 18 3 2" xfId="33202"/>
    <cellStyle name="Note 4 2 2 18 4" xfId="28924"/>
    <cellStyle name="Note 4 2 2 18 5" xfId="28925"/>
    <cellStyle name="Note 4 2 2 19" xfId="28926"/>
    <cellStyle name="Note 4 2 2 19 2" xfId="28927"/>
    <cellStyle name="Note 4 2 2 19 2 2" xfId="28928"/>
    <cellStyle name="Note 4 2 2 19 2 3" xfId="28929"/>
    <cellStyle name="Note 4 2 2 19 3" xfId="28930"/>
    <cellStyle name="Note 4 2 2 19 3 2" xfId="33203"/>
    <cellStyle name="Note 4 2 2 19 4" xfId="28931"/>
    <cellStyle name="Note 4 2 2 19 5" xfId="28932"/>
    <cellStyle name="Note 4 2 2 2" xfId="28933"/>
    <cellStyle name="Note 4 2 2 2 2" xfId="28934"/>
    <cellStyle name="Note 4 2 2 2 2 2" xfId="28935"/>
    <cellStyle name="Note 4 2 2 2 2 3" xfId="28936"/>
    <cellStyle name="Note 4 2 2 2 3" xfId="28937"/>
    <cellStyle name="Note 4 2 2 2 3 2" xfId="33204"/>
    <cellStyle name="Note 4 2 2 2 4" xfId="28938"/>
    <cellStyle name="Note 4 2 2 2 5" xfId="28939"/>
    <cellStyle name="Note 4 2 2 20" xfId="28940"/>
    <cellStyle name="Note 4 2 2 20 2" xfId="28941"/>
    <cellStyle name="Note 4 2 2 20 3" xfId="28942"/>
    <cellStyle name="Note 4 2 2 21" xfId="28943"/>
    <cellStyle name="Note 4 2 2 21 2" xfId="28944"/>
    <cellStyle name="Note 4 2 2 21 2 2" xfId="28945"/>
    <cellStyle name="Note 4 2 2 21 2 3" xfId="28946"/>
    <cellStyle name="Note 4 2 2 21 3" xfId="28947"/>
    <cellStyle name="Note 4 2 2 21 3 2" xfId="34144"/>
    <cellStyle name="Note 4 2 2 21 4" xfId="28948"/>
    <cellStyle name="Note 4 2 2 21 5" xfId="28949"/>
    <cellStyle name="Note 4 2 2 22" xfId="28950"/>
    <cellStyle name="Note 4 2 2 22 2" xfId="28951"/>
    <cellStyle name="Note 4 2 2 22 2 2" xfId="28952"/>
    <cellStyle name="Note 4 2 2 22 2 3" xfId="28953"/>
    <cellStyle name="Note 4 2 2 22 3" xfId="28954"/>
    <cellStyle name="Note 4 2 2 22 3 2" xfId="34966"/>
    <cellStyle name="Note 4 2 2 22 4" xfId="28955"/>
    <cellStyle name="Note 4 2 2 22 5" xfId="28956"/>
    <cellStyle name="Note 4 2 2 23" xfId="28957"/>
    <cellStyle name="Note 4 2 2 23 2" xfId="33193"/>
    <cellStyle name="Note 4 2 2 24" xfId="28958"/>
    <cellStyle name="Note 4 2 2 25" xfId="28959"/>
    <cellStyle name="Note 4 2 2 3" xfId="28960"/>
    <cellStyle name="Note 4 2 2 3 2" xfId="28961"/>
    <cellStyle name="Note 4 2 2 3 2 2" xfId="28962"/>
    <cellStyle name="Note 4 2 2 3 2 3" xfId="28963"/>
    <cellStyle name="Note 4 2 2 3 3" xfId="28964"/>
    <cellStyle name="Note 4 2 2 3 3 2" xfId="33205"/>
    <cellStyle name="Note 4 2 2 3 4" xfId="28965"/>
    <cellStyle name="Note 4 2 2 3 5" xfId="28966"/>
    <cellStyle name="Note 4 2 2 4" xfId="28967"/>
    <cellStyle name="Note 4 2 2 4 2" xfId="28968"/>
    <cellStyle name="Note 4 2 2 4 2 2" xfId="28969"/>
    <cellStyle name="Note 4 2 2 4 2 3" xfId="28970"/>
    <cellStyle name="Note 4 2 2 4 3" xfId="28971"/>
    <cellStyle name="Note 4 2 2 4 3 2" xfId="33206"/>
    <cellStyle name="Note 4 2 2 4 4" xfId="28972"/>
    <cellStyle name="Note 4 2 2 4 5" xfId="28973"/>
    <cellStyle name="Note 4 2 2 5" xfId="28974"/>
    <cellStyle name="Note 4 2 2 5 2" xfId="28975"/>
    <cellStyle name="Note 4 2 2 5 2 2" xfId="28976"/>
    <cellStyle name="Note 4 2 2 5 2 3" xfId="28977"/>
    <cellStyle name="Note 4 2 2 5 3" xfId="28978"/>
    <cellStyle name="Note 4 2 2 5 3 2" xfId="33207"/>
    <cellStyle name="Note 4 2 2 5 4" xfId="28979"/>
    <cellStyle name="Note 4 2 2 5 5" xfId="28980"/>
    <cellStyle name="Note 4 2 2 6" xfId="28981"/>
    <cellStyle name="Note 4 2 2 6 2" xfId="28982"/>
    <cellStyle name="Note 4 2 2 6 2 2" xfId="28983"/>
    <cellStyle name="Note 4 2 2 6 2 3" xfId="28984"/>
    <cellStyle name="Note 4 2 2 6 3" xfId="28985"/>
    <cellStyle name="Note 4 2 2 6 3 2" xfId="33208"/>
    <cellStyle name="Note 4 2 2 6 4" xfId="28986"/>
    <cellStyle name="Note 4 2 2 6 5" xfId="28987"/>
    <cellStyle name="Note 4 2 2 7" xfId="28988"/>
    <cellStyle name="Note 4 2 2 7 2" xfId="28989"/>
    <cellStyle name="Note 4 2 2 7 2 2" xfId="28990"/>
    <cellStyle name="Note 4 2 2 7 2 3" xfId="28991"/>
    <cellStyle name="Note 4 2 2 7 3" xfId="28992"/>
    <cellStyle name="Note 4 2 2 7 3 2" xfId="33209"/>
    <cellStyle name="Note 4 2 2 7 4" xfId="28993"/>
    <cellStyle name="Note 4 2 2 7 5" xfId="28994"/>
    <cellStyle name="Note 4 2 2 8" xfId="28995"/>
    <cellStyle name="Note 4 2 2 8 2" xfId="28996"/>
    <cellStyle name="Note 4 2 2 8 2 2" xfId="28997"/>
    <cellStyle name="Note 4 2 2 8 2 3" xfId="28998"/>
    <cellStyle name="Note 4 2 2 8 3" xfId="28999"/>
    <cellStyle name="Note 4 2 2 8 3 2" xfId="33210"/>
    <cellStyle name="Note 4 2 2 8 4" xfId="29000"/>
    <cellStyle name="Note 4 2 2 8 5" xfId="29001"/>
    <cellStyle name="Note 4 2 2 9" xfId="29002"/>
    <cellStyle name="Note 4 2 2 9 2" xfId="29003"/>
    <cellStyle name="Note 4 2 2 9 2 2" xfId="29004"/>
    <cellStyle name="Note 4 2 2 9 2 3" xfId="29005"/>
    <cellStyle name="Note 4 2 2 9 3" xfId="29006"/>
    <cellStyle name="Note 4 2 2 9 3 2" xfId="33211"/>
    <cellStyle name="Note 4 2 2 9 4" xfId="29007"/>
    <cellStyle name="Note 4 2 2 9 5" xfId="29008"/>
    <cellStyle name="Note 4 2 20" xfId="29009"/>
    <cellStyle name="Note 4 2 20 2" xfId="29010"/>
    <cellStyle name="Note 4 2 20 2 2" xfId="29011"/>
    <cellStyle name="Note 4 2 20 2 2 2" xfId="29012"/>
    <cellStyle name="Note 4 2 20 2 2 3" xfId="29013"/>
    <cellStyle name="Note 4 2 20 2 3" xfId="29014"/>
    <cellStyle name="Note 4 2 20 2 3 2" xfId="33213"/>
    <cellStyle name="Note 4 2 20 2 4" xfId="29015"/>
    <cellStyle name="Note 4 2 20 2 5" xfId="29016"/>
    <cellStyle name="Note 4 2 20 3" xfId="29017"/>
    <cellStyle name="Note 4 2 20 3 2" xfId="29018"/>
    <cellStyle name="Note 4 2 20 3 3" xfId="29019"/>
    <cellStyle name="Note 4 2 20 4" xfId="29020"/>
    <cellStyle name="Note 4 2 20 4 2" xfId="33212"/>
    <cellStyle name="Note 4 2 20 5" xfId="29021"/>
    <cellStyle name="Note 4 2 20 6" xfId="29022"/>
    <cellStyle name="Note 4 2 21" xfId="29023"/>
    <cellStyle name="Note 4 2 21 2" xfId="29024"/>
    <cellStyle name="Note 4 2 21 2 2" xfId="29025"/>
    <cellStyle name="Note 4 2 21 2 2 2" xfId="29026"/>
    <cellStyle name="Note 4 2 21 2 2 3" xfId="29027"/>
    <cellStyle name="Note 4 2 21 2 3" xfId="29028"/>
    <cellStyle name="Note 4 2 21 2 3 2" xfId="33215"/>
    <cellStyle name="Note 4 2 21 2 4" xfId="29029"/>
    <cellStyle name="Note 4 2 21 2 5" xfId="29030"/>
    <cellStyle name="Note 4 2 21 3" xfId="29031"/>
    <cellStyle name="Note 4 2 21 3 2" xfId="29032"/>
    <cellStyle name="Note 4 2 21 3 3" xfId="29033"/>
    <cellStyle name="Note 4 2 21 4" xfId="29034"/>
    <cellStyle name="Note 4 2 21 4 2" xfId="33214"/>
    <cellStyle name="Note 4 2 21 5" xfId="29035"/>
    <cellStyle name="Note 4 2 21 6" xfId="29036"/>
    <cellStyle name="Note 4 2 22" xfId="29037"/>
    <cellStyle name="Note 4 2 22 2" xfId="29038"/>
    <cellStyle name="Note 4 2 22 2 2" xfId="29039"/>
    <cellStyle name="Note 4 2 22 2 2 2" xfId="29040"/>
    <cellStyle name="Note 4 2 22 2 2 3" xfId="29041"/>
    <cellStyle name="Note 4 2 22 2 3" xfId="29042"/>
    <cellStyle name="Note 4 2 22 2 3 2" xfId="33217"/>
    <cellStyle name="Note 4 2 22 2 4" xfId="29043"/>
    <cellStyle name="Note 4 2 22 2 5" xfId="29044"/>
    <cellStyle name="Note 4 2 22 3" xfId="29045"/>
    <cellStyle name="Note 4 2 22 3 2" xfId="29046"/>
    <cellStyle name="Note 4 2 22 3 3" xfId="29047"/>
    <cellStyle name="Note 4 2 22 4" xfId="29048"/>
    <cellStyle name="Note 4 2 22 4 2" xfId="33216"/>
    <cellStyle name="Note 4 2 22 5" xfId="29049"/>
    <cellStyle name="Note 4 2 22 6" xfId="29050"/>
    <cellStyle name="Note 4 2 23" xfId="29051"/>
    <cellStyle name="Note 4 2 23 2" xfId="29052"/>
    <cellStyle name="Note 4 2 23 2 2" xfId="29053"/>
    <cellStyle name="Note 4 2 23 2 3" xfId="29054"/>
    <cellStyle name="Note 4 2 23 3" xfId="29055"/>
    <cellStyle name="Note 4 2 23 3 2" xfId="34145"/>
    <cellStyle name="Note 4 2 23 4" xfId="29056"/>
    <cellStyle name="Note 4 2 23 5" xfId="29057"/>
    <cellStyle name="Note 4 2 24" xfId="29058"/>
    <cellStyle name="Note 4 2 24 2" xfId="29059"/>
    <cellStyle name="Note 4 2 24 2 2" xfId="29060"/>
    <cellStyle name="Note 4 2 24 2 3" xfId="29061"/>
    <cellStyle name="Note 4 2 24 3" xfId="29062"/>
    <cellStyle name="Note 4 2 24 3 2" xfId="34965"/>
    <cellStyle name="Note 4 2 24 4" xfId="29063"/>
    <cellStyle name="Note 4 2 24 5" xfId="29064"/>
    <cellStyle name="Note 4 2 25" xfId="29065"/>
    <cellStyle name="Note 4 2 25 2" xfId="33172"/>
    <cellStyle name="Note 4 2 26" xfId="29066"/>
    <cellStyle name="Note 4 2 27" xfId="29067"/>
    <cellStyle name="Note 4 2 3" xfId="29068"/>
    <cellStyle name="Note 4 2 3 2" xfId="29069"/>
    <cellStyle name="Note 4 2 3 2 2" xfId="29070"/>
    <cellStyle name="Note 4 2 3 2 3" xfId="29071"/>
    <cellStyle name="Note 4 2 3 3" xfId="29072"/>
    <cellStyle name="Note 4 2 3 3 2" xfId="33218"/>
    <cellStyle name="Note 4 2 3 4" xfId="29073"/>
    <cellStyle name="Note 4 2 3 5" xfId="29074"/>
    <cellStyle name="Note 4 2 4" xfId="29075"/>
    <cellStyle name="Note 4 2 4 2" xfId="29076"/>
    <cellStyle name="Note 4 2 4 2 2" xfId="29077"/>
    <cellStyle name="Note 4 2 4 2 3" xfId="29078"/>
    <cellStyle name="Note 4 2 4 3" xfId="29079"/>
    <cellStyle name="Note 4 2 4 3 2" xfId="33219"/>
    <cellStyle name="Note 4 2 4 4" xfId="29080"/>
    <cellStyle name="Note 4 2 4 5" xfId="29081"/>
    <cellStyle name="Note 4 2 5" xfId="29082"/>
    <cellStyle name="Note 4 2 5 2" xfId="29083"/>
    <cellStyle name="Note 4 2 5 2 2" xfId="29084"/>
    <cellStyle name="Note 4 2 5 2 3" xfId="29085"/>
    <cellStyle name="Note 4 2 5 3" xfId="29086"/>
    <cellStyle name="Note 4 2 5 3 2" xfId="33220"/>
    <cellStyle name="Note 4 2 5 4" xfId="29087"/>
    <cellStyle name="Note 4 2 5 5" xfId="29088"/>
    <cellStyle name="Note 4 2 6" xfId="29089"/>
    <cellStyle name="Note 4 2 6 2" xfId="29090"/>
    <cellStyle name="Note 4 2 6 2 2" xfId="29091"/>
    <cellStyle name="Note 4 2 6 2 3" xfId="29092"/>
    <cellStyle name="Note 4 2 6 3" xfId="29093"/>
    <cellStyle name="Note 4 2 6 3 2" xfId="33221"/>
    <cellStyle name="Note 4 2 6 4" xfId="29094"/>
    <cellStyle name="Note 4 2 6 5" xfId="29095"/>
    <cellStyle name="Note 4 2 7" xfId="29096"/>
    <cellStyle name="Note 4 2 7 2" xfId="29097"/>
    <cellStyle name="Note 4 2 7 2 2" xfId="29098"/>
    <cellStyle name="Note 4 2 7 2 3" xfId="29099"/>
    <cellStyle name="Note 4 2 7 3" xfId="29100"/>
    <cellStyle name="Note 4 2 7 3 2" xfId="33222"/>
    <cellStyle name="Note 4 2 7 4" xfId="29101"/>
    <cellStyle name="Note 4 2 7 5" xfId="29102"/>
    <cellStyle name="Note 4 2 8" xfId="29103"/>
    <cellStyle name="Note 4 2 8 2" xfId="29104"/>
    <cellStyle name="Note 4 2 8 2 2" xfId="29105"/>
    <cellStyle name="Note 4 2 8 2 2 2" xfId="29106"/>
    <cellStyle name="Note 4 2 8 2 2 3" xfId="29107"/>
    <cellStyle name="Note 4 2 8 2 3" xfId="29108"/>
    <cellStyle name="Note 4 2 8 2 3 2" xfId="33224"/>
    <cellStyle name="Note 4 2 8 2 4" xfId="29109"/>
    <cellStyle name="Note 4 2 8 2 5" xfId="29110"/>
    <cellStyle name="Note 4 2 8 3" xfId="29111"/>
    <cellStyle name="Note 4 2 8 3 2" xfId="29112"/>
    <cellStyle name="Note 4 2 8 3 3" xfId="29113"/>
    <cellStyle name="Note 4 2 8 4" xfId="29114"/>
    <cellStyle name="Note 4 2 8 4 2" xfId="33223"/>
    <cellStyle name="Note 4 2 8 5" xfId="29115"/>
    <cellStyle name="Note 4 2 8 6" xfId="29116"/>
    <cellStyle name="Note 4 2 9" xfId="29117"/>
    <cellStyle name="Note 4 2 9 2" xfId="29118"/>
    <cellStyle name="Note 4 2 9 2 2" xfId="29119"/>
    <cellStyle name="Note 4 2 9 2 2 2" xfId="29120"/>
    <cellStyle name="Note 4 2 9 2 2 3" xfId="29121"/>
    <cellStyle name="Note 4 2 9 2 3" xfId="29122"/>
    <cellStyle name="Note 4 2 9 2 3 2" xfId="33226"/>
    <cellStyle name="Note 4 2 9 2 4" xfId="29123"/>
    <cellStyle name="Note 4 2 9 2 5" xfId="29124"/>
    <cellStyle name="Note 4 2 9 3" xfId="29125"/>
    <cellStyle name="Note 4 2 9 3 2" xfId="29126"/>
    <cellStyle name="Note 4 2 9 3 3" xfId="29127"/>
    <cellStyle name="Note 4 2 9 4" xfId="29128"/>
    <cellStyle name="Note 4 2 9 4 2" xfId="33225"/>
    <cellStyle name="Note 4 2 9 5" xfId="29129"/>
    <cellStyle name="Note 4 2 9 6" xfId="29130"/>
    <cellStyle name="Note 4 3" xfId="29131"/>
    <cellStyle name="Note 4 3 2" xfId="29132"/>
    <cellStyle name="Note 4 3 2 2" xfId="29133"/>
    <cellStyle name="Note 4 3 2 2 2" xfId="29134"/>
    <cellStyle name="Note 4 3 2 2 3" xfId="29135"/>
    <cellStyle name="Note 4 3 2 3" xfId="29136"/>
    <cellStyle name="Note 4 3 2 3 2" xfId="34176"/>
    <cellStyle name="Note 4 3 2 4" xfId="29137"/>
    <cellStyle name="Note 4 3 2 5" xfId="29138"/>
    <cellStyle name="Note 4 3 3" xfId="29139"/>
    <cellStyle name="Note 4 3 3 2" xfId="29140"/>
    <cellStyle name="Note 4 3 3 2 2" xfId="29141"/>
    <cellStyle name="Note 4 3 3 2 3" xfId="29142"/>
    <cellStyle name="Note 4 3 3 3" xfId="29143"/>
    <cellStyle name="Note 4 3 3 3 2" xfId="34118"/>
    <cellStyle name="Note 4 3 3 4" xfId="29144"/>
    <cellStyle name="Note 4 3 3 5" xfId="29145"/>
    <cellStyle name="Note 4 3 4" xfId="29146"/>
    <cellStyle name="Note 4 3 4 2" xfId="29147"/>
    <cellStyle name="Note 4 3 4 3" xfId="29148"/>
    <cellStyle name="Note 4 3 5" xfId="29149"/>
    <cellStyle name="Note 4 3 6" xfId="29150"/>
    <cellStyle name="Note 4 4" xfId="29151"/>
    <cellStyle name="Note 4 4 2" xfId="29152"/>
    <cellStyle name="Note 4 4 2 2" xfId="29153"/>
    <cellStyle name="Note 4 4 2 2 2" xfId="29154"/>
    <cellStyle name="Note 4 4 2 2 3" xfId="29155"/>
    <cellStyle name="Note 4 4 2 3" xfId="29156"/>
    <cellStyle name="Note 4 4 2 3 2" xfId="34142"/>
    <cellStyle name="Note 4 4 2 4" xfId="29157"/>
    <cellStyle name="Note 4 4 2 5" xfId="29158"/>
    <cellStyle name="Note 4 4 3" xfId="29159"/>
    <cellStyle name="Note 4 4 3 2" xfId="29160"/>
    <cellStyle name="Note 4 4 3 3" xfId="29161"/>
    <cellStyle name="Note 4 4 4" xfId="29162"/>
    <cellStyle name="Note 4 4 4 2" xfId="34143"/>
    <cellStyle name="Note 4 4 5" xfId="29163"/>
    <cellStyle name="Note 4 4 6" xfId="29164"/>
    <cellStyle name="Note 4 5" xfId="29165"/>
    <cellStyle name="Note 4 5 2" xfId="29166"/>
    <cellStyle name="Note 4 5 2 2" xfId="29167"/>
    <cellStyle name="Note 4 5 2 3" xfId="29168"/>
    <cellStyle name="Note 4 5 3" xfId="29169"/>
    <cellStyle name="Note 4 5 3 2" xfId="34146"/>
    <cellStyle name="Note 4 5 4" xfId="29170"/>
    <cellStyle name="Note 4 5 5" xfId="29171"/>
    <cellStyle name="Note 4 6" xfId="29172"/>
    <cellStyle name="Note 4 6 2" xfId="29173"/>
    <cellStyle name="Note 4 6 2 2" xfId="29174"/>
    <cellStyle name="Note 4 6 2 3" xfId="29175"/>
    <cellStyle name="Note 4 6 3" xfId="29176"/>
    <cellStyle name="Note 4 6 3 2" xfId="34964"/>
    <cellStyle name="Note 4 6 4" xfId="29177"/>
    <cellStyle name="Note 4 6 5" xfId="29178"/>
    <cellStyle name="Note 4 7" xfId="29179"/>
    <cellStyle name="Note 4 7 2" xfId="33171"/>
    <cellStyle name="Note 4 8" xfId="29180"/>
    <cellStyle name="Note 4 9" xfId="29181"/>
    <cellStyle name="Note 5" xfId="29182"/>
    <cellStyle name="Note 5 2" xfId="29183"/>
    <cellStyle name="Note 5 2 2" xfId="29184"/>
    <cellStyle name="Note 5 2 2 2" xfId="29185"/>
    <cellStyle name="Note 5 2 2 2 2" xfId="29186"/>
    <cellStyle name="Note 5 2 2 2 3" xfId="29187"/>
    <cellStyle name="Note 5 2 2 3" xfId="29188"/>
    <cellStyle name="Note 5 2 2 3 2" xfId="34140"/>
    <cellStyle name="Note 5 2 2 4" xfId="29189"/>
    <cellStyle name="Note 5 2 2 5" xfId="29190"/>
    <cellStyle name="Note 5 2 3" xfId="29191"/>
    <cellStyle name="Note 5 2 3 2" xfId="29192"/>
    <cellStyle name="Note 5 2 3 3" xfId="29193"/>
    <cellStyle name="Note 5 2 4" xfId="29194"/>
    <cellStyle name="Note 5 2 4 2" xfId="34141"/>
    <cellStyle name="Note 5 2 5" xfId="29195"/>
    <cellStyle name="Note 5 2 6" xfId="29196"/>
    <cellStyle name="Note 5 3" xfId="29197"/>
    <cellStyle name="Note 5 3 2" xfId="29198"/>
    <cellStyle name="Note 5 3 2 2" xfId="29199"/>
    <cellStyle name="Note 5 3 2 3" xfId="29200"/>
    <cellStyle name="Note 5 3 3" xfId="29201"/>
    <cellStyle name="Note 5 3 3 2" xfId="34139"/>
    <cellStyle name="Note 5 3 4" xfId="29202"/>
    <cellStyle name="Note 5 3 5" xfId="29203"/>
    <cellStyle name="Note 5 4" xfId="29204"/>
    <cellStyle name="Note 5 4 2" xfId="29205"/>
    <cellStyle name="Note 5 4 3" xfId="29206"/>
    <cellStyle name="Note 5 5" xfId="29207"/>
    <cellStyle name="Note 5 5 2" xfId="34117"/>
    <cellStyle name="Note 5 6" xfId="29208"/>
    <cellStyle name="Note 5 7" xfId="29209"/>
    <cellStyle name="Note 5 8" xfId="29210"/>
    <cellStyle name="Note 6" xfId="29211"/>
    <cellStyle name="Note 6 2" xfId="29212"/>
    <cellStyle name="Note 6 2 2" xfId="29213"/>
    <cellStyle name="Note 6 2 2 2" xfId="29214"/>
    <cellStyle name="Note 6 2 2 3" xfId="29215"/>
    <cellStyle name="Note 6 2 3" xfId="29216"/>
    <cellStyle name="Note 6 2 3 2" xfId="34137"/>
    <cellStyle name="Note 6 2 4" xfId="29217"/>
    <cellStyle name="Note 6 2 5" xfId="29218"/>
    <cellStyle name="Note 6 3" xfId="29219"/>
    <cellStyle name="Note 6 3 2" xfId="29220"/>
    <cellStyle name="Note 6 3 3" xfId="29221"/>
    <cellStyle name="Note 6 4" xfId="29222"/>
    <cellStyle name="Note 6 4 2" xfId="34138"/>
    <cellStyle name="Note 6 5" xfId="29223"/>
    <cellStyle name="Note 6 6" xfId="29224"/>
    <cellStyle name="Note 7" xfId="29225"/>
    <cellStyle name="Note 7 2" xfId="29226"/>
    <cellStyle name="Note 7 2 2" xfId="29227"/>
    <cellStyle name="Note 7 2 2 2" xfId="29228"/>
    <cellStyle name="Note 7 2 2 3" xfId="29229"/>
    <cellStyle name="Note 7 2 3" xfId="29230"/>
    <cellStyle name="Note 7 2 3 2" xfId="34135"/>
    <cellStyle name="Note 7 2 4" xfId="29231"/>
    <cellStyle name="Note 7 2 5" xfId="29232"/>
    <cellStyle name="Note 7 3" xfId="29233"/>
    <cellStyle name="Note 7 3 2" xfId="29234"/>
    <cellStyle name="Note 7 3 3" xfId="29235"/>
    <cellStyle name="Note 7 4" xfId="29236"/>
    <cellStyle name="Note 7 4 2" xfId="34136"/>
    <cellStyle name="Note 7 5" xfId="29237"/>
    <cellStyle name="Note 7 6" xfId="29238"/>
    <cellStyle name="Note 8" xfId="29239"/>
    <cellStyle name="Note 8 2" xfId="29240"/>
    <cellStyle name="Note 8 2 2" xfId="29241"/>
    <cellStyle name="Note 8 2 2 2" xfId="29242"/>
    <cellStyle name="Note 8 2 2 3" xfId="29243"/>
    <cellStyle name="Note 8 2 3" xfId="29244"/>
    <cellStyle name="Note 8 2 3 2" xfId="34133"/>
    <cellStyle name="Note 8 2 4" xfId="29245"/>
    <cellStyle name="Note 8 2 5" xfId="29246"/>
    <cellStyle name="Note 8 3" xfId="29247"/>
    <cellStyle name="Note 8 3 2" xfId="29248"/>
    <cellStyle name="Note 8 3 3" xfId="29249"/>
    <cellStyle name="Note 8 4" xfId="29250"/>
    <cellStyle name="Note 8 4 2" xfId="34134"/>
    <cellStyle name="Note 8 5" xfId="29251"/>
    <cellStyle name="Note 8 6" xfId="29252"/>
    <cellStyle name="Note 9" xfId="29253"/>
    <cellStyle name="Note 9 2" xfId="29254"/>
    <cellStyle name="Note 9 2 2" xfId="29255"/>
    <cellStyle name="Note 9 2 3" xfId="29256"/>
    <cellStyle name="Note 9 3" xfId="29257"/>
    <cellStyle name="Note 9 3 2" xfId="34132"/>
    <cellStyle name="Note 9 4" xfId="29258"/>
    <cellStyle name="Note 9 5" xfId="29259"/>
    <cellStyle name="Output" xfId="11" builtinId="21" customBuiltin="1"/>
    <cellStyle name="Output 2" xfId="29260"/>
    <cellStyle name="Output 2 2" xfId="29261"/>
    <cellStyle name="Output 2 2 2" xfId="29262"/>
    <cellStyle name="Output 2 2 2 2" xfId="29263"/>
    <cellStyle name="Output 2 2 2 3" xfId="29264"/>
    <cellStyle name="Output 2 2 3" xfId="29265"/>
    <cellStyle name="Output 2 2 4" xfId="29266"/>
    <cellStyle name="Output 2 2 5" xfId="29267"/>
    <cellStyle name="Output 2 3" xfId="29268"/>
    <cellStyle name="Output 2 3 2" xfId="29269"/>
    <cellStyle name="Output 2 3 3" xfId="29270"/>
    <cellStyle name="Output 2 4" xfId="29271"/>
    <cellStyle name="Output 2 5" xfId="29272"/>
    <cellStyle name="Output 2 6" xfId="29273"/>
    <cellStyle name="Output 3" xfId="29274"/>
    <cellStyle name="Output 3 2" xfId="29275"/>
    <cellStyle name="Output 3 2 2" xfId="29276"/>
    <cellStyle name="Output 3 2 2 2" xfId="29277"/>
    <cellStyle name="Output 3 2 2 3" xfId="29278"/>
    <cellStyle name="Output 3 2 3" xfId="29279"/>
    <cellStyle name="Output 3 2 4" xfId="29280"/>
    <cellStyle name="Output 3 2 5" xfId="29281"/>
    <cellStyle name="Output 3 3" xfId="29282"/>
    <cellStyle name="Output 3 3 2" xfId="29283"/>
    <cellStyle name="Output 3 3 3" xfId="29284"/>
    <cellStyle name="Output 3 4" xfId="29285"/>
    <cellStyle name="Output 3 5" xfId="29286"/>
    <cellStyle name="Output 3 6" xfId="29287"/>
    <cellStyle name="Output 4" xfId="29288"/>
    <cellStyle name="Output 4 2" xfId="29289"/>
    <cellStyle name="Output 4 2 2" xfId="29290"/>
    <cellStyle name="Output 4 2 3" xfId="29291"/>
    <cellStyle name="Output 4 3" xfId="29292"/>
    <cellStyle name="Output 4 4" xfId="29293"/>
    <cellStyle name="Output 4 5" xfId="29294"/>
    <cellStyle name="Output 5" xfId="29295"/>
    <cellStyle name="Output 5 2" xfId="29296"/>
    <cellStyle name="Output 5 3" xfId="29297"/>
    <cellStyle name="Output 6" xfId="29298"/>
    <cellStyle name="Output 6 2" xfId="29299"/>
    <cellStyle name="Output 6 3" xfId="29300"/>
    <cellStyle name="Percent 2" xfId="29301"/>
    <cellStyle name="Percent 2 10" xfId="29302"/>
    <cellStyle name="Percent 2 11" xfId="29303"/>
    <cellStyle name="Percent 2 12" xfId="29304"/>
    <cellStyle name="Percent 2 2" xfId="29305"/>
    <cellStyle name="Percent 2 2 2" xfId="29306"/>
    <cellStyle name="Percent 2 2 2 2" xfId="29307"/>
    <cellStyle name="Percent 2 2 2 3" xfId="29308"/>
    <cellStyle name="Percent 2 2 3" xfId="29309"/>
    <cellStyle name="Percent 2 2 4" xfId="29310"/>
    <cellStyle name="Percent 2 2 5" xfId="29311"/>
    <cellStyle name="Percent 2 2 6" xfId="29312"/>
    <cellStyle name="Percent 2 3" xfId="29313"/>
    <cellStyle name="Percent 2 3 2" xfId="29314"/>
    <cellStyle name="Percent 2 3 2 2" xfId="29315"/>
    <cellStyle name="Percent 2 3 2 3" xfId="29316"/>
    <cellStyle name="Percent 2 3 3" xfId="29317"/>
    <cellStyle name="Percent 2 3 3 2" xfId="35204"/>
    <cellStyle name="Percent 2 3 4" xfId="29318"/>
    <cellStyle name="Percent 2 3 5" xfId="29319"/>
    <cellStyle name="Percent 2 3 6" xfId="29320"/>
    <cellStyle name="Percent 2 4" xfId="29321"/>
    <cellStyle name="Percent 2 4 2" xfId="29322"/>
    <cellStyle name="Percent 2 4 2 2" xfId="29323"/>
    <cellStyle name="Percent 2 4 2 3" xfId="29324"/>
    <cellStyle name="Percent 2 4 3" xfId="29325"/>
    <cellStyle name="Percent 2 4 3 2" xfId="35325"/>
    <cellStyle name="Percent 2 4 4" xfId="29326"/>
    <cellStyle name="Percent 2 4 5" xfId="29327"/>
    <cellStyle name="Percent 2 4 6" xfId="29328"/>
    <cellStyle name="Percent 2 5" xfId="29329"/>
    <cellStyle name="Percent 2 5 2" xfId="29330"/>
    <cellStyle name="Percent 2 5 2 2" xfId="29331"/>
    <cellStyle name="Percent 2 5 2 3" xfId="29332"/>
    <cellStyle name="Percent 2 5 3" xfId="29333"/>
    <cellStyle name="Percent 2 5 3 2" xfId="35069"/>
    <cellStyle name="Percent 2 5 4" xfId="29334"/>
    <cellStyle name="Percent 2 5 5" xfId="29335"/>
    <cellStyle name="Percent 2 5 6" xfId="29336"/>
    <cellStyle name="Percent 2 6" xfId="29337"/>
    <cellStyle name="Percent 2 6 2" xfId="29338"/>
    <cellStyle name="Percent 2 6 2 2" xfId="29339"/>
    <cellStyle name="Percent 2 6 2 3" xfId="29340"/>
    <cellStyle name="Percent 2 6 3" xfId="29341"/>
    <cellStyle name="Percent 2 6 3 2" xfId="29342"/>
    <cellStyle name="Percent 2 6 3 3" xfId="29343"/>
    <cellStyle name="Percent 2 6 4" xfId="29344"/>
    <cellStyle name="Percent 2 6 5" xfId="29345"/>
    <cellStyle name="Percent 2 6 6" xfId="29346"/>
    <cellStyle name="Percent 2 7" xfId="29347"/>
    <cellStyle name="Percent 2 7 2" xfId="29348"/>
    <cellStyle name="Percent 2 7 2 2" xfId="29349"/>
    <cellStyle name="Percent 2 7 2 3" xfId="29350"/>
    <cellStyle name="Percent 2 7 3" xfId="29351"/>
    <cellStyle name="Percent 2 7 3 2" xfId="35068"/>
    <cellStyle name="Percent 2 7 4" xfId="29352"/>
    <cellStyle name="Percent 2 7 5" xfId="29353"/>
    <cellStyle name="Percent 2 8" xfId="29354"/>
    <cellStyle name="Percent 2 8 2" xfId="29355"/>
    <cellStyle name="Percent 2 8 3" xfId="29356"/>
    <cellStyle name="Percent 2 9" xfId="29357"/>
    <cellStyle name="Title" xfId="2" builtinId="15" customBuiltin="1"/>
    <cellStyle name="Title 2" xfId="29358"/>
    <cellStyle name="Title 2 2" xfId="29359"/>
    <cellStyle name="Title 2 2 2" xfId="29360"/>
    <cellStyle name="Title 2 2 2 2" xfId="29361"/>
    <cellStyle name="Title 2 2 2 3" xfId="29362"/>
    <cellStyle name="Title 2 2 3" xfId="29363"/>
    <cellStyle name="Title 2 2 4" xfId="29364"/>
    <cellStyle name="Title 2 2 5" xfId="29365"/>
    <cellStyle name="Title 2 3" xfId="29366"/>
    <cellStyle name="Title 2 3 2" xfId="29367"/>
    <cellStyle name="Title 2 3 3" xfId="29368"/>
    <cellStyle name="Title 2 4" xfId="29369"/>
    <cellStyle name="Title 2 5" xfId="29370"/>
    <cellStyle name="Title 2 6" xfId="29371"/>
    <cellStyle name="Title 3" xfId="29372"/>
    <cellStyle name="Title 3 2" xfId="29373"/>
    <cellStyle name="Title 3 2 2" xfId="29374"/>
    <cellStyle name="Title 3 2 2 2" xfId="29375"/>
    <cellStyle name="Title 3 2 2 3" xfId="29376"/>
    <cellStyle name="Title 3 2 3" xfId="29377"/>
    <cellStyle name="Title 3 2 4" xfId="29378"/>
    <cellStyle name="Title 3 2 5" xfId="29379"/>
    <cellStyle name="Title 3 3" xfId="29380"/>
    <cellStyle name="Title 3 3 2" xfId="29381"/>
    <cellStyle name="Title 3 3 3" xfId="29382"/>
    <cellStyle name="Title 3 4" xfId="29383"/>
    <cellStyle name="Title 3 5" xfId="29384"/>
    <cellStyle name="Title 3 6" xfId="29385"/>
    <cellStyle name="Title 4" xfId="29386"/>
    <cellStyle name="Title 4 2" xfId="29387"/>
    <cellStyle name="Title 4 2 2" xfId="29388"/>
    <cellStyle name="Title 4 2 3" xfId="29389"/>
    <cellStyle name="Title 4 3" xfId="29390"/>
    <cellStyle name="Title 4 3 2" xfId="29391"/>
    <cellStyle name="Title 4 3 3" xfId="29392"/>
    <cellStyle name="Title 4 4" xfId="29393"/>
    <cellStyle name="Title 4 4 2" xfId="29394"/>
    <cellStyle name="Title 4 4 2 2" xfId="29395"/>
    <cellStyle name="Title 4 4 2 3" xfId="29396"/>
    <cellStyle name="Title 4 4 3" xfId="29397"/>
    <cellStyle name="Title 4 4 4" xfId="29398"/>
    <cellStyle name="Title 4 4 5" xfId="29399"/>
    <cellStyle name="Title 4 5" xfId="29400"/>
    <cellStyle name="Title 4 5 2" xfId="29401"/>
    <cellStyle name="Title 4 5 2 2" xfId="29402"/>
    <cellStyle name="Title 4 5 2 3" xfId="29403"/>
    <cellStyle name="Title 4 5 3" xfId="29404"/>
    <cellStyle name="Title 4 5 4" xfId="29405"/>
    <cellStyle name="Title 4 5 5" xfId="29406"/>
    <cellStyle name="Title 4 6" xfId="29407"/>
    <cellStyle name="Title 4 7" xfId="29408"/>
    <cellStyle name="Title 4 8" xfId="29409"/>
    <cellStyle name="Title 5" xfId="29410"/>
    <cellStyle name="Title 5 2" xfId="29411"/>
    <cellStyle name="Title 5 3" xfId="29412"/>
    <cellStyle name="Total" xfId="17" builtinId="25" customBuiltin="1"/>
    <cellStyle name="Total 2" xfId="29413"/>
    <cellStyle name="Total 2 2" xfId="29414"/>
    <cellStyle name="Total 2 2 2" xfId="29415"/>
    <cellStyle name="Total 2 2 2 2" xfId="29416"/>
    <cellStyle name="Total 2 2 2 3" xfId="29417"/>
    <cellStyle name="Total 2 2 3" xfId="29418"/>
    <cellStyle name="Total 2 2 4" xfId="29419"/>
    <cellStyle name="Total 2 2 5" xfId="29420"/>
    <cellStyle name="Total 2 3" xfId="29421"/>
    <cellStyle name="Total 2 3 2" xfId="29422"/>
    <cellStyle name="Total 2 3 3" xfId="29423"/>
    <cellStyle name="Total 2 4" xfId="29424"/>
    <cellStyle name="Total 2 5" xfId="29425"/>
    <cellStyle name="Total 2 6" xfId="29426"/>
    <cellStyle name="Total 3" xfId="29427"/>
    <cellStyle name="Total 3 2" xfId="29428"/>
    <cellStyle name="Total 3 2 2" xfId="29429"/>
    <cellStyle name="Total 3 2 2 2" xfId="29430"/>
    <cellStyle name="Total 3 2 2 3" xfId="29431"/>
    <cellStyle name="Total 3 2 3" xfId="29432"/>
    <cellStyle name="Total 3 2 4" xfId="29433"/>
    <cellStyle name="Total 3 2 5" xfId="29434"/>
    <cellStyle name="Total 3 3" xfId="29435"/>
    <cellStyle name="Total 3 3 2" xfId="29436"/>
    <cellStyle name="Total 3 3 3" xfId="29437"/>
    <cellStyle name="Total 3 4" xfId="29438"/>
    <cellStyle name="Total 3 5" xfId="29439"/>
    <cellStyle name="Total 3 6" xfId="29440"/>
    <cellStyle name="Total 4" xfId="29441"/>
    <cellStyle name="Total 4 2" xfId="29442"/>
    <cellStyle name="Total 4 2 2" xfId="29443"/>
    <cellStyle name="Total 4 2 3" xfId="29444"/>
    <cellStyle name="Total 4 3" xfId="29445"/>
    <cellStyle name="Total 4 3 2" xfId="29446"/>
    <cellStyle name="Total 4 3 3" xfId="29447"/>
    <cellStyle name="Total 4 4" xfId="29448"/>
    <cellStyle name="Total 4 4 2" xfId="29449"/>
    <cellStyle name="Total 4 4 2 2" xfId="29450"/>
    <cellStyle name="Total 4 4 2 3" xfId="29451"/>
    <cellStyle name="Total 4 4 3" xfId="29452"/>
    <cellStyle name="Total 4 4 4" xfId="29453"/>
    <cellStyle name="Total 4 4 5" xfId="29454"/>
    <cellStyle name="Total 4 5" xfId="29455"/>
    <cellStyle name="Total 4 5 2" xfId="29456"/>
    <cellStyle name="Total 4 5 2 2" xfId="29457"/>
    <cellStyle name="Total 4 5 2 3" xfId="29458"/>
    <cellStyle name="Total 4 5 3" xfId="29459"/>
    <cellStyle name="Total 4 5 4" xfId="29460"/>
    <cellStyle name="Total 4 5 5" xfId="29461"/>
    <cellStyle name="Total 4 6" xfId="29462"/>
    <cellStyle name="Total 4 7" xfId="29463"/>
    <cellStyle name="Total 4 8" xfId="29464"/>
    <cellStyle name="Total 5" xfId="29465"/>
    <cellStyle name="Total 5 2" xfId="29466"/>
    <cellStyle name="Total 5 3" xfId="29467"/>
    <cellStyle name="Warning Text" xfId="15" builtinId="11" customBuiltin="1"/>
    <cellStyle name="Warning Text 2" xfId="29468"/>
    <cellStyle name="Warning Text 2 2" xfId="29469"/>
    <cellStyle name="Warning Text 2 2 2" xfId="29470"/>
    <cellStyle name="Warning Text 2 2 2 2" xfId="29471"/>
    <cellStyle name="Warning Text 2 2 2 3" xfId="29472"/>
    <cellStyle name="Warning Text 2 2 3" xfId="29473"/>
    <cellStyle name="Warning Text 2 2 4" xfId="29474"/>
    <cellStyle name="Warning Text 2 2 5" xfId="29475"/>
    <cellStyle name="Warning Text 2 3" xfId="29476"/>
    <cellStyle name="Warning Text 2 3 2" xfId="29477"/>
    <cellStyle name="Warning Text 2 3 3" xfId="29478"/>
    <cellStyle name="Warning Text 2 4" xfId="29479"/>
    <cellStyle name="Warning Text 2 5" xfId="29480"/>
    <cellStyle name="Warning Text 2 6" xfId="29481"/>
    <cellStyle name="Warning Text 3" xfId="29482"/>
    <cellStyle name="Warning Text 3 2" xfId="29483"/>
    <cellStyle name="Warning Text 3 2 2" xfId="29484"/>
    <cellStyle name="Warning Text 3 2 2 2" xfId="29485"/>
    <cellStyle name="Warning Text 3 2 2 3" xfId="29486"/>
    <cellStyle name="Warning Text 3 2 3" xfId="29487"/>
    <cellStyle name="Warning Text 3 2 4" xfId="29488"/>
    <cellStyle name="Warning Text 3 2 5" xfId="29489"/>
    <cellStyle name="Warning Text 3 3" xfId="29490"/>
    <cellStyle name="Warning Text 3 3 2" xfId="29491"/>
    <cellStyle name="Warning Text 3 3 3" xfId="29492"/>
    <cellStyle name="Warning Text 3 4" xfId="29493"/>
    <cellStyle name="Warning Text 3 5" xfId="29494"/>
    <cellStyle name="Warning Text 3 6" xfId="29495"/>
    <cellStyle name="Warning Text 4" xfId="29496"/>
    <cellStyle name="Warning Text 4 2" xfId="29497"/>
    <cellStyle name="Warning Text 4 2 2" xfId="29498"/>
    <cellStyle name="Warning Text 4 2 3" xfId="29499"/>
    <cellStyle name="Warning Text 4 3" xfId="29500"/>
    <cellStyle name="Warning Text 4 3 2" xfId="29501"/>
    <cellStyle name="Warning Text 4 3 3" xfId="29502"/>
    <cellStyle name="Warning Text 4 4" xfId="29503"/>
    <cellStyle name="Warning Text 4 4 2" xfId="29504"/>
    <cellStyle name="Warning Text 4 4 2 2" xfId="29505"/>
    <cellStyle name="Warning Text 4 4 2 3" xfId="29506"/>
    <cellStyle name="Warning Text 4 4 3" xfId="29507"/>
    <cellStyle name="Warning Text 4 4 4" xfId="29508"/>
    <cellStyle name="Warning Text 4 4 5" xfId="29509"/>
    <cellStyle name="Warning Text 4 5" xfId="29510"/>
    <cellStyle name="Warning Text 4 5 2" xfId="29511"/>
    <cellStyle name="Warning Text 4 5 2 2" xfId="29512"/>
    <cellStyle name="Warning Text 4 5 2 3" xfId="29513"/>
    <cellStyle name="Warning Text 4 5 3" xfId="29514"/>
    <cellStyle name="Warning Text 4 5 4" xfId="29515"/>
    <cellStyle name="Warning Text 4 5 5" xfId="29516"/>
    <cellStyle name="Warning Text 4 6" xfId="29517"/>
    <cellStyle name="Warning Text 4 7" xfId="29518"/>
    <cellStyle name="Warning Text 4 8" xfId="29519"/>
    <cellStyle name="Warning Text 5" xfId="29520"/>
    <cellStyle name="Warning Text 5 2" xfId="29521"/>
    <cellStyle name="Warning Text 5 3" xfId="295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zoomScale="120" zoomScaleNormal="120" workbookViewId="0">
      <pane ySplit="1" topLeftCell="A2" activePane="bottomLeft" state="frozen"/>
      <selection pane="bottomLeft" sqref="A1:D1"/>
    </sheetView>
  </sheetViews>
  <sheetFormatPr defaultRowHeight="15"/>
  <cols>
    <col min="1" max="1" width="18.85546875" customWidth="1"/>
    <col min="2" max="2" width="31.7109375" customWidth="1"/>
    <col min="3" max="3" width="28.42578125" customWidth="1"/>
    <col min="4" max="4" width="25.28515625" customWidth="1"/>
    <col min="5" max="5" width="16.42578125" bestFit="1" customWidth="1"/>
  </cols>
  <sheetData>
    <row r="1" spans="1:6" ht="15.75">
      <c r="A1" s="105" t="s">
        <v>1168</v>
      </c>
      <c r="B1" s="106"/>
      <c r="C1" s="107"/>
      <c r="D1" s="107"/>
      <c r="E1" s="47"/>
      <c r="F1" s="47"/>
    </row>
    <row r="2" spans="1:6" ht="15.75">
      <c r="A2" s="90"/>
      <c r="B2" s="91"/>
      <c r="C2" s="51"/>
      <c r="D2" s="51"/>
      <c r="E2" s="47"/>
      <c r="F2" s="47"/>
    </row>
    <row r="3" spans="1:6" ht="15.75">
      <c r="A3" s="92" t="s">
        <v>1160</v>
      </c>
      <c r="B3" s="93"/>
      <c r="C3" s="51"/>
      <c r="D3" s="51"/>
      <c r="E3" s="47"/>
      <c r="F3" s="47"/>
    </row>
    <row r="4" spans="1:6">
      <c r="A4" s="51"/>
      <c r="B4" s="94" t="s">
        <v>1121</v>
      </c>
      <c r="C4" s="95" t="s">
        <v>1132</v>
      </c>
      <c r="D4" s="96" t="s">
        <v>1140</v>
      </c>
      <c r="E4" s="47"/>
      <c r="F4" s="47"/>
    </row>
    <row r="5" spans="1:6">
      <c r="A5" s="64" t="s">
        <v>1154</v>
      </c>
      <c r="B5" s="36">
        <f>B14</f>
        <v>142339170</v>
      </c>
      <c r="C5" s="97">
        <f>490784126.371729/4</f>
        <v>122696031.59293225</v>
      </c>
      <c r="D5" s="72">
        <f>C5/B5</f>
        <v>0.86199766088935503</v>
      </c>
      <c r="E5" s="104"/>
      <c r="F5" s="47"/>
    </row>
    <row r="6" spans="1:6">
      <c r="A6" s="64" t="s">
        <v>1161</v>
      </c>
      <c r="B6" s="12" t="s">
        <v>1161</v>
      </c>
      <c r="C6" s="6"/>
      <c r="D6" s="7"/>
      <c r="E6" s="47"/>
      <c r="F6" s="47"/>
    </row>
    <row r="7" spans="1:6">
      <c r="A7" s="64" t="s">
        <v>1161</v>
      </c>
      <c r="B7" s="12" t="s">
        <v>1161</v>
      </c>
      <c r="C7" s="47"/>
      <c r="D7" s="7"/>
      <c r="E7" s="47"/>
      <c r="F7" s="47"/>
    </row>
    <row r="8" spans="1:6">
      <c r="A8" s="64" t="s">
        <v>1161</v>
      </c>
      <c r="B8" s="12" t="s">
        <v>1161</v>
      </c>
      <c r="C8" s="47"/>
      <c r="D8" s="7"/>
      <c r="E8" s="47"/>
      <c r="F8" s="47"/>
    </row>
    <row r="9" spans="1:6" ht="15.75" thickBot="1">
      <c r="A9" s="49"/>
      <c r="B9" s="16"/>
      <c r="C9" s="47"/>
      <c r="D9" s="7"/>
      <c r="E9" s="47"/>
      <c r="F9" s="47"/>
    </row>
    <row r="10" spans="1:6">
      <c r="A10" s="50" t="s">
        <v>1162</v>
      </c>
      <c r="B10" s="98"/>
      <c r="C10" s="99"/>
      <c r="D10" s="47"/>
      <c r="E10" s="47"/>
      <c r="F10" s="47"/>
    </row>
    <row r="11" spans="1:6">
      <c r="A11" s="48" t="s">
        <v>1130</v>
      </c>
      <c r="B11" s="100" t="s">
        <v>1121</v>
      </c>
      <c r="C11" s="101" t="s">
        <v>1132</v>
      </c>
      <c r="D11" s="47"/>
      <c r="E11" s="47"/>
      <c r="F11" s="47"/>
    </row>
    <row r="12" spans="1:6">
      <c r="A12" s="48" t="s">
        <v>1163</v>
      </c>
      <c r="B12" s="15">
        <f>'HCLS Adjustment'!F1125</f>
        <v>141148938</v>
      </c>
      <c r="C12" s="12">
        <f>'HCLS Adjustment'!M1125</f>
        <v>121670054.39301647</v>
      </c>
      <c r="D12" s="7"/>
      <c r="E12" s="47"/>
      <c r="F12" s="47"/>
    </row>
    <row r="13" spans="1:6">
      <c r="A13" s="48" t="s">
        <v>3</v>
      </c>
      <c r="B13" s="15">
        <f>'SVS Adjustment'!E1099</f>
        <v>1190232</v>
      </c>
      <c r="C13" s="12">
        <f>'SVS Adjustment'!L1099</f>
        <v>1025977.199915659</v>
      </c>
      <c r="D13" s="7"/>
      <c r="E13" s="47"/>
      <c r="F13" s="47"/>
    </row>
    <row r="14" spans="1:6">
      <c r="A14" s="102" t="s">
        <v>1154</v>
      </c>
      <c r="B14" s="15">
        <f>SUM(B12:B13)</f>
        <v>142339170</v>
      </c>
      <c r="C14" s="12">
        <f>SUM(C12:C13)</f>
        <v>122696031.59293213</v>
      </c>
      <c r="D14" s="103"/>
      <c r="E14" s="47"/>
      <c r="F14" s="47"/>
    </row>
    <row r="15" spans="1:6">
      <c r="A15" s="47"/>
      <c r="B15" s="47"/>
      <c r="C15" s="47"/>
      <c r="D15" s="47"/>
      <c r="E15" s="47"/>
      <c r="F15" s="47"/>
    </row>
    <row r="16" spans="1:6">
      <c r="A16" s="47"/>
      <c r="B16" s="47"/>
      <c r="C16" s="47"/>
      <c r="D16" s="47"/>
      <c r="E16" s="47"/>
      <c r="F16" s="47"/>
    </row>
    <row r="17" spans="1:6">
      <c r="A17" s="47"/>
      <c r="B17" s="47"/>
      <c r="C17" s="47"/>
      <c r="D17" s="47"/>
      <c r="E17" s="47"/>
      <c r="F17" s="47"/>
    </row>
    <row r="18" spans="1:6">
      <c r="A18" s="47"/>
      <c r="B18" s="47"/>
      <c r="C18" s="47"/>
      <c r="D18" s="47"/>
      <c r="E18" s="47"/>
      <c r="F18" s="47"/>
    </row>
    <row r="19" spans="1:6">
      <c r="A19" s="47"/>
      <c r="B19" s="47"/>
      <c r="C19" s="47"/>
      <c r="D19" s="47"/>
      <c r="E19" s="47"/>
      <c r="F19" s="47"/>
    </row>
    <row r="20" spans="1:6">
      <c r="A20" s="47"/>
      <c r="B20" s="47"/>
      <c r="C20" s="47"/>
      <c r="D20" s="47"/>
      <c r="E20" s="47"/>
      <c r="F20" s="47"/>
    </row>
    <row r="21" spans="1:6">
      <c r="A21" s="47"/>
      <c r="B21" s="47"/>
      <c r="C21" s="47"/>
      <c r="D21" s="47"/>
      <c r="E21" s="47"/>
      <c r="F21" s="47"/>
    </row>
    <row r="22" spans="1:6">
      <c r="A22" s="47"/>
      <c r="B22" s="47"/>
      <c r="C22" s="47"/>
      <c r="D22" s="47"/>
      <c r="E22" s="47"/>
      <c r="F22" s="47"/>
    </row>
  </sheetData>
  <mergeCells count="1">
    <mergeCell ref="A1:D1"/>
  </mergeCells>
  <pageMargins left="0.7" right="0.7" top="0.75" bottom="0.75" header="0.3" footer="0.3"/>
  <pageSetup scale="87" orientation="landscape"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4"/>
  <sheetViews>
    <sheetView zoomScale="80" zoomScaleNormal="80" workbookViewId="0">
      <pane ySplit="2" topLeftCell="A3" activePane="bottomLeft" state="frozen"/>
      <selection activeCell="J4" sqref="J4"/>
      <selection pane="bottomLeft" sqref="A1:M1"/>
    </sheetView>
  </sheetViews>
  <sheetFormatPr defaultRowHeight="15"/>
  <cols>
    <col min="1" max="1" width="8.85546875" customWidth="1"/>
    <col min="2" max="2" width="10.42578125" customWidth="1"/>
    <col min="3" max="3" width="15.5703125" customWidth="1"/>
    <col min="4" max="4" width="16.140625" bestFit="1" customWidth="1"/>
    <col min="5" max="5" width="17.42578125" style="47" bestFit="1" customWidth="1"/>
    <col min="6" max="6" width="17.42578125" style="47" customWidth="1"/>
    <col min="7" max="7" width="14.85546875" style="8" customWidth="1"/>
    <col min="8" max="8" width="12" customWidth="1"/>
    <col min="9" max="9" width="10.5703125" style="47" customWidth="1"/>
    <col min="10" max="10" width="20.7109375" style="1" customWidth="1"/>
    <col min="11" max="11" width="22.42578125" style="1" bestFit="1" customWidth="1"/>
    <col min="12" max="12" width="24.42578125" style="1" bestFit="1" customWidth="1"/>
    <col min="13" max="13" width="23.5703125" style="1" bestFit="1" customWidth="1"/>
  </cols>
  <sheetData>
    <row r="1" spans="1:13" s="47" customFormat="1" ht="30" customHeight="1">
      <c r="A1" s="108" t="s">
        <v>1166</v>
      </c>
      <c r="B1" s="108"/>
      <c r="C1" s="108"/>
      <c r="D1" s="108"/>
      <c r="E1" s="108"/>
      <c r="F1" s="108"/>
      <c r="G1" s="108"/>
      <c r="H1" s="108"/>
      <c r="I1" s="108"/>
      <c r="J1" s="108"/>
      <c r="K1" s="108"/>
      <c r="L1" s="108"/>
      <c r="M1" s="108"/>
    </row>
    <row r="2" spans="1:13" ht="45">
      <c r="A2" s="30" t="s">
        <v>0</v>
      </c>
      <c r="B2" s="30" t="s">
        <v>1</v>
      </c>
      <c r="C2" s="30" t="s">
        <v>2</v>
      </c>
      <c r="D2" s="30" t="s">
        <v>1116</v>
      </c>
      <c r="E2" s="54" t="s">
        <v>1148</v>
      </c>
      <c r="F2" s="55" t="s">
        <v>1145</v>
      </c>
      <c r="G2" s="57" t="s">
        <v>1118</v>
      </c>
      <c r="H2" s="59" t="s">
        <v>1142</v>
      </c>
      <c r="I2" s="55" t="s">
        <v>1136</v>
      </c>
      <c r="J2" s="55" t="s">
        <v>1133</v>
      </c>
      <c r="K2" s="31" t="s">
        <v>1134</v>
      </c>
      <c r="L2" s="34" t="s">
        <v>1137</v>
      </c>
      <c r="M2" s="32" t="s">
        <v>1144</v>
      </c>
    </row>
    <row r="3" spans="1:13">
      <c r="A3" s="79" t="s">
        <v>4</v>
      </c>
      <c r="B3" s="86">
        <v>100002</v>
      </c>
      <c r="C3" s="47" t="s">
        <v>5</v>
      </c>
      <c r="D3" s="71" t="s">
        <v>1117</v>
      </c>
      <c r="E3" s="77" t="s">
        <v>1146</v>
      </c>
      <c r="F3" s="61">
        <v>0</v>
      </c>
      <c r="G3" s="62">
        <v>3186</v>
      </c>
      <c r="H3" s="56">
        <f t="shared" ref="H3:H66" si="0">IFERROR(F3/G3,0)</f>
        <v>0</v>
      </c>
      <c r="I3" s="56">
        <f t="shared" ref="I3:I66" si="1">$D$1134</f>
        <v>4.375226266290321</v>
      </c>
      <c r="J3" s="15">
        <f t="shared" ref="J3:J66" si="2">MIN(F3,I3*G3)</f>
        <v>0</v>
      </c>
      <c r="K3" s="15">
        <f t="shared" ref="K3:K66" si="3">F3-J3</f>
        <v>0</v>
      </c>
      <c r="L3" s="63">
        <f t="shared" ref="L3:L66" si="4">$L$1132</f>
        <v>0.90523785869330331</v>
      </c>
      <c r="M3" s="15">
        <f t="shared" ref="M3:M66" si="5">L3*K3</f>
        <v>0</v>
      </c>
    </row>
    <row r="4" spans="1:13">
      <c r="A4" s="79" t="s">
        <v>4</v>
      </c>
      <c r="B4" s="86">
        <v>100003</v>
      </c>
      <c r="C4" s="47" t="s">
        <v>6</v>
      </c>
      <c r="D4" s="71" t="s">
        <v>1117</v>
      </c>
      <c r="E4" s="71" t="s">
        <v>1146</v>
      </c>
      <c r="F4" s="61">
        <v>0</v>
      </c>
      <c r="G4" s="62">
        <v>8474</v>
      </c>
      <c r="H4" s="2">
        <f t="shared" si="0"/>
        <v>0</v>
      </c>
      <c r="I4" s="2">
        <f t="shared" si="1"/>
        <v>4.375226266290321</v>
      </c>
      <c r="J4" s="1">
        <f t="shared" si="2"/>
        <v>0</v>
      </c>
      <c r="K4" s="1">
        <f t="shared" si="3"/>
        <v>0</v>
      </c>
      <c r="L4" s="9">
        <f t="shared" si="4"/>
        <v>0.90523785869330331</v>
      </c>
      <c r="M4" s="1">
        <f t="shared" si="5"/>
        <v>0</v>
      </c>
    </row>
    <row r="5" spans="1:13">
      <c r="A5" s="79" t="s">
        <v>4</v>
      </c>
      <c r="B5" s="82">
        <v>100005</v>
      </c>
      <c r="C5" s="47" t="s">
        <v>7</v>
      </c>
      <c r="D5" s="71" t="s">
        <v>1117</v>
      </c>
      <c r="E5" s="71" t="s">
        <v>1146</v>
      </c>
      <c r="F5" s="61">
        <v>0</v>
      </c>
      <c r="G5" s="62">
        <v>0</v>
      </c>
      <c r="H5" s="2">
        <f t="shared" si="0"/>
        <v>0</v>
      </c>
      <c r="I5" s="2">
        <f t="shared" si="1"/>
        <v>4.375226266290321</v>
      </c>
      <c r="J5" s="1">
        <f t="shared" si="2"/>
        <v>0</v>
      </c>
      <c r="K5" s="1">
        <f t="shared" si="3"/>
        <v>0</v>
      </c>
      <c r="L5" s="9">
        <f t="shared" si="4"/>
        <v>0.90523785869330331</v>
      </c>
      <c r="M5" s="1">
        <f t="shared" si="5"/>
        <v>0</v>
      </c>
    </row>
    <row r="6" spans="1:13">
      <c r="A6" s="79" t="s">
        <v>4</v>
      </c>
      <c r="B6" s="82">
        <v>100007</v>
      </c>
      <c r="C6" s="47" t="s">
        <v>8</v>
      </c>
      <c r="D6" s="71" t="s">
        <v>1117</v>
      </c>
      <c r="E6" s="71" t="s">
        <v>1146</v>
      </c>
      <c r="F6" s="61">
        <v>0</v>
      </c>
      <c r="G6" s="62">
        <v>0</v>
      </c>
      <c r="H6" s="2">
        <f t="shared" si="0"/>
        <v>0</v>
      </c>
      <c r="I6" s="2">
        <f t="shared" si="1"/>
        <v>4.375226266290321</v>
      </c>
      <c r="J6" s="1">
        <f t="shared" si="2"/>
        <v>0</v>
      </c>
      <c r="K6" s="1">
        <f t="shared" si="3"/>
        <v>0</v>
      </c>
      <c r="L6" s="9">
        <f t="shared" si="4"/>
        <v>0.90523785869330331</v>
      </c>
      <c r="M6" s="1">
        <f t="shared" si="5"/>
        <v>0</v>
      </c>
    </row>
    <row r="7" spans="1:13">
      <c r="A7" s="79" t="s">
        <v>4</v>
      </c>
      <c r="B7" s="82">
        <v>100010</v>
      </c>
      <c r="C7" s="47" t="s">
        <v>9</v>
      </c>
      <c r="D7" s="71" t="s">
        <v>1117</v>
      </c>
      <c r="E7" s="71" t="s">
        <v>1146</v>
      </c>
      <c r="F7" s="61">
        <v>0</v>
      </c>
      <c r="G7" s="62">
        <v>0</v>
      </c>
      <c r="H7" s="2">
        <f t="shared" si="0"/>
        <v>0</v>
      </c>
      <c r="I7" s="2">
        <f t="shared" si="1"/>
        <v>4.375226266290321</v>
      </c>
      <c r="J7" s="1">
        <f t="shared" si="2"/>
        <v>0</v>
      </c>
      <c r="K7" s="1">
        <f t="shared" si="3"/>
        <v>0</v>
      </c>
      <c r="L7" s="9">
        <f t="shared" si="4"/>
        <v>0.90523785869330331</v>
      </c>
      <c r="M7" s="1">
        <f t="shared" si="5"/>
        <v>0</v>
      </c>
    </row>
    <row r="8" spans="1:13">
      <c r="A8" s="79" t="s">
        <v>4</v>
      </c>
      <c r="B8" s="82">
        <v>100011</v>
      </c>
      <c r="C8" s="47" t="s">
        <v>10</v>
      </c>
      <c r="D8" s="71" t="s">
        <v>1117</v>
      </c>
      <c r="E8" s="71" t="s">
        <v>1146</v>
      </c>
      <c r="F8" s="61">
        <v>0</v>
      </c>
      <c r="G8" s="62">
        <v>0</v>
      </c>
      <c r="H8" s="2">
        <f t="shared" si="0"/>
        <v>0</v>
      </c>
      <c r="I8" s="2">
        <f t="shared" si="1"/>
        <v>4.375226266290321</v>
      </c>
      <c r="J8" s="1">
        <f t="shared" si="2"/>
        <v>0</v>
      </c>
      <c r="K8" s="1">
        <f t="shared" si="3"/>
        <v>0</v>
      </c>
      <c r="L8" s="9">
        <f t="shared" si="4"/>
        <v>0.90523785869330331</v>
      </c>
      <c r="M8" s="1">
        <f t="shared" si="5"/>
        <v>0</v>
      </c>
    </row>
    <row r="9" spans="1:13">
      <c r="A9" s="79" t="s">
        <v>4</v>
      </c>
      <c r="B9" s="86">
        <v>100019</v>
      </c>
      <c r="C9" s="47" t="s">
        <v>11</v>
      </c>
      <c r="D9" s="71" t="s">
        <v>1117</v>
      </c>
      <c r="E9" s="71" t="s">
        <v>1146</v>
      </c>
      <c r="F9" s="61">
        <v>57006</v>
      </c>
      <c r="G9" s="62">
        <v>2537</v>
      </c>
      <c r="H9" s="2">
        <f t="shared" si="0"/>
        <v>22.469846275128106</v>
      </c>
      <c r="I9" s="2">
        <f t="shared" si="1"/>
        <v>4.375226266290321</v>
      </c>
      <c r="J9" s="1">
        <f t="shared" si="2"/>
        <v>11099.949037578544</v>
      </c>
      <c r="K9" s="1">
        <f t="shared" si="3"/>
        <v>45906.050962421454</v>
      </c>
      <c r="L9" s="9">
        <f t="shared" si="4"/>
        <v>0.90523785869330331</v>
      </c>
      <c r="M9" s="1">
        <f t="shared" si="5"/>
        <v>41555.89527428805</v>
      </c>
    </row>
    <row r="10" spans="1:13">
      <c r="A10" s="79" t="s">
        <v>4</v>
      </c>
      <c r="B10" s="82">
        <v>100020</v>
      </c>
      <c r="C10" s="47" t="s">
        <v>12</v>
      </c>
      <c r="D10" s="71" t="s">
        <v>1117</v>
      </c>
      <c r="E10" s="71" t="s">
        <v>1146</v>
      </c>
      <c r="F10" s="61">
        <v>0</v>
      </c>
      <c r="G10" s="62">
        <v>0</v>
      </c>
      <c r="H10" s="2">
        <f t="shared" si="0"/>
        <v>0</v>
      </c>
      <c r="I10" s="2">
        <f t="shared" si="1"/>
        <v>4.375226266290321</v>
      </c>
      <c r="J10" s="1">
        <f t="shared" si="2"/>
        <v>0</v>
      </c>
      <c r="K10" s="1">
        <f t="shared" si="3"/>
        <v>0</v>
      </c>
      <c r="L10" s="9">
        <f t="shared" si="4"/>
        <v>0.90523785869330331</v>
      </c>
      <c r="M10" s="1">
        <f t="shared" si="5"/>
        <v>0</v>
      </c>
    </row>
    <row r="11" spans="1:13">
      <c r="A11" s="79" t="s">
        <v>4</v>
      </c>
      <c r="B11" s="82">
        <v>100022</v>
      </c>
      <c r="C11" s="47" t="s">
        <v>13</v>
      </c>
      <c r="D11" s="71" t="s">
        <v>1117</v>
      </c>
      <c r="E11" s="71" t="s">
        <v>1146</v>
      </c>
      <c r="F11" s="61">
        <v>0</v>
      </c>
      <c r="G11" s="62">
        <v>0</v>
      </c>
      <c r="H11" s="2">
        <f t="shared" si="0"/>
        <v>0</v>
      </c>
      <c r="I11" s="2">
        <f t="shared" si="1"/>
        <v>4.375226266290321</v>
      </c>
      <c r="J11" s="1">
        <f t="shared" si="2"/>
        <v>0</v>
      </c>
      <c r="K11" s="1">
        <f t="shared" si="3"/>
        <v>0</v>
      </c>
      <c r="L11" s="9">
        <f t="shared" si="4"/>
        <v>0.90523785869330331</v>
      </c>
      <c r="M11" s="1">
        <f t="shared" si="5"/>
        <v>0</v>
      </c>
    </row>
    <row r="12" spans="1:13">
      <c r="A12" s="79" t="s">
        <v>4</v>
      </c>
      <c r="B12" s="82">
        <v>100024</v>
      </c>
      <c r="C12" s="47" t="s">
        <v>14</v>
      </c>
      <c r="D12" s="71" t="s">
        <v>1117</v>
      </c>
      <c r="E12" s="71" t="s">
        <v>1146</v>
      </c>
      <c r="F12" s="61">
        <v>0</v>
      </c>
      <c r="G12" s="62">
        <v>0</v>
      </c>
      <c r="H12" s="2">
        <f t="shared" si="0"/>
        <v>0</v>
      </c>
      <c r="I12" s="2">
        <f t="shared" si="1"/>
        <v>4.375226266290321</v>
      </c>
      <c r="J12" s="1">
        <f t="shared" si="2"/>
        <v>0</v>
      </c>
      <c r="K12" s="1">
        <f t="shared" si="3"/>
        <v>0</v>
      </c>
      <c r="L12" s="9">
        <f t="shared" si="4"/>
        <v>0.90523785869330331</v>
      </c>
      <c r="M12" s="1">
        <f t="shared" si="5"/>
        <v>0</v>
      </c>
    </row>
    <row r="13" spans="1:13">
      <c r="A13" s="79" t="s">
        <v>4</v>
      </c>
      <c r="B13" s="86">
        <v>100027</v>
      </c>
      <c r="C13" s="47" t="s">
        <v>15</v>
      </c>
      <c r="D13" s="71" t="s">
        <v>1117</v>
      </c>
      <c r="E13" s="71" t="s">
        <v>1146</v>
      </c>
      <c r="F13" s="61">
        <v>66051</v>
      </c>
      <c r="G13" s="62">
        <v>1091</v>
      </c>
      <c r="H13" s="2">
        <f t="shared" si="0"/>
        <v>60.541704857928508</v>
      </c>
      <c r="I13" s="2">
        <f t="shared" si="1"/>
        <v>4.375226266290321</v>
      </c>
      <c r="J13" s="1">
        <f t="shared" si="2"/>
        <v>4773.37185652274</v>
      </c>
      <c r="K13" s="1">
        <f t="shared" si="3"/>
        <v>61277.628143477261</v>
      </c>
      <c r="L13" s="9">
        <f t="shared" si="4"/>
        <v>0.90523785869330331</v>
      </c>
      <c r="M13" s="1">
        <f t="shared" si="5"/>
        <v>55470.828886405856</v>
      </c>
    </row>
    <row r="14" spans="1:13">
      <c r="A14" s="79" t="s">
        <v>4</v>
      </c>
      <c r="B14" s="86">
        <v>100029</v>
      </c>
      <c r="C14" s="47" t="s">
        <v>16</v>
      </c>
      <c r="D14" s="71" t="s">
        <v>1117</v>
      </c>
      <c r="E14" s="71" t="s">
        <v>1146</v>
      </c>
      <c r="F14" s="61">
        <v>77565</v>
      </c>
      <c r="G14" s="62">
        <v>2976</v>
      </c>
      <c r="H14" s="2">
        <f t="shared" si="0"/>
        <v>26.063508064516128</v>
      </c>
      <c r="I14" s="2">
        <f t="shared" si="1"/>
        <v>4.375226266290321</v>
      </c>
      <c r="J14" s="1">
        <f t="shared" si="2"/>
        <v>13020.673368479995</v>
      </c>
      <c r="K14" s="1">
        <f t="shared" si="3"/>
        <v>64544.326631520002</v>
      </c>
      <c r="L14" s="9">
        <f t="shared" si="4"/>
        <v>0.90523785869330331</v>
      </c>
      <c r="M14" s="1">
        <f t="shared" si="5"/>
        <v>58427.968030718315</v>
      </c>
    </row>
    <row r="15" spans="1:13">
      <c r="A15" s="79" t="s">
        <v>4</v>
      </c>
      <c r="B15" s="82">
        <v>100031</v>
      </c>
      <c r="C15" s="47" t="s">
        <v>17</v>
      </c>
      <c r="D15" s="71" t="s">
        <v>1117</v>
      </c>
      <c r="E15" s="71" t="s">
        <v>1146</v>
      </c>
      <c r="F15" s="61">
        <v>0</v>
      </c>
      <c r="G15" s="62">
        <v>0</v>
      </c>
      <c r="H15" s="2">
        <f t="shared" si="0"/>
        <v>0</v>
      </c>
      <c r="I15" s="2">
        <f t="shared" si="1"/>
        <v>4.375226266290321</v>
      </c>
      <c r="J15" s="1">
        <f t="shared" si="2"/>
        <v>0</v>
      </c>
      <c r="K15" s="1">
        <f t="shared" si="3"/>
        <v>0</v>
      </c>
      <c r="L15" s="9">
        <f t="shared" si="4"/>
        <v>0.90523785869330331</v>
      </c>
      <c r="M15" s="1">
        <f t="shared" si="5"/>
        <v>0</v>
      </c>
    </row>
    <row r="16" spans="1:13">
      <c r="A16" s="79" t="s">
        <v>4</v>
      </c>
      <c r="B16" s="82">
        <v>100034</v>
      </c>
      <c r="C16" s="47" t="s">
        <v>18</v>
      </c>
      <c r="D16" s="71" t="s">
        <v>1117</v>
      </c>
      <c r="E16" s="71" t="s">
        <v>1146</v>
      </c>
      <c r="F16" s="61">
        <v>0</v>
      </c>
      <c r="G16" s="62">
        <v>0</v>
      </c>
      <c r="H16" s="2">
        <f t="shared" si="0"/>
        <v>0</v>
      </c>
      <c r="I16" s="2">
        <f t="shared" si="1"/>
        <v>4.375226266290321</v>
      </c>
      <c r="J16" s="1">
        <f t="shared" si="2"/>
        <v>0</v>
      </c>
      <c r="K16" s="1">
        <f t="shared" si="3"/>
        <v>0</v>
      </c>
      <c r="L16" s="9">
        <f t="shared" si="4"/>
        <v>0.90523785869330331</v>
      </c>
      <c r="M16" s="1">
        <f t="shared" si="5"/>
        <v>0</v>
      </c>
    </row>
    <row r="17" spans="1:13">
      <c r="A17" s="79" t="s">
        <v>4</v>
      </c>
      <c r="B17" s="82">
        <v>103315</v>
      </c>
      <c r="C17" s="47" t="s">
        <v>19</v>
      </c>
      <c r="D17" s="71" t="s">
        <v>1117</v>
      </c>
      <c r="E17" s="71" t="s">
        <v>1146</v>
      </c>
      <c r="F17" s="61">
        <v>0</v>
      </c>
      <c r="G17" s="62">
        <v>0</v>
      </c>
      <c r="H17" s="2">
        <f t="shared" si="0"/>
        <v>0</v>
      </c>
      <c r="I17" s="2">
        <f t="shared" si="1"/>
        <v>4.375226266290321</v>
      </c>
      <c r="J17" s="1">
        <f t="shared" si="2"/>
        <v>0</v>
      </c>
      <c r="K17" s="1">
        <f t="shared" si="3"/>
        <v>0</v>
      </c>
      <c r="L17" s="9">
        <f t="shared" si="4"/>
        <v>0.90523785869330331</v>
      </c>
      <c r="M17" s="1">
        <f t="shared" si="5"/>
        <v>0</v>
      </c>
    </row>
    <row r="18" spans="1:13">
      <c r="A18" s="79" t="s">
        <v>20</v>
      </c>
      <c r="B18" s="82">
        <v>110036</v>
      </c>
      <c r="C18" s="47" t="s">
        <v>21</v>
      </c>
      <c r="D18" s="71" t="s">
        <v>1117</v>
      </c>
      <c r="E18" s="71" t="s">
        <v>1146</v>
      </c>
      <c r="F18" s="61">
        <v>0</v>
      </c>
      <c r="G18" s="62">
        <v>0</v>
      </c>
      <c r="H18" s="2">
        <f t="shared" si="0"/>
        <v>0</v>
      </c>
      <c r="I18" s="2">
        <f t="shared" si="1"/>
        <v>4.375226266290321</v>
      </c>
      <c r="J18" s="1">
        <f t="shared" si="2"/>
        <v>0</v>
      </c>
      <c r="K18" s="1">
        <f t="shared" si="3"/>
        <v>0</v>
      </c>
      <c r="L18" s="9">
        <f t="shared" si="4"/>
        <v>0.90523785869330331</v>
      </c>
      <c r="M18" s="1">
        <f t="shared" si="5"/>
        <v>0</v>
      </c>
    </row>
    <row r="19" spans="1:13">
      <c r="A19" s="79" t="s">
        <v>20</v>
      </c>
      <c r="B19" s="82">
        <v>110037</v>
      </c>
      <c r="C19" s="47" t="s">
        <v>1153</v>
      </c>
      <c r="D19" s="71" t="s">
        <v>1117</v>
      </c>
      <c r="E19" s="71" t="s">
        <v>1146</v>
      </c>
      <c r="F19" s="61">
        <v>0</v>
      </c>
      <c r="G19" s="62">
        <v>0</v>
      </c>
      <c r="H19" s="2">
        <f t="shared" si="0"/>
        <v>0</v>
      </c>
      <c r="I19" s="2">
        <f t="shared" si="1"/>
        <v>4.375226266290321</v>
      </c>
      <c r="J19" s="1">
        <f t="shared" si="2"/>
        <v>0</v>
      </c>
      <c r="K19" s="1">
        <f t="shared" si="3"/>
        <v>0</v>
      </c>
      <c r="L19" s="9">
        <f t="shared" si="4"/>
        <v>0.90523785869330331</v>
      </c>
      <c r="M19" s="1">
        <f t="shared" si="5"/>
        <v>0</v>
      </c>
    </row>
    <row r="20" spans="1:13">
      <c r="A20" s="79" t="s">
        <v>20</v>
      </c>
      <c r="B20" s="82">
        <v>110737</v>
      </c>
      <c r="C20" s="53" t="s">
        <v>1141</v>
      </c>
      <c r="D20" s="79" t="s">
        <v>1117</v>
      </c>
      <c r="E20" s="79" t="s">
        <v>1146</v>
      </c>
      <c r="F20" s="61">
        <v>0</v>
      </c>
      <c r="G20" s="62">
        <v>0</v>
      </c>
      <c r="H20" s="2">
        <f t="shared" si="0"/>
        <v>0</v>
      </c>
      <c r="I20" s="2">
        <f t="shared" si="1"/>
        <v>4.375226266290321</v>
      </c>
      <c r="J20" s="1">
        <f t="shared" si="2"/>
        <v>0</v>
      </c>
      <c r="K20" s="1">
        <f t="shared" si="3"/>
        <v>0</v>
      </c>
      <c r="L20" s="9">
        <f t="shared" si="4"/>
        <v>0.90523785869330331</v>
      </c>
      <c r="M20" s="1">
        <f t="shared" si="5"/>
        <v>0</v>
      </c>
    </row>
    <row r="21" spans="1:13">
      <c r="A21" s="79" t="s">
        <v>22</v>
      </c>
      <c r="B21" s="86">
        <v>120038</v>
      </c>
      <c r="C21" s="47" t="s">
        <v>23</v>
      </c>
      <c r="D21" s="71" t="s">
        <v>1117</v>
      </c>
      <c r="E21" s="71" t="s">
        <v>1146</v>
      </c>
      <c r="F21" s="61">
        <v>2301</v>
      </c>
      <c r="G21" s="62">
        <v>601</v>
      </c>
      <c r="H21" s="2">
        <f t="shared" si="0"/>
        <v>3.8286189683860234</v>
      </c>
      <c r="I21" s="2">
        <f t="shared" si="1"/>
        <v>4.375226266290321</v>
      </c>
      <c r="J21" s="1">
        <f t="shared" si="2"/>
        <v>2301</v>
      </c>
      <c r="K21" s="1">
        <f t="shared" si="3"/>
        <v>0</v>
      </c>
      <c r="L21" s="9">
        <f t="shared" si="4"/>
        <v>0.90523785869330331</v>
      </c>
      <c r="M21" s="1">
        <f t="shared" si="5"/>
        <v>0</v>
      </c>
    </row>
    <row r="22" spans="1:13">
      <c r="A22" s="79" t="s">
        <v>22</v>
      </c>
      <c r="B22" s="86">
        <v>120039</v>
      </c>
      <c r="C22" s="47" t="s">
        <v>24</v>
      </c>
      <c r="D22" s="71" t="s">
        <v>1117</v>
      </c>
      <c r="E22" s="71" t="s">
        <v>1146</v>
      </c>
      <c r="F22" s="61">
        <v>0</v>
      </c>
      <c r="G22" s="62">
        <v>5644</v>
      </c>
      <c r="H22" s="2">
        <f t="shared" si="0"/>
        <v>0</v>
      </c>
      <c r="I22" s="2">
        <f t="shared" si="1"/>
        <v>4.375226266290321</v>
      </c>
      <c r="J22" s="1">
        <f t="shared" si="2"/>
        <v>0</v>
      </c>
      <c r="K22" s="1">
        <f t="shared" si="3"/>
        <v>0</v>
      </c>
      <c r="L22" s="9">
        <f t="shared" si="4"/>
        <v>0.90523785869330331</v>
      </c>
      <c r="M22" s="1">
        <f t="shared" si="5"/>
        <v>0</v>
      </c>
    </row>
    <row r="23" spans="1:13">
      <c r="A23" s="79" t="s">
        <v>22</v>
      </c>
      <c r="B23" s="86">
        <v>120042</v>
      </c>
      <c r="C23" s="47" t="s">
        <v>25</v>
      </c>
      <c r="D23" s="71" t="s">
        <v>1117</v>
      </c>
      <c r="E23" s="71" t="s">
        <v>1146</v>
      </c>
      <c r="F23" s="61">
        <v>1200</v>
      </c>
      <c r="G23" s="62">
        <v>20</v>
      </c>
      <c r="H23" s="2">
        <f t="shared" si="0"/>
        <v>60</v>
      </c>
      <c r="I23" s="2">
        <f t="shared" si="1"/>
        <v>4.375226266290321</v>
      </c>
      <c r="J23" s="1">
        <f t="shared" si="2"/>
        <v>87.504525325806412</v>
      </c>
      <c r="K23" s="1">
        <f t="shared" si="3"/>
        <v>1112.4954746741937</v>
      </c>
      <c r="L23" s="9">
        <f t="shared" si="4"/>
        <v>0.90523785869330331</v>
      </c>
      <c r="M23" s="1">
        <f t="shared" si="5"/>
        <v>1007.0730213000571</v>
      </c>
    </row>
    <row r="24" spans="1:13">
      <c r="A24" s="79" t="s">
        <v>22</v>
      </c>
      <c r="B24" s="86">
        <v>120043</v>
      </c>
      <c r="C24" s="47" t="s">
        <v>26</v>
      </c>
      <c r="D24" s="71" t="s">
        <v>1117</v>
      </c>
      <c r="E24" s="71" t="s">
        <v>1146</v>
      </c>
      <c r="F24" s="61">
        <v>0</v>
      </c>
      <c r="G24" s="62">
        <v>1391</v>
      </c>
      <c r="H24" s="2">
        <f t="shared" si="0"/>
        <v>0</v>
      </c>
      <c r="I24" s="2">
        <f t="shared" si="1"/>
        <v>4.375226266290321</v>
      </c>
      <c r="J24" s="1">
        <f t="shared" si="2"/>
        <v>0</v>
      </c>
      <c r="K24" s="1">
        <f t="shared" si="3"/>
        <v>0</v>
      </c>
      <c r="L24" s="9">
        <f t="shared" si="4"/>
        <v>0.90523785869330331</v>
      </c>
      <c r="M24" s="1">
        <f t="shared" si="5"/>
        <v>0</v>
      </c>
    </row>
    <row r="25" spans="1:13">
      <c r="A25" s="79" t="s">
        <v>22</v>
      </c>
      <c r="B25" s="82">
        <v>120045</v>
      </c>
      <c r="C25" s="47" t="s">
        <v>27</v>
      </c>
      <c r="D25" s="71" t="s">
        <v>1117</v>
      </c>
      <c r="E25" s="71" t="s">
        <v>1146</v>
      </c>
      <c r="F25" s="61">
        <v>0</v>
      </c>
      <c r="G25" s="62">
        <v>0</v>
      </c>
      <c r="H25" s="2">
        <f t="shared" si="0"/>
        <v>0</v>
      </c>
      <c r="I25" s="2">
        <f t="shared" si="1"/>
        <v>4.375226266290321</v>
      </c>
      <c r="J25" s="1">
        <f t="shared" si="2"/>
        <v>0</v>
      </c>
      <c r="K25" s="1">
        <f t="shared" si="3"/>
        <v>0</v>
      </c>
      <c r="L25" s="9">
        <f t="shared" si="4"/>
        <v>0.90523785869330331</v>
      </c>
      <c r="M25" s="1">
        <f t="shared" si="5"/>
        <v>0</v>
      </c>
    </row>
    <row r="26" spans="1:13">
      <c r="A26" s="79" t="s">
        <v>22</v>
      </c>
      <c r="B26" s="82">
        <v>120047</v>
      </c>
      <c r="C26" s="47" t="s">
        <v>28</v>
      </c>
      <c r="D26" s="71" t="s">
        <v>1117</v>
      </c>
      <c r="E26" s="71" t="s">
        <v>1146</v>
      </c>
      <c r="F26" s="61">
        <v>0</v>
      </c>
      <c r="G26" s="62">
        <v>0</v>
      </c>
      <c r="H26" s="2">
        <f t="shared" si="0"/>
        <v>0</v>
      </c>
      <c r="I26" s="2">
        <f t="shared" si="1"/>
        <v>4.375226266290321</v>
      </c>
      <c r="J26" s="1">
        <f t="shared" si="2"/>
        <v>0</v>
      </c>
      <c r="K26" s="1">
        <f t="shared" si="3"/>
        <v>0</v>
      </c>
      <c r="L26" s="9">
        <f t="shared" si="4"/>
        <v>0.90523785869330331</v>
      </c>
      <c r="M26" s="1">
        <f t="shared" si="5"/>
        <v>0</v>
      </c>
    </row>
    <row r="27" spans="1:13">
      <c r="A27" s="79" t="s">
        <v>22</v>
      </c>
      <c r="B27" s="82">
        <v>120049</v>
      </c>
      <c r="C27" s="47" t="s">
        <v>29</v>
      </c>
      <c r="D27" s="71" t="s">
        <v>1117</v>
      </c>
      <c r="E27" s="71" t="s">
        <v>1146</v>
      </c>
      <c r="F27" s="61">
        <v>0</v>
      </c>
      <c r="G27" s="62">
        <v>0</v>
      </c>
      <c r="H27" s="2">
        <f t="shared" si="0"/>
        <v>0</v>
      </c>
      <c r="I27" s="2">
        <f t="shared" si="1"/>
        <v>4.375226266290321</v>
      </c>
      <c r="J27" s="1">
        <f t="shared" si="2"/>
        <v>0</v>
      </c>
      <c r="K27" s="1">
        <f t="shared" si="3"/>
        <v>0</v>
      </c>
      <c r="L27" s="9">
        <f t="shared" si="4"/>
        <v>0.90523785869330331</v>
      </c>
      <c r="M27" s="1">
        <f t="shared" si="5"/>
        <v>0</v>
      </c>
    </row>
    <row r="28" spans="1:13">
      <c r="A28" s="79" t="s">
        <v>22</v>
      </c>
      <c r="B28" s="82">
        <v>120050</v>
      </c>
      <c r="C28" s="47" t="s">
        <v>30</v>
      </c>
      <c r="D28" s="71" t="s">
        <v>1117</v>
      </c>
      <c r="E28" s="71" t="s">
        <v>1146</v>
      </c>
      <c r="F28" s="61">
        <v>0</v>
      </c>
      <c r="G28" s="62">
        <v>0</v>
      </c>
      <c r="H28" s="2">
        <f t="shared" si="0"/>
        <v>0</v>
      </c>
      <c r="I28" s="2">
        <f t="shared" si="1"/>
        <v>4.375226266290321</v>
      </c>
      <c r="J28" s="1">
        <f t="shared" si="2"/>
        <v>0</v>
      </c>
      <c r="K28" s="1">
        <f t="shared" si="3"/>
        <v>0</v>
      </c>
      <c r="L28" s="9">
        <f t="shared" si="4"/>
        <v>0.90523785869330331</v>
      </c>
      <c r="M28" s="1">
        <f t="shared" si="5"/>
        <v>0</v>
      </c>
    </row>
    <row r="29" spans="1:13">
      <c r="A29" s="79" t="s">
        <v>22</v>
      </c>
      <c r="B29" s="82">
        <v>123321</v>
      </c>
      <c r="C29" s="47" t="s">
        <v>31</v>
      </c>
      <c r="D29" s="71" t="s">
        <v>1117</v>
      </c>
      <c r="E29" s="71" t="s">
        <v>1146</v>
      </c>
      <c r="F29" s="61">
        <v>0</v>
      </c>
      <c r="G29" s="62">
        <v>0</v>
      </c>
      <c r="H29" s="2">
        <f t="shared" si="0"/>
        <v>0</v>
      </c>
      <c r="I29" s="2">
        <f t="shared" si="1"/>
        <v>4.375226266290321</v>
      </c>
      <c r="J29" s="1">
        <f t="shared" si="2"/>
        <v>0</v>
      </c>
      <c r="K29" s="1">
        <f t="shared" si="3"/>
        <v>0</v>
      </c>
      <c r="L29" s="9">
        <f t="shared" si="4"/>
        <v>0.90523785869330331</v>
      </c>
      <c r="M29" s="1">
        <f t="shared" si="5"/>
        <v>0</v>
      </c>
    </row>
    <row r="30" spans="1:13">
      <c r="A30" s="79" t="s">
        <v>32</v>
      </c>
      <c r="B30" s="86">
        <v>140053</v>
      </c>
      <c r="C30" s="47" t="s">
        <v>33</v>
      </c>
      <c r="D30" s="71" t="s">
        <v>1117</v>
      </c>
      <c r="E30" s="71" t="s">
        <v>1146</v>
      </c>
      <c r="F30" s="61">
        <v>765</v>
      </c>
      <c r="G30" s="62">
        <v>810</v>
      </c>
      <c r="H30" s="2">
        <f t="shared" si="0"/>
        <v>0.94444444444444442</v>
      </c>
      <c r="I30" s="2">
        <f t="shared" si="1"/>
        <v>4.375226266290321</v>
      </c>
      <c r="J30" s="1">
        <f t="shared" si="2"/>
        <v>765</v>
      </c>
      <c r="K30" s="1">
        <f t="shared" si="3"/>
        <v>0</v>
      </c>
      <c r="L30" s="9">
        <f t="shared" si="4"/>
        <v>0.90523785869330331</v>
      </c>
      <c r="M30" s="1">
        <f t="shared" si="5"/>
        <v>0</v>
      </c>
    </row>
    <row r="31" spans="1:13">
      <c r="A31" s="79" t="s">
        <v>32</v>
      </c>
      <c r="B31" s="82">
        <v>140058</v>
      </c>
      <c r="C31" s="47" t="s">
        <v>34</v>
      </c>
      <c r="D31" s="71" t="s">
        <v>1117</v>
      </c>
      <c r="E31" s="71" t="s">
        <v>1146</v>
      </c>
      <c r="F31" s="61">
        <v>0</v>
      </c>
      <c r="G31" s="62">
        <v>0</v>
      </c>
      <c r="H31" s="2">
        <f t="shared" si="0"/>
        <v>0</v>
      </c>
      <c r="I31" s="2">
        <f t="shared" si="1"/>
        <v>4.375226266290321</v>
      </c>
      <c r="J31" s="1">
        <f t="shared" si="2"/>
        <v>0</v>
      </c>
      <c r="K31" s="1">
        <f t="shared" si="3"/>
        <v>0</v>
      </c>
      <c r="L31" s="9">
        <f t="shared" si="4"/>
        <v>0.90523785869330331</v>
      </c>
      <c r="M31" s="1">
        <f t="shared" si="5"/>
        <v>0</v>
      </c>
    </row>
    <row r="32" spans="1:13">
      <c r="A32" s="79" t="s">
        <v>32</v>
      </c>
      <c r="B32" s="82">
        <v>140061</v>
      </c>
      <c r="C32" s="47" t="s">
        <v>35</v>
      </c>
      <c r="D32" s="71" t="s">
        <v>1117</v>
      </c>
      <c r="E32" s="71" t="s">
        <v>1146</v>
      </c>
      <c r="F32" s="61">
        <v>0</v>
      </c>
      <c r="G32" s="62">
        <v>0</v>
      </c>
      <c r="H32" s="2">
        <f t="shared" si="0"/>
        <v>0</v>
      </c>
      <c r="I32" s="2">
        <f t="shared" si="1"/>
        <v>4.375226266290321</v>
      </c>
      <c r="J32" s="1">
        <f t="shared" si="2"/>
        <v>0</v>
      </c>
      <c r="K32" s="1">
        <f t="shared" si="3"/>
        <v>0</v>
      </c>
      <c r="L32" s="9">
        <f t="shared" si="4"/>
        <v>0.90523785869330331</v>
      </c>
      <c r="M32" s="1">
        <f t="shared" si="5"/>
        <v>0</v>
      </c>
    </row>
    <row r="33" spans="1:13">
      <c r="A33" s="79" t="s">
        <v>32</v>
      </c>
      <c r="B33" s="82">
        <v>140062</v>
      </c>
      <c r="C33" s="47" t="s">
        <v>36</v>
      </c>
      <c r="D33" s="71" t="s">
        <v>1117</v>
      </c>
      <c r="E33" s="71" t="s">
        <v>1146</v>
      </c>
      <c r="F33" s="61">
        <v>0</v>
      </c>
      <c r="G33" s="62">
        <v>0</v>
      </c>
      <c r="H33" s="2">
        <f t="shared" si="0"/>
        <v>0</v>
      </c>
      <c r="I33" s="2">
        <f t="shared" si="1"/>
        <v>4.375226266290321</v>
      </c>
      <c r="J33" s="1">
        <f t="shared" si="2"/>
        <v>0</v>
      </c>
      <c r="K33" s="1">
        <f t="shared" si="3"/>
        <v>0</v>
      </c>
      <c r="L33" s="9">
        <f t="shared" si="4"/>
        <v>0.90523785869330331</v>
      </c>
      <c r="M33" s="1">
        <f t="shared" si="5"/>
        <v>0</v>
      </c>
    </row>
    <row r="34" spans="1:13">
      <c r="A34" s="79" t="s">
        <v>32</v>
      </c>
      <c r="B34" s="86">
        <v>140064</v>
      </c>
      <c r="C34" s="47" t="s">
        <v>37</v>
      </c>
      <c r="D34" s="71" t="s">
        <v>1117</v>
      </c>
      <c r="E34" s="71" t="s">
        <v>1146</v>
      </c>
      <c r="F34" s="61">
        <v>66963</v>
      </c>
      <c r="G34" s="62">
        <v>2694</v>
      </c>
      <c r="H34" s="2">
        <f t="shared" si="0"/>
        <v>24.856347438752785</v>
      </c>
      <c r="I34" s="2">
        <f t="shared" si="1"/>
        <v>4.375226266290321</v>
      </c>
      <c r="J34" s="1">
        <f t="shared" si="2"/>
        <v>11786.859561386125</v>
      </c>
      <c r="K34" s="1">
        <f t="shared" si="3"/>
        <v>55176.140438613875</v>
      </c>
      <c r="L34" s="9">
        <f t="shared" si="4"/>
        <v>0.90523785869330331</v>
      </c>
      <c r="M34" s="1">
        <f t="shared" si="5"/>
        <v>49947.531221611804</v>
      </c>
    </row>
    <row r="35" spans="1:13">
      <c r="A35" s="79" t="s">
        <v>32</v>
      </c>
      <c r="B35" s="86">
        <v>140068</v>
      </c>
      <c r="C35" s="47" t="s">
        <v>38</v>
      </c>
      <c r="D35" s="71" t="s">
        <v>1117</v>
      </c>
      <c r="E35" s="71" t="s">
        <v>1146</v>
      </c>
      <c r="F35" s="61">
        <v>112668</v>
      </c>
      <c r="G35" s="62">
        <v>1486</v>
      </c>
      <c r="H35" s="2">
        <f t="shared" si="0"/>
        <v>75.819650067294745</v>
      </c>
      <c r="I35" s="2">
        <f t="shared" si="1"/>
        <v>4.375226266290321</v>
      </c>
      <c r="J35" s="1">
        <f t="shared" si="2"/>
        <v>6501.586231707417</v>
      </c>
      <c r="K35" s="1">
        <f t="shared" si="3"/>
        <v>106166.41376829258</v>
      </c>
      <c r="L35" s="9">
        <f t="shared" si="4"/>
        <v>0.90523785869330331</v>
      </c>
      <c r="M35" s="1">
        <f t="shared" si="5"/>
        <v>96105.857064756405</v>
      </c>
    </row>
    <row r="36" spans="1:13">
      <c r="A36" s="79" t="s">
        <v>32</v>
      </c>
      <c r="B36" s="86">
        <v>140069</v>
      </c>
      <c r="C36" s="47" t="s">
        <v>39</v>
      </c>
      <c r="D36" s="71" t="s">
        <v>1117</v>
      </c>
      <c r="E36" s="71" t="s">
        <v>1146</v>
      </c>
      <c r="F36" s="61">
        <v>0</v>
      </c>
      <c r="G36" s="62">
        <v>15516</v>
      </c>
      <c r="H36" s="2">
        <f t="shared" si="0"/>
        <v>0</v>
      </c>
      <c r="I36" s="2">
        <f t="shared" si="1"/>
        <v>4.375226266290321</v>
      </c>
      <c r="J36" s="1">
        <f t="shared" si="2"/>
        <v>0</v>
      </c>
      <c r="K36" s="1">
        <f t="shared" si="3"/>
        <v>0</v>
      </c>
      <c r="L36" s="9">
        <f t="shared" si="4"/>
        <v>0.90523785869330331</v>
      </c>
      <c r="M36" s="1">
        <f t="shared" si="5"/>
        <v>0</v>
      </c>
    </row>
    <row r="37" spans="1:13">
      <c r="A37" s="79" t="s">
        <v>32</v>
      </c>
      <c r="B37" s="86">
        <v>147332</v>
      </c>
      <c r="C37" s="47" t="s">
        <v>40</v>
      </c>
      <c r="D37" s="71" t="s">
        <v>1117</v>
      </c>
      <c r="E37" s="71" t="s">
        <v>1146</v>
      </c>
      <c r="F37" s="61">
        <v>0</v>
      </c>
      <c r="G37" s="62">
        <v>14860</v>
      </c>
      <c r="H37" s="2">
        <f t="shared" si="0"/>
        <v>0</v>
      </c>
      <c r="I37" s="2">
        <f t="shared" si="1"/>
        <v>4.375226266290321</v>
      </c>
      <c r="J37" s="1">
        <f t="shared" si="2"/>
        <v>0</v>
      </c>
      <c r="K37" s="1">
        <f t="shared" si="3"/>
        <v>0</v>
      </c>
      <c r="L37" s="9">
        <f t="shared" si="4"/>
        <v>0.90523785869330331</v>
      </c>
      <c r="M37" s="1">
        <f t="shared" si="5"/>
        <v>0</v>
      </c>
    </row>
    <row r="38" spans="1:13">
      <c r="A38" s="79" t="s">
        <v>41</v>
      </c>
      <c r="B38" s="82">
        <v>150071</v>
      </c>
      <c r="C38" s="47" t="s">
        <v>42</v>
      </c>
      <c r="D38" s="71" t="s">
        <v>1117</v>
      </c>
      <c r="E38" s="71" t="s">
        <v>1146</v>
      </c>
      <c r="F38" s="61">
        <v>0</v>
      </c>
      <c r="G38" s="62">
        <v>0</v>
      </c>
      <c r="H38" s="2">
        <f t="shared" si="0"/>
        <v>0</v>
      </c>
      <c r="I38" s="2">
        <f t="shared" si="1"/>
        <v>4.375226266290321</v>
      </c>
      <c r="J38" s="1">
        <f t="shared" si="2"/>
        <v>0</v>
      </c>
      <c r="K38" s="1">
        <f t="shared" si="3"/>
        <v>0</v>
      </c>
      <c r="L38" s="9">
        <f t="shared" si="4"/>
        <v>0.90523785869330331</v>
      </c>
      <c r="M38" s="1">
        <f t="shared" si="5"/>
        <v>0</v>
      </c>
    </row>
    <row r="39" spans="1:13">
      <c r="A39" s="79" t="s">
        <v>41</v>
      </c>
      <c r="B39" s="86">
        <v>150076</v>
      </c>
      <c r="C39" s="47" t="s">
        <v>43</v>
      </c>
      <c r="D39" s="71" t="s">
        <v>1117</v>
      </c>
      <c r="E39" s="71" t="s">
        <v>1146</v>
      </c>
      <c r="F39" s="61">
        <v>0</v>
      </c>
      <c r="G39" s="62">
        <v>695</v>
      </c>
      <c r="H39" s="2">
        <f t="shared" si="0"/>
        <v>0</v>
      </c>
      <c r="I39" s="2">
        <f t="shared" si="1"/>
        <v>4.375226266290321</v>
      </c>
      <c r="J39" s="1">
        <f t="shared" si="2"/>
        <v>0</v>
      </c>
      <c r="K39" s="1">
        <f t="shared" si="3"/>
        <v>0</v>
      </c>
      <c r="L39" s="9">
        <f t="shared" si="4"/>
        <v>0.90523785869330331</v>
      </c>
      <c r="M39" s="1">
        <f t="shared" si="5"/>
        <v>0</v>
      </c>
    </row>
    <row r="40" spans="1:13">
      <c r="A40" s="79" t="s">
        <v>41</v>
      </c>
      <c r="B40" s="86">
        <v>150077</v>
      </c>
      <c r="C40" s="47" t="s">
        <v>44</v>
      </c>
      <c r="D40" s="71" t="s">
        <v>1117</v>
      </c>
      <c r="E40" s="71" t="s">
        <v>1146</v>
      </c>
      <c r="F40" s="61">
        <v>0</v>
      </c>
      <c r="G40" s="62">
        <v>3422</v>
      </c>
      <c r="H40" s="2">
        <f t="shared" si="0"/>
        <v>0</v>
      </c>
      <c r="I40" s="2">
        <f t="shared" si="1"/>
        <v>4.375226266290321</v>
      </c>
      <c r="J40" s="1">
        <f t="shared" si="2"/>
        <v>0</v>
      </c>
      <c r="K40" s="1">
        <f t="shared" si="3"/>
        <v>0</v>
      </c>
      <c r="L40" s="9">
        <f t="shared" si="4"/>
        <v>0.90523785869330331</v>
      </c>
      <c r="M40" s="1">
        <f t="shared" si="5"/>
        <v>0</v>
      </c>
    </row>
    <row r="41" spans="1:13">
      <c r="A41" s="79" t="s">
        <v>41</v>
      </c>
      <c r="B41" s="82">
        <v>150079</v>
      </c>
      <c r="C41" s="47" t="s">
        <v>45</v>
      </c>
      <c r="D41" s="71" t="s">
        <v>1117</v>
      </c>
      <c r="E41" s="71" t="s">
        <v>1146</v>
      </c>
      <c r="F41" s="61">
        <v>0</v>
      </c>
      <c r="G41" s="62">
        <v>0</v>
      </c>
      <c r="H41" s="2">
        <f t="shared" si="0"/>
        <v>0</v>
      </c>
      <c r="I41" s="2">
        <f t="shared" si="1"/>
        <v>4.375226266290321</v>
      </c>
      <c r="J41" s="1">
        <f t="shared" si="2"/>
        <v>0</v>
      </c>
      <c r="K41" s="1">
        <f t="shared" si="3"/>
        <v>0</v>
      </c>
      <c r="L41" s="9">
        <f t="shared" si="4"/>
        <v>0.90523785869330331</v>
      </c>
      <c r="M41" s="1">
        <f t="shared" si="5"/>
        <v>0</v>
      </c>
    </row>
    <row r="42" spans="1:13">
      <c r="A42" s="79" t="s">
        <v>41</v>
      </c>
      <c r="B42" s="82">
        <v>150081</v>
      </c>
      <c r="C42" s="47" t="s">
        <v>46</v>
      </c>
      <c r="D42" s="71" t="s">
        <v>1117</v>
      </c>
      <c r="E42" s="71" t="s">
        <v>1146</v>
      </c>
      <c r="F42" s="61">
        <v>0</v>
      </c>
      <c r="G42" s="62">
        <v>0</v>
      </c>
      <c r="H42" s="2">
        <f t="shared" si="0"/>
        <v>0</v>
      </c>
      <c r="I42" s="2">
        <f t="shared" si="1"/>
        <v>4.375226266290321</v>
      </c>
      <c r="J42" s="1">
        <f t="shared" si="2"/>
        <v>0</v>
      </c>
      <c r="K42" s="1">
        <f t="shared" si="3"/>
        <v>0</v>
      </c>
      <c r="L42" s="9">
        <f t="shared" si="4"/>
        <v>0.90523785869330331</v>
      </c>
      <c r="M42" s="1">
        <f t="shared" si="5"/>
        <v>0</v>
      </c>
    </row>
    <row r="43" spans="1:13">
      <c r="A43" s="79" t="s">
        <v>41</v>
      </c>
      <c r="B43" s="86">
        <v>150085</v>
      </c>
      <c r="C43" s="47" t="s">
        <v>47</v>
      </c>
      <c r="D43" s="71" t="s">
        <v>1117</v>
      </c>
      <c r="E43" s="71" t="s">
        <v>1146</v>
      </c>
      <c r="F43" s="61">
        <v>18732</v>
      </c>
      <c r="G43" s="62">
        <v>626</v>
      </c>
      <c r="H43" s="2">
        <f t="shared" si="0"/>
        <v>29.923322683706072</v>
      </c>
      <c r="I43" s="2">
        <f t="shared" si="1"/>
        <v>4.375226266290321</v>
      </c>
      <c r="J43" s="1">
        <f t="shared" si="2"/>
        <v>2738.8916426977407</v>
      </c>
      <c r="K43" s="1">
        <f t="shared" si="3"/>
        <v>15993.108357302259</v>
      </c>
      <c r="L43" s="9">
        <f t="shared" si="4"/>
        <v>0.90523785869330331</v>
      </c>
      <c r="M43" s="1">
        <f t="shared" si="5"/>
        <v>14477.567163214271</v>
      </c>
    </row>
    <row r="44" spans="1:13">
      <c r="A44" s="79" t="s">
        <v>41</v>
      </c>
      <c r="B44" s="82">
        <v>150088</v>
      </c>
      <c r="C44" s="47" t="s">
        <v>48</v>
      </c>
      <c r="D44" s="71" t="s">
        <v>1117</v>
      </c>
      <c r="E44" s="71" t="s">
        <v>1146</v>
      </c>
      <c r="F44" s="61">
        <v>0</v>
      </c>
      <c r="G44" s="62">
        <v>0</v>
      </c>
      <c r="H44" s="2">
        <f t="shared" si="0"/>
        <v>0</v>
      </c>
      <c r="I44" s="2">
        <f t="shared" si="1"/>
        <v>4.375226266290321</v>
      </c>
      <c r="J44" s="1">
        <f t="shared" si="2"/>
        <v>0</v>
      </c>
      <c r="K44" s="1">
        <f t="shared" si="3"/>
        <v>0</v>
      </c>
      <c r="L44" s="9">
        <f t="shared" si="4"/>
        <v>0.90523785869330331</v>
      </c>
      <c r="M44" s="1">
        <f t="shared" si="5"/>
        <v>0</v>
      </c>
    </row>
    <row r="45" spans="1:13">
      <c r="A45" s="79" t="s">
        <v>41</v>
      </c>
      <c r="B45" s="82">
        <v>150089</v>
      </c>
      <c r="C45" s="47" t="s">
        <v>49</v>
      </c>
      <c r="D45" s="71" t="s">
        <v>1117</v>
      </c>
      <c r="E45" s="71" t="s">
        <v>1146</v>
      </c>
      <c r="F45" s="61">
        <v>0</v>
      </c>
      <c r="G45" s="62">
        <v>0</v>
      </c>
      <c r="H45" s="2">
        <f t="shared" si="0"/>
        <v>0</v>
      </c>
      <c r="I45" s="2">
        <f t="shared" si="1"/>
        <v>4.375226266290321</v>
      </c>
      <c r="J45" s="1">
        <f t="shared" si="2"/>
        <v>0</v>
      </c>
      <c r="K45" s="1">
        <f t="shared" si="3"/>
        <v>0</v>
      </c>
      <c r="L45" s="9">
        <f t="shared" si="4"/>
        <v>0.90523785869330331</v>
      </c>
      <c r="M45" s="1">
        <f t="shared" si="5"/>
        <v>0</v>
      </c>
    </row>
    <row r="46" spans="1:13">
      <c r="A46" s="79" t="s">
        <v>41</v>
      </c>
      <c r="B46" s="86">
        <v>150091</v>
      </c>
      <c r="C46" s="47" t="s">
        <v>50</v>
      </c>
      <c r="D46" s="71" t="s">
        <v>1117</v>
      </c>
      <c r="E46" s="71" t="s">
        <v>1146</v>
      </c>
      <c r="F46" s="61">
        <v>0</v>
      </c>
      <c r="G46" s="62">
        <v>3214</v>
      </c>
      <c r="H46" s="2">
        <f t="shared" si="0"/>
        <v>0</v>
      </c>
      <c r="I46" s="2">
        <f t="shared" si="1"/>
        <v>4.375226266290321</v>
      </c>
      <c r="J46" s="1">
        <f t="shared" si="2"/>
        <v>0</v>
      </c>
      <c r="K46" s="1">
        <f t="shared" si="3"/>
        <v>0</v>
      </c>
      <c r="L46" s="9">
        <f t="shared" si="4"/>
        <v>0.90523785869330331</v>
      </c>
      <c r="M46" s="1">
        <f t="shared" si="5"/>
        <v>0</v>
      </c>
    </row>
    <row r="47" spans="1:13">
      <c r="A47" s="79" t="s">
        <v>41</v>
      </c>
      <c r="B47" s="82">
        <v>150092</v>
      </c>
      <c r="C47" s="47" t="s">
        <v>51</v>
      </c>
      <c r="D47" s="71" t="s">
        <v>1117</v>
      </c>
      <c r="E47" s="71" t="s">
        <v>1146</v>
      </c>
      <c r="F47" s="61">
        <v>0</v>
      </c>
      <c r="G47" s="62">
        <v>0</v>
      </c>
      <c r="H47" s="2">
        <f t="shared" si="0"/>
        <v>0</v>
      </c>
      <c r="I47" s="2">
        <f t="shared" si="1"/>
        <v>4.375226266290321</v>
      </c>
      <c r="J47" s="1">
        <f t="shared" si="2"/>
        <v>0</v>
      </c>
      <c r="K47" s="1">
        <f t="shared" si="3"/>
        <v>0</v>
      </c>
      <c r="L47" s="9">
        <f t="shared" si="4"/>
        <v>0.90523785869330331</v>
      </c>
      <c r="M47" s="1">
        <f t="shared" si="5"/>
        <v>0</v>
      </c>
    </row>
    <row r="48" spans="1:13">
      <c r="A48" s="79" t="s">
        <v>41</v>
      </c>
      <c r="B48" s="82">
        <v>150093</v>
      </c>
      <c r="C48" s="47" t="s">
        <v>52</v>
      </c>
      <c r="D48" s="71" t="s">
        <v>1117</v>
      </c>
      <c r="E48" s="71" t="s">
        <v>1146</v>
      </c>
      <c r="F48" s="61">
        <v>0</v>
      </c>
      <c r="G48" s="62">
        <v>0</v>
      </c>
      <c r="H48" s="2">
        <f t="shared" si="0"/>
        <v>0</v>
      </c>
      <c r="I48" s="2">
        <f t="shared" si="1"/>
        <v>4.375226266290321</v>
      </c>
      <c r="J48" s="1">
        <f t="shared" si="2"/>
        <v>0</v>
      </c>
      <c r="K48" s="1">
        <f t="shared" si="3"/>
        <v>0</v>
      </c>
      <c r="L48" s="9">
        <f t="shared" si="4"/>
        <v>0.90523785869330331</v>
      </c>
      <c r="M48" s="1">
        <f t="shared" si="5"/>
        <v>0</v>
      </c>
    </row>
    <row r="49" spans="1:13">
      <c r="A49" s="79" t="s">
        <v>41</v>
      </c>
      <c r="B49" s="82">
        <v>150095</v>
      </c>
      <c r="C49" s="47" t="s">
        <v>53</v>
      </c>
      <c r="D49" s="71" t="s">
        <v>1117</v>
      </c>
      <c r="E49" s="71" t="s">
        <v>1146</v>
      </c>
      <c r="F49" s="61">
        <v>0</v>
      </c>
      <c r="G49" s="62">
        <v>0</v>
      </c>
      <c r="H49" s="2">
        <f t="shared" si="0"/>
        <v>0</v>
      </c>
      <c r="I49" s="2">
        <f t="shared" si="1"/>
        <v>4.375226266290321</v>
      </c>
      <c r="J49" s="1">
        <f t="shared" si="2"/>
        <v>0</v>
      </c>
      <c r="K49" s="1">
        <f t="shared" si="3"/>
        <v>0</v>
      </c>
      <c r="L49" s="9">
        <f t="shared" si="4"/>
        <v>0.90523785869330331</v>
      </c>
      <c r="M49" s="1">
        <f t="shared" si="5"/>
        <v>0</v>
      </c>
    </row>
    <row r="50" spans="1:13">
      <c r="A50" s="79" t="s">
        <v>41</v>
      </c>
      <c r="B50" s="86">
        <v>150097</v>
      </c>
      <c r="C50" s="47" t="s">
        <v>54</v>
      </c>
      <c r="D50" s="71" t="s">
        <v>1117</v>
      </c>
      <c r="E50" s="71" t="s">
        <v>1146</v>
      </c>
      <c r="F50" s="61">
        <v>0</v>
      </c>
      <c r="G50" s="62">
        <v>2110</v>
      </c>
      <c r="H50" s="2">
        <f t="shared" si="0"/>
        <v>0</v>
      </c>
      <c r="I50" s="2">
        <f t="shared" si="1"/>
        <v>4.375226266290321</v>
      </c>
      <c r="J50" s="1">
        <f t="shared" si="2"/>
        <v>0</v>
      </c>
      <c r="K50" s="1">
        <f t="shared" si="3"/>
        <v>0</v>
      </c>
      <c r="L50" s="9">
        <f t="shared" si="4"/>
        <v>0.90523785869330331</v>
      </c>
      <c r="M50" s="1">
        <f t="shared" si="5"/>
        <v>0</v>
      </c>
    </row>
    <row r="51" spans="1:13">
      <c r="A51" s="79" t="s">
        <v>41</v>
      </c>
      <c r="B51" s="86">
        <v>150099</v>
      </c>
      <c r="C51" s="47" t="s">
        <v>55</v>
      </c>
      <c r="D51" s="71" t="s">
        <v>1117</v>
      </c>
      <c r="E51" s="71" t="s">
        <v>1146</v>
      </c>
      <c r="F51" s="61">
        <v>0</v>
      </c>
      <c r="G51" s="62">
        <v>1397</v>
      </c>
      <c r="H51" s="2">
        <f t="shared" si="0"/>
        <v>0</v>
      </c>
      <c r="I51" s="2">
        <f t="shared" si="1"/>
        <v>4.375226266290321</v>
      </c>
      <c r="J51" s="1">
        <f t="shared" si="2"/>
        <v>0</v>
      </c>
      <c r="K51" s="1">
        <f t="shared" si="3"/>
        <v>0</v>
      </c>
      <c r="L51" s="9">
        <f t="shared" si="4"/>
        <v>0.90523785869330331</v>
      </c>
      <c r="M51" s="1">
        <f t="shared" si="5"/>
        <v>0</v>
      </c>
    </row>
    <row r="52" spans="1:13">
      <c r="A52" s="79" t="s">
        <v>41</v>
      </c>
      <c r="B52" s="82">
        <v>150104</v>
      </c>
      <c r="C52" s="47" t="s">
        <v>56</v>
      </c>
      <c r="D52" s="71" t="s">
        <v>1117</v>
      </c>
      <c r="E52" s="71" t="s">
        <v>1146</v>
      </c>
      <c r="F52" s="61">
        <v>0</v>
      </c>
      <c r="G52" s="62">
        <v>0</v>
      </c>
      <c r="H52" s="2">
        <f t="shared" si="0"/>
        <v>0</v>
      </c>
      <c r="I52" s="2">
        <f t="shared" si="1"/>
        <v>4.375226266290321</v>
      </c>
      <c r="J52" s="1">
        <f t="shared" si="2"/>
        <v>0</v>
      </c>
      <c r="K52" s="1">
        <f t="shared" si="3"/>
        <v>0</v>
      </c>
      <c r="L52" s="9">
        <f t="shared" si="4"/>
        <v>0.90523785869330331</v>
      </c>
      <c r="M52" s="1">
        <f t="shared" si="5"/>
        <v>0</v>
      </c>
    </row>
    <row r="53" spans="1:13">
      <c r="A53" s="79" t="s">
        <v>41</v>
      </c>
      <c r="B53" s="82">
        <v>150105</v>
      </c>
      <c r="C53" s="47" t="s">
        <v>57</v>
      </c>
      <c r="D53" s="71" t="s">
        <v>1117</v>
      </c>
      <c r="E53" s="71" t="s">
        <v>1146</v>
      </c>
      <c r="F53" s="61">
        <v>0</v>
      </c>
      <c r="G53" s="62">
        <v>0</v>
      </c>
      <c r="H53" s="2">
        <f t="shared" si="0"/>
        <v>0</v>
      </c>
      <c r="I53" s="2">
        <f t="shared" si="1"/>
        <v>4.375226266290321</v>
      </c>
      <c r="J53" s="1">
        <f t="shared" si="2"/>
        <v>0</v>
      </c>
      <c r="K53" s="1">
        <f t="shared" si="3"/>
        <v>0</v>
      </c>
      <c r="L53" s="9">
        <f t="shared" si="4"/>
        <v>0.90523785869330331</v>
      </c>
      <c r="M53" s="1">
        <f t="shared" si="5"/>
        <v>0</v>
      </c>
    </row>
    <row r="54" spans="1:13">
      <c r="A54" s="79" t="s">
        <v>41</v>
      </c>
      <c r="B54" s="82">
        <v>150107</v>
      </c>
      <c r="C54" s="47" t="s">
        <v>58</v>
      </c>
      <c r="D54" s="71" t="s">
        <v>1117</v>
      </c>
      <c r="E54" s="71" t="s">
        <v>1146</v>
      </c>
      <c r="F54" s="61">
        <v>0</v>
      </c>
      <c r="G54" s="62">
        <v>0</v>
      </c>
      <c r="H54" s="2">
        <f t="shared" si="0"/>
        <v>0</v>
      </c>
      <c r="I54" s="2">
        <f t="shared" si="1"/>
        <v>4.375226266290321</v>
      </c>
      <c r="J54" s="1">
        <f t="shared" si="2"/>
        <v>0</v>
      </c>
      <c r="K54" s="1">
        <f t="shared" si="3"/>
        <v>0</v>
      </c>
      <c r="L54" s="9">
        <f t="shared" si="4"/>
        <v>0.90523785869330331</v>
      </c>
      <c r="M54" s="1">
        <f t="shared" si="5"/>
        <v>0</v>
      </c>
    </row>
    <row r="55" spans="1:13">
      <c r="A55" s="79" t="s">
        <v>41</v>
      </c>
      <c r="B55" s="82">
        <v>150108</v>
      </c>
      <c r="C55" s="47" t="s">
        <v>59</v>
      </c>
      <c r="D55" s="71" t="s">
        <v>1117</v>
      </c>
      <c r="E55" s="71" t="s">
        <v>1146</v>
      </c>
      <c r="F55" s="61">
        <v>0</v>
      </c>
      <c r="G55" s="62">
        <v>0</v>
      </c>
      <c r="H55" s="2">
        <f t="shared" si="0"/>
        <v>0</v>
      </c>
      <c r="I55" s="2">
        <f t="shared" si="1"/>
        <v>4.375226266290321</v>
      </c>
      <c r="J55" s="1">
        <f t="shared" si="2"/>
        <v>0</v>
      </c>
      <c r="K55" s="1">
        <f t="shared" si="3"/>
        <v>0</v>
      </c>
      <c r="L55" s="9">
        <f t="shared" si="4"/>
        <v>0.90523785869330331</v>
      </c>
      <c r="M55" s="1">
        <f t="shared" si="5"/>
        <v>0</v>
      </c>
    </row>
    <row r="56" spans="1:13">
      <c r="A56" s="79" t="s">
        <v>41</v>
      </c>
      <c r="B56" s="86">
        <v>150111</v>
      </c>
      <c r="C56" s="47" t="s">
        <v>60</v>
      </c>
      <c r="D56" s="71" t="s">
        <v>1117</v>
      </c>
      <c r="E56" s="71" t="s">
        <v>1146</v>
      </c>
      <c r="F56" s="61">
        <v>4548</v>
      </c>
      <c r="G56" s="62">
        <v>1404</v>
      </c>
      <c r="H56" s="2">
        <f t="shared" si="0"/>
        <v>3.2393162393162394</v>
      </c>
      <c r="I56" s="2">
        <f t="shared" si="1"/>
        <v>4.375226266290321</v>
      </c>
      <c r="J56" s="1">
        <f t="shared" si="2"/>
        <v>4548</v>
      </c>
      <c r="K56" s="1">
        <f t="shared" si="3"/>
        <v>0</v>
      </c>
      <c r="L56" s="9">
        <f t="shared" si="4"/>
        <v>0.90523785869330331</v>
      </c>
      <c r="M56" s="1">
        <f t="shared" si="5"/>
        <v>0</v>
      </c>
    </row>
    <row r="57" spans="1:13">
      <c r="A57" s="79" t="s">
        <v>41</v>
      </c>
      <c r="B57" s="86">
        <v>150112</v>
      </c>
      <c r="C57" s="47" t="s">
        <v>61</v>
      </c>
      <c r="D57" s="71" t="s">
        <v>1117</v>
      </c>
      <c r="E57" s="71" t="s">
        <v>1146</v>
      </c>
      <c r="F57" s="61">
        <v>76035</v>
      </c>
      <c r="G57" s="62">
        <v>1252</v>
      </c>
      <c r="H57" s="2">
        <f t="shared" si="0"/>
        <v>60.730830670926515</v>
      </c>
      <c r="I57" s="2">
        <f t="shared" si="1"/>
        <v>4.375226266290321</v>
      </c>
      <c r="J57" s="1">
        <f t="shared" si="2"/>
        <v>5477.7832853954815</v>
      </c>
      <c r="K57" s="1">
        <f t="shared" si="3"/>
        <v>70557.216714604525</v>
      </c>
      <c r="L57" s="9">
        <f t="shared" si="4"/>
        <v>0.90523785869330331</v>
      </c>
      <c r="M57" s="1">
        <f t="shared" si="5"/>
        <v>63871.063774087947</v>
      </c>
    </row>
    <row r="58" spans="1:13">
      <c r="A58" s="79" t="s">
        <v>41</v>
      </c>
      <c r="B58" s="82">
        <v>150114</v>
      </c>
      <c r="C58" s="47" t="s">
        <v>62</v>
      </c>
      <c r="D58" s="71" t="s">
        <v>1117</v>
      </c>
      <c r="E58" s="71" t="s">
        <v>1146</v>
      </c>
      <c r="F58" s="61">
        <v>0</v>
      </c>
      <c r="G58" s="62">
        <v>0</v>
      </c>
      <c r="H58" s="2">
        <f t="shared" si="0"/>
        <v>0</v>
      </c>
      <c r="I58" s="2">
        <f t="shared" si="1"/>
        <v>4.375226266290321</v>
      </c>
      <c r="J58" s="1">
        <f t="shared" si="2"/>
        <v>0</v>
      </c>
      <c r="K58" s="1">
        <f t="shared" si="3"/>
        <v>0</v>
      </c>
      <c r="L58" s="9">
        <f t="shared" si="4"/>
        <v>0.90523785869330331</v>
      </c>
      <c r="M58" s="1">
        <f t="shared" si="5"/>
        <v>0</v>
      </c>
    </row>
    <row r="59" spans="1:13">
      <c r="A59" s="79" t="s">
        <v>41</v>
      </c>
      <c r="B59" s="82">
        <v>150116</v>
      </c>
      <c r="C59" s="47" t="s">
        <v>63</v>
      </c>
      <c r="D59" s="71" t="s">
        <v>1117</v>
      </c>
      <c r="E59" s="71" t="s">
        <v>1146</v>
      </c>
      <c r="F59" s="61">
        <v>0</v>
      </c>
      <c r="G59" s="62">
        <v>0</v>
      </c>
      <c r="H59" s="2">
        <f t="shared" si="0"/>
        <v>0</v>
      </c>
      <c r="I59" s="2">
        <f t="shared" si="1"/>
        <v>4.375226266290321</v>
      </c>
      <c r="J59" s="1">
        <f t="shared" si="2"/>
        <v>0</v>
      </c>
      <c r="K59" s="1">
        <f t="shared" si="3"/>
        <v>0</v>
      </c>
      <c r="L59" s="9">
        <f t="shared" si="4"/>
        <v>0.90523785869330331</v>
      </c>
      <c r="M59" s="1">
        <f t="shared" si="5"/>
        <v>0</v>
      </c>
    </row>
    <row r="60" spans="1:13">
      <c r="A60" s="79" t="s">
        <v>41</v>
      </c>
      <c r="B60" s="82">
        <v>150118</v>
      </c>
      <c r="C60" s="47" t="s">
        <v>64</v>
      </c>
      <c r="D60" s="71" t="s">
        <v>1117</v>
      </c>
      <c r="E60" s="71" t="s">
        <v>1146</v>
      </c>
      <c r="F60" s="61">
        <v>0</v>
      </c>
      <c r="G60" s="62">
        <v>0</v>
      </c>
      <c r="H60" s="2">
        <f t="shared" si="0"/>
        <v>0</v>
      </c>
      <c r="I60" s="2">
        <f t="shared" si="1"/>
        <v>4.375226266290321</v>
      </c>
      <c r="J60" s="1">
        <f t="shared" si="2"/>
        <v>0</v>
      </c>
      <c r="K60" s="1">
        <f t="shared" si="3"/>
        <v>0</v>
      </c>
      <c r="L60" s="9">
        <f t="shared" si="4"/>
        <v>0.90523785869330331</v>
      </c>
      <c r="M60" s="1">
        <f t="shared" si="5"/>
        <v>0</v>
      </c>
    </row>
    <row r="61" spans="1:13">
      <c r="A61" s="79" t="s">
        <v>41</v>
      </c>
      <c r="B61" s="86">
        <v>150125</v>
      </c>
      <c r="C61" s="47" t="s">
        <v>65</v>
      </c>
      <c r="D61" s="71" t="s">
        <v>1117</v>
      </c>
      <c r="E61" s="71" t="s">
        <v>1146</v>
      </c>
      <c r="F61" s="61">
        <v>0</v>
      </c>
      <c r="G61" s="62">
        <v>4323</v>
      </c>
      <c r="H61" s="2">
        <f t="shared" si="0"/>
        <v>0</v>
      </c>
      <c r="I61" s="2">
        <f t="shared" si="1"/>
        <v>4.375226266290321</v>
      </c>
      <c r="J61" s="1">
        <f t="shared" si="2"/>
        <v>0</v>
      </c>
      <c r="K61" s="1">
        <f t="shared" si="3"/>
        <v>0</v>
      </c>
      <c r="L61" s="9">
        <f t="shared" si="4"/>
        <v>0.90523785869330331</v>
      </c>
      <c r="M61" s="1">
        <f t="shared" si="5"/>
        <v>0</v>
      </c>
    </row>
    <row r="62" spans="1:13">
      <c r="A62" s="79" t="s">
        <v>41</v>
      </c>
      <c r="B62" s="82">
        <v>150129</v>
      </c>
      <c r="C62" s="47" t="s">
        <v>66</v>
      </c>
      <c r="D62" s="71" t="s">
        <v>1117</v>
      </c>
      <c r="E62" s="71" t="s">
        <v>1146</v>
      </c>
      <c r="F62" s="61">
        <v>0</v>
      </c>
      <c r="G62" s="62">
        <v>0</v>
      </c>
      <c r="H62" s="2">
        <f t="shared" si="0"/>
        <v>0</v>
      </c>
      <c r="I62" s="2">
        <f t="shared" si="1"/>
        <v>4.375226266290321</v>
      </c>
      <c r="J62" s="1">
        <f t="shared" si="2"/>
        <v>0</v>
      </c>
      <c r="K62" s="1">
        <f t="shared" si="3"/>
        <v>0</v>
      </c>
      <c r="L62" s="9">
        <f t="shared" si="4"/>
        <v>0.90523785869330331</v>
      </c>
      <c r="M62" s="1">
        <f t="shared" si="5"/>
        <v>0</v>
      </c>
    </row>
    <row r="63" spans="1:13">
      <c r="A63" s="79" t="s">
        <v>41</v>
      </c>
      <c r="B63" s="86">
        <v>150131</v>
      </c>
      <c r="C63" s="47" t="s">
        <v>67</v>
      </c>
      <c r="D63" s="71" t="s">
        <v>1117</v>
      </c>
      <c r="E63" s="71" t="s">
        <v>1146</v>
      </c>
      <c r="F63" s="61">
        <v>55389</v>
      </c>
      <c r="G63" s="62">
        <v>2829</v>
      </c>
      <c r="H63" s="2">
        <f t="shared" si="0"/>
        <v>19.579003181336162</v>
      </c>
      <c r="I63" s="2">
        <f t="shared" si="1"/>
        <v>4.375226266290321</v>
      </c>
      <c r="J63" s="1">
        <f t="shared" si="2"/>
        <v>12377.515107335317</v>
      </c>
      <c r="K63" s="1">
        <f t="shared" si="3"/>
        <v>43011.484892664681</v>
      </c>
      <c r="L63" s="9">
        <f t="shared" si="4"/>
        <v>0.90523785869330331</v>
      </c>
      <c r="M63" s="1">
        <f t="shared" si="5"/>
        <v>38935.62448345514</v>
      </c>
    </row>
    <row r="64" spans="1:13">
      <c r="A64" s="79" t="s">
        <v>41</v>
      </c>
      <c r="B64" s="82">
        <v>150133</v>
      </c>
      <c r="C64" s="47" t="s">
        <v>68</v>
      </c>
      <c r="D64" s="71" t="s">
        <v>1117</v>
      </c>
      <c r="E64" s="71" t="s">
        <v>1146</v>
      </c>
      <c r="F64" s="61">
        <v>0</v>
      </c>
      <c r="G64" s="62">
        <v>0</v>
      </c>
      <c r="H64" s="2">
        <f t="shared" si="0"/>
        <v>0</v>
      </c>
      <c r="I64" s="2">
        <f t="shared" si="1"/>
        <v>4.375226266290321</v>
      </c>
      <c r="J64" s="1">
        <f t="shared" si="2"/>
        <v>0</v>
      </c>
      <c r="K64" s="1">
        <f t="shared" si="3"/>
        <v>0</v>
      </c>
      <c r="L64" s="9">
        <f t="shared" si="4"/>
        <v>0.90523785869330331</v>
      </c>
      <c r="M64" s="1">
        <f t="shared" si="5"/>
        <v>0</v>
      </c>
    </row>
    <row r="65" spans="1:13">
      <c r="A65" s="79" t="s">
        <v>41</v>
      </c>
      <c r="B65" s="82">
        <v>150135</v>
      </c>
      <c r="C65" s="47" t="s">
        <v>69</v>
      </c>
      <c r="D65" s="71" t="s">
        <v>1117</v>
      </c>
      <c r="E65" s="71" t="s">
        <v>1146</v>
      </c>
      <c r="F65" s="61">
        <v>0</v>
      </c>
      <c r="G65" s="62">
        <v>0</v>
      </c>
      <c r="H65" s="2">
        <f t="shared" si="0"/>
        <v>0</v>
      </c>
      <c r="I65" s="2">
        <f t="shared" si="1"/>
        <v>4.375226266290321</v>
      </c>
      <c r="J65" s="1">
        <f t="shared" si="2"/>
        <v>0</v>
      </c>
      <c r="K65" s="1">
        <f t="shared" si="3"/>
        <v>0</v>
      </c>
      <c r="L65" s="9">
        <f t="shared" si="4"/>
        <v>0.90523785869330331</v>
      </c>
      <c r="M65" s="1">
        <f t="shared" si="5"/>
        <v>0</v>
      </c>
    </row>
    <row r="66" spans="1:13">
      <c r="A66" s="79" t="s">
        <v>70</v>
      </c>
      <c r="B66" s="86">
        <v>160135</v>
      </c>
      <c r="C66" s="47" t="s">
        <v>71</v>
      </c>
      <c r="D66" s="71" t="s">
        <v>1117</v>
      </c>
      <c r="E66" s="71" t="s">
        <v>1146</v>
      </c>
      <c r="F66" s="61">
        <v>0</v>
      </c>
      <c r="G66" s="62">
        <v>3131</v>
      </c>
      <c r="H66" s="2">
        <f t="shared" si="0"/>
        <v>0</v>
      </c>
      <c r="I66" s="2">
        <f t="shared" si="1"/>
        <v>4.375226266290321</v>
      </c>
      <c r="J66" s="1">
        <f t="shared" si="2"/>
        <v>0</v>
      </c>
      <c r="K66" s="1">
        <f t="shared" si="3"/>
        <v>0</v>
      </c>
      <c r="L66" s="9">
        <f t="shared" si="4"/>
        <v>0.90523785869330331</v>
      </c>
      <c r="M66" s="1">
        <f t="shared" si="5"/>
        <v>0</v>
      </c>
    </row>
    <row r="67" spans="1:13">
      <c r="A67" s="79" t="s">
        <v>72</v>
      </c>
      <c r="B67" s="86">
        <v>170156</v>
      </c>
      <c r="C67" s="47" t="s">
        <v>73</v>
      </c>
      <c r="D67" s="71" t="s">
        <v>1117</v>
      </c>
      <c r="E67" s="71" t="s">
        <v>1146</v>
      </c>
      <c r="F67" s="61">
        <v>0</v>
      </c>
      <c r="G67" s="62">
        <v>2899</v>
      </c>
      <c r="H67" s="2">
        <f t="shared" ref="H67:H130" si="6">IFERROR(F67/G67,0)</f>
        <v>0</v>
      </c>
      <c r="I67" s="2">
        <f t="shared" ref="I67:I130" si="7">$D$1134</f>
        <v>4.375226266290321</v>
      </c>
      <c r="J67" s="1">
        <f t="shared" ref="J67:J130" si="8">MIN(F67,I67*G67)</f>
        <v>0</v>
      </c>
      <c r="K67" s="1">
        <f t="shared" ref="K67:K130" si="9">F67-J67</f>
        <v>0</v>
      </c>
      <c r="L67" s="9">
        <f t="shared" ref="L67:L130" si="10">$L$1132</f>
        <v>0.90523785869330331</v>
      </c>
      <c r="M67" s="1">
        <f t="shared" ref="M67:M130" si="11">L67*K67</f>
        <v>0</v>
      </c>
    </row>
    <row r="68" spans="1:13">
      <c r="A68" s="79" t="s">
        <v>72</v>
      </c>
      <c r="B68" s="86">
        <v>170171</v>
      </c>
      <c r="C68" s="47" t="s">
        <v>74</v>
      </c>
      <c r="D68" s="71" t="s">
        <v>1117</v>
      </c>
      <c r="E68" s="71" t="s">
        <v>1146</v>
      </c>
      <c r="F68" s="61">
        <v>0</v>
      </c>
      <c r="G68" s="62">
        <v>925</v>
      </c>
      <c r="H68" s="2">
        <f t="shared" si="6"/>
        <v>0</v>
      </c>
      <c r="I68" s="2">
        <f t="shared" si="7"/>
        <v>4.375226266290321</v>
      </c>
      <c r="J68" s="1">
        <f t="shared" si="8"/>
        <v>0</v>
      </c>
      <c r="K68" s="1">
        <f t="shared" si="9"/>
        <v>0</v>
      </c>
      <c r="L68" s="9">
        <f t="shared" si="10"/>
        <v>0.90523785869330331</v>
      </c>
      <c r="M68" s="1">
        <f t="shared" si="11"/>
        <v>0</v>
      </c>
    </row>
    <row r="69" spans="1:13">
      <c r="A69" s="79" t="s">
        <v>72</v>
      </c>
      <c r="B69" s="86">
        <v>170175</v>
      </c>
      <c r="C69" s="47" t="s">
        <v>75</v>
      </c>
      <c r="D69" s="71" t="s">
        <v>1117</v>
      </c>
      <c r="E69" s="71" t="s">
        <v>1146</v>
      </c>
      <c r="F69" s="61">
        <v>0</v>
      </c>
      <c r="G69" s="62">
        <v>2426</v>
      </c>
      <c r="H69" s="2">
        <f t="shared" si="6"/>
        <v>0</v>
      </c>
      <c r="I69" s="2">
        <f t="shared" si="7"/>
        <v>4.375226266290321</v>
      </c>
      <c r="J69" s="1">
        <f t="shared" si="8"/>
        <v>0</v>
      </c>
      <c r="K69" s="1">
        <f t="shared" si="9"/>
        <v>0</v>
      </c>
      <c r="L69" s="9">
        <f t="shared" si="10"/>
        <v>0.90523785869330331</v>
      </c>
      <c r="M69" s="1">
        <f t="shared" si="11"/>
        <v>0</v>
      </c>
    </row>
    <row r="70" spans="1:13">
      <c r="A70" s="79" t="s">
        <v>72</v>
      </c>
      <c r="B70" s="86">
        <v>170177</v>
      </c>
      <c r="C70" s="47" t="s">
        <v>76</v>
      </c>
      <c r="D70" s="71" t="s">
        <v>1117</v>
      </c>
      <c r="E70" s="71" t="s">
        <v>1146</v>
      </c>
      <c r="F70" s="61">
        <v>0</v>
      </c>
      <c r="G70" s="62">
        <v>1559</v>
      </c>
      <c r="H70" s="2">
        <f t="shared" si="6"/>
        <v>0</v>
      </c>
      <c r="I70" s="2">
        <f t="shared" si="7"/>
        <v>4.375226266290321</v>
      </c>
      <c r="J70" s="1">
        <f t="shared" si="8"/>
        <v>0</v>
      </c>
      <c r="K70" s="1">
        <f t="shared" si="9"/>
        <v>0</v>
      </c>
      <c r="L70" s="9">
        <f t="shared" si="10"/>
        <v>0.90523785869330331</v>
      </c>
      <c r="M70" s="1">
        <f t="shared" si="11"/>
        <v>0</v>
      </c>
    </row>
    <row r="71" spans="1:13">
      <c r="A71" s="79" t="s">
        <v>72</v>
      </c>
      <c r="B71" s="86">
        <v>170179</v>
      </c>
      <c r="C71" s="47" t="s">
        <v>77</v>
      </c>
      <c r="D71" s="71" t="s">
        <v>1117</v>
      </c>
      <c r="E71" s="71" t="s">
        <v>1146</v>
      </c>
      <c r="F71" s="61">
        <v>0</v>
      </c>
      <c r="G71" s="62">
        <v>3681</v>
      </c>
      <c r="H71" s="2">
        <f t="shared" si="6"/>
        <v>0</v>
      </c>
      <c r="I71" s="2">
        <f t="shared" si="7"/>
        <v>4.375226266290321</v>
      </c>
      <c r="J71" s="1">
        <f t="shared" si="8"/>
        <v>0</v>
      </c>
      <c r="K71" s="1">
        <f t="shared" si="9"/>
        <v>0</v>
      </c>
      <c r="L71" s="9">
        <f t="shared" si="10"/>
        <v>0.90523785869330331</v>
      </c>
      <c r="M71" s="1">
        <f t="shared" si="11"/>
        <v>0</v>
      </c>
    </row>
    <row r="72" spans="1:13">
      <c r="A72" s="79" t="s">
        <v>72</v>
      </c>
      <c r="B72" s="82">
        <v>170183</v>
      </c>
      <c r="C72" s="47" t="s">
        <v>78</v>
      </c>
      <c r="D72" s="71" t="s">
        <v>1117</v>
      </c>
      <c r="E72" s="71" t="s">
        <v>1146</v>
      </c>
      <c r="F72" s="61">
        <v>0</v>
      </c>
      <c r="G72" s="62">
        <v>0</v>
      </c>
      <c r="H72" s="2">
        <f t="shared" si="6"/>
        <v>0</v>
      </c>
      <c r="I72" s="2">
        <f t="shared" si="7"/>
        <v>4.375226266290321</v>
      </c>
      <c r="J72" s="1">
        <f t="shared" si="8"/>
        <v>0</v>
      </c>
      <c r="K72" s="1">
        <f t="shared" si="9"/>
        <v>0</v>
      </c>
      <c r="L72" s="9">
        <f t="shared" si="10"/>
        <v>0.90523785869330331</v>
      </c>
      <c r="M72" s="1">
        <f t="shared" si="11"/>
        <v>0</v>
      </c>
    </row>
    <row r="73" spans="1:13">
      <c r="A73" s="79" t="s">
        <v>72</v>
      </c>
      <c r="B73" s="86">
        <v>170189</v>
      </c>
      <c r="C73" s="47" t="s">
        <v>79</v>
      </c>
      <c r="D73" s="71" t="s">
        <v>1117</v>
      </c>
      <c r="E73" s="71" t="s">
        <v>1146</v>
      </c>
      <c r="F73" s="61">
        <v>42450</v>
      </c>
      <c r="G73" s="62">
        <v>1204</v>
      </c>
      <c r="H73" s="2">
        <f t="shared" si="6"/>
        <v>35.257475083056477</v>
      </c>
      <c r="I73" s="2">
        <f t="shared" si="7"/>
        <v>4.375226266290321</v>
      </c>
      <c r="J73" s="1">
        <f t="shared" si="8"/>
        <v>5267.7724246135467</v>
      </c>
      <c r="K73" s="1">
        <f t="shared" si="9"/>
        <v>37182.227575386452</v>
      </c>
      <c r="L73" s="9">
        <f t="shared" si="10"/>
        <v>0.90523785869330331</v>
      </c>
      <c r="M73" s="1">
        <f t="shared" si="11"/>
        <v>33658.760071789926</v>
      </c>
    </row>
    <row r="74" spans="1:13">
      <c r="A74" s="79" t="s">
        <v>72</v>
      </c>
      <c r="B74" s="82">
        <v>170191</v>
      </c>
      <c r="C74" s="47" t="s">
        <v>80</v>
      </c>
      <c r="D74" s="71" t="s">
        <v>1117</v>
      </c>
      <c r="E74" s="71" t="s">
        <v>1146</v>
      </c>
      <c r="F74" s="61">
        <v>0</v>
      </c>
      <c r="G74" s="62">
        <v>0</v>
      </c>
      <c r="H74" s="2">
        <f t="shared" si="6"/>
        <v>0</v>
      </c>
      <c r="I74" s="2">
        <f t="shared" si="7"/>
        <v>4.375226266290321</v>
      </c>
      <c r="J74" s="1">
        <f t="shared" si="8"/>
        <v>0</v>
      </c>
      <c r="K74" s="1">
        <f t="shared" si="9"/>
        <v>0</v>
      </c>
      <c r="L74" s="9">
        <f t="shared" si="10"/>
        <v>0.90523785869330331</v>
      </c>
      <c r="M74" s="1">
        <f t="shared" si="11"/>
        <v>0</v>
      </c>
    </row>
    <row r="75" spans="1:13">
      <c r="A75" s="79" t="s">
        <v>72</v>
      </c>
      <c r="B75" s="82">
        <v>170192</v>
      </c>
      <c r="C75" s="47" t="s">
        <v>81</v>
      </c>
      <c r="D75" s="71" t="s">
        <v>1117</v>
      </c>
      <c r="E75" s="71" t="s">
        <v>1146</v>
      </c>
      <c r="F75" s="61">
        <v>0</v>
      </c>
      <c r="G75" s="62">
        <v>0</v>
      </c>
      <c r="H75" s="2">
        <f t="shared" si="6"/>
        <v>0</v>
      </c>
      <c r="I75" s="2">
        <f t="shared" si="7"/>
        <v>4.375226266290321</v>
      </c>
      <c r="J75" s="1">
        <f t="shared" si="8"/>
        <v>0</v>
      </c>
      <c r="K75" s="1">
        <f t="shared" si="9"/>
        <v>0</v>
      </c>
      <c r="L75" s="9">
        <f t="shared" si="10"/>
        <v>0.90523785869330331</v>
      </c>
      <c r="M75" s="1">
        <f t="shared" si="11"/>
        <v>0</v>
      </c>
    </row>
    <row r="76" spans="1:13">
      <c r="A76" s="79" t="s">
        <v>72</v>
      </c>
      <c r="B76" s="86">
        <v>170195</v>
      </c>
      <c r="C76" s="47" t="s">
        <v>82</v>
      </c>
      <c r="D76" s="71" t="s">
        <v>1117</v>
      </c>
      <c r="E76" s="71" t="s">
        <v>1146</v>
      </c>
      <c r="F76" s="61">
        <v>7185</v>
      </c>
      <c r="G76" s="62">
        <v>366</v>
      </c>
      <c r="H76" s="2">
        <f t="shared" si="6"/>
        <v>19.631147540983605</v>
      </c>
      <c r="I76" s="2">
        <f t="shared" si="7"/>
        <v>4.375226266290321</v>
      </c>
      <c r="J76" s="1">
        <f t="shared" si="8"/>
        <v>1601.3328134622575</v>
      </c>
      <c r="K76" s="1">
        <f t="shared" si="9"/>
        <v>5583.667186537743</v>
      </c>
      <c r="L76" s="9">
        <f t="shared" si="10"/>
        <v>0.90523785869330331</v>
      </c>
      <c r="M76" s="1">
        <f t="shared" si="11"/>
        <v>5054.5469275974874</v>
      </c>
    </row>
    <row r="77" spans="1:13">
      <c r="A77" s="79" t="s">
        <v>72</v>
      </c>
      <c r="B77" s="86">
        <v>170196</v>
      </c>
      <c r="C77" s="47" t="s">
        <v>83</v>
      </c>
      <c r="D77" s="71" t="s">
        <v>1117</v>
      </c>
      <c r="E77" s="71" t="s">
        <v>1146</v>
      </c>
      <c r="F77" s="61">
        <v>0</v>
      </c>
      <c r="G77" s="62">
        <v>3903</v>
      </c>
      <c r="H77" s="2">
        <f t="shared" si="6"/>
        <v>0</v>
      </c>
      <c r="I77" s="2">
        <f t="shared" si="7"/>
        <v>4.375226266290321</v>
      </c>
      <c r="J77" s="1">
        <f t="shared" si="8"/>
        <v>0</v>
      </c>
      <c r="K77" s="1">
        <f t="shared" si="9"/>
        <v>0</v>
      </c>
      <c r="L77" s="9">
        <f t="shared" si="10"/>
        <v>0.90523785869330331</v>
      </c>
      <c r="M77" s="1">
        <f t="shared" si="11"/>
        <v>0</v>
      </c>
    </row>
    <row r="78" spans="1:13">
      <c r="A78" s="79" t="s">
        <v>72</v>
      </c>
      <c r="B78" s="86">
        <v>170197</v>
      </c>
      <c r="C78" s="47" t="s">
        <v>84</v>
      </c>
      <c r="D78" s="71" t="s">
        <v>1117</v>
      </c>
      <c r="E78" s="71" t="s">
        <v>1146</v>
      </c>
      <c r="F78" s="61">
        <v>0</v>
      </c>
      <c r="G78" s="62">
        <v>891</v>
      </c>
      <c r="H78" s="2">
        <f t="shared" si="6"/>
        <v>0</v>
      </c>
      <c r="I78" s="2">
        <f t="shared" si="7"/>
        <v>4.375226266290321</v>
      </c>
      <c r="J78" s="1">
        <f t="shared" si="8"/>
        <v>0</v>
      </c>
      <c r="K78" s="1">
        <f t="shared" si="9"/>
        <v>0</v>
      </c>
      <c r="L78" s="9">
        <f t="shared" si="10"/>
        <v>0.90523785869330331</v>
      </c>
      <c r="M78" s="1">
        <f t="shared" si="11"/>
        <v>0</v>
      </c>
    </row>
    <row r="79" spans="1:13">
      <c r="A79" s="79" t="s">
        <v>72</v>
      </c>
      <c r="B79" s="82">
        <v>170200</v>
      </c>
      <c r="C79" s="47" t="s">
        <v>85</v>
      </c>
      <c r="D79" s="71" t="s">
        <v>1117</v>
      </c>
      <c r="E79" s="71" t="s">
        <v>1146</v>
      </c>
      <c r="F79" s="61">
        <v>0</v>
      </c>
      <c r="G79" s="62">
        <v>0</v>
      </c>
      <c r="H79" s="2">
        <f t="shared" si="6"/>
        <v>0</v>
      </c>
      <c r="I79" s="2">
        <f t="shared" si="7"/>
        <v>4.375226266290321</v>
      </c>
      <c r="J79" s="1">
        <f t="shared" si="8"/>
        <v>0</v>
      </c>
      <c r="K79" s="1">
        <f t="shared" si="9"/>
        <v>0</v>
      </c>
      <c r="L79" s="9">
        <f t="shared" si="10"/>
        <v>0.90523785869330331</v>
      </c>
      <c r="M79" s="1">
        <f t="shared" si="11"/>
        <v>0</v>
      </c>
    </row>
    <row r="80" spans="1:13">
      <c r="A80" s="79" t="s">
        <v>72</v>
      </c>
      <c r="B80" s="86">
        <v>170205</v>
      </c>
      <c r="C80" s="47" t="s">
        <v>86</v>
      </c>
      <c r="D80" s="71" t="s">
        <v>1117</v>
      </c>
      <c r="E80" s="71" t="s">
        <v>1146</v>
      </c>
      <c r="F80" s="61">
        <v>2433</v>
      </c>
      <c r="G80" s="62">
        <v>1556</v>
      </c>
      <c r="H80" s="2">
        <f t="shared" si="6"/>
        <v>1.5636246786632391</v>
      </c>
      <c r="I80" s="2">
        <f t="shared" si="7"/>
        <v>4.375226266290321</v>
      </c>
      <c r="J80" s="1">
        <f t="shared" si="8"/>
        <v>2433</v>
      </c>
      <c r="K80" s="1">
        <f t="shared" si="9"/>
        <v>0</v>
      </c>
      <c r="L80" s="9">
        <f t="shared" si="10"/>
        <v>0.90523785869330331</v>
      </c>
      <c r="M80" s="1">
        <f t="shared" si="11"/>
        <v>0</v>
      </c>
    </row>
    <row r="81" spans="1:13">
      <c r="A81" s="79" t="s">
        <v>72</v>
      </c>
      <c r="B81" s="82">
        <v>170206</v>
      </c>
      <c r="C81" s="47" t="s">
        <v>87</v>
      </c>
      <c r="D81" s="71" t="s">
        <v>1117</v>
      </c>
      <c r="E81" s="71" t="s">
        <v>1146</v>
      </c>
      <c r="F81" s="61">
        <v>0</v>
      </c>
      <c r="G81" s="62">
        <v>0</v>
      </c>
      <c r="H81" s="2">
        <f t="shared" si="6"/>
        <v>0</v>
      </c>
      <c r="I81" s="2">
        <f t="shared" si="7"/>
        <v>4.375226266290321</v>
      </c>
      <c r="J81" s="1">
        <f t="shared" si="8"/>
        <v>0</v>
      </c>
      <c r="K81" s="1">
        <f t="shared" si="9"/>
        <v>0</v>
      </c>
      <c r="L81" s="9">
        <f t="shared" si="10"/>
        <v>0.90523785869330331</v>
      </c>
      <c r="M81" s="1">
        <f t="shared" si="11"/>
        <v>0</v>
      </c>
    </row>
    <row r="82" spans="1:13">
      <c r="A82" s="79" t="s">
        <v>72</v>
      </c>
      <c r="B82" s="86">
        <v>170210</v>
      </c>
      <c r="C82" s="47" t="s">
        <v>88</v>
      </c>
      <c r="D82" s="71" t="s">
        <v>1117</v>
      </c>
      <c r="E82" s="71" t="s">
        <v>1146</v>
      </c>
      <c r="F82" s="61">
        <v>0</v>
      </c>
      <c r="G82" s="62">
        <v>1027</v>
      </c>
      <c r="H82" s="2">
        <f t="shared" si="6"/>
        <v>0</v>
      </c>
      <c r="I82" s="2">
        <f t="shared" si="7"/>
        <v>4.375226266290321</v>
      </c>
      <c r="J82" s="1">
        <f t="shared" si="8"/>
        <v>0</v>
      </c>
      <c r="K82" s="1">
        <f t="shared" si="9"/>
        <v>0</v>
      </c>
      <c r="L82" s="9">
        <f t="shared" si="10"/>
        <v>0.90523785869330331</v>
      </c>
      <c r="M82" s="1">
        <f t="shared" si="11"/>
        <v>0</v>
      </c>
    </row>
    <row r="83" spans="1:13">
      <c r="A83" s="79" t="s">
        <v>72</v>
      </c>
      <c r="B83" s="86">
        <v>170215</v>
      </c>
      <c r="C83" s="47" t="s">
        <v>89</v>
      </c>
      <c r="D83" s="71" t="s">
        <v>1117</v>
      </c>
      <c r="E83" s="71" t="s">
        <v>1146</v>
      </c>
      <c r="F83" s="61">
        <v>0</v>
      </c>
      <c r="G83" s="62">
        <v>513</v>
      </c>
      <c r="H83" s="2">
        <f t="shared" si="6"/>
        <v>0</v>
      </c>
      <c r="I83" s="2">
        <f t="shared" si="7"/>
        <v>4.375226266290321</v>
      </c>
      <c r="J83" s="1">
        <f t="shared" si="8"/>
        <v>0</v>
      </c>
      <c r="K83" s="1">
        <f t="shared" si="9"/>
        <v>0</v>
      </c>
      <c r="L83" s="9">
        <f t="shared" si="10"/>
        <v>0.90523785869330331</v>
      </c>
      <c r="M83" s="1">
        <f t="shared" si="11"/>
        <v>0</v>
      </c>
    </row>
    <row r="84" spans="1:13">
      <c r="A84" s="79" t="s">
        <v>72</v>
      </c>
      <c r="B84" s="82">
        <v>170277</v>
      </c>
      <c r="C84" s="47" t="s">
        <v>90</v>
      </c>
      <c r="D84" s="71" t="s">
        <v>1117</v>
      </c>
      <c r="E84" s="71" t="s">
        <v>1146</v>
      </c>
      <c r="F84" s="61">
        <v>0</v>
      </c>
      <c r="G84" s="62">
        <v>0</v>
      </c>
      <c r="H84" s="2">
        <f t="shared" si="6"/>
        <v>0</v>
      </c>
      <c r="I84" s="2">
        <f t="shared" si="7"/>
        <v>4.375226266290321</v>
      </c>
      <c r="J84" s="1">
        <f t="shared" si="8"/>
        <v>0</v>
      </c>
      <c r="K84" s="1">
        <f t="shared" si="9"/>
        <v>0</v>
      </c>
      <c r="L84" s="9">
        <f t="shared" si="10"/>
        <v>0.90523785869330331</v>
      </c>
      <c r="M84" s="1">
        <f t="shared" si="11"/>
        <v>0</v>
      </c>
    </row>
    <row r="85" spans="1:13">
      <c r="A85" s="79" t="s">
        <v>91</v>
      </c>
      <c r="B85" s="86">
        <v>180216</v>
      </c>
      <c r="C85" s="47" t="s">
        <v>92</v>
      </c>
      <c r="D85" s="71" t="s">
        <v>1117</v>
      </c>
      <c r="E85" s="71" t="s">
        <v>1146</v>
      </c>
      <c r="F85" s="61">
        <v>0</v>
      </c>
      <c r="G85" s="62">
        <v>4189</v>
      </c>
      <c r="H85" s="2">
        <f t="shared" si="6"/>
        <v>0</v>
      </c>
      <c r="I85" s="2">
        <f t="shared" si="7"/>
        <v>4.375226266290321</v>
      </c>
      <c r="J85" s="1">
        <f t="shared" si="8"/>
        <v>0</v>
      </c>
      <c r="K85" s="1">
        <f t="shared" si="9"/>
        <v>0</v>
      </c>
      <c r="L85" s="9">
        <f t="shared" si="10"/>
        <v>0.90523785869330331</v>
      </c>
      <c r="M85" s="1">
        <f t="shared" si="11"/>
        <v>0</v>
      </c>
    </row>
    <row r="86" spans="1:13">
      <c r="A86" s="79" t="s">
        <v>93</v>
      </c>
      <c r="B86" s="82">
        <v>190217</v>
      </c>
      <c r="C86" s="47" t="s">
        <v>94</v>
      </c>
      <c r="D86" s="71" t="s">
        <v>1117</v>
      </c>
      <c r="E86" s="71" t="s">
        <v>1146</v>
      </c>
      <c r="F86" s="61">
        <v>0</v>
      </c>
      <c r="G86" s="62">
        <v>0</v>
      </c>
      <c r="H86" s="2">
        <f t="shared" si="6"/>
        <v>0</v>
      </c>
      <c r="I86" s="2">
        <f t="shared" si="7"/>
        <v>4.375226266290321</v>
      </c>
      <c r="J86" s="1">
        <f t="shared" si="8"/>
        <v>0</v>
      </c>
      <c r="K86" s="1">
        <f t="shared" si="9"/>
        <v>0</v>
      </c>
      <c r="L86" s="9">
        <f t="shared" si="10"/>
        <v>0.90523785869330331</v>
      </c>
      <c r="M86" s="1">
        <f t="shared" si="11"/>
        <v>0</v>
      </c>
    </row>
    <row r="87" spans="1:13">
      <c r="A87" s="79" t="s">
        <v>93</v>
      </c>
      <c r="B87" s="86">
        <v>190219</v>
      </c>
      <c r="C87" s="47" t="s">
        <v>95</v>
      </c>
      <c r="D87" s="71" t="s">
        <v>1117</v>
      </c>
      <c r="E87" s="71" t="s">
        <v>1146</v>
      </c>
      <c r="F87" s="61">
        <v>0</v>
      </c>
      <c r="G87" s="62">
        <v>3120</v>
      </c>
      <c r="H87" s="2">
        <f t="shared" si="6"/>
        <v>0</v>
      </c>
      <c r="I87" s="2">
        <f t="shared" si="7"/>
        <v>4.375226266290321</v>
      </c>
      <c r="J87" s="1">
        <f t="shared" si="8"/>
        <v>0</v>
      </c>
      <c r="K87" s="1">
        <f t="shared" si="9"/>
        <v>0</v>
      </c>
      <c r="L87" s="9">
        <f t="shared" si="10"/>
        <v>0.90523785869330331</v>
      </c>
      <c r="M87" s="1">
        <f t="shared" si="11"/>
        <v>0</v>
      </c>
    </row>
    <row r="88" spans="1:13">
      <c r="A88" s="79" t="s">
        <v>93</v>
      </c>
      <c r="B88" s="86">
        <v>190220</v>
      </c>
      <c r="C88" s="47" t="s">
        <v>96</v>
      </c>
      <c r="D88" s="71" t="s">
        <v>1117</v>
      </c>
      <c r="E88" s="71" t="s">
        <v>1146</v>
      </c>
      <c r="F88" s="61">
        <v>7833</v>
      </c>
      <c r="G88" s="62">
        <v>158</v>
      </c>
      <c r="H88" s="2">
        <f t="shared" si="6"/>
        <v>49.575949367088604</v>
      </c>
      <c r="I88" s="2">
        <f t="shared" si="7"/>
        <v>4.375226266290321</v>
      </c>
      <c r="J88" s="1">
        <f t="shared" si="8"/>
        <v>691.28575007387076</v>
      </c>
      <c r="K88" s="1">
        <f t="shared" si="9"/>
        <v>7141.714249926129</v>
      </c>
      <c r="L88" s="9">
        <f t="shared" si="10"/>
        <v>0.90523785869330331</v>
      </c>
      <c r="M88" s="1">
        <f t="shared" si="11"/>
        <v>6464.9501150025799</v>
      </c>
    </row>
    <row r="89" spans="1:13">
      <c r="A89" s="79" t="s">
        <v>93</v>
      </c>
      <c r="B89" s="82">
        <v>190225</v>
      </c>
      <c r="C89" s="47" t="s">
        <v>97</v>
      </c>
      <c r="D89" s="71" t="s">
        <v>1117</v>
      </c>
      <c r="E89" s="71" t="s">
        <v>1146</v>
      </c>
      <c r="F89" s="61">
        <v>0</v>
      </c>
      <c r="G89" s="62">
        <v>0</v>
      </c>
      <c r="H89" s="2">
        <f t="shared" si="6"/>
        <v>0</v>
      </c>
      <c r="I89" s="2">
        <f t="shared" si="7"/>
        <v>4.375226266290321</v>
      </c>
      <c r="J89" s="1">
        <f t="shared" si="8"/>
        <v>0</v>
      </c>
      <c r="K89" s="1">
        <f t="shared" si="9"/>
        <v>0</v>
      </c>
      <c r="L89" s="9">
        <f t="shared" si="10"/>
        <v>0.90523785869330331</v>
      </c>
      <c r="M89" s="1">
        <f t="shared" si="11"/>
        <v>0</v>
      </c>
    </row>
    <row r="90" spans="1:13">
      <c r="A90" s="79" t="s">
        <v>93</v>
      </c>
      <c r="B90" s="82">
        <v>190226</v>
      </c>
      <c r="C90" s="47" t="s">
        <v>1156</v>
      </c>
      <c r="D90" s="71" t="s">
        <v>1117</v>
      </c>
      <c r="E90" s="71" t="s">
        <v>1146</v>
      </c>
      <c r="F90" s="61">
        <v>0</v>
      </c>
      <c r="G90" s="62">
        <v>0</v>
      </c>
      <c r="H90" s="2">
        <f t="shared" si="6"/>
        <v>0</v>
      </c>
      <c r="I90" s="2">
        <f t="shared" si="7"/>
        <v>4.375226266290321</v>
      </c>
      <c r="J90" s="1">
        <f t="shared" si="8"/>
        <v>0</v>
      </c>
      <c r="K90" s="1">
        <f t="shared" si="9"/>
        <v>0</v>
      </c>
      <c r="L90" s="9">
        <f t="shared" si="10"/>
        <v>0.90523785869330331</v>
      </c>
      <c r="M90" s="1">
        <f t="shared" si="11"/>
        <v>0</v>
      </c>
    </row>
    <row r="91" spans="1:13">
      <c r="A91" s="79" t="s">
        <v>93</v>
      </c>
      <c r="B91" s="82">
        <v>190237</v>
      </c>
      <c r="C91" s="47" t="s">
        <v>98</v>
      </c>
      <c r="D91" s="71" t="s">
        <v>1117</v>
      </c>
      <c r="E91" s="71" t="s">
        <v>1146</v>
      </c>
      <c r="F91" s="61">
        <v>0</v>
      </c>
      <c r="G91" s="62">
        <v>0</v>
      </c>
      <c r="H91" s="2">
        <f t="shared" si="6"/>
        <v>0</v>
      </c>
      <c r="I91" s="2">
        <f t="shared" si="7"/>
        <v>4.375226266290321</v>
      </c>
      <c r="J91" s="1">
        <f t="shared" si="8"/>
        <v>0</v>
      </c>
      <c r="K91" s="1">
        <f t="shared" si="9"/>
        <v>0</v>
      </c>
      <c r="L91" s="9">
        <f t="shared" si="10"/>
        <v>0.90523785869330331</v>
      </c>
      <c r="M91" s="1">
        <f t="shared" si="11"/>
        <v>0</v>
      </c>
    </row>
    <row r="92" spans="1:13">
      <c r="A92" s="79" t="s">
        <v>93</v>
      </c>
      <c r="B92" s="82">
        <v>190238</v>
      </c>
      <c r="C92" s="47" t="s">
        <v>99</v>
      </c>
      <c r="D92" s="71" t="s">
        <v>1117</v>
      </c>
      <c r="E92" s="71" t="s">
        <v>1146</v>
      </c>
      <c r="F92" s="61">
        <v>0</v>
      </c>
      <c r="G92" s="62">
        <v>0</v>
      </c>
      <c r="H92" s="2">
        <f t="shared" si="6"/>
        <v>0</v>
      </c>
      <c r="I92" s="2">
        <f t="shared" si="7"/>
        <v>4.375226266290321</v>
      </c>
      <c r="J92" s="1">
        <f t="shared" si="8"/>
        <v>0</v>
      </c>
      <c r="K92" s="1">
        <f t="shared" si="9"/>
        <v>0</v>
      </c>
      <c r="L92" s="9">
        <f t="shared" si="10"/>
        <v>0.90523785869330331</v>
      </c>
      <c r="M92" s="1">
        <f t="shared" si="11"/>
        <v>0</v>
      </c>
    </row>
    <row r="93" spans="1:13">
      <c r="A93" s="79" t="s">
        <v>93</v>
      </c>
      <c r="B93" s="86">
        <v>190239</v>
      </c>
      <c r="C93" s="47" t="s">
        <v>100</v>
      </c>
      <c r="D93" s="71" t="s">
        <v>1117</v>
      </c>
      <c r="E93" s="71" t="s">
        <v>1146</v>
      </c>
      <c r="F93" s="61">
        <v>6783</v>
      </c>
      <c r="G93" s="62">
        <v>636</v>
      </c>
      <c r="H93" s="2">
        <f t="shared" si="6"/>
        <v>10.665094339622641</v>
      </c>
      <c r="I93" s="2">
        <f t="shared" si="7"/>
        <v>4.375226266290321</v>
      </c>
      <c r="J93" s="1">
        <f t="shared" si="8"/>
        <v>2782.6439053606441</v>
      </c>
      <c r="K93" s="1">
        <f t="shared" si="9"/>
        <v>4000.3560946393559</v>
      </c>
      <c r="L93" s="9">
        <f t="shared" si="10"/>
        <v>0.90523785869330331</v>
      </c>
      <c r="M93" s="1">
        <f t="shared" si="11"/>
        <v>3621.2737851220359</v>
      </c>
    </row>
    <row r="94" spans="1:13">
      <c r="A94" s="79" t="s">
        <v>93</v>
      </c>
      <c r="B94" s="86">
        <v>190243</v>
      </c>
      <c r="C94" s="47" t="s">
        <v>101</v>
      </c>
      <c r="D94" s="71" t="s">
        <v>1117</v>
      </c>
      <c r="E94" s="71" t="s">
        <v>1146</v>
      </c>
      <c r="F94" s="61">
        <v>0</v>
      </c>
      <c r="G94" s="62">
        <v>2201</v>
      </c>
      <c r="H94" s="2">
        <f t="shared" si="6"/>
        <v>0</v>
      </c>
      <c r="I94" s="2">
        <f t="shared" si="7"/>
        <v>4.375226266290321</v>
      </c>
      <c r="J94" s="1">
        <f t="shared" si="8"/>
        <v>0</v>
      </c>
      <c r="K94" s="1">
        <f t="shared" si="9"/>
        <v>0</v>
      </c>
      <c r="L94" s="9">
        <f t="shared" si="10"/>
        <v>0.90523785869330331</v>
      </c>
      <c r="M94" s="1">
        <f t="shared" si="11"/>
        <v>0</v>
      </c>
    </row>
    <row r="95" spans="1:13">
      <c r="A95" s="79" t="s">
        <v>93</v>
      </c>
      <c r="B95" s="86">
        <v>190248</v>
      </c>
      <c r="C95" s="47" t="s">
        <v>102</v>
      </c>
      <c r="D95" s="71" t="s">
        <v>1117</v>
      </c>
      <c r="E95" s="71" t="s">
        <v>1146</v>
      </c>
      <c r="F95" s="61">
        <v>59178</v>
      </c>
      <c r="G95" s="62">
        <v>5100</v>
      </c>
      <c r="H95" s="2">
        <f t="shared" si="6"/>
        <v>11.603529411764706</v>
      </c>
      <c r="I95" s="2">
        <f t="shared" si="7"/>
        <v>4.375226266290321</v>
      </c>
      <c r="J95" s="1">
        <f t="shared" si="8"/>
        <v>22313.653958080638</v>
      </c>
      <c r="K95" s="1">
        <f t="shared" si="9"/>
        <v>36864.346041919358</v>
      </c>
      <c r="L95" s="9">
        <f t="shared" si="10"/>
        <v>0.90523785869330331</v>
      </c>
      <c r="M95" s="1">
        <f t="shared" si="11"/>
        <v>33371.001673116029</v>
      </c>
    </row>
    <row r="96" spans="1:13">
      <c r="A96" s="79" t="s">
        <v>93</v>
      </c>
      <c r="B96" s="82">
        <v>190249</v>
      </c>
      <c r="C96" s="47" t="s">
        <v>1157</v>
      </c>
      <c r="D96" s="71" t="s">
        <v>1117</v>
      </c>
      <c r="E96" s="71" t="s">
        <v>1146</v>
      </c>
      <c r="F96" s="61">
        <v>0</v>
      </c>
      <c r="G96" s="62">
        <v>0</v>
      </c>
      <c r="H96" s="2">
        <f t="shared" si="6"/>
        <v>0</v>
      </c>
      <c r="I96" s="2">
        <f t="shared" si="7"/>
        <v>4.375226266290321</v>
      </c>
      <c r="J96" s="1">
        <f t="shared" si="8"/>
        <v>0</v>
      </c>
      <c r="K96" s="1">
        <f t="shared" si="9"/>
        <v>0</v>
      </c>
      <c r="L96" s="9">
        <f t="shared" si="10"/>
        <v>0.90523785869330331</v>
      </c>
      <c r="M96" s="1">
        <f t="shared" si="11"/>
        <v>0</v>
      </c>
    </row>
    <row r="97" spans="1:13">
      <c r="A97" s="79" t="s">
        <v>93</v>
      </c>
      <c r="B97" s="86">
        <v>190250</v>
      </c>
      <c r="C97" s="47" t="s">
        <v>103</v>
      </c>
      <c r="D97" s="71" t="s">
        <v>1117</v>
      </c>
      <c r="E97" s="71" t="s">
        <v>1146</v>
      </c>
      <c r="F97" s="61">
        <v>0</v>
      </c>
      <c r="G97" s="62">
        <v>16818</v>
      </c>
      <c r="H97" s="2">
        <f t="shared" si="6"/>
        <v>0</v>
      </c>
      <c r="I97" s="2">
        <f t="shared" si="7"/>
        <v>4.375226266290321</v>
      </c>
      <c r="J97" s="1">
        <f t="shared" si="8"/>
        <v>0</v>
      </c>
      <c r="K97" s="1">
        <f t="shared" si="9"/>
        <v>0</v>
      </c>
      <c r="L97" s="9">
        <f t="shared" si="10"/>
        <v>0.90523785869330331</v>
      </c>
      <c r="M97" s="1">
        <f t="shared" si="11"/>
        <v>0</v>
      </c>
    </row>
    <row r="98" spans="1:13">
      <c r="A98" s="79" t="s">
        <v>93</v>
      </c>
      <c r="B98" s="82">
        <v>190253</v>
      </c>
      <c r="C98" s="47" t="s">
        <v>104</v>
      </c>
      <c r="D98" s="71" t="s">
        <v>1117</v>
      </c>
      <c r="E98" s="71" t="s">
        <v>1146</v>
      </c>
      <c r="F98" s="61">
        <v>0</v>
      </c>
      <c r="G98" s="62">
        <v>0</v>
      </c>
      <c r="H98" s="2">
        <f t="shared" si="6"/>
        <v>0</v>
      </c>
      <c r="I98" s="2">
        <f t="shared" si="7"/>
        <v>4.375226266290321</v>
      </c>
      <c r="J98" s="1">
        <f t="shared" si="8"/>
        <v>0</v>
      </c>
      <c r="K98" s="1">
        <f t="shared" si="9"/>
        <v>0</v>
      </c>
      <c r="L98" s="9">
        <f t="shared" si="10"/>
        <v>0.90523785869330331</v>
      </c>
      <c r="M98" s="1">
        <f t="shared" si="11"/>
        <v>0</v>
      </c>
    </row>
    <row r="99" spans="1:13">
      <c r="A99" s="79" t="s">
        <v>93</v>
      </c>
      <c r="B99" s="82">
        <v>193029</v>
      </c>
      <c r="C99" s="47" t="s">
        <v>105</v>
      </c>
      <c r="D99" s="71" t="s">
        <v>1117</v>
      </c>
      <c r="E99" s="71" t="s">
        <v>1146</v>
      </c>
      <c r="F99" s="61">
        <v>0</v>
      </c>
      <c r="G99" s="62">
        <v>0</v>
      </c>
      <c r="H99" s="2">
        <f t="shared" si="6"/>
        <v>0</v>
      </c>
      <c r="I99" s="2">
        <f t="shared" si="7"/>
        <v>4.375226266290321</v>
      </c>
      <c r="J99" s="1">
        <f t="shared" si="8"/>
        <v>0</v>
      </c>
      <c r="K99" s="1">
        <f t="shared" si="9"/>
        <v>0</v>
      </c>
      <c r="L99" s="9">
        <f t="shared" si="10"/>
        <v>0.90523785869330331</v>
      </c>
      <c r="M99" s="1">
        <f t="shared" si="11"/>
        <v>0</v>
      </c>
    </row>
    <row r="100" spans="1:13">
      <c r="A100" s="79" t="s">
        <v>93</v>
      </c>
      <c r="B100" s="86">
        <v>197251</v>
      </c>
      <c r="C100" s="47" t="s">
        <v>106</v>
      </c>
      <c r="D100" s="71" t="s">
        <v>1117</v>
      </c>
      <c r="E100" s="71" t="s">
        <v>1146</v>
      </c>
      <c r="F100" s="61">
        <v>5400</v>
      </c>
      <c r="G100" s="62">
        <v>553</v>
      </c>
      <c r="H100" s="2">
        <f t="shared" si="6"/>
        <v>9.7649186256781189</v>
      </c>
      <c r="I100" s="2">
        <f t="shared" si="7"/>
        <v>4.375226266290321</v>
      </c>
      <c r="J100" s="1">
        <f t="shared" si="8"/>
        <v>2419.5001252585475</v>
      </c>
      <c r="K100" s="1">
        <f t="shared" si="9"/>
        <v>2980.4998747414525</v>
      </c>
      <c r="L100" s="9">
        <f t="shared" si="10"/>
        <v>0.90523785869330331</v>
      </c>
      <c r="M100" s="1">
        <f t="shared" si="11"/>
        <v>2698.0613244466113</v>
      </c>
    </row>
    <row r="101" spans="1:13">
      <c r="A101" s="79" t="s">
        <v>107</v>
      </c>
      <c r="B101" s="82">
        <v>200256</v>
      </c>
      <c r="C101" s="47" t="s">
        <v>108</v>
      </c>
      <c r="D101" s="71" t="s">
        <v>1117</v>
      </c>
      <c r="E101" s="71" t="s">
        <v>1146</v>
      </c>
      <c r="F101" s="61">
        <v>0</v>
      </c>
      <c r="G101" s="62">
        <v>0</v>
      </c>
      <c r="H101" s="2">
        <f t="shared" si="6"/>
        <v>0</v>
      </c>
      <c r="I101" s="2">
        <f t="shared" si="7"/>
        <v>4.375226266290321</v>
      </c>
      <c r="J101" s="1">
        <f t="shared" si="8"/>
        <v>0</v>
      </c>
      <c r="K101" s="1">
        <f t="shared" si="9"/>
        <v>0</v>
      </c>
      <c r="L101" s="9">
        <f t="shared" si="10"/>
        <v>0.90523785869330331</v>
      </c>
      <c r="M101" s="1">
        <f t="shared" si="11"/>
        <v>0</v>
      </c>
    </row>
    <row r="102" spans="1:13">
      <c r="A102" s="79" t="s">
        <v>107</v>
      </c>
      <c r="B102" s="86">
        <v>200257</v>
      </c>
      <c r="C102" s="47" t="s">
        <v>109</v>
      </c>
      <c r="D102" s="71" t="s">
        <v>1117</v>
      </c>
      <c r="E102" s="71" t="s">
        <v>1146</v>
      </c>
      <c r="F102" s="61">
        <v>100155</v>
      </c>
      <c r="G102" s="62">
        <v>1185</v>
      </c>
      <c r="H102" s="2">
        <f t="shared" si="6"/>
        <v>84.518987341772146</v>
      </c>
      <c r="I102" s="2">
        <f t="shared" si="7"/>
        <v>4.375226266290321</v>
      </c>
      <c r="J102" s="1">
        <f t="shared" si="8"/>
        <v>5184.6431255540301</v>
      </c>
      <c r="K102" s="1">
        <f t="shared" si="9"/>
        <v>94970.356874445977</v>
      </c>
      <c r="L102" s="9">
        <f t="shared" si="10"/>
        <v>0.90523785869330331</v>
      </c>
      <c r="M102" s="1">
        <f t="shared" si="11"/>
        <v>85970.762496362309</v>
      </c>
    </row>
    <row r="103" spans="1:13">
      <c r="A103" s="79" t="s">
        <v>107</v>
      </c>
      <c r="B103" s="82">
        <v>200258</v>
      </c>
      <c r="C103" s="47" t="s">
        <v>110</v>
      </c>
      <c r="D103" s="71" t="s">
        <v>1117</v>
      </c>
      <c r="E103" s="71" t="s">
        <v>1146</v>
      </c>
      <c r="F103" s="61">
        <v>0</v>
      </c>
      <c r="G103" s="62">
        <v>0</v>
      </c>
      <c r="H103" s="2">
        <f t="shared" si="6"/>
        <v>0</v>
      </c>
      <c r="I103" s="2">
        <f t="shared" si="7"/>
        <v>4.375226266290321</v>
      </c>
      <c r="J103" s="1">
        <f t="shared" si="8"/>
        <v>0</v>
      </c>
      <c r="K103" s="1">
        <f t="shared" si="9"/>
        <v>0</v>
      </c>
      <c r="L103" s="9">
        <f t="shared" si="10"/>
        <v>0.90523785869330331</v>
      </c>
      <c r="M103" s="1">
        <f t="shared" si="11"/>
        <v>0</v>
      </c>
    </row>
    <row r="104" spans="1:13">
      <c r="A104" s="79" t="s">
        <v>107</v>
      </c>
      <c r="B104" s="86">
        <v>200259</v>
      </c>
      <c r="C104" s="47" t="s">
        <v>111</v>
      </c>
      <c r="D104" s="71" t="s">
        <v>1117</v>
      </c>
      <c r="E104" s="71" t="s">
        <v>1146</v>
      </c>
      <c r="F104" s="61">
        <v>362385</v>
      </c>
      <c r="G104" s="62">
        <v>3442</v>
      </c>
      <c r="H104" s="2">
        <f t="shared" si="6"/>
        <v>105.28326554328879</v>
      </c>
      <c r="I104" s="2">
        <f t="shared" si="7"/>
        <v>4.375226266290321</v>
      </c>
      <c r="J104" s="1">
        <f t="shared" si="8"/>
        <v>15059.528808571285</v>
      </c>
      <c r="K104" s="1">
        <f t="shared" si="9"/>
        <v>347325.47119142872</v>
      </c>
      <c r="L104" s="9">
        <f t="shared" si="10"/>
        <v>0.90523785869330331</v>
      </c>
      <c r="M104" s="1">
        <f t="shared" si="11"/>
        <v>314412.16581097152</v>
      </c>
    </row>
    <row r="105" spans="1:13">
      <c r="A105" s="79" t="s">
        <v>107</v>
      </c>
      <c r="B105" s="82">
        <v>200267</v>
      </c>
      <c r="C105" s="47" t="s">
        <v>112</v>
      </c>
      <c r="D105" s="71" t="s">
        <v>1117</v>
      </c>
      <c r="E105" s="71" t="s">
        <v>1146</v>
      </c>
      <c r="F105" s="61">
        <v>0</v>
      </c>
      <c r="G105" s="62">
        <v>0</v>
      </c>
      <c r="H105" s="2">
        <f t="shared" si="6"/>
        <v>0</v>
      </c>
      <c r="I105" s="2">
        <f t="shared" si="7"/>
        <v>4.375226266290321</v>
      </c>
      <c r="J105" s="1">
        <f t="shared" si="8"/>
        <v>0</v>
      </c>
      <c r="K105" s="1">
        <f t="shared" si="9"/>
        <v>0</v>
      </c>
      <c r="L105" s="9">
        <f t="shared" si="10"/>
        <v>0.90523785869330331</v>
      </c>
      <c r="M105" s="1">
        <f t="shared" si="11"/>
        <v>0</v>
      </c>
    </row>
    <row r="106" spans="1:13">
      <c r="A106" s="79" t="s">
        <v>107</v>
      </c>
      <c r="B106" s="82">
        <v>200277</v>
      </c>
      <c r="C106" s="47" t="s">
        <v>113</v>
      </c>
      <c r="D106" s="71" t="s">
        <v>1117</v>
      </c>
      <c r="E106" s="71" t="s">
        <v>1146</v>
      </c>
      <c r="F106" s="61">
        <v>0</v>
      </c>
      <c r="G106" s="62">
        <v>0</v>
      </c>
      <c r="H106" s="2">
        <f t="shared" si="6"/>
        <v>0</v>
      </c>
      <c r="I106" s="2">
        <f t="shared" si="7"/>
        <v>4.375226266290321</v>
      </c>
      <c r="J106" s="1">
        <f t="shared" si="8"/>
        <v>0</v>
      </c>
      <c r="K106" s="1">
        <f t="shared" si="9"/>
        <v>0</v>
      </c>
      <c r="L106" s="9">
        <f t="shared" si="10"/>
        <v>0.90523785869330331</v>
      </c>
      <c r="M106" s="1">
        <f t="shared" si="11"/>
        <v>0</v>
      </c>
    </row>
    <row r="107" spans="1:13">
      <c r="A107" s="79" t="s">
        <v>114</v>
      </c>
      <c r="B107" s="82">
        <v>210330</v>
      </c>
      <c r="C107" s="47" t="s">
        <v>115</v>
      </c>
      <c r="D107" s="71" t="s">
        <v>1117</v>
      </c>
      <c r="E107" s="71" t="s">
        <v>1146</v>
      </c>
      <c r="F107" s="61">
        <v>0</v>
      </c>
      <c r="G107" s="62">
        <v>0</v>
      </c>
      <c r="H107" s="2">
        <f t="shared" si="6"/>
        <v>0</v>
      </c>
      <c r="I107" s="2">
        <f t="shared" si="7"/>
        <v>4.375226266290321</v>
      </c>
      <c r="J107" s="1">
        <f t="shared" si="8"/>
        <v>0</v>
      </c>
      <c r="K107" s="1">
        <f t="shared" si="9"/>
        <v>0</v>
      </c>
      <c r="L107" s="9">
        <f t="shared" si="10"/>
        <v>0.90523785869330331</v>
      </c>
      <c r="M107" s="1">
        <f t="shared" si="11"/>
        <v>0</v>
      </c>
    </row>
    <row r="108" spans="1:13">
      <c r="A108" s="79" t="s">
        <v>114</v>
      </c>
      <c r="B108" s="86">
        <v>210331</v>
      </c>
      <c r="C108" s="47" t="s">
        <v>116</v>
      </c>
      <c r="D108" s="71" t="s">
        <v>1117</v>
      </c>
      <c r="E108" s="71" t="s">
        <v>1146</v>
      </c>
      <c r="F108" s="61">
        <v>267024</v>
      </c>
      <c r="G108" s="62">
        <v>1920</v>
      </c>
      <c r="H108" s="2">
        <f t="shared" si="6"/>
        <v>139.07499999999999</v>
      </c>
      <c r="I108" s="2">
        <f t="shared" si="7"/>
        <v>4.375226266290321</v>
      </c>
      <c r="J108" s="1">
        <f t="shared" si="8"/>
        <v>8400.4344312774156</v>
      </c>
      <c r="K108" s="1">
        <f t="shared" si="9"/>
        <v>258623.56556872258</v>
      </c>
      <c r="L108" s="9">
        <f t="shared" si="10"/>
        <v>0.90523785869330331</v>
      </c>
      <c r="M108" s="1">
        <f t="shared" si="11"/>
        <v>234115.84270305754</v>
      </c>
    </row>
    <row r="109" spans="1:13">
      <c r="A109" s="79" t="s">
        <v>114</v>
      </c>
      <c r="B109" s="86">
        <v>210335</v>
      </c>
      <c r="C109" s="47" t="s">
        <v>117</v>
      </c>
      <c r="D109" s="71" t="s">
        <v>1117</v>
      </c>
      <c r="E109" s="71" t="s">
        <v>1146</v>
      </c>
      <c r="F109" s="61">
        <v>0</v>
      </c>
      <c r="G109" s="62">
        <v>5806</v>
      </c>
      <c r="H109" s="2">
        <f t="shared" si="6"/>
        <v>0</v>
      </c>
      <c r="I109" s="2">
        <f t="shared" si="7"/>
        <v>4.375226266290321</v>
      </c>
      <c r="J109" s="1">
        <f t="shared" si="8"/>
        <v>0</v>
      </c>
      <c r="K109" s="1">
        <f t="shared" si="9"/>
        <v>0</v>
      </c>
      <c r="L109" s="9">
        <f t="shared" si="10"/>
        <v>0.90523785869330331</v>
      </c>
      <c r="M109" s="1">
        <f t="shared" si="11"/>
        <v>0</v>
      </c>
    </row>
    <row r="110" spans="1:13">
      <c r="A110" s="79" t="s">
        <v>114</v>
      </c>
      <c r="B110" s="82">
        <v>210338</v>
      </c>
      <c r="C110" s="47" t="s">
        <v>118</v>
      </c>
      <c r="D110" s="71" t="s">
        <v>1117</v>
      </c>
      <c r="E110" s="71" t="s">
        <v>1146</v>
      </c>
      <c r="F110" s="61">
        <v>0</v>
      </c>
      <c r="G110" s="62">
        <v>0</v>
      </c>
      <c r="H110" s="2">
        <f t="shared" si="6"/>
        <v>0</v>
      </c>
      <c r="I110" s="2">
        <f t="shared" si="7"/>
        <v>4.375226266290321</v>
      </c>
      <c r="J110" s="1">
        <f t="shared" si="8"/>
        <v>0</v>
      </c>
      <c r="K110" s="1">
        <f t="shared" si="9"/>
        <v>0</v>
      </c>
      <c r="L110" s="9">
        <f t="shared" si="10"/>
        <v>0.90523785869330331</v>
      </c>
      <c r="M110" s="1">
        <f t="shared" si="11"/>
        <v>0</v>
      </c>
    </row>
    <row r="111" spans="1:13">
      <c r="A111" s="79" t="s">
        <v>119</v>
      </c>
      <c r="B111" s="86">
        <v>220324</v>
      </c>
      <c r="C111" s="47" t="s">
        <v>120</v>
      </c>
      <c r="D111" s="71" t="s">
        <v>1117</v>
      </c>
      <c r="E111" s="71" t="s">
        <v>1146</v>
      </c>
      <c r="F111" s="61">
        <v>0</v>
      </c>
      <c r="G111" s="62">
        <v>1031</v>
      </c>
      <c r="H111" s="2">
        <f t="shared" si="6"/>
        <v>0</v>
      </c>
      <c r="I111" s="2">
        <f t="shared" si="7"/>
        <v>4.375226266290321</v>
      </c>
      <c r="J111" s="1">
        <f t="shared" si="8"/>
        <v>0</v>
      </c>
      <c r="K111" s="1">
        <f t="shared" si="9"/>
        <v>0</v>
      </c>
      <c r="L111" s="9">
        <f t="shared" si="10"/>
        <v>0.90523785869330331</v>
      </c>
      <c r="M111" s="1">
        <f t="shared" si="11"/>
        <v>0</v>
      </c>
    </row>
    <row r="112" spans="1:13">
      <c r="A112" s="79" t="s">
        <v>119</v>
      </c>
      <c r="B112" s="82">
        <v>220338</v>
      </c>
      <c r="C112" s="47" t="s">
        <v>121</v>
      </c>
      <c r="D112" s="71" t="s">
        <v>1117</v>
      </c>
      <c r="E112" s="71" t="s">
        <v>1146</v>
      </c>
      <c r="F112" s="61">
        <v>0</v>
      </c>
      <c r="G112" s="62">
        <v>0</v>
      </c>
      <c r="H112" s="2">
        <f t="shared" si="6"/>
        <v>0</v>
      </c>
      <c r="I112" s="2">
        <f t="shared" si="7"/>
        <v>4.375226266290321</v>
      </c>
      <c r="J112" s="1">
        <f t="shared" si="8"/>
        <v>0</v>
      </c>
      <c r="K112" s="1">
        <f t="shared" si="9"/>
        <v>0</v>
      </c>
      <c r="L112" s="9">
        <f t="shared" si="10"/>
        <v>0.90523785869330331</v>
      </c>
      <c r="M112" s="1">
        <f t="shared" si="11"/>
        <v>0</v>
      </c>
    </row>
    <row r="113" spans="1:13">
      <c r="A113" s="79" t="s">
        <v>119</v>
      </c>
      <c r="B113" s="82">
        <v>220344</v>
      </c>
      <c r="C113" s="47" t="s">
        <v>122</v>
      </c>
      <c r="D113" s="71" t="s">
        <v>1117</v>
      </c>
      <c r="E113" s="71" t="s">
        <v>1146</v>
      </c>
      <c r="F113" s="61">
        <v>0</v>
      </c>
      <c r="G113" s="62">
        <v>0</v>
      </c>
      <c r="H113" s="2">
        <f t="shared" si="6"/>
        <v>0</v>
      </c>
      <c r="I113" s="2">
        <f t="shared" si="7"/>
        <v>4.375226266290321</v>
      </c>
      <c r="J113" s="1">
        <f t="shared" si="8"/>
        <v>0</v>
      </c>
      <c r="K113" s="1">
        <f t="shared" si="9"/>
        <v>0</v>
      </c>
      <c r="L113" s="9">
        <f t="shared" si="10"/>
        <v>0.90523785869330331</v>
      </c>
      <c r="M113" s="1">
        <f t="shared" si="11"/>
        <v>0</v>
      </c>
    </row>
    <row r="114" spans="1:13">
      <c r="A114" s="79" t="s">
        <v>119</v>
      </c>
      <c r="B114" s="82">
        <v>220346</v>
      </c>
      <c r="C114" s="47" t="s">
        <v>123</v>
      </c>
      <c r="D114" s="71" t="s">
        <v>1117</v>
      </c>
      <c r="E114" s="71" t="s">
        <v>1146</v>
      </c>
      <c r="F114" s="61">
        <v>0</v>
      </c>
      <c r="G114" s="62">
        <v>0</v>
      </c>
      <c r="H114" s="2">
        <f t="shared" si="6"/>
        <v>0</v>
      </c>
      <c r="I114" s="2">
        <f t="shared" si="7"/>
        <v>4.375226266290321</v>
      </c>
      <c r="J114" s="1">
        <f t="shared" si="8"/>
        <v>0</v>
      </c>
      <c r="K114" s="1">
        <f t="shared" si="9"/>
        <v>0</v>
      </c>
      <c r="L114" s="9">
        <f t="shared" si="10"/>
        <v>0.90523785869330331</v>
      </c>
      <c r="M114" s="1">
        <f t="shared" si="11"/>
        <v>0</v>
      </c>
    </row>
    <row r="115" spans="1:13">
      <c r="A115" s="79" t="s">
        <v>119</v>
      </c>
      <c r="B115" s="86">
        <v>220347</v>
      </c>
      <c r="C115" s="47" t="s">
        <v>124</v>
      </c>
      <c r="D115" s="71" t="s">
        <v>1117</v>
      </c>
      <c r="E115" s="71" t="s">
        <v>1146</v>
      </c>
      <c r="F115" s="61">
        <v>403557</v>
      </c>
      <c r="G115" s="62">
        <v>4466</v>
      </c>
      <c r="H115" s="2">
        <f t="shared" si="6"/>
        <v>90.362068965517238</v>
      </c>
      <c r="I115" s="2">
        <f t="shared" si="7"/>
        <v>4.375226266290321</v>
      </c>
      <c r="J115" s="1">
        <f t="shared" si="8"/>
        <v>19539.760505252572</v>
      </c>
      <c r="K115" s="1">
        <f t="shared" si="9"/>
        <v>384017.23949474742</v>
      </c>
      <c r="L115" s="9">
        <f t="shared" si="10"/>
        <v>0.90523785869330331</v>
      </c>
      <c r="M115" s="1">
        <f t="shared" si="11"/>
        <v>347626.94358153857</v>
      </c>
    </row>
    <row r="116" spans="1:13">
      <c r="A116" s="79" t="s">
        <v>119</v>
      </c>
      <c r="B116" s="86">
        <v>220348</v>
      </c>
      <c r="C116" s="47" t="s">
        <v>125</v>
      </c>
      <c r="D116" s="71" t="s">
        <v>1117</v>
      </c>
      <c r="E116" s="71" t="s">
        <v>1146</v>
      </c>
      <c r="F116" s="61">
        <v>160029</v>
      </c>
      <c r="G116" s="62">
        <v>8546</v>
      </c>
      <c r="H116" s="2">
        <f t="shared" si="6"/>
        <v>18.725602621109292</v>
      </c>
      <c r="I116" s="2">
        <f t="shared" si="7"/>
        <v>4.375226266290321</v>
      </c>
      <c r="J116" s="1">
        <f t="shared" si="8"/>
        <v>37390.683671717081</v>
      </c>
      <c r="K116" s="1">
        <f t="shared" si="9"/>
        <v>122638.31632828292</v>
      </c>
      <c r="L116" s="9">
        <f t="shared" si="10"/>
        <v>0.90523785869330331</v>
      </c>
      <c r="M116" s="1">
        <f t="shared" si="11"/>
        <v>111016.84686676681</v>
      </c>
    </row>
    <row r="117" spans="1:13">
      <c r="A117" s="79" t="s">
        <v>119</v>
      </c>
      <c r="B117" s="82">
        <v>220351</v>
      </c>
      <c r="C117" s="47" t="s">
        <v>126</v>
      </c>
      <c r="D117" s="71" t="s">
        <v>1117</v>
      </c>
      <c r="E117" s="71" t="s">
        <v>1146</v>
      </c>
      <c r="F117" s="61">
        <v>0</v>
      </c>
      <c r="G117" s="62">
        <v>0</v>
      </c>
      <c r="H117" s="2">
        <f t="shared" si="6"/>
        <v>0</v>
      </c>
      <c r="I117" s="2">
        <f t="shared" si="7"/>
        <v>4.375226266290321</v>
      </c>
      <c r="J117" s="1">
        <f t="shared" si="8"/>
        <v>0</v>
      </c>
      <c r="K117" s="1">
        <f t="shared" si="9"/>
        <v>0</v>
      </c>
      <c r="L117" s="9">
        <f t="shared" si="10"/>
        <v>0.90523785869330331</v>
      </c>
      <c r="M117" s="1">
        <f t="shared" si="11"/>
        <v>0</v>
      </c>
    </row>
    <row r="118" spans="1:13">
      <c r="A118" s="79" t="s">
        <v>119</v>
      </c>
      <c r="B118" s="82">
        <v>220354</v>
      </c>
      <c r="C118" s="47" t="s">
        <v>127</v>
      </c>
      <c r="D118" s="71" t="s">
        <v>1117</v>
      </c>
      <c r="E118" s="71" t="s">
        <v>1146</v>
      </c>
      <c r="F118" s="61">
        <v>0</v>
      </c>
      <c r="G118" s="62">
        <v>0</v>
      </c>
      <c r="H118" s="2">
        <f t="shared" si="6"/>
        <v>0</v>
      </c>
      <c r="I118" s="2">
        <f t="shared" si="7"/>
        <v>4.375226266290321</v>
      </c>
      <c r="J118" s="1">
        <f t="shared" si="8"/>
        <v>0</v>
      </c>
      <c r="K118" s="1">
        <f t="shared" si="9"/>
        <v>0</v>
      </c>
      <c r="L118" s="9">
        <f t="shared" si="10"/>
        <v>0.90523785869330331</v>
      </c>
      <c r="M118" s="1">
        <f t="shared" si="11"/>
        <v>0</v>
      </c>
    </row>
    <row r="119" spans="1:13">
      <c r="A119" s="79" t="s">
        <v>119</v>
      </c>
      <c r="B119" s="82">
        <v>220355</v>
      </c>
      <c r="C119" s="47" t="s">
        <v>128</v>
      </c>
      <c r="D119" s="71" t="s">
        <v>1117</v>
      </c>
      <c r="E119" s="71" t="s">
        <v>1146</v>
      </c>
      <c r="F119" s="61">
        <v>0</v>
      </c>
      <c r="G119" s="62">
        <v>0</v>
      </c>
      <c r="H119" s="2">
        <f t="shared" si="6"/>
        <v>0</v>
      </c>
      <c r="I119" s="2">
        <f t="shared" si="7"/>
        <v>4.375226266290321</v>
      </c>
      <c r="J119" s="1">
        <f t="shared" si="8"/>
        <v>0</v>
      </c>
      <c r="K119" s="1">
        <f t="shared" si="9"/>
        <v>0</v>
      </c>
      <c r="L119" s="9">
        <f t="shared" si="10"/>
        <v>0.90523785869330331</v>
      </c>
      <c r="M119" s="1">
        <f t="shared" si="11"/>
        <v>0</v>
      </c>
    </row>
    <row r="120" spans="1:13">
      <c r="A120" s="79" t="s">
        <v>119</v>
      </c>
      <c r="B120" s="86">
        <v>220358</v>
      </c>
      <c r="C120" s="47" t="s">
        <v>129</v>
      </c>
      <c r="D120" s="71" t="s">
        <v>1117</v>
      </c>
      <c r="E120" s="71" t="s">
        <v>1146</v>
      </c>
      <c r="F120" s="61">
        <v>260898</v>
      </c>
      <c r="G120" s="62">
        <v>3694</v>
      </c>
      <c r="H120" s="2">
        <f t="shared" si="6"/>
        <v>70.62750406063887</v>
      </c>
      <c r="I120" s="2">
        <f t="shared" si="7"/>
        <v>4.375226266290321</v>
      </c>
      <c r="J120" s="1">
        <f t="shared" si="8"/>
        <v>16162.085827676445</v>
      </c>
      <c r="K120" s="1">
        <f t="shared" si="9"/>
        <v>244735.91417232357</v>
      </c>
      <c r="L120" s="9">
        <f t="shared" si="10"/>
        <v>0.90523785869330331</v>
      </c>
      <c r="M120" s="1">
        <f t="shared" si="11"/>
        <v>221544.21489070225</v>
      </c>
    </row>
    <row r="121" spans="1:13">
      <c r="A121" s="79" t="s">
        <v>119</v>
      </c>
      <c r="B121" s="86">
        <v>220360</v>
      </c>
      <c r="C121" s="47" t="s">
        <v>130</v>
      </c>
      <c r="D121" s="71" t="s">
        <v>1117</v>
      </c>
      <c r="E121" s="71" t="s">
        <v>1146</v>
      </c>
      <c r="F121" s="61">
        <v>167499</v>
      </c>
      <c r="G121" s="62">
        <v>8308</v>
      </c>
      <c r="H121" s="2">
        <f t="shared" si="6"/>
        <v>20.161169956668271</v>
      </c>
      <c r="I121" s="2">
        <f t="shared" si="7"/>
        <v>4.375226266290321</v>
      </c>
      <c r="J121" s="1">
        <f t="shared" si="8"/>
        <v>36349.379820339986</v>
      </c>
      <c r="K121" s="1">
        <f t="shared" si="9"/>
        <v>131149.62017966001</v>
      </c>
      <c r="L121" s="9">
        <f t="shared" si="10"/>
        <v>0.90523785869330331</v>
      </c>
      <c r="M121" s="1">
        <f t="shared" si="11"/>
        <v>118721.60133987547</v>
      </c>
    </row>
    <row r="122" spans="1:13">
      <c r="A122" s="79" t="s">
        <v>119</v>
      </c>
      <c r="B122" s="86">
        <v>220365</v>
      </c>
      <c r="C122" s="47" t="s">
        <v>131</v>
      </c>
      <c r="D122" s="71" t="s">
        <v>1117</v>
      </c>
      <c r="E122" s="71" t="s">
        <v>1146</v>
      </c>
      <c r="F122" s="61">
        <v>53595</v>
      </c>
      <c r="G122" s="62">
        <v>513</v>
      </c>
      <c r="H122" s="2">
        <f t="shared" si="6"/>
        <v>104.47368421052632</v>
      </c>
      <c r="I122" s="2">
        <f t="shared" si="7"/>
        <v>4.375226266290321</v>
      </c>
      <c r="J122" s="1">
        <f t="shared" si="8"/>
        <v>2244.4910746069345</v>
      </c>
      <c r="K122" s="1">
        <f t="shared" si="9"/>
        <v>51350.508925393064</v>
      </c>
      <c r="L122" s="9">
        <f t="shared" si="10"/>
        <v>0.90523785869330331</v>
      </c>
      <c r="M122" s="1">
        <f t="shared" si="11"/>
        <v>46484.424742434174</v>
      </c>
    </row>
    <row r="123" spans="1:13">
      <c r="A123" s="79" t="s">
        <v>119</v>
      </c>
      <c r="B123" s="86">
        <v>220368</v>
      </c>
      <c r="C123" s="47" t="s">
        <v>132</v>
      </c>
      <c r="D123" s="71" t="s">
        <v>1117</v>
      </c>
      <c r="E123" s="71" t="s">
        <v>1146</v>
      </c>
      <c r="F123" s="61">
        <v>17970</v>
      </c>
      <c r="G123" s="62">
        <v>5050</v>
      </c>
      <c r="H123" s="2">
        <f t="shared" si="6"/>
        <v>3.5584158415841585</v>
      </c>
      <c r="I123" s="2">
        <f t="shared" si="7"/>
        <v>4.375226266290321</v>
      </c>
      <c r="J123" s="1">
        <f t="shared" si="8"/>
        <v>17970</v>
      </c>
      <c r="K123" s="1">
        <f t="shared" si="9"/>
        <v>0</v>
      </c>
      <c r="L123" s="9">
        <f t="shared" si="10"/>
        <v>0.90523785869330331</v>
      </c>
      <c r="M123" s="1">
        <f t="shared" si="11"/>
        <v>0</v>
      </c>
    </row>
    <row r="124" spans="1:13">
      <c r="A124" s="79" t="s">
        <v>119</v>
      </c>
      <c r="B124" s="82">
        <v>220369</v>
      </c>
      <c r="C124" s="47" t="s">
        <v>133</v>
      </c>
      <c r="D124" s="71" t="s">
        <v>1117</v>
      </c>
      <c r="E124" s="71" t="s">
        <v>1146</v>
      </c>
      <c r="F124" s="61">
        <v>0</v>
      </c>
      <c r="G124" s="62">
        <v>0</v>
      </c>
      <c r="H124" s="2">
        <f t="shared" si="6"/>
        <v>0</v>
      </c>
      <c r="I124" s="2">
        <f t="shared" si="7"/>
        <v>4.375226266290321</v>
      </c>
      <c r="J124" s="1">
        <f t="shared" si="8"/>
        <v>0</v>
      </c>
      <c r="K124" s="1">
        <f t="shared" si="9"/>
        <v>0</v>
      </c>
      <c r="L124" s="9">
        <f t="shared" si="10"/>
        <v>0.90523785869330331</v>
      </c>
      <c r="M124" s="1">
        <f t="shared" si="11"/>
        <v>0</v>
      </c>
    </row>
    <row r="125" spans="1:13">
      <c r="A125" s="79" t="s">
        <v>119</v>
      </c>
      <c r="B125" s="86">
        <v>220371</v>
      </c>
      <c r="C125" s="47" t="s">
        <v>134</v>
      </c>
      <c r="D125" s="71" t="s">
        <v>1117</v>
      </c>
      <c r="E125" s="71" t="s">
        <v>1146</v>
      </c>
      <c r="F125" s="61">
        <v>0</v>
      </c>
      <c r="G125" s="62">
        <v>3406</v>
      </c>
      <c r="H125" s="2">
        <f t="shared" si="6"/>
        <v>0</v>
      </c>
      <c r="I125" s="2">
        <f t="shared" si="7"/>
        <v>4.375226266290321</v>
      </c>
      <c r="J125" s="1">
        <f t="shared" si="8"/>
        <v>0</v>
      </c>
      <c r="K125" s="1">
        <f t="shared" si="9"/>
        <v>0</v>
      </c>
      <c r="L125" s="9">
        <f t="shared" si="10"/>
        <v>0.90523785869330331</v>
      </c>
      <c r="M125" s="1">
        <f t="shared" si="11"/>
        <v>0</v>
      </c>
    </row>
    <row r="126" spans="1:13">
      <c r="A126" s="79" t="s">
        <v>119</v>
      </c>
      <c r="B126" s="82">
        <v>220375</v>
      </c>
      <c r="C126" s="47" t="s">
        <v>135</v>
      </c>
      <c r="D126" s="71" t="s">
        <v>1117</v>
      </c>
      <c r="E126" s="71" t="s">
        <v>1146</v>
      </c>
      <c r="F126" s="61">
        <v>0</v>
      </c>
      <c r="G126" s="62">
        <v>0</v>
      </c>
      <c r="H126" s="2">
        <f t="shared" si="6"/>
        <v>0</v>
      </c>
      <c r="I126" s="2">
        <f t="shared" si="7"/>
        <v>4.375226266290321</v>
      </c>
      <c r="J126" s="1">
        <f t="shared" si="8"/>
        <v>0</v>
      </c>
      <c r="K126" s="1">
        <f t="shared" si="9"/>
        <v>0</v>
      </c>
      <c r="L126" s="9">
        <f t="shared" si="10"/>
        <v>0.90523785869330331</v>
      </c>
      <c r="M126" s="1">
        <f t="shared" si="11"/>
        <v>0</v>
      </c>
    </row>
    <row r="127" spans="1:13">
      <c r="A127" s="79" t="s">
        <v>119</v>
      </c>
      <c r="B127" s="86">
        <v>220376</v>
      </c>
      <c r="C127" s="47" t="s">
        <v>136</v>
      </c>
      <c r="D127" s="71" t="s">
        <v>1117</v>
      </c>
      <c r="E127" s="71" t="s">
        <v>1146</v>
      </c>
      <c r="F127" s="61">
        <v>199458</v>
      </c>
      <c r="G127" s="62">
        <v>2798</v>
      </c>
      <c r="H127" s="2">
        <f t="shared" si="6"/>
        <v>71.285918513223734</v>
      </c>
      <c r="I127" s="2">
        <f t="shared" si="7"/>
        <v>4.375226266290321</v>
      </c>
      <c r="J127" s="1">
        <f t="shared" si="8"/>
        <v>12241.883093080318</v>
      </c>
      <c r="K127" s="1">
        <f t="shared" si="9"/>
        <v>187216.11690691969</v>
      </c>
      <c r="L127" s="9">
        <f t="shared" si="10"/>
        <v>0.90523785869330331</v>
      </c>
      <c r="M127" s="1">
        <f t="shared" si="11"/>
        <v>169475.11678169513</v>
      </c>
    </row>
    <row r="128" spans="1:13">
      <c r="A128" s="79" t="s">
        <v>119</v>
      </c>
      <c r="B128" s="82">
        <v>220377</v>
      </c>
      <c r="C128" s="47" t="s">
        <v>137</v>
      </c>
      <c r="D128" s="71" t="s">
        <v>1117</v>
      </c>
      <c r="E128" s="71" t="s">
        <v>1146</v>
      </c>
      <c r="F128" s="61">
        <v>0</v>
      </c>
      <c r="G128" s="62">
        <v>0</v>
      </c>
      <c r="H128" s="2">
        <f t="shared" si="6"/>
        <v>0</v>
      </c>
      <c r="I128" s="2">
        <f t="shared" si="7"/>
        <v>4.375226266290321</v>
      </c>
      <c r="J128" s="1">
        <f t="shared" si="8"/>
        <v>0</v>
      </c>
      <c r="K128" s="1">
        <f t="shared" si="9"/>
        <v>0</v>
      </c>
      <c r="L128" s="9">
        <f t="shared" si="10"/>
        <v>0.90523785869330331</v>
      </c>
      <c r="M128" s="1">
        <f t="shared" si="11"/>
        <v>0</v>
      </c>
    </row>
    <row r="129" spans="1:13">
      <c r="A129" s="79" t="s">
        <v>119</v>
      </c>
      <c r="B129" s="86">
        <v>220378</v>
      </c>
      <c r="C129" s="47" t="s">
        <v>138</v>
      </c>
      <c r="D129" s="71" t="s">
        <v>1117</v>
      </c>
      <c r="E129" s="71" t="s">
        <v>1146</v>
      </c>
      <c r="F129" s="61">
        <v>769629</v>
      </c>
      <c r="G129" s="62">
        <v>7047</v>
      </c>
      <c r="H129" s="2">
        <f t="shared" si="6"/>
        <v>109.2137079608344</v>
      </c>
      <c r="I129" s="2">
        <f t="shared" si="7"/>
        <v>4.375226266290321</v>
      </c>
      <c r="J129" s="1">
        <f t="shared" si="8"/>
        <v>30832.219498547893</v>
      </c>
      <c r="K129" s="1">
        <f t="shared" si="9"/>
        <v>738796.78050145216</v>
      </c>
      <c r="L129" s="9">
        <f t="shared" si="10"/>
        <v>0.90523785869330331</v>
      </c>
      <c r="M129" s="1">
        <f t="shared" si="11"/>
        <v>668786.815590641</v>
      </c>
    </row>
    <row r="130" spans="1:13">
      <c r="A130" s="79" t="s">
        <v>119</v>
      </c>
      <c r="B130" s="82">
        <v>220379</v>
      </c>
      <c r="C130" s="47" t="s">
        <v>139</v>
      </c>
      <c r="D130" s="71" t="s">
        <v>1117</v>
      </c>
      <c r="E130" s="71" t="s">
        <v>1146</v>
      </c>
      <c r="F130" s="61">
        <v>0</v>
      </c>
      <c r="G130" s="62">
        <v>0</v>
      </c>
      <c r="H130" s="2">
        <f t="shared" si="6"/>
        <v>0</v>
      </c>
      <c r="I130" s="2">
        <f t="shared" si="7"/>
        <v>4.375226266290321</v>
      </c>
      <c r="J130" s="1">
        <f t="shared" si="8"/>
        <v>0</v>
      </c>
      <c r="K130" s="1">
        <f t="shared" si="9"/>
        <v>0</v>
      </c>
      <c r="L130" s="9">
        <f t="shared" si="10"/>
        <v>0.90523785869330331</v>
      </c>
      <c r="M130" s="1">
        <f t="shared" si="11"/>
        <v>0</v>
      </c>
    </row>
    <row r="131" spans="1:13">
      <c r="A131" s="79" t="s">
        <v>119</v>
      </c>
      <c r="B131" s="86">
        <v>220380</v>
      </c>
      <c r="C131" s="47" t="s">
        <v>140</v>
      </c>
      <c r="D131" s="71" t="s">
        <v>1117</v>
      </c>
      <c r="E131" s="71" t="s">
        <v>1146</v>
      </c>
      <c r="F131" s="61">
        <v>49548</v>
      </c>
      <c r="G131" s="62">
        <v>3535</v>
      </c>
      <c r="H131" s="2">
        <f t="shared" ref="H131:H194" si="12">IFERROR(F131/G131,0)</f>
        <v>14.016407355021217</v>
      </c>
      <c r="I131" s="2">
        <f t="shared" ref="I131:I194" si="13">$D$1134</f>
        <v>4.375226266290321</v>
      </c>
      <c r="J131" s="1">
        <f t="shared" ref="J131:J194" si="14">MIN(F131,I131*G131)</f>
        <v>15466.424851336285</v>
      </c>
      <c r="K131" s="1">
        <f t="shared" ref="K131:K194" si="15">F131-J131</f>
        <v>34081.575148663716</v>
      </c>
      <c r="L131" s="9">
        <f t="shared" ref="L131:L194" si="16">$L$1132</f>
        <v>0.90523785869330331</v>
      </c>
      <c r="M131" s="1">
        <f t="shared" ref="M131:M194" si="17">L131*K131</f>
        <v>30851.932108471243</v>
      </c>
    </row>
    <row r="132" spans="1:13">
      <c r="A132" s="79" t="s">
        <v>119</v>
      </c>
      <c r="B132" s="86">
        <v>220381</v>
      </c>
      <c r="C132" s="47" t="s">
        <v>141</v>
      </c>
      <c r="D132" s="71" t="s">
        <v>1117</v>
      </c>
      <c r="E132" s="71" t="s">
        <v>1146</v>
      </c>
      <c r="F132" s="61">
        <v>738357</v>
      </c>
      <c r="G132" s="62">
        <v>5744</v>
      </c>
      <c r="H132" s="2">
        <f t="shared" si="12"/>
        <v>128.54404596100278</v>
      </c>
      <c r="I132" s="2">
        <f t="shared" si="13"/>
        <v>4.375226266290321</v>
      </c>
      <c r="J132" s="1">
        <f t="shared" si="14"/>
        <v>25131.299673571604</v>
      </c>
      <c r="K132" s="1">
        <f t="shared" si="15"/>
        <v>713225.7003264284</v>
      </c>
      <c r="L132" s="9">
        <f t="shared" si="16"/>
        <v>0.90523785869330331</v>
      </c>
      <c r="M132" s="1">
        <f t="shared" si="17"/>
        <v>645638.90572852769</v>
      </c>
    </row>
    <row r="133" spans="1:13">
      <c r="A133" s="79" t="s">
        <v>119</v>
      </c>
      <c r="B133" s="86">
        <v>220382</v>
      </c>
      <c r="C133" s="47" t="s">
        <v>142</v>
      </c>
      <c r="D133" s="71" t="s">
        <v>1117</v>
      </c>
      <c r="E133" s="71" t="s">
        <v>1146</v>
      </c>
      <c r="F133" s="61">
        <v>88881</v>
      </c>
      <c r="G133" s="62">
        <v>8059</v>
      </c>
      <c r="H133" s="2">
        <f t="shared" si="12"/>
        <v>11.028787690780494</v>
      </c>
      <c r="I133" s="2">
        <f t="shared" si="13"/>
        <v>4.375226266290321</v>
      </c>
      <c r="J133" s="1">
        <f t="shared" si="14"/>
        <v>35259.948480033694</v>
      </c>
      <c r="K133" s="1">
        <f t="shared" si="15"/>
        <v>53621.051519966306</v>
      </c>
      <c r="L133" s="9">
        <f t="shared" si="16"/>
        <v>0.90523785869330331</v>
      </c>
      <c r="M133" s="1">
        <f t="shared" si="17"/>
        <v>48539.805858817599</v>
      </c>
    </row>
    <row r="134" spans="1:13">
      <c r="A134" s="79" t="s">
        <v>119</v>
      </c>
      <c r="B134" s="86">
        <v>220389</v>
      </c>
      <c r="C134" s="47" t="s">
        <v>143</v>
      </c>
      <c r="D134" s="71" t="s">
        <v>1117</v>
      </c>
      <c r="E134" s="71" t="s">
        <v>1146</v>
      </c>
      <c r="F134" s="61">
        <v>0</v>
      </c>
      <c r="G134" s="62">
        <v>2908</v>
      </c>
      <c r="H134" s="2">
        <f t="shared" si="12"/>
        <v>0</v>
      </c>
      <c r="I134" s="2">
        <f t="shared" si="13"/>
        <v>4.375226266290321</v>
      </c>
      <c r="J134" s="1">
        <f t="shared" si="14"/>
        <v>0</v>
      </c>
      <c r="K134" s="1">
        <f t="shared" si="15"/>
        <v>0</v>
      </c>
      <c r="L134" s="9">
        <f t="shared" si="16"/>
        <v>0.90523785869330331</v>
      </c>
      <c r="M134" s="1">
        <f t="shared" si="17"/>
        <v>0</v>
      </c>
    </row>
    <row r="135" spans="1:13">
      <c r="A135" s="79" t="s">
        <v>119</v>
      </c>
      <c r="B135" s="86">
        <v>220392</v>
      </c>
      <c r="C135" s="47" t="s">
        <v>144</v>
      </c>
      <c r="D135" s="71" t="s">
        <v>1117</v>
      </c>
      <c r="E135" s="71" t="s">
        <v>1146</v>
      </c>
      <c r="F135" s="61">
        <v>34545</v>
      </c>
      <c r="G135" s="62">
        <v>975</v>
      </c>
      <c r="H135" s="2">
        <f t="shared" si="12"/>
        <v>35.430769230769229</v>
      </c>
      <c r="I135" s="2">
        <f t="shared" si="13"/>
        <v>4.375226266290321</v>
      </c>
      <c r="J135" s="1">
        <f t="shared" si="14"/>
        <v>4265.8456096330628</v>
      </c>
      <c r="K135" s="1">
        <f t="shared" si="15"/>
        <v>30279.154390366937</v>
      </c>
      <c r="L135" s="9">
        <f t="shared" si="16"/>
        <v>0.90523785869330331</v>
      </c>
      <c r="M135" s="1">
        <f t="shared" si="17"/>
        <v>27409.836883379699</v>
      </c>
    </row>
    <row r="136" spans="1:13">
      <c r="A136" s="79" t="s">
        <v>119</v>
      </c>
      <c r="B136" s="86">
        <v>220394</v>
      </c>
      <c r="C136" s="47" t="s">
        <v>145</v>
      </c>
      <c r="D136" s="71" t="s">
        <v>1117</v>
      </c>
      <c r="E136" s="71" t="s">
        <v>1146</v>
      </c>
      <c r="F136" s="61">
        <v>113763</v>
      </c>
      <c r="G136" s="62">
        <v>7456</v>
      </c>
      <c r="H136" s="2">
        <f t="shared" si="12"/>
        <v>15.257913090128755</v>
      </c>
      <c r="I136" s="2">
        <f t="shared" si="13"/>
        <v>4.375226266290321</v>
      </c>
      <c r="J136" s="1">
        <f t="shared" si="14"/>
        <v>32621.687041460635</v>
      </c>
      <c r="K136" s="1">
        <f t="shared" si="15"/>
        <v>81141.312958539362</v>
      </c>
      <c r="L136" s="9">
        <f t="shared" si="16"/>
        <v>0.90523785869330331</v>
      </c>
      <c r="M136" s="1">
        <f t="shared" si="17"/>
        <v>73452.188394151352</v>
      </c>
    </row>
    <row r="137" spans="1:13">
      <c r="A137" s="79" t="s">
        <v>146</v>
      </c>
      <c r="B137" s="86">
        <v>230468</v>
      </c>
      <c r="C137" s="47" t="s">
        <v>147</v>
      </c>
      <c r="D137" s="71" t="s">
        <v>1117</v>
      </c>
      <c r="E137" s="71" t="s">
        <v>1146</v>
      </c>
      <c r="F137" s="61">
        <v>0</v>
      </c>
      <c r="G137" s="62">
        <v>20185</v>
      </c>
      <c r="H137" s="2">
        <f t="shared" si="12"/>
        <v>0</v>
      </c>
      <c r="I137" s="2">
        <f t="shared" si="13"/>
        <v>4.375226266290321</v>
      </c>
      <c r="J137" s="1">
        <f t="shared" si="14"/>
        <v>0</v>
      </c>
      <c r="K137" s="1">
        <f t="shared" si="15"/>
        <v>0</v>
      </c>
      <c r="L137" s="9">
        <f t="shared" si="16"/>
        <v>0.90523785869330331</v>
      </c>
      <c r="M137" s="1">
        <f t="shared" si="17"/>
        <v>0</v>
      </c>
    </row>
    <row r="138" spans="1:13">
      <c r="A138" s="79" t="s">
        <v>146</v>
      </c>
      <c r="B138" s="86">
        <v>230469</v>
      </c>
      <c r="C138" s="47" t="s">
        <v>148</v>
      </c>
      <c r="D138" s="71" t="s">
        <v>1117</v>
      </c>
      <c r="E138" s="71" t="s">
        <v>1146</v>
      </c>
      <c r="F138" s="61">
        <v>49362</v>
      </c>
      <c r="G138" s="62">
        <v>618</v>
      </c>
      <c r="H138" s="2">
        <f t="shared" si="12"/>
        <v>79.873786407766985</v>
      </c>
      <c r="I138" s="2">
        <f t="shared" si="13"/>
        <v>4.375226266290321</v>
      </c>
      <c r="J138" s="1">
        <f t="shared" si="14"/>
        <v>2703.8898325674186</v>
      </c>
      <c r="K138" s="1">
        <f t="shared" si="15"/>
        <v>46658.110167432584</v>
      </c>
      <c r="L138" s="9">
        <f t="shared" si="16"/>
        <v>0.90523785869330331</v>
      </c>
      <c r="M138" s="1">
        <f t="shared" si="17"/>
        <v>42236.687738642919</v>
      </c>
    </row>
    <row r="139" spans="1:13">
      <c r="A139" s="79" t="s">
        <v>146</v>
      </c>
      <c r="B139" s="86">
        <v>230473</v>
      </c>
      <c r="C139" s="47" t="s">
        <v>149</v>
      </c>
      <c r="D139" s="71" t="s">
        <v>1117</v>
      </c>
      <c r="E139" s="71" t="s">
        <v>1146</v>
      </c>
      <c r="F139" s="61">
        <v>0</v>
      </c>
      <c r="G139" s="62">
        <v>11562</v>
      </c>
      <c r="H139" s="2">
        <f t="shared" si="12"/>
        <v>0</v>
      </c>
      <c r="I139" s="2">
        <f t="shared" si="13"/>
        <v>4.375226266290321</v>
      </c>
      <c r="J139" s="1">
        <f t="shared" si="14"/>
        <v>0</v>
      </c>
      <c r="K139" s="1">
        <f t="shared" si="15"/>
        <v>0</v>
      </c>
      <c r="L139" s="9">
        <f t="shared" si="16"/>
        <v>0.90523785869330331</v>
      </c>
      <c r="M139" s="1">
        <f t="shared" si="17"/>
        <v>0</v>
      </c>
    </row>
    <row r="140" spans="1:13">
      <c r="A140" s="79" t="s">
        <v>146</v>
      </c>
      <c r="B140" s="86">
        <v>230478</v>
      </c>
      <c r="C140" s="47" t="s">
        <v>150</v>
      </c>
      <c r="D140" s="71" t="s">
        <v>1117</v>
      </c>
      <c r="E140" s="71" t="s">
        <v>1146</v>
      </c>
      <c r="F140" s="61">
        <v>0</v>
      </c>
      <c r="G140" s="62">
        <v>1145</v>
      </c>
      <c r="H140" s="2">
        <f t="shared" si="12"/>
        <v>0</v>
      </c>
      <c r="I140" s="2">
        <f t="shared" si="13"/>
        <v>4.375226266290321</v>
      </c>
      <c r="J140" s="1">
        <f t="shared" si="14"/>
        <v>0</v>
      </c>
      <c r="K140" s="1">
        <f t="shared" si="15"/>
        <v>0</v>
      </c>
      <c r="L140" s="9">
        <f t="shared" si="16"/>
        <v>0.90523785869330331</v>
      </c>
      <c r="M140" s="1">
        <f t="shared" si="17"/>
        <v>0</v>
      </c>
    </row>
    <row r="141" spans="1:13">
      <c r="A141" s="79" t="s">
        <v>146</v>
      </c>
      <c r="B141" s="86">
        <v>230491</v>
      </c>
      <c r="C141" s="47" t="s">
        <v>151</v>
      </c>
      <c r="D141" s="71" t="s">
        <v>1117</v>
      </c>
      <c r="E141" s="71" t="s">
        <v>1146</v>
      </c>
      <c r="F141" s="61">
        <v>0</v>
      </c>
      <c r="G141" s="62">
        <v>34925</v>
      </c>
      <c r="H141" s="2">
        <f t="shared" si="12"/>
        <v>0</v>
      </c>
      <c r="I141" s="2">
        <f t="shared" si="13"/>
        <v>4.375226266290321</v>
      </c>
      <c r="J141" s="1">
        <f t="shared" si="14"/>
        <v>0</v>
      </c>
      <c r="K141" s="1">
        <f t="shared" si="15"/>
        <v>0</v>
      </c>
      <c r="L141" s="9">
        <f t="shared" si="16"/>
        <v>0.90523785869330331</v>
      </c>
      <c r="M141" s="1">
        <f t="shared" si="17"/>
        <v>0</v>
      </c>
    </row>
    <row r="142" spans="1:13">
      <c r="A142" s="79" t="s">
        <v>146</v>
      </c>
      <c r="B142" s="82">
        <v>230494</v>
      </c>
      <c r="C142" s="47" t="s">
        <v>152</v>
      </c>
      <c r="D142" s="71" t="s">
        <v>1117</v>
      </c>
      <c r="E142" s="71" t="s">
        <v>1146</v>
      </c>
      <c r="F142" s="61">
        <v>0</v>
      </c>
      <c r="G142" s="62">
        <v>0</v>
      </c>
      <c r="H142" s="2">
        <f t="shared" si="12"/>
        <v>0</v>
      </c>
      <c r="I142" s="2">
        <f t="shared" si="13"/>
        <v>4.375226266290321</v>
      </c>
      <c r="J142" s="1">
        <f t="shared" si="14"/>
        <v>0</v>
      </c>
      <c r="K142" s="1">
        <f t="shared" si="15"/>
        <v>0</v>
      </c>
      <c r="L142" s="9">
        <f t="shared" si="16"/>
        <v>0.90523785869330331</v>
      </c>
      <c r="M142" s="1">
        <f t="shared" si="17"/>
        <v>0</v>
      </c>
    </row>
    <row r="143" spans="1:13">
      <c r="A143" s="79" t="s">
        <v>146</v>
      </c>
      <c r="B143" s="86">
        <v>230496</v>
      </c>
      <c r="C143" s="47" t="s">
        <v>153</v>
      </c>
      <c r="D143" s="71" t="s">
        <v>1117</v>
      </c>
      <c r="E143" s="71" t="s">
        <v>1146</v>
      </c>
      <c r="F143" s="61">
        <v>0</v>
      </c>
      <c r="G143" s="62">
        <v>11187</v>
      </c>
      <c r="H143" s="2">
        <f t="shared" si="12"/>
        <v>0</v>
      </c>
      <c r="I143" s="2">
        <f t="shared" si="13"/>
        <v>4.375226266290321</v>
      </c>
      <c r="J143" s="1">
        <f t="shared" si="14"/>
        <v>0</v>
      </c>
      <c r="K143" s="1">
        <f t="shared" si="15"/>
        <v>0</v>
      </c>
      <c r="L143" s="9">
        <f t="shared" si="16"/>
        <v>0.90523785869330331</v>
      </c>
      <c r="M143" s="1">
        <f t="shared" si="17"/>
        <v>0</v>
      </c>
    </row>
    <row r="144" spans="1:13">
      <c r="A144" s="79" t="s">
        <v>146</v>
      </c>
      <c r="B144" s="86">
        <v>230497</v>
      </c>
      <c r="C144" s="47" t="s">
        <v>154</v>
      </c>
      <c r="D144" s="71" t="s">
        <v>1117</v>
      </c>
      <c r="E144" s="71" t="s">
        <v>1146</v>
      </c>
      <c r="F144" s="61">
        <v>0</v>
      </c>
      <c r="G144" s="62">
        <v>1895</v>
      </c>
      <c r="H144" s="2">
        <f t="shared" si="12"/>
        <v>0</v>
      </c>
      <c r="I144" s="2">
        <f t="shared" si="13"/>
        <v>4.375226266290321</v>
      </c>
      <c r="J144" s="1">
        <f t="shared" si="14"/>
        <v>0</v>
      </c>
      <c r="K144" s="1">
        <f t="shared" si="15"/>
        <v>0</v>
      </c>
      <c r="L144" s="9">
        <f t="shared" si="16"/>
        <v>0.90523785869330331</v>
      </c>
      <c r="M144" s="1">
        <f t="shared" si="17"/>
        <v>0</v>
      </c>
    </row>
    <row r="145" spans="1:13">
      <c r="A145" s="79" t="s">
        <v>146</v>
      </c>
      <c r="B145" s="86">
        <v>230498</v>
      </c>
      <c r="C145" s="47" t="s">
        <v>155</v>
      </c>
      <c r="D145" s="71" t="s">
        <v>1117</v>
      </c>
      <c r="E145" s="71" t="s">
        <v>1146</v>
      </c>
      <c r="F145" s="61">
        <v>27144</v>
      </c>
      <c r="G145" s="62">
        <v>1175</v>
      </c>
      <c r="H145" s="2">
        <f t="shared" si="12"/>
        <v>23.101276595744682</v>
      </c>
      <c r="I145" s="2">
        <f t="shared" si="13"/>
        <v>4.375226266290321</v>
      </c>
      <c r="J145" s="1">
        <f t="shared" si="14"/>
        <v>5140.8908628911267</v>
      </c>
      <c r="K145" s="1">
        <f t="shared" si="15"/>
        <v>22003.109137108873</v>
      </c>
      <c r="L145" s="9">
        <f t="shared" si="16"/>
        <v>0.90523785869330331</v>
      </c>
      <c r="M145" s="1">
        <f t="shared" si="17"/>
        <v>19918.047399871492</v>
      </c>
    </row>
    <row r="146" spans="1:13">
      <c r="A146" s="79" t="s">
        <v>146</v>
      </c>
      <c r="B146" s="86">
        <v>230500</v>
      </c>
      <c r="C146" s="47" t="s">
        <v>156</v>
      </c>
      <c r="D146" s="71" t="s">
        <v>1117</v>
      </c>
      <c r="E146" s="71" t="s">
        <v>1146</v>
      </c>
      <c r="F146" s="61">
        <v>24009</v>
      </c>
      <c r="G146" s="62">
        <v>511</v>
      </c>
      <c r="H146" s="2">
        <f t="shared" si="12"/>
        <v>46.984344422700588</v>
      </c>
      <c r="I146" s="2">
        <f t="shared" si="13"/>
        <v>4.375226266290321</v>
      </c>
      <c r="J146" s="1">
        <f t="shared" si="14"/>
        <v>2235.7406220743542</v>
      </c>
      <c r="K146" s="1">
        <f t="shared" si="15"/>
        <v>21773.259377925646</v>
      </c>
      <c r="L146" s="9">
        <f t="shared" si="16"/>
        <v>0.90523785869330331</v>
      </c>
      <c r="M146" s="1">
        <f t="shared" si="17"/>
        <v>19709.978696047296</v>
      </c>
    </row>
    <row r="147" spans="1:13">
      <c r="A147" s="79" t="s">
        <v>146</v>
      </c>
      <c r="B147" s="86">
        <v>230501</v>
      </c>
      <c r="C147" s="47" t="s">
        <v>157</v>
      </c>
      <c r="D147" s="71" t="s">
        <v>1117</v>
      </c>
      <c r="E147" s="71" t="s">
        <v>1146</v>
      </c>
      <c r="F147" s="61">
        <v>0</v>
      </c>
      <c r="G147" s="62">
        <v>25763</v>
      </c>
      <c r="H147" s="2">
        <f t="shared" si="12"/>
        <v>0</v>
      </c>
      <c r="I147" s="2">
        <f t="shared" si="13"/>
        <v>4.375226266290321</v>
      </c>
      <c r="J147" s="1">
        <f t="shared" si="14"/>
        <v>0</v>
      </c>
      <c r="K147" s="1">
        <f t="shared" si="15"/>
        <v>0</v>
      </c>
      <c r="L147" s="9">
        <f t="shared" si="16"/>
        <v>0.90523785869330331</v>
      </c>
      <c r="M147" s="1">
        <f t="shared" si="17"/>
        <v>0</v>
      </c>
    </row>
    <row r="148" spans="1:13">
      <c r="A148" s="79" t="s">
        <v>146</v>
      </c>
      <c r="B148" s="86">
        <v>230502</v>
      </c>
      <c r="C148" s="47" t="s">
        <v>158</v>
      </c>
      <c r="D148" s="71" t="s">
        <v>1117</v>
      </c>
      <c r="E148" s="71" t="s">
        <v>1146</v>
      </c>
      <c r="F148" s="61">
        <v>40614</v>
      </c>
      <c r="G148" s="62">
        <v>13550</v>
      </c>
      <c r="H148" s="2">
        <f t="shared" si="12"/>
        <v>2.9973431734317342</v>
      </c>
      <c r="I148" s="2">
        <f t="shared" si="13"/>
        <v>4.375226266290321</v>
      </c>
      <c r="J148" s="1">
        <f t="shared" si="14"/>
        <v>40614</v>
      </c>
      <c r="K148" s="1">
        <f t="shared" si="15"/>
        <v>0</v>
      </c>
      <c r="L148" s="9">
        <f t="shared" si="16"/>
        <v>0.90523785869330331</v>
      </c>
      <c r="M148" s="1">
        <f t="shared" si="17"/>
        <v>0</v>
      </c>
    </row>
    <row r="149" spans="1:13">
      <c r="A149" s="79" t="s">
        <v>146</v>
      </c>
      <c r="B149" s="86">
        <v>230503</v>
      </c>
      <c r="C149" s="47" t="s">
        <v>159</v>
      </c>
      <c r="D149" s="71" t="s">
        <v>1117</v>
      </c>
      <c r="E149" s="71" t="s">
        <v>1146</v>
      </c>
      <c r="F149" s="61">
        <v>0</v>
      </c>
      <c r="G149" s="62">
        <v>10312</v>
      </c>
      <c r="H149" s="2">
        <f t="shared" si="12"/>
        <v>0</v>
      </c>
      <c r="I149" s="2">
        <f t="shared" si="13"/>
        <v>4.375226266290321</v>
      </c>
      <c r="J149" s="1">
        <f t="shared" si="14"/>
        <v>0</v>
      </c>
      <c r="K149" s="1">
        <f t="shared" si="15"/>
        <v>0</v>
      </c>
      <c r="L149" s="9">
        <f t="shared" si="16"/>
        <v>0.90523785869330331</v>
      </c>
      <c r="M149" s="1">
        <f t="shared" si="17"/>
        <v>0</v>
      </c>
    </row>
    <row r="150" spans="1:13">
      <c r="A150" s="79" t="s">
        <v>146</v>
      </c>
      <c r="B150" s="86">
        <v>230505</v>
      </c>
      <c r="C150" s="47" t="s">
        <v>160</v>
      </c>
      <c r="D150" s="71" t="s">
        <v>1117</v>
      </c>
      <c r="E150" s="71" t="s">
        <v>1146</v>
      </c>
      <c r="F150" s="61">
        <v>2601</v>
      </c>
      <c r="G150" s="62">
        <v>2410</v>
      </c>
      <c r="H150" s="2">
        <f t="shared" si="12"/>
        <v>1.079253112033195</v>
      </c>
      <c r="I150" s="2">
        <f t="shared" si="13"/>
        <v>4.375226266290321</v>
      </c>
      <c r="J150" s="1">
        <f t="shared" si="14"/>
        <v>2601</v>
      </c>
      <c r="K150" s="1">
        <f t="shared" si="15"/>
        <v>0</v>
      </c>
      <c r="L150" s="9">
        <f t="shared" si="16"/>
        <v>0.90523785869330331</v>
      </c>
      <c r="M150" s="1">
        <f t="shared" si="17"/>
        <v>0</v>
      </c>
    </row>
    <row r="151" spans="1:13">
      <c r="A151" s="79" t="s">
        <v>146</v>
      </c>
      <c r="B151" s="86">
        <v>230510</v>
      </c>
      <c r="C151" s="47" t="s">
        <v>161</v>
      </c>
      <c r="D151" s="71" t="s">
        <v>1117</v>
      </c>
      <c r="E151" s="71" t="s">
        <v>1146</v>
      </c>
      <c r="F151" s="61">
        <v>617709</v>
      </c>
      <c r="G151" s="62">
        <v>8903</v>
      </c>
      <c r="H151" s="2">
        <f t="shared" si="12"/>
        <v>69.382118387060544</v>
      </c>
      <c r="I151" s="2">
        <f t="shared" si="13"/>
        <v>4.375226266290321</v>
      </c>
      <c r="J151" s="1">
        <f t="shared" si="14"/>
        <v>38952.639448782727</v>
      </c>
      <c r="K151" s="1">
        <f t="shared" si="15"/>
        <v>578756.36055121722</v>
      </c>
      <c r="L151" s="9">
        <f t="shared" si="16"/>
        <v>0.90523785869330331</v>
      </c>
      <c r="M151" s="1">
        <f t="shared" si="17"/>
        <v>523912.1685305133</v>
      </c>
    </row>
    <row r="152" spans="1:13">
      <c r="A152" s="79" t="s">
        <v>146</v>
      </c>
      <c r="B152" s="86">
        <v>230511</v>
      </c>
      <c r="C152" s="47" t="s">
        <v>162</v>
      </c>
      <c r="D152" s="71" t="s">
        <v>1117</v>
      </c>
      <c r="E152" s="71" t="s">
        <v>1146</v>
      </c>
      <c r="F152" s="61">
        <v>0</v>
      </c>
      <c r="G152" s="62">
        <v>15351</v>
      </c>
      <c r="H152" s="2">
        <f t="shared" si="12"/>
        <v>0</v>
      </c>
      <c r="I152" s="2">
        <f t="shared" si="13"/>
        <v>4.375226266290321</v>
      </c>
      <c r="J152" s="1">
        <f t="shared" si="14"/>
        <v>0</v>
      </c>
      <c r="K152" s="1">
        <f t="shared" si="15"/>
        <v>0</v>
      </c>
      <c r="L152" s="9">
        <f t="shared" si="16"/>
        <v>0.90523785869330331</v>
      </c>
      <c r="M152" s="1">
        <f t="shared" si="17"/>
        <v>0</v>
      </c>
    </row>
    <row r="153" spans="1:13">
      <c r="A153" s="79" t="s">
        <v>163</v>
      </c>
      <c r="B153" s="86">
        <v>240512</v>
      </c>
      <c r="C153" s="47" t="s">
        <v>164</v>
      </c>
      <c r="D153" s="71" t="s">
        <v>1117</v>
      </c>
      <c r="E153" s="71" t="s">
        <v>1146</v>
      </c>
      <c r="F153" s="61">
        <v>1705191</v>
      </c>
      <c r="G153" s="62">
        <v>13719</v>
      </c>
      <c r="H153" s="2">
        <f t="shared" si="12"/>
        <v>124.29411764705883</v>
      </c>
      <c r="I153" s="2">
        <f t="shared" si="13"/>
        <v>4.375226266290321</v>
      </c>
      <c r="J153" s="1">
        <f t="shared" si="14"/>
        <v>60023.729147236911</v>
      </c>
      <c r="K153" s="1">
        <f t="shared" si="15"/>
        <v>1645167.2708527632</v>
      </c>
      <c r="L153" s="9">
        <f t="shared" si="16"/>
        <v>0.90523785869330331</v>
      </c>
      <c r="M153" s="1">
        <f t="shared" si="17"/>
        <v>1489267.6974590612</v>
      </c>
    </row>
    <row r="154" spans="1:13">
      <c r="A154" s="79" t="s">
        <v>163</v>
      </c>
      <c r="B154" s="86">
        <v>240515</v>
      </c>
      <c r="C154" s="47" t="s">
        <v>165</v>
      </c>
      <c r="D154" s="71" t="s">
        <v>1117</v>
      </c>
      <c r="E154" s="71" t="s">
        <v>1146</v>
      </c>
      <c r="F154" s="61">
        <v>0</v>
      </c>
      <c r="G154" s="62">
        <v>2613</v>
      </c>
      <c r="H154" s="2">
        <f t="shared" si="12"/>
        <v>0</v>
      </c>
      <c r="I154" s="2">
        <f t="shared" si="13"/>
        <v>4.375226266290321</v>
      </c>
      <c r="J154" s="1">
        <f t="shared" si="14"/>
        <v>0</v>
      </c>
      <c r="K154" s="1">
        <f t="shared" si="15"/>
        <v>0</v>
      </c>
      <c r="L154" s="9">
        <f t="shared" si="16"/>
        <v>0.90523785869330331</v>
      </c>
      <c r="M154" s="1">
        <f t="shared" si="17"/>
        <v>0</v>
      </c>
    </row>
    <row r="155" spans="1:13">
      <c r="A155" s="79" t="s">
        <v>163</v>
      </c>
      <c r="B155" s="86">
        <v>240516</v>
      </c>
      <c r="C155" s="47" t="s">
        <v>166</v>
      </c>
      <c r="D155" s="71" t="s">
        <v>1117</v>
      </c>
      <c r="E155" s="71" t="s">
        <v>1146</v>
      </c>
      <c r="F155" s="61">
        <v>0</v>
      </c>
      <c r="G155" s="62">
        <v>10923</v>
      </c>
      <c r="H155" s="2">
        <f t="shared" si="12"/>
        <v>0</v>
      </c>
      <c r="I155" s="2">
        <f t="shared" si="13"/>
        <v>4.375226266290321</v>
      </c>
      <c r="J155" s="1">
        <f t="shared" si="14"/>
        <v>0</v>
      </c>
      <c r="K155" s="1">
        <f t="shared" si="15"/>
        <v>0</v>
      </c>
      <c r="L155" s="9">
        <f t="shared" si="16"/>
        <v>0.90523785869330331</v>
      </c>
      <c r="M155" s="1">
        <f t="shared" si="17"/>
        <v>0</v>
      </c>
    </row>
    <row r="156" spans="1:13">
      <c r="A156" s="79" t="s">
        <v>163</v>
      </c>
      <c r="B156" s="86">
        <v>240520</v>
      </c>
      <c r="C156" s="47" t="s">
        <v>167</v>
      </c>
      <c r="D156" s="71" t="s">
        <v>1117</v>
      </c>
      <c r="E156" s="71" t="s">
        <v>1146</v>
      </c>
      <c r="F156" s="61">
        <v>1672389</v>
      </c>
      <c r="G156" s="62">
        <v>30342</v>
      </c>
      <c r="H156" s="2">
        <f t="shared" si="12"/>
        <v>55.117955309472016</v>
      </c>
      <c r="I156" s="2">
        <f t="shared" si="13"/>
        <v>4.375226266290321</v>
      </c>
      <c r="J156" s="1">
        <f t="shared" si="14"/>
        <v>132753.11537178091</v>
      </c>
      <c r="K156" s="1">
        <f t="shared" si="15"/>
        <v>1539635.8846282191</v>
      </c>
      <c r="L156" s="9">
        <f t="shared" si="16"/>
        <v>0.90523785869330331</v>
      </c>
      <c r="M156" s="1">
        <f t="shared" si="17"/>
        <v>1393736.6913682187</v>
      </c>
    </row>
    <row r="157" spans="1:13">
      <c r="A157" s="79" t="s">
        <v>163</v>
      </c>
      <c r="B157" s="86">
        <v>240521</v>
      </c>
      <c r="C157" s="47" t="s">
        <v>168</v>
      </c>
      <c r="D157" s="71" t="s">
        <v>1117</v>
      </c>
      <c r="E157" s="71" t="s">
        <v>1146</v>
      </c>
      <c r="F157" s="61">
        <v>0</v>
      </c>
      <c r="G157" s="62">
        <v>14688</v>
      </c>
      <c r="H157" s="2">
        <f t="shared" si="12"/>
        <v>0</v>
      </c>
      <c r="I157" s="2">
        <f t="shared" si="13"/>
        <v>4.375226266290321</v>
      </c>
      <c r="J157" s="1">
        <f t="shared" si="14"/>
        <v>0</v>
      </c>
      <c r="K157" s="1">
        <f t="shared" si="15"/>
        <v>0</v>
      </c>
      <c r="L157" s="9">
        <f t="shared" si="16"/>
        <v>0.90523785869330331</v>
      </c>
      <c r="M157" s="1">
        <f t="shared" si="17"/>
        <v>0</v>
      </c>
    </row>
    <row r="158" spans="1:13">
      <c r="A158" s="79" t="s">
        <v>163</v>
      </c>
      <c r="B158" s="86">
        <v>240523</v>
      </c>
      <c r="C158" s="47" t="s">
        <v>169</v>
      </c>
      <c r="D158" s="71" t="s">
        <v>1117</v>
      </c>
      <c r="E158" s="71" t="s">
        <v>1146</v>
      </c>
      <c r="F158" s="61">
        <v>1178193</v>
      </c>
      <c r="G158" s="62">
        <v>18304</v>
      </c>
      <c r="H158" s="2">
        <f t="shared" si="12"/>
        <v>64.36806162587412</v>
      </c>
      <c r="I158" s="2">
        <f t="shared" si="13"/>
        <v>4.375226266290321</v>
      </c>
      <c r="J158" s="1">
        <f t="shared" si="14"/>
        <v>80084.141578178038</v>
      </c>
      <c r="K158" s="1">
        <f t="shared" si="15"/>
        <v>1098108.8584218221</v>
      </c>
      <c r="L158" s="9">
        <f t="shared" si="16"/>
        <v>0.90523785869330331</v>
      </c>
      <c r="M158" s="1">
        <f t="shared" si="17"/>
        <v>994049.71160991804</v>
      </c>
    </row>
    <row r="159" spans="1:13">
      <c r="A159" s="79" t="s">
        <v>163</v>
      </c>
      <c r="B159" s="82">
        <v>240527</v>
      </c>
      <c r="C159" s="47" t="s">
        <v>170</v>
      </c>
      <c r="D159" s="71" t="s">
        <v>1117</v>
      </c>
      <c r="E159" s="71" t="s">
        <v>1146</v>
      </c>
      <c r="F159" s="61">
        <v>0</v>
      </c>
      <c r="G159" s="62">
        <v>0</v>
      </c>
      <c r="H159" s="2">
        <f t="shared" si="12"/>
        <v>0</v>
      </c>
      <c r="I159" s="2">
        <f t="shared" si="13"/>
        <v>4.375226266290321</v>
      </c>
      <c r="J159" s="1">
        <f t="shared" si="14"/>
        <v>0</v>
      </c>
      <c r="K159" s="1">
        <f t="shared" si="15"/>
        <v>0</v>
      </c>
      <c r="L159" s="9">
        <f t="shared" si="16"/>
        <v>0.90523785869330331</v>
      </c>
      <c r="M159" s="1">
        <f t="shared" si="17"/>
        <v>0</v>
      </c>
    </row>
    <row r="160" spans="1:13">
      <c r="A160" s="79" t="s">
        <v>163</v>
      </c>
      <c r="B160" s="86">
        <v>240528</v>
      </c>
      <c r="C160" s="47" t="s">
        <v>171</v>
      </c>
      <c r="D160" s="71" t="s">
        <v>1117</v>
      </c>
      <c r="E160" s="71" t="s">
        <v>1146</v>
      </c>
      <c r="F160" s="61">
        <v>0</v>
      </c>
      <c r="G160" s="62">
        <v>51937</v>
      </c>
      <c r="H160" s="2">
        <f t="shared" si="12"/>
        <v>0</v>
      </c>
      <c r="I160" s="2">
        <f t="shared" si="13"/>
        <v>4.375226266290321</v>
      </c>
      <c r="J160" s="1">
        <f t="shared" si="14"/>
        <v>0</v>
      </c>
      <c r="K160" s="1">
        <f t="shared" si="15"/>
        <v>0</v>
      </c>
      <c r="L160" s="9">
        <f t="shared" si="16"/>
        <v>0.90523785869330331</v>
      </c>
      <c r="M160" s="1">
        <f t="shared" si="17"/>
        <v>0</v>
      </c>
    </row>
    <row r="161" spans="1:13">
      <c r="A161" s="79" t="s">
        <v>163</v>
      </c>
      <c r="B161" s="86">
        <v>240531</v>
      </c>
      <c r="C161" s="47" t="s">
        <v>172</v>
      </c>
      <c r="D161" s="71" t="s">
        <v>1117</v>
      </c>
      <c r="E161" s="71" t="s">
        <v>1146</v>
      </c>
      <c r="F161" s="61">
        <v>0</v>
      </c>
      <c r="G161" s="62">
        <v>10453</v>
      </c>
      <c r="H161" s="2">
        <f t="shared" si="12"/>
        <v>0</v>
      </c>
      <c r="I161" s="2">
        <f t="shared" si="13"/>
        <v>4.375226266290321</v>
      </c>
      <c r="J161" s="1">
        <f t="shared" si="14"/>
        <v>0</v>
      </c>
      <c r="K161" s="1">
        <f t="shared" si="15"/>
        <v>0</v>
      </c>
      <c r="L161" s="9">
        <f t="shared" si="16"/>
        <v>0.90523785869330331</v>
      </c>
      <c r="M161" s="1">
        <f t="shared" si="17"/>
        <v>0</v>
      </c>
    </row>
    <row r="162" spans="1:13">
      <c r="A162" s="79" t="s">
        <v>163</v>
      </c>
      <c r="B162" s="86">
        <v>240532</v>
      </c>
      <c r="C162" s="47" t="s">
        <v>173</v>
      </c>
      <c r="D162" s="71" t="s">
        <v>1117</v>
      </c>
      <c r="E162" s="71" t="s">
        <v>1146</v>
      </c>
      <c r="F162" s="61">
        <v>10356</v>
      </c>
      <c r="G162" s="62">
        <v>247</v>
      </c>
      <c r="H162" s="2">
        <f t="shared" si="12"/>
        <v>41.927125506072876</v>
      </c>
      <c r="I162" s="2">
        <f t="shared" si="13"/>
        <v>4.375226266290321</v>
      </c>
      <c r="J162" s="1">
        <f t="shared" si="14"/>
        <v>1080.6808877737092</v>
      </c>
      <c r="K162" s="1">
        <f t="shared" si="15"/>
        <v>9275.3191122262906</v>
      </c>
      <c r="L162" s="9">
        <f t="shared" si="16"/>
        <v>0.90523785869330331</v>
      </c>
      <c r="M162" s="1">
        <f t="shared" si="17"/>
        <v>8396.3700118487977</v>
      </c>
    </row>
    <row r="163" spans="1:13">
      <c r="A163" s="79" t="s">
        <v>163</v>
      </c>
      <c r="B163" s="82">
        <v>240533</v>
      </c>
      <c r="C163" s="47" t="s">
        <v>174</v>
      </c>
      <c r="D163" s="71" t="s">
        <v>1117</v>
      </c>
      <c r="E163" s="71" t="s">
        <v>1146</v>
      </c>
      <c r="F163" s="61">
        <v>0</v>
      </c>
      <c r="G163" s="62">
        <v>0</v>
      </c>
      <c r="H163" s="2">
        <f t="shared" si="12"/>
        <v>0</v>
      </c>
      <c r="I163" s="2">
        <f t="shared" si="13"/>
        <v>4.375226266290321</v>
      </c>
      <c r="J163" s="1">
        <f t="shared" si="14"/>
        <v>0</v>
      </c>
      <c r="K163" s="1">
        <f t="shared" si="15"/>
        <v>0</v>
      </c>
      <c r="L163" s="9">
        <f t="shared" si="16"/>
        <v>0.90523785869330331</v>
      </c>
      <c r="M163" s="1">
        <f t="shared" si="17"/>
        <v>0</v>
      </c>
    </row>
    <row r="164" spans="1:13">
      <c r="A164" s="79" t="s">
        <v>163</v>
      </c>
      <c r="B164" s="82">
        <v>240535</v>
      </c>
      <c r="C164" s="47" t="s">
        <v>175</v>
      </c>
      <c r="D164" s="71" t="s">
        <v>1117</v>
      </c>
      <c r="E164" s="71" t="s">
        <v>1146</v>
      </c>
      <c r="F164" s="61">
        <v>0</v>
      </c>
      <c r="G164" s="62">
        <v>0</v>
      </c>
      <c r="H164" s="2">
        <f t="shared" si="12"/>
        <v>0</v>
      </c>
      <c r="I164" s="2">
        <f t="shared" si="13"/>
        <v>4.375226266290321</v>
      </c>
      <c r="J164" s="1">
        <f t="shared" si="14"/>
        <v>0</v>
      </c>
      <c r="K164" s="1">
        <f t="shared" si="15"/>
        <v>0</v>
      </c>
      <c r="L164" s="9">
        <f t="shared" si="16"/>
        <v>0.90523785869330331</v>
      </c>
      <c r="M164" s="1">
        <f t="shared" si="17"/>
        <v>0</v>
      </c>
    </row>
    <row r="165" spans="1:13">
      <c r="A165" s="79" t="s">
        <v>163</v>
      </c>
      <c r="B165" s="86">
        <v>240536</v>
      </c>
      <c r="C165" s="47" t="s">
        <v>176</v>
      </c>
      <c r="D165" s="71" t="s">
        <v>1117</v>
      </c>
      <c r="E165" s="71" t="s">
        <v>1146</v>
      </c>
      <c r="F165" s="61">
        <v>538236</v>
      </c>
      <c r="G165" s="62">
        <v>10600</v>
      </c>
      <c r="H165" s="2">
        <f t="shared" si="12"/>
        <v>50.77698113207547</v>
      </c>
      <c r="I165" s="2">
        <f t="shared" si="13"/>
        <v>4.375226266290321</v>
      </c>
      <c r="J165" s="1">
        <f t="shared" si="14"/>
        <v>46377.398422677405</v>
      </c>
      <c r="K165" s="1">
        <f t="shared" si="15"/>
        <v>491858.60157732258</v>
      </c>
      <c r="L165" s="9">
        <f t="shared" si="16"/>
        <v>0.90523785869330331</v>
      </c>
      <c r="M165" s="1">
        <f t="shared" si="17"/>
        <v>445249.0272717381</v>
      </c>
    </row>
    <row r="166" spans="1:13">
      <c r="A166" s="79" t="s">
        <v>163</v>
      </c>
      <c r="B166" s="86">
        <v>240538</v>
      </c>
      <c r="C166" s="47" t="s">
        <v>177</v>
      </c>
      <c r="D166" s="71" t="s">
        <v>1117</v>
      </c>
      <c r="E166" s="71" t="s">
        <v>1146</v>
      </c>
      <c r="F166" s="61">
        <v>71226</v>
      </c>
      <c r="G166" s="62">
        <v>9209</v>
      </c>
      <c r="H166" s="2">
        <f t="shared" si="12"/>
        <v>7.7343902703876646</v>
      </c>
      <c r="I166" s="2">
        <f t="shared" si="13"/>
        <v>4.375226266290321</v>
      </c>
      <c r="J166" s="1">
        <f t="shared" si="14"/>
        <v>40291.458686267564</v>
      </c>
      <c r="K166" s="1">
        <f t="shared" si="15"/>
        <v>30934.541313732436</v>
      </c>
      <c r="L166" s="9">
        <f t="shared" si="16"/>
        <v>0.90523785869330331</v>
      </c>
      <c r="M166" s="1">
        <f t="shared" si="17"/>
        <v>28003.117938502677</v>
      </c>
    </row>
    <row r="167" spans="1:13">
      <c r="A167" s="79" t="s">
        <v>163</v>
      </c>
      <c r="B167" s="86">
        <v>240539</v>
      </c>
      <c r="C167" s="47" t="s">
        <v>178</v>
      </c>
      <c r="D167" s="71" t="s">
        <v>1117</v>
      </c>
      <c r="E167" s="71" t="s">
        <v>1146</v>
      </c>
      <c r="F167" s="61">
        <v>390540</v>
      </c>
      <c r="G167" s="62">
        <v>11198</v>
      </c>
      <c r="H167" s="2">
        <f t="shared" si="12"/>
        <v>34.875870691194855</v>
      </c>
      <c r="I167" s="2">
        <f t="shared" si="13"/>
        <v>4.375226266290321</v>
      </c>
      <c r="J167" s="1">
        <f t="shared" si="14"/>
        <v>48993.783729919014</v>
      </c>
      <c r="K167" s="1">
        <f t="shared" si="15"/>
        <v>341546.216270081</v>
      </c>
      <c r="L167" s="9">
        <f t="shared" si="16"/>
        <v>0.90523785869330331</v>
      </c>
      <c r="M167" s="1">
        <f t="shared" si="17"/>
        <v>309180.56546112802</v>
      </c>
    </row>
    <row r="168" spans="1:13">
      <c r="A168" s="79" t="s">
        <v>163</v>
      </c>
      <c r="B168" s="86">
        <v>240541</v>
      </c>
      <c r="C168" s="47" t="s">
        <v>179</v>
      </c>
      <c r="D168" s="71" t="s">
        <v>1117</v>
      </c>
      <c r="E168" s="71" t="s">
        <v>1146</v>
      </c>
      <c r="F168" s="61">
        <v>0</v>
      </c>
      <c r="G168" s="62">
        <v>1726</v>
      </c>
      <c r="H168" s="2">
        <f t="shared" si="12"/>
        <v>0</v>
      </c>
      <c r="I168" s="2">
        <f t="shared" si="13"/>
        <v>4.375226266290321</v>
      </c>
      <c r="J168" s="1">
        <f t="shared" si="14"/>
        <v>0</v>
      </c>
      <c r="K168" s="1">
        <f t="shared" si="15"/>
        <v>0</v>
      </c>
      <c r="L168" s="9">
        <f t="shared" si="16"/>
        <v>0.90523785869330331</v>
      </c>
      <c r="M168" s="1">
        <f t="shared" si="17"/>
        <v>0</v>
      </c>
    </row>
    <row r="169" spans="1:13">
      <c r="A169" s="79" t="s">
        <v>163</v>
      </c>
      <c r="B169" s="86">
        <v>240542</v>
      </c>
      <c r="C169" s="47" t="s">
        <v>180</v>
      </c>
      <c r="D169" s="71" t="s">
        <v>1117</v>
      </c>
      <c r="E169" s="71" t="s">
        <v>1146</v>
      </c>
      <c r="F169" s="61">
        <v>0</v>
      </c>
      <c r="G169" s="62">
        <v>23804</v>
      </c>
      <c r="H169" s="2">
        <f t="shared" si="12"/>
        <v>0</v>
      </c>
      <c r="I169" s="2">
        <f t="shared" si="13"/>
        <v>4.375226266290321</v>
      </c>
      <c r="J169" s="1">
        <f t="shared" si="14"/>
        <v>0</v>
      </c>
      <c r="K169" s="1">
        <f t="shared" si="15"/>
        <v>0</v>
      </c>
      <c r="L169" s="9">
        <f t="shared" si="16"/>
        <v>0.90523785869330331</v>
      </c>
      <c r="M169" s="1">
        <f t="shared" si="17"/>
        <v>0</v>
      </c>
    </row>
    <row r="170" spans="1:13">
      <c r="A170" s="79" t="s">
        <v>163</v>
      </c>
      <c r="B170" s="82">
        <v>240544</v>
      </c>
      <c r="C170" s="47" t="s">
        <v>181</v>
      </c>
      <c r="D170" s="71" t="s">
        <v>1117</v>
      </c>
      <c r="E170" s="71" t="s">
        <v>1146</v>
      </c>
      <c r="F170" s="61">
        <v>0</v>
      </c>
      <c r="G170" s="62">
        <v>0</v>
      </c>
      <c r="H170" s="2">
        <f t="shared" si="12"/>
        <v>0</v>
      </c>
      <c r="I170" s="2">
        <f t="shared" si="13"/>
        <v>4.375226266290321</v>
      </c>
      <c r="J170" s="1">
        <f t="shared" si="14"/>
        <v>0</v>
      </c>
      <c r="K170" s="1">
        <f t="shared" si="15"/>
        <v>0</v>
      </c>
      <c r="L170" s="9">
        <f t="shared" si="16"/>
        <v>0.90523785869330331</v>
      </c>
      <c r="M170" s="1">
        <f t="shared" si="17"/>
        <v>0</v>
      </c>
    </row>
    <row r="171" spans="1:13">
      <c r="A171" s="79" t="s">
        <v>163</v>
      </c>
      <c r="B171" s="86">
        <v>240546</v>
      </c>
      <c r="C171" s="47" t="s">
        <v>182</v>
      </c>
      <c r="D171" s="71" t="s">
        <v>1117</v>
      </c>
      <c r="E171" s="71" t="s">
        <v>1146</v>
      </c>
      <c r="F171" s="61">
        <v>0</v>
      </c>
      <c r="G171" s="62">
        <v>13628</v>
      </c>
      <c r="H171" s="2">
        <f t="shared" si="12"/>
        <v>0</v>
      </c>
      <c r="I171" s="2">
        <f t="shared" si="13"/>
        <v>4.375226266290321</v>
      </c>
      <c r="J171" s="1">
        <f t="shared" si="14"/>
        <v>0</v>
      </c>
      <c r="K171" s="1">
        <f t="shared" si="15"/>
        <v>0</v>
      </c>
      <c r="L171" s="9">
        <f t="shared" si="16"/>
        <v>0.90523785869330331</v>
      </c>
      <c r="M171" s="1">
        <f t="shared" si="17"/>
        <v>0</v>
      </c>
    </row>
    <row r="172" spans="1:13">
      <c r="A172" s="79" t="s">
        <v>163</v>
      </c>
      <c r="B172" s="82">
        <v>240550</v>
      </c>
      <c r="C172" s="47" t="s">
        <v>183</v>
      </c>
      <c r="D172" s="71" t="s">
        <v>1117</v>
      </c>
      <c r="E172" s="71" t="s">
        <v>1146</v>
      </c>
      <c r="F172" s="61">
        <v>0</v>
      </c>
      <c r="G172" s="62">
        <v>0</v>
      </c>
      <c r="H172" s="2">
        <f t="shared" si="12"/>
        <v>0</v>
      </c>
      <c r="I172" s="2">
        <f t="shared" si="13"/>
        <v>4.375226266290321</v>
      </c>
      <c r="J172" s="1">
        <f t="shared" si="14"/>
        <v>0</v>
      </c>
      <c r="K172" s="1">
        <f t="shared" si="15"/>
        <v>0</v>
      </c>
      <c r="L172" s="9">
        <f t="shared" si="16"/>
        <v>0.90523785869330331</v>
      </c>
      <c r="M172" s="1">
        <f t="shared" si="17"/>
        <v>0</v>
      </c>
    </row>
    <row r="173" spans="1:13">
      <c r="A173" s="79" t="s">
        <v>163</v>
      </c>
      <c r="B173" s="82">
        <v>240551</v>
      </c>
      <c r="C173" s="47" t="s">
        <v>184</v>
      </c>
      <c r="D173" s="71" t="s">
        <v>1117</v>
      </c>
      <c r="E173" s="71" t="s">
        <v>1146</v>
      </c>
      <c r="F173" s="61">
        <v>0</v>
      </c>
      <c r="G173" s="62">
        <v>0</v>
      </c>
      <c r="H173" s="2">
        <f t="shared" si="12"/>
        <v>0</v>
      </c>
      <c r="I173" s="2">
        <f t="shared" si="13"/>
        <v>4.375226266290321</v>
      </c>
      <c r="J173" s="1">
        <f t="shared" si="14"/>
        <v>0</v>
      </c>
      <c r="K173" s="1">
        <f t="shared" si="15"/>
        <v>0</v>
      </c>
      <c r="L173" s="9">
        <f t="shared" si="16"/>
        <v>0.90523785869330331</v>
      </c>
      <c r="M173" s="1">
        <f t="shared" si="17"/>
        <v>0</v>
      </c>
    </row>
    <row r="174" spans="1:13">
      <c r="A174" s="79" t="s">
        <v>185</v>
      </c>
      <c r="B174" s="82">
        <v>250282</v>
      </c>
      <c r="C174" s="47" t="s">
        <v>186</v>
      </c>
      <c r="D174" s="71" t="s">
        <v>1117</v>
      </c>
      <c r="E174" s="71" t="s">
        <v>1146</v>
      </c>
      <c r="F174" s="61">
        <v>0</v>
      </c>
      <c r="G174" s="62">
        <v>0</v>
      </c>
      <c r="H174" s="2">
        <f t="shared" si="12"/>
        <v>0</v>
      </c>
      <c r="I174" s="2">
        <f t="shared" si="13"/>
        <v>4.375226266290321</v>
      </c>
      <c r="J174" s="1">
        <f t="shared" si="14"/>
        <v>0</v>
      </c>
      <c r="K174" s="1">
        <f t="shared" si="15"/>
        <v>0</v>
      </c>
      <c r="L174" s="9">
        <f t="shared" si="16"/>
        <v>0.90523785869330331</v>
      </c>
      <c r="M174" s="1">
        <f t="shared" si="17"/>
        <v>0</v>
      </c>
    </row>
    <row r="175" spans="1:13">
      <c r="A175" s="79" t="s">
        <v>185</v>
      </c>
      <c r="B175" s="82">
        <v>250283</v>
      </c>
      <c r="C175" s="47" t="s">
        <v>187</v>
      </c>
      <c r="D175" s="71" t="s">
        <v>1117</v>
      </c>
      <c r="E175" s="71" t="s">
        <v>1146</v>
      </c>
      <c r="F175" s="61">
        <v>0</v>
      </c>
      <c r="G175" s="62">
        <v>0</v>
      </c>
      <c r="H175" s="2">
        <f t="shared" si="12"/>
        <v>0</v>
      </c>
      <c r="I175" s="2">
        <f t="shared" si="13"/>
        <v>4.375226266290321</v>
      </c>
      <c r="J175" s="1">
        <f t="shared" si="14"/>
        <v>0</v>
      </c>
      <c r="K175" s="1">
        <f t="shared" si="15"/>
        <v>0</v>
      </c>
      <c r="L175" s="9">
        <f t="shared" si="16"/>
        <v>0.90523785869330331</v>
      </c>
      <c r="M175" s="1">
        <f t="shared" si="17"/>
        <v>0</v>
      </c>
    </row>
    <row r="176" spans="1:13">
      <c r="A176" s="79" t="s">
        <v>185</v>
      </c>
      <c r="B176" s="82">
        <v>250284</v>
      </c>
      <c r="C176" s="47" t="s">
        <v>188</v>
      </c>
      <c r="D176" s="71" t="s">
        <v>1117</v>
      </c>
      <c r="E176" s="71" t="s">
        <v>1146</v>
      </c>
      <c r="F176" s="61">
        <v>0</v>
      </c>
      <c r="G176" s="62">
        <v>0</v>
      </c>
      <c r="H176" s="2">
        <f t="shared" si="12"/>
        <v>0</v>
      </c>
      <c r="I176" s="2">
        <f t="shared" si="13"/>
        <v>4.375226266290321</v>
      </c>
      <c r="J176" s="1">
        <f t="shared" si="14"/>
        <v>0</v>
      </c>
      <c r="K176" s="1">
        <f t="shared" si="15"/>
        <v>0</v>
      </c>
      <c r="L176" s="9">
        <f t="shared" si="16"/>
        <v>0.90523785869330331</v>
      </c>
      <c r="M176" s="1">
        <f t="shared" si="17"/>
        <v>0</v>
      </c>
    </row>
    <row r="177" spans="1:13">
      <c r="A177" s="79" t="s">
        <v>185</v>
      </c>
      <c r="B177" s="86">
        <v>250285</v>
      </c>
      <c r="C177" s="47" t="s">
        <v>189</v>
      </c>
      <c r="D177" s="71" t="s">
        <v>1117</v>
      </c>
      <c r="E177" s="71" t="s">
        <v>1146</v>
      </c>
      <c r="F177" s="61">
        <v>4791</v>
      </c>
      <c r="G177" s="62">
        <v>623</v>
      </c>
      <c r="H177" s="2">
        <f t="shared" si="12"/>
        <v>7.6902086677367576</v>
      </c>
      <c r="I177" s="2">
        <f t="shared" si="13"/>
        <v>4.375226266290321</v>
      </c>
      <c r="J177" s="1">
        <f t="shared" si="14"/>
        <v>2725.7659638988698</v>
      </c>
      <c r="K177" s="1">
        <f t="shared" si="15"/>
        <v>2065.2340361011302</v>
      </c>
      <c r="L177" s="9">
        <f t="shared" si="16"/>
        <v>0.90523785869330331</v>
      </c>
      <c r="M177" s="1">
        <f t="shared" si="17"/>
        <v>1869.5280365407154</v>
      </c>
    </row>
    <row r="178" spans="1:13">
      <c r="A178" s="79" t="s">
        <v>185</v>
      </c>
      <c r="B178" s="82">
        <v>250286</v>
      </c>
      <c r="C178" s="47" t="s">
        <v>190</v>
      </c>
      <c r="D178" s="71" t="s">
        <v>1117</v>
      </c>
      <c r="E178" s="71" t="s">
        <v>1146</v>
      </c>
      <c r="F178" s="61">
        <v>0</v>
      </c>
      <c r="G178" s="62">
        <v>0</v>
      </c>
      <c r="H178" s="2">
        <f t="shared" si="12"/>
        <v>0</v>
      </c>
      <c r="I178" s="2">
        <f t="shared" si="13"/>
        <v>4.375226266290321</v>
      </c>
      <c r="J178" s="1">
        <f t="shared" si="14"/>
        <v>0</v>
      </c>
      <c r="K178" s="1">
        <f t="shared" si="15"/>
        <v>0</v>
      </c>
      <c r="L178" s="9">
        <f t="shared" si="16"/>
        <v>0.90523785869330331</v>
      </c>
      <c r="M178" s="1">
        <f t="shared" si="17"/>
        <v>0</v>
      </c>
    </row>
    <row r="179" spans="1:13">
      <c r="A179" s="79" t="s">
        <v>185</v>
      </c>
      <c r="B179" s="86">
        <v>250290</v>
      </c>
      <c r="C179" s="47" t="s">
        <v>191</v>
      </c>
      <c r="D179" s="71" t="s">
        <v>1117</v>
      </c>
      <c r="E179" s="71" t="s">
        <v>1146</v>
      </c>
      <c r="F179" s="61">
        <v>639840</v>
      </c>
      <c r="G179" s="62">
        <v>13810</v>
      </c>
      <c r="H179" s="2">
        <f t="shared" si="12"/>
        <v>46.331643736422883</v>
      </c>
      <c r="I179" s="2">
        <f t="shared" si="13"/>
        <v>4.375226266290321</v>
      </c>
      <c r="J179" s="1">
        <f t="shared" si="14"/>
        <v>60421.874737469334</v>
      </c>
      <c r="K179" s="1">
        <f t="shared" si="15"/>
        <v>579418.12526253064</v>
      </c>
      <c r="L179" s="9">
        <f t="shared" si="16"/>
        <v>0.90523785869330331</v>
      </c>
      <c r="M179" s="1">
        <f t="shared" si="17"/>
        <v>524511.22300074145</v>
      </c>
    </row>
    <row r="180" spans="1:13">
      <c r="A180" s="79" t="s">
        <v>185</v>
      </c>
      <c r="B180" s="86">
        <v>250295</v>
      </c>
      <c r="C180" s="47" t="s">
        <v>192</v>
      </c>
      <c r="D180" s="71" t="s">
        <v>1117</v>
      </c>
      <c r="E180" s="71" t="s">
        <v>1146</v>
      </c>
      <c r="F180" s="61">
        <v>79569</v>
      </c>
      <c r="G180" s="62">
        <v>1651</v>
      </c>
      <c r="H180" s="2">
        <f t="shared" si="12"/>
        <v>48.19442761962447</v>
      </c>
      <c r="I180" s="2">
        <f t="shared" si="13"/>
        <v>4.375226266290321</v>
      </c>
      <c r="J180" s="1">
        <f t="shared" si="14"/>
        <v>7223.49856564532</v>
      </c>
      <c r="K180" s="1">
        <f t="shared" si="15"/>
        <v>72345.501434354679</v>
      </c>
      <c r="L180" s="9">
        <f t="shared" si="16"/>
        <v>0.90523785869330331</v>
      </c>
      <c r="M180" s="1">
        <f t="shared" si="17"/>
        <v>65489.886804528534</v>
      </c>
    </row>
    <row r="181" spans="1:13">
      <c r="A181" s="79" t="s">
        <v>185</v>
      </c>
      <c r="B181" s="86">
        <v>250299</v>
      </c>
      <c r="C181" s="47" t="s">
        <v>193</v>
      </c>
      <c r="D181" s="71" t="s">
        <v>1117</v>
      </c>
      <c r="E181" s="71" t="s">
        <v>1146</v>
      </c>
      <c r="F181" s="61">
        <v>0</v>
      </c>
      <c r="G181" s="62">
        <v>1373</v>
      </c>
      <c r="H181" s="2">
        <f t="shared" si="12"/>
        <v>0</v>
      </c>
      <c r="I181" s="2">
        <f t="shared" si="13"/>
        <v>4.375226266290321</v>
      </c>
      <c r="J181" s="1">
        <f t="shared" si="14"/>
        <v>0</v>
      </c>
      <c r="K181" s="1">
        <f t="shared" si="15"/>
        <v>0</v>
      </c>
      <c r="L181" s="9">
        <f t="shared" si="16"/>
        <v>0.90523785869330331</v>
      </c>
      <c r="M181" s="1">
        <f t="shared" si="17"/>
        <v>0</v>
      </c>
    </row>
    <row r="182" spans="1:13">
      <c r="A182" s="79" t="s">
        <v>185</v>
      </c>
      <c r="B182" s="82">
        <v>250300</v>
      </c>
      <c r="C182" s="47" t="s">
        <v>194</v>
      </c>
      <c r="D182" s="71" t="s">
        <v>1117</v>
      </c>
      <c r="E182" s="71" t="s">
        <v>1146</v>
      </c>
      <c r="F182" s="61">
        <v>0</v>
      </c>
      <c r="G182" s="62">
        <v>0</v>
      </c>
      <c r="H182" s="2">
        <f t="shared" si="12"/>
        <v>0</v>
      </c>
      <c r="I182" s="2">
        <f t="shared" si="13"/>
        <v>4.375226266290321</v>
      </c>
      <c r="J182" s="1">
        <f t="shared" si="14"/>
        <v>0</v>
      </c>
      <c r="K182" s="1">
        <f t="shared" si="15"/>
        <v>0</v>
      </c>
      <c r="L182" s="9">
        <f t="shared" si="16"/>
        <v>0.90523785869330331</v>
      </c>
      <c r="M182" s="1">
        <f t="shared" si="17"/>
        <v>0</v>
      </c>
    </row>
    <row r="183" spans="1:13">
      <c r="A183" s="79" t="s">
        <v>185</v>
      </c>
      <c r="B183" s="82">
        <v>250304</v>
      </c>
      <c r="C183" s="47" t="s">
        <v>195</v>
      </c>
      <c r="D183" s="71" t="s">
        <v>1117</v>
      </c>
      <c r="E183" s="71" t="s">
        <v>1146</v>
      </c>
      <c r="F183" s="61">
        <v>0</v>
      </c>
      <c r="G183" s="62">
        <v>0</v>
      </c>
      <c r="H183" s="2">
        <f t="shared" si="12"/>
        <v>0</v>
      </c>
      <c r="I183" s="2">
        <f t="shared" si="13"/>
        <v>4.375226266290321</v>
      </c>
      <c r="J183" s="1">
        <f t="shared" si="14"/>
        <v>0</v>
      </c>
      <c r="K183" s="1">
        <f t="shared" si="15"/>
        <v>0</v>
      </c>
      <c r="L183" s="9">
        <f t="shared" si="16"/>
        <v>0.90523785869330331</v>
      </c>
      <c r="M183" s="1">
        <f t="shared" si="17"/>
        <v>0</v>
      </c>
    </row>
    <row r="184" spans="1:13">
      <c r="A184" s="79" t="s">
        <v>185</v>
      </c>
      <c r="B184" s="86">
        <v>250305</v>
      </c>
      <c r="C184" s="47" t="s">
        <v>196</v>
      </c>
      <c r="D184" s="71" t="s">
        <v>1117</v>
      </c>
      <c r="E184" s="71" t="s">
        <v>1146</v>
      </c>
      <c r="F184" s="61">
        <v>463584</v>
      </c>
      <c r="G184" s="62">
        <v>2146</v>
      </c>
      <c r="H184" s="2">
        <f t="shared" si="12"/>
        <v>216.022367194781</v>
      </c>
      <c r="I184" s="2">
        <f t="shared" si="13"/>
        <v>4.375226266290321</v>
      </c>
      <c r="J184" s="1">
        <f t="shared" si="14"/>
        <v>9389.235567459029</v>
      </c>
      <c r="K184" s="1">
        <f t="shared" si="15"/>
        <v>454194.76443254098</v>
      </c>
      <c r="L184" s="9">
        <f t="shared" si="16"/>
        <v>0.90523785869330331</v>
      </c>
      <c r="M184" s="1">
        <f t="shared" si="17"/>
        <v>411154.29598462273</v>
      </c>
    </row>
    <row r="185" spans="1:13">
      <c r="A185" s="79" t="s">
        <v>185</v>
      </c>
      <c r="B185" s="86">
        <v>250307</v>
      </c>
      <c r="C185" s="47" t="s">
        <v>197</v>
      </c>
      <c r="D185" s="71" t="s">
        <v>1117</v>
      </c>
      <c r="E185" s="71" t="s">
        <v>1146</v>
      </c>
      <c r="F185" s="61">
        <v>55488</v>
      </c>
      <c r="G185" s="62">
        <v>967</v>
      </c>
      <c r="H185" s="2">
        <f t="shared" si="12"/>
        <v>57.381592554291622</v>
      </c>
      <c r="I185" s="2">
        <f t="shared" si="13"/>
        <v>4.375226266290321</v>
      </c>
      <c r="J185" s="1">
        <f t="shared" si="14"/>
        <v>4230.8437995027407</v>
      </c>
      <c r="K185" s="1">
        <f t="shared" si="15"/>
        <v>51257.156200497258</v>
      </c>
      <c r="L185" s="9">
        <f t="shared" si="16"/>
        <v>0.90523785869330331</v>
      </c>
      <c r="M185" s="1">
        <f t="shared" si="17"/>
        <v>46399.918321646313</v>
      </c>
    </row>
    <row r="186" spans="1:13">
      <c r="A186" s="79" t="s">
        <v>185</v>
      </c>
      <c r="B186" s="86">
        <v>250308</v>
      </c>
      <c r="C186" s="47" t="s">
        <v>100</v>
      </c>
      <c r="D186" s="71" t="s">
        <v>1117</v>
      </c>
      <c r="E186" s="71" t="s">
        <v>1146</v>
      </c>
      <c r="F186" s="61">
        <v>586416</v>
      </c>
      <c r="G186" s="62">
        <v>4881</v>
      </c>
      <c r="H186" s="2">
        <f t="shared" si="12"/>
        <v>120.14259373079287</v>
      </c>
      <c r="I186" s="2">
        <f t="shared" si="13"/>
        <v>4.375226266290321</v>
      </c>
      <c r="J186" s="1">
        <f t="shared" si="14"/>
        <v>21355.479405763057</v>
      </c>
      <c r="K186" s="1">
        <f t="shared" si="15"/>
        <v>565060.52059423691</v>
      </c>
      <c r="L186" s="9">
        <f t="shared" si="16"/>
        <v>0.90523785869330331</v>
      </c>
      <c r="M186" s="1">
        <f t="shared" si="17"/>
        <v>511514.17569485022</v>
      </c>
    </row>
    <row r="187" spans="1:13">
      <c r="A187" s="79" t="s">
        <v>185</v>
      </c>
      <c r="B187" s="82">
        <v>250311</v>
      </c>
      <c r="C187" s="47" t="s">
        <v>198</v>
      </c>
      <c r="D187" s="71" t="s">
        <v>1117</v>
      </c>
      <c r="E187" s="71" t="s">
        <v>1146</v>
      </c>
      <c r="F187" s="61">
        <v>0</v>
      </c>
      <c r="G187" s="62">
        <v>0</v>
      </c>
      <c r="H187" s="2">
        <f t="shared" si="12"/>
        <v>0</v>
      </c>
      <c r="I187" s="2">
        <f t="shared" si="13"/>
        <v>4.375226266290321</v>
      </c>
      <c r="J187" s="1">
        <f t="shared" si="14"/>
        <v>0</v>
      </c>
      <c r="K187" s="1">
        <f t="shared" si="15"/>
        <v>0</v>
      </c>
      <c r="L187" s="9">
        <f t="shared" si="16"/>
        <v>0.90523785869330331</v>
      </c>
      <c r="M187" s="1">
        <f t="shared" si="17"/>
        <v>0</v>
      </c>
    </row>
    <row r="188" spans="1:13">
      <c r="A188" s="79" t="s">
        <v>185</v>
      </c>
      <c r="B188" s="82">
        <v>250312</v>
      </c>
      <c r="C188" s="47" t="s">
        <v>199</v>
      </c>
      <c r="D188" s="71" t="s">
        <v>1117</v>
      </c>
      <c r="E188" s="71" t="s">
        <v>1146</v>
      </c>
      <c r="F188" s="61">
        <v>0</v>
      </c>
      <c r="G188" s="62">
        <v>0</v>
      </c>
      <c r="H188" s="2">
        <f t="shared" si="12"/>
        <v>0</v>
      </c>
      <c r="I188" s="2">
        <f t="shared" si="13"/>
        <v>4.375226266290321</v>
      </c>
      <c r="J188" s="1">
        <f t="shared" si="14"/>
        <v>0</v>
      </c>
      <c r="K188" s="1">
        <f t="shared" si="15"/>
        <v>0</v>
      </c>
      <c r="L188" s="9">
        <f t="shared" si="16"/>
        <v>0.90523785869330331</v>
      </c>
      <c r="M188" s="1">
        <f t="shared" si="17"/>
        <v>0</v>
      </c>
    </row>
    <row r="189" spans="1:13">
      <c r="A189" s="79" t="s">
        <v>185</v>
      </c>
      <c r="B189" s="82">
        <v>250314</v>
      </c>
      <c r="C189" s="47" t="s">
        <v>200</v>
      </c>
      <c r="D189" s="71" t="s">
        <v>1117</v>
      </c>
      <c r="E189" s="71" t="s">
        <v>1146</v>
      </c>
      <c r="F189" s="61">
        <v>0</v>
      </c>
      <c r="G189" s="62">
        <v>0</v>
      </c>
      <c r="H189" s="2">
        <f t="shared" si="12"/>
        <v>0</v>
      </c>
      <c r="I189" s="2">
        <f t="shared" si="13"/>
        <v>4.375226266290321</v>
      </c>
      <c r="J189" s="1">
        <f t="shared" si="14"/>
        <v>0</v>
      </c>
      <c r="K189" s="1">
        <f t="shared" si="15"/>
        <v>0</v>
      </c>
      <c r="L189" s="9">
        <f t="shared" si="16"/>
        <v>0.90523785869330331</v>
      </c>
      <c r="M189" s="1">
        <f t="shared" si="17"/>
        <v>0</v>
      </c>
    </row>
    <row r="190" spans="1:13">
      <c r="A190" s="79" t="s">
        <v>185</v>
      </c>
      <c r="B190" s="86">
        <v>250315</v>
      </c>
      <c r="C190" s="47" t="s">
        <v>201</v>
      </c>
      <c r="D190" s="71" t="s">
        <v>1117</v>
      </c>
      <c r="E190" s="71" t="s">
        <v>1146</v>
      </c>
      <c r="F190" s="61">
        <v>117417</v>
      </c>
      <c r="G190" s="62">
        <v>1896</v>
      </c>
      <c r="H190" s="2">
        <f t="shared" si="12"/>
        <v>61.928797468354432</v>
      </c>
      <c r="I190" s="2">
        <f t="shared" si="13"/>
        <v>4.375226266290321</v>
      </c>
      <c r="J190" s="1">
        <f t="shared" si="14"/>
        <v>8295.4290008864482</v>
      </c>
      <c r="K190" s="1">
        <f t="shared" si="15"/>
        <v>109121.57099911355</v>
      </c>
      <c r="L190" s="9">
        <f t="shared" si="16"/>
        <v>0.90523785869330331</v>
      </c>
      <c r="M190" s="1">
        <f t="shared" si="17"/>
        <v>98780.977268486822</v>
      </c>
    </row>
    <row r="191" spans="1:13">
      <c r="A191" s="79" t="s">
        <v>185</v>
      </c>
      <c r="B191" s="86">
        <v>250316</v>
      </c>
      <c r="C191" s="47" t="s">
        <v>202</v>
      </c>
      <c r="D191" s="71" t="s">
        <v>1117</v>
      </c>
      <c r="E191" s="71" t="s">
        <v>1146</v>
      </c>
      <c r="F191" s="61">
        <v>133092</v>
      </c>
      <c r="G191" s="62">
        <v>755</v>
      </c>
      <c r="H191" s="2">
        <f t="shared" si="12"/>
        <v>176.28079470198676</v>
      </c>
      <c r="I191" s="2">
        <f t="shared" si="13"/>
        <v>4.375226266290321</v>
      </c>
      <c r="J191" s="1">
        <f t="shared" si="14"/>
        <v>3303.2958310491922</v>
      </c>
      <c r="K191" s="1">
        <f t="shared" si="15"/>
        <v>129788.7041689508</v>
      </c>
      <c r="L191" s="9">
        <f t="shared" si="16"/>
        <v>0.90523785869330331</v>
      </c>
      <c r="M191" s="1">
        <f t="shared" si="17"/>
        <v>117489.64864447963</v>
      </c>
    </row>
    <row r="192" spans="1:13">
      <c r="A192" s="79" t="s">
        <v>185</v>
      </c>
      <c r="B192" s="82">
        <v>250317</v>
      </c>
      <c r="C192" s="47" t="s">
        <v>203</v>
      </c>
      <c r="D192" s="71" t="s">
        <v>1117</v>
      </c>
      <c r="E192" s="71" t="s">
        <v>1146</v>
      </c>
      <c r="F192" s="61">
        <v>0</v>
      </c>
      <c r="G192" s="62">
        <v>0</v>
      </c>
      <c r="H192" s="2">
        <f t="shared" si="12"/>
        <v>0</v>
      </c>
      <c r="I192" s="2">
        <f t="shared" si="13"/>
        <v>4.375226266290321</v>
      </c>
      <c r="J192" s="1">
        <f t="shared" si="14"/>
        <v>0</v>
      </c>
      <c r="K192" s="1">
        <f t="shared" si="15"/>
        <v>0</v>
      </c>
      <c r="L192" s="9">
        <f t="shared" si="16"/>
        <v>0.90523785869330331</v>
      </c>
      <c r="M192" s="1">
        <f t="shared" si="17"/>
        <v>0</v>
      </c>
    </row>
    <row r="193" spans="1:13">
      <c r="A193" s="79" t="s">
        <v>185</v>
      </c>
      <c r="B193" s="86">
        <v>250322</v>
      </c>
      <c r="C193" s="47" t="s">
        <v>204</v>
      </c>
      <c r="D193" s="71" t="s">
        <v>1117</v>
      </c>
      <c r="E193" s="71" t="s">
        <v>1146</v>
      </c>
      <c r="F193" s="61">
        <v>123756</v>
      </c>
      <c r="G193" s="62">
        <v>2294</v>
      </c>
      <c r="H193" s="2">
        <f t="shared" si="12"/>
        <v>53.947689625108978</v>
      </c>
      <c r="I193" s="2">
        <f t="shared" si="13"/>
        <v>4.375226266290321</v>
      </c>
      <c r="J193" s="1">
        <f t="shared" si="14"/>
        <v>10036.769054869996</v>
      </c>
      <c r="K193" s="1">
        <f t="shared" si="15"/>
        <v>113719.23094513001</v>
      </c>
      <c r="L193" s="9">
        <f t="shared" si="16"/>
        <v>0.90523785869330331</v>
      </c>
      <c r="M193" s="1">
        <f t="shared" si="17"/>
        <v>102942.95311301872</v>
      </c>
    </row>
    <row r="194" spans="1:13">
      <c r="A194" s="79" t="s">
        <v>205</v>
      </c>
      <c r="B194" s="86">
        <v>260396</v>
      </c>
      <c r="C194" s="47" t="s">
        <v>206</v>
      </c>
      <c r="D194" s="71" t="s">
        <v>1117</v>
      </c>
      <c r="E194" s="71" t="s">
        <v>1146</v>
      </c>
      <c r="F194" s="61">
        <v>599673</v>
      </c>
      <c r="G194" s="62">
        <v>4076</v>
      </c>
      <c r="H194" s="2">
        <f t="shared" si="12"/>
        <v>147.1229146221786</v>
      </c>
      <c r="I194" s="2">
        <f t="shared" si="13"/>
        <v>4.375226266290321</v>
      </c>
      <c r="J194" s="1">
        <f t="shared" si="14"/>
        <v>17833.422261399348</v>
      </c>
      <c r="K194" s="1">
        <f t="shared" si="15"/>
        <v>581839.57773860067</v>
      </c>
      <c r="L194" s="9">
        <f t="shared" si="16"/>
        <v>0.90523785869330331</v>
      </c>
      <c r="M194" s="1">
        <f t="shared" si="17"/>
        <v>526703.21345510671</v>
      </c>
    </row>
    <row r="195" spans="1:13">
      <c r="A195" s="79" t="s">
        <v>205</v>
      </c>
      <c r="B195" s="86">
        <v>260398</v>
      </c>
      <c r="C195" s="47" t="s">
        <v>207</v>
      </c>
      <c r="D195" s="71" t="s">
        <v>1117</v>
      </c>
      <c r="E195" s="71" t="s">
        <v>1146</v>
      </c>
      <c r="F195" s="61">
        <v>0</v>
      </c>
      <c r="G195" s="62">
        <v>14739</v>
      </c>
      <c r="H195" s="2">
        <f t="shared" ref="H195:H258" si="18">IFERROR(F195/G195,0)</f>
        <v>0</v>
      </c>
      <c r="I195" s="2">
        <f t="shared" ref="I195:I258" si="19">$D$1134</f>
        <v>4.375226266290321</v>
      </c>
      <c r="J195" s="1">
        <f t="shared" ref="J195:J258" si="20">MIN(F195,I195*G195)</f>
        <v>0</v>
      </c>
      <c r="K195" s="1">
        <f t="shared" ref="K195:K258" si="21">F195-J195</f>
        <v>0</v>
      </c>
      <c r="L195" s="9">
        <f t="shared" ref="L195:L258" si="22">$L$1132</f>
        <v>0.90523785869330331</v>
      </c>
      <c r="M195" s="1">
        <f t="shared" ref="M195:M258" si="23">L195*K195</f>
        <v>0</v>
      </c>
    </row>
    <row r="196" spans="1:13">
      <c r="A196" s="79" t="s">
        <v>205</v>
      </c>
      <c r="B196" s="86">
        <v>260401</v>
      </c>
      <c r="C196" s="47" t="s">
        <v>208</v>
      </c>
      <c r="D196" s="71" t="s">
        <v>1117</v>
      </c>
      <c r="E196" s="71" t="s">
        <v>1146</v>
      </c>
      <c r="F196" s="61">
        <v>714240</v>
      </c>
      <c r="G196" s="62">
        <v>9068</v>
      </c>
      <c r="H196" s="2">
        <f t="shared" si="18"/>
        <v>78.764887516541691</v>
      </c>
      <c r="I196" s="2">
        <f t="shared" si="19"/>
        <v>4.375226266290321</v>
      </c>
      <c r="J196" s="1">
        <f t="shared" si="20"/>
        <v>39674.551782720628</v>
      </c>
      <c r="K196" s="1">
        <f t="shared" si="21"/>
        <v>674565.44821727939</v>
      </c>
      <c r="L196" s="9">
        <f t="shared" si="22"/>
        <v>0.90523785869330331</v>
      </c>
      <c r="M196" s="1">
        <f t="shared" si="23"/>
        <v>610642.1818926984</v>
      </c>
    </row>
    <row r="197" spans="1:13">
      <c r="A197" s="79" t="s">
        <v>205</v>
      </c>
      <c r="B197" s="86">
        <v>260406</v>
      </c>
      <c r="C197" s="47" t="s">
        <v>209</v>
      </c>
      <c r="D197" s="71" t="s">
        <v>1117</v>
      </c>
      <c r="E197" s="71" t="s">
        <v>1146</v>
      </c>
      <c r="F197" s="61">
        <v>731568</v>
      </c>
      <c r="G197" s="62">
        <v>12629</v>
      </c>
      <c r="H197" s="2">
        <f t="shared" si="18"/>
        <v>57.927626890490139</v>
      </c>
      <c r="I197" s="2">
        <f t="shared" si="19"/>
        <v>4.375226266290321</v>
      </c>
      <c r="J197" s="1">
        <f t="shared" si="20"/>
        <v>55254.732516980461</v>
      </c>
      <c r="K197" s="1">
        <f t="shared" si="21"/>
        <v>676313.2674830195</v>
      </c>
      <c r="L197" s="9">
        <f t="shared" si="22"/>
        <v>0.90523785869330331</v>
      </c>
      <c r="M197" s="1">
        <f t="shared" si="23"/>
        <v>612224.37406219984</v>
      </c>
    </row>
    <row r="198" spans="1:13">
      <c r="A198" s="79" t="s">
        <v>205</v>
      </c>
      <c r="B198" s="86">
        <v>260408</v>
      </c>
      <c r="C198" s="47" t="s">
        <v>210</v>
      </c>
      <c r="D198" s="71" t="s">
        <v>1117</v>
      </c>
      <c r="E198" s="71" t="s">
        <v>1146</v>
      </c>
      <c r="F198" s="61">
        <v>0</v>
      </c>
      <c r="G198" s="62">
        <v>4400</v>
      </c>
      <c r="H198" s="2">
        <f t="shared" si="18"/>
        <v>0</v>
      </c>
      <c r="I198" s="2">
        <f t="shared" si="19"/>
        <v>4.375226266290321</v>
      </c>
      <c r="J198" s="1">
        <f t="shared" si="20"/>
        <v>0</v>
      </c>
      <c r="K198" s="1">
        <f t="shared" si="21"/>
        <v>0</v>
      </c>
      <c r="L198" s="9">
        <f t="shared" si="22"/>
        <v>0.90523785869330331</v>
      </c>
      <c r="M198" s="1">
        <f t="shared" si="23"/>
        <v>0</v>
      </c>
    </row>
    <row r="199" spans="1:13">
      <c r="A199" s="79" t="s">
        <v>205</v>
      </c>
      <c r="B199" s="82">
        <v>260411</v>
      </c>
      <c r="C199" s="47" t="s">
        <v>211</v>
      </c>
      <c r="D199" s="71" t="s">
        <v>1117</v>
      </c>
      <c r="E199" s="71" t="s">
        <v>1146</v>
      </c>
      <c r="F199" s="61">
        <v>0</v>
      </c>
      <c r="G199" s="62">
        <v>0</v>
      </c>
      <c r="H199" s="2">
        <f t="shared" si="18"/>
        <v>0</v>
      </c>
      <c r="I199" s="2">
        <f t="shared" si="19"/>
        <v>4.375226266290321</v>
      </c>
      <c r="J199" s="1">
        <f t="shared" si="20"/>
        <v>0</v>
      </c>
      <c r="K199" s="1">
        <f t="shared" si="21"/>
        <v>0</v>
      </c>
      <c r="L199" s="9">
        <f t="shared" si="22"/>
        <v>0.90523785869330331</v>
      </c>
      <c r="M199" s="1">
        <f t="shared" si="23"/>
        <v>0</v>
      </c>
    </row>
    <row r="200" spans="1:13">
      <c r="A200" s="79" t="s">
        <v>205</v>
      </c>
      <c r="B200" s="82">
        <v>260412</v>
      </c>
      <c r="C200" s="47" t="s">
        <v>212</v>
      </c>
      <c r="D200" s="71" t="s">
        <v>1117</v>
      </c>
      <c r="E200" s="71" t="s">
        <v>1146</v>
      </c>
      <c r="F200" s="61">
        <v>0</v>
      </c>
      <c r="G200" s="62">
        <v>0</v>
      </c>
      <c r="H200" s="2">
        <f t="shared" si="18"/>
        <v>0</v>
      </c>
      <c r="I200" s="2">
        <f t="shared" si="19"/>
        <v>4.375226266290321</v>
      </c>
      <c r="J200" s="1">
        <f t="shared" si="20"/>
        <v>0</v>
      </c>
      <c r="K200" s="1">
        <f t="shared" si="21"/>
        <v>0</v>
      </c>
      <c r="L200" s="9">
        <f t="shared" si="22"/>
        <v>0.90523785869330331</v>
      </c>
      <c r="M200" s="1">
        <f t="shared" si="23"/>
        <v>0</v>
      </c>
    </row>
    <row r="201" spans="1:13">
      <c r="A201" s="79" t="s">
        <v>205</v>
      </c>
      <c r="B201" s="86">
        <v>260413</v>
      </c>
      <c r="C201" s="47" t="s">
        <v>213</v>
      </c>
      <c r="D201" s="71" t="s">
        <v>1117</v>
      </c>
      <c r="E201" s="71" t="s">
        <v>1146</v>
      </c>
      <c r="F201" s="61">
        <v>650646</v>
      </c>
      <c r="G201" s="62">
        <v>5338</v>
      </c>
      <c r="H201" s="2">
        <f t="shared" si="18"/>
        <v>121.88947171225178</v>
      </c>
      <c r="I201" s="2">
        <f t="shared" si="19"/>
        <v>4.375226266290321</v>
      </c>
      <c r="J201" s="1">
        <f t="shared" si="20"/>
        <v>23354.957809457734</v>
      </c>
      <c r="K201" s="1">
        <f t="shared" si="21"/>
        <v>627291.04219054221</v>
      </c>
      <c r="L201" s="9">
        <f t="shared" si="22"/>
        <v>0.90523785869330331</v>
      </c>
      <c r="M201" s="1">
        <f t="shared" si="23"/>
        <v>567847.59981005697</v>
      </c>
    </row>
    <row r="202" spans="1:13">
      <c r="A202" s="79" t="s">
        <v>205</v>
      </c>
      <c r="B202" s="86">
        <v>260414</v>
      </c>
      <c r="C202" s="47" t="s">
        <v>214</v>
      </c>
      <c r="D202" s="71" t="s">
        <v>1117</v>
      </c>
      <c r="E202" s="71" t="s">
        <v>1146</v>
      </c>
      <c r="F202" s="61">
        <v>631509</v>
      </c>
      <c r="G202" s="62">
        <v>13546</v>
      </c>
      <c r="H202" s="2">
        <f t="shared" si="18"/>
        <v>46.61959249963089</v>
      </c>
      <c r="I202" s="2">
        <f t="shared" si="19"/>
        <v>4.375226266290321</v>
      </c>
      <c r="J202" s="1">
        <f t="shared" si="20"/>
        <v>59266.815003168689</v>
      </c>
      <c r="K202" s="1">
        <f t="shared" si="21"/>
        <v>572242.18499683135</v>
      </c>
      <c r="L202" s="9">
        <f t="shared" si="22"/>
        <v>0.90523785869330331</v>
      </c>
      <c r="M202" s="1">
        <f t="shared" si="23"/>
        <v>518015.29020050872</v>
      </c>
    </row>
    <row r="203" spans="1:13">
      <c r="A203" s="79" t="s">
        <v>205</v>
      </c>
      <c r="B203" s="86">
        <v>260415</v>
      </c>
      <c r="C203" s="47" t="s">
        <v>215</v>
      </c>
      <c r="D203" s="71" t="s">
        <v>1117</v>
      </c>
      <c r="E203" s="71" t="s">
        <v>1146</v>
      </c>
      <c r="F203" s="61">
        <v>743382</v>
      </c>
      <c r="G203" s="62">
        <v>6611</v>
      </c>
      <c r="H203" s="2">
        <f t="shared" si="18"/>
        <v>112.44622598699138</v>
      </c>
      <c r="I203" s="2">
        <f t="shared" si="19"/>
        <v>4.375226266290321</v>
      </c>
      <c r="J203" s="1">
        <f t="shared" si="20"/>
        <v>28924.620846445312</v>
      </c>
      <c r="K203" s="1">
        <f t="shared" si="21"/>
        <v>714457.37915355468</v>
      </c>
      <c r="L203" s="9">
        <f t="shared" si="22"/>
        <v>0.90523785869330331</v>
      </c>
      <c r="M203" s="1">
        <f t="shared" si="23"/>
        <v>646753.8680325934</v>
      </c>
    </row>
    <row r="204" spans="1:13">
      <c r="A204" s="79" t="s">
        <v>205</v>
      </c>
      <c r="B204" s="82">
        <v>260417</v>
      </c>
      <c r="C204" s="47" t="s">
        <v>216</v>
      </c>
      <c r="D204" s="71" t="s">
        <v>1117</v>
      </c>
      <c r="E204" s="71" t="s">
        <v>1146</v>
      </c>
      <c r="F204" s="61">
        <v>0</v>
      </c>
      <c r="G204" s="62">
        <v>0</v>
      </c>
      <c r="H204" s="2">
        <f t="shared" si="18"/>
        <v>0</v>
      </c>
      <c r="I204" s="2">
        <f t="shared" si="19"/>
        <v>4.375226266290321</v>
      </c>
      <c r="J204" s="1">
        <f t="shared" si="20"/>
        <v>0</v>
      </c>
      <c r="K204" s="1">
        <f t="shared" si="21"/>
        <v>0</v>
      </c>
      <c r="L204" s="9">
        <f t="shared" si="22"/>
        <v>0.90523785869330331</v>
      </c>
      <c r="M204" s="1">
        <f t="shared" si="23"/>
        <v>0</v>
      </c>
    </row>
    <row r="205" spans="1:13">
      <c r="A205" s="79" t="s">
        <v>205</v>
      </c>
      <c r="B205" s="86">
        <v>260418</v>
      </c>
      <c r="C205" s="47" t="s">
        <v>217</v>
      </c>
      <c r="D205" s="71" t="s">
        <v>1117</v>
      </c>
      <c r="E205" s="71" t="s">
        <v>1146</v>
      </c>
      <c r="F205" s="61">
        <v>671247</v>
      </c>
      <c r="G205" s="62">
        <v>22278</v>
      </c>
      <c r="H205" s="2">
        <f t="shared" si="18"/>
        <v>30.130487476434151</v>
      </c>
      <c r="I205" s="2">
        <f t="shared" si="19"/>
        <v>4.375226266290321</v>
      </c>
      <c r="J205" s="1">
        <f t="shared" si="20"/>
        <v>97471.290760415766</v>
      </c>
      <c r="K205" s="1">
        <f t="shared" si="21"/>
        <v>573775.70923958428</v>
      </c>
      <c r="L205" s="9">
        <f t="shared" si="22"/>
        <v>0.90523785869330331</v>
      </c>
      <c r="M205" s="1">
        <f t="shared" si="23"/>
        <v>519403.49440227268</v>
      </c>
    </row>
    <row r="206" spans="1:13">
      <c r="A206" s="79" t="s">
        <v>205</v>
      </c>
      <c r="B206" s="86">
        <v>260419</v>
      </c>
      <c r="C206" s="47" t="s">
        <v>218</v>
      </c>
      <c r="D206" s="71" t="s">
        <v>1117</v>
      </c>
      <c r="E206" s="71" t="s">
        <v>1146</v>
      </c>
      <c r="F206" s="61">
        <v>182049</v>
      </c>
      <c r="G206" s="62">
        <v>5629</v>
      </c>
      <c r="H206" s="2">
        <f t="shared" si="18"/>
        <v>32.341268431337717</v>
      </c>
      <c r="I206" s="2">
        <f t="shared" si="19"/>
        <v>4.375226266290321</v>
      </c>
      <c r="J206" s="1">
        <f t="shared" si="20"/>
        <v>24628.148652948217</v>
      </c>
      <c r="K206" s="1">
        <f t="shared" si="21"/>
        <v>157420.85134705179</v>
      </c>
      <c r="L206" s="9">
        <f t="shared" si="22"/>
        <v>0.90523785869330331</v>
      </c>
      <c r="M206" s="1">
        <f t="shared" si="23"/>
        <v>142503.31438708198</v>
      </c>
    </row>
    <row r="207" spans="1:13">
      <c r="A207" s="79" t="s">
        <v>205</v>
      </c>
      <c r="B207" s="86">
        <v>260421</v>
      </c>
      <c r="C207" s="47" t="s">
        <v>219</v>
      </c>
      <c r="D207" s="71" t="s">
        <v>1117</v>
      </c>
      <c r="E207" s="71" t="s">
        <v>1146</v>
      </c>
      <c r="F207" s="61">
        <v>761880</v>
      </c>
      <c r="G207" s="62">
        <v>12289</v>
      </c>
      <c r="H207" s="2">
        <f t="shared" si="18"/>
        <v>61.996907803726913</v>
      </c>
      <c r="I207" s="2">
        <f t="shared" si="19"/>
        <v>4.375226266290321</v>
      </c>
      <c r="J207" s="1">
        <f t="shared" si="20"/>
        <v>53767.155586441753</v>
      </c>
      <c r="K207" s="1">
        <f t="shared" si="21"/>
        <v>708112.84441355825</v>
      </c>
      <c r="L207" s="9">
        <f t="shared" si="22"/>
        <v>0.90523785869330331</v>
      </c>
      <c r="M207" s="1">
        <f t="shared" si="23"/>
        <v>641010.55499015376</v>
      </c>
    </row>
    <row r="208" spans="1:13">
      <c r="A208" s="79" t="s">
        <v>220</v>
      </c>
      <c r="B208" s="86">
        <v>270425</v>
      </c>
      <c r="C208" s="47" t="s">
        <v>221</v>
      </c>
      <c r="D208" s="71" t="s">
        <v>1117</v>
      </c>
      <c r="E208" s="71" t="s">
        <v>1146</v>
      </c>
      <c r="F208" s="61">
        <v>183042</v>
      </c>
      <c r="G208" s="62">
        <v>5222</v>
      </c>
      <c r="H208" s="2">
        <f t="shared" si="18"/>
        <v>35.0520873228648</v>
      </c>
      <c r="I208" s="2">
        <f t="shared" si="19"/>
        <v>4.375226266290321</v>
      </c>
      <c r="J208" s="1">
        <f t="shared" si="20"/>
        <v>22847.431562568057</v>
      </c>
      <c r="K208" s="1">
        <f t="shared" si="21"/>
        <v>160194.56843743194</v>
      </c>
      <c r="L208" s="9">
        <f t="shared" si="22"/>
        <v>0.90523785869330331</v>
      </c>
      <c r="M208" s="1">
        <f t="shared" si="23"/>
        <v>145014.18810659871</v>
      </c>
    </row>
    <row r="209" spans="1:13">
      <c r="A209" s="79" t="s">
        <v>220</v>
      </c>
      <c r="B209" s="82">
        <v>270426</v>
      </c>
      <c r="C209" s="47" t="s">
        <v>222</v>
      </c>
      <c r="D209" s="71" t="s">
        <v>1117</v>
      </c>
      <c r="E209" s="71" t="s">
        <v>1146</v>
      </c>
      <c r="F209" s="61">
        <v>0</v>
      </c>
      <c r="G209" s="62">
        <v>0</v>
      </c>
      <c r="H209" s="2">
        <f t="shared" si="18"/>
        <v>0</v>
      </c>
      <c r="I209" s="2">
        <f t="shared" si="19"/>
        <v>4.375226266290321</v>
      </c>
      <c r="J209" s="1">
        <f t="shared" si="20"/>
        <v>0</v>
      </c>
      <c r="K209" s="1">
        <f t="shared" si="21"/>
        <v>0</v>
      </c>
      <c r="L209" s="9">
        <f t="shared" si="22"/>
        <v>0.90523785869330331</v>
      </c>
      <c r="M209" s="1">
        <f t="shared" si="23"/>
        <v>0</v>
      </c>
    </row>
    <row r="210" spans="1:13">
      <c r="A210" s="79" t="s">
        <v>220</v>
      </c>
      <c r="B210" s="86">
        <v>270428</v>
      </c>
      <c r="C210" s="47" t="s">
        <v>223</v>
      </c>
      <c r="D210" s="71" t="s">
        <v>1117</v>
      </c>
      <c r="E210" s="71" t="s">
        <v>1146</v>
      </c>
      <c r="F210" s="61">
        <v>0</v>
      </c>
      <c r="G210" s="62">
        <v>919</v>
      </c>
      <c r="H210" s="2">
        <f t="shared" si="18"/>
        <v>0</v>
      </c>
      <c r="I210" s="2">
        <f t="shared" si="19"/>
        <v>4.375226266290321</v>
      </c>
      <c r="J210" s="1">
        <f t="shared" si="20"/>
        <v>0</v>
      </c>
      <c r="K210" s="1">
        <f t="shared" si="21"/>
        <v>0</v>
      </c>
      <c r="L210" s="9">
        <f t="shared" si="22"/>
        <v>0.90523785869330331</v>
      </c>
      <c r="M210" s="1">
        <f t="shared" si="23"/>
        <v>0</v>
      </c>
    </row>
    <row r="211" spans="1:13">
      <c r="A211" s="79" t="s">
        <v>220</v>
      </c>
      <c r="B211" s="86">
        <v>270429</v>
      </c>
      <c r="C211" s="47" t="s">
        <v>224</v>
      </c>
      <c r="D211" s="71" t="s">
        <v>1117</v>
      </c>
      <c r="E211" s="71" t="s">
        <v>1146</v>
      </c>
      <c r="F211" s="61">
        <v>430524</v>
      </c>
      <c r="G211" s="62">
        <v>16747</v>
      </c>
      <c r="H211" s="2">
        <f t="shared" si="18"/>
        <v>25.707529706813162</v>
      </c>
      <c r="I211" s="2">
        <f t="shared" si="19"/>
        <v>4.375226266290321</v>
      </c>
      <c r="J211" s="1">
        <f t="shared" si="20"/>
        <v>73271.914281564008</v>
      </c>
      <c r="K211" s="1">
        <f t="shared" si="21"/>
        <v>357252.08571843599</v>
      </c>
      <c r="L211" s="9">
        <f t="shared" si="22"/>
        <v>0.90523785869330331</v>
      </c>
      <c r="M211" s="1">
        <f t="shared" si="23"/>
        <v>323398.11308947345</v>
      </c>
    </row>
    <row r="212" spans="1:13">
      <c r="A212" s="79" t="s">
        <v>220</v>
      </c>
      <c r="B212" s="86">
        <v>270430</v>
      </c>
      <c r="C212" s="47" t="s">
        <v>225</v>
      </c>
      <c r="D212" s="71" t="s">
        <v>1117</v>
      </c>
      <c r="E212" s="71" t="s">
        <v>1146</v>
      </c>
      <c r="F212" s="61">
        <v>176295</v>
      </c>
      <c r="G212" s="62">
        <v>2186</v>
      </c>
      <c r="H212" s="2">
        <f t="shared" si="18"/>
        <v>80.64730100640439</v>
      </c>
      <c r="I212" s="2">
        <f t="shared" si="19"/>
        <v>4.375226266290321</v>
      </c>
      <c r="J212" s="1">
        <f t="shared" si="20"/>
        <v>9564.2446181106425</v>
      </c>
      <c r="K212" s="1">
        <f t="shared" si="21"/>
        <v>166730.75538188935</v>
      </c>
      <c r="L212" s="9">
        <f t="shared" si="22"/>
        <v>0.90523785869330331</v>
      </c>
      <c r="M212" s="1">
        <f t="shared" si="23"/>
        <v>150930.99198021847</v>
      </c>
    </row>
    <row r="213" spans="1:13">
      <c r="A213" s="79" t="s">
        <v>220</v>
      </c>
      <c r="B213" s="86">
        <v>270432</v>
      </c>
      <c r="C213" s="47" t="s">
        <v>226</v>
      </c>
      <c r="D213" s="71" t="s">
        <v>1117</v>
      </c>
      <c r="E213" s="71" t="s">
        <v>1146</v>
      </c>
      <c r="F213" s="61">
        <v>129576</v>
      </c>
      <c r="G213" s="62">
        <v>2444</v>
      </c>
      <c r="H213" s="2">
        <f t="shared" si="18"/>
        <v>53.018003273322421</v>
      </c>
      <c r="I213" s="2">
        <f t="shared" si="19"/>
        <v>4.375226266290321</v>
      </c>
      <c r="J213" s="1">
        <f t="shared" si="20"/>
        <v>10693.052994813545</v>
      </c>
      <c r="K213" s="1">
        <f t="shared" si="21"/>
        <v>118882.94700518646</v>
      </c>
      <c r="L213" s="9">
        <f t="shared" si="22"/>
        <v>0.90523785869330331</v>
      </c>
      <c r="M213" s="1">
        <f t="shared" si="23"/>
        <v>107617.34438212444</v>
      </c>
    </row>
    <row r="214" spans="1:13">
      <c r="A214" s="79" t="s">
        <v>220</v>
      </c>
      <c r="B214" s="86">
        <v>270433</v>
      </c>
      <c r="C214" s="47" t="s">
        <v>227</v>
      </c>
      <c r="D214" s="71" t="s">
        <v>1117</v>
      </c>
      <c r="E214" s="71" t="s">
        <v>1146</v>
      </c>
      <c r="F214" s="61">
        <v>143754</v>
      </c>
      <c r="G214" s="62">
        <v>4926</v>
      </c>
      <c r="H214" s="2">
        <f t="shared" si="18"/>
        <v>29.18270401948843</v>
      </c>
      <c r="I214" s="2">
        <f t="shared" si="19"/>
        <v>4.375226266290321</v>
      </c>
      <c r="J214" s="1">
        <f t="shared" si="20"/>
        <v>21552.36458774612</v>
      </c>
      <c r="K214" s="1">
        <f t="shared" si="21"/>
        <v>122201.63541225388</v>
      </c>
      <c r="L214" s="9">
        <f t="shared" si="22"/>
        <v>0.90523785869330331</v>
      </c>
      <c r="M214" s="1">
        <f t="shared" si="23"/>
        <v>110621.54676940845</v>
      </c>
    </row>
    <row r="215" spans="1:13">
      <c r="A215" s="79" t="s">
        <v>220</v>
      </c>
      <c r="B215" s="86">
        <v>270435</v>
      </c>
      <c r="C215" s="47" t="s">
        <v>228</v>
      </c>
      <c r="D215" s="71" t="s">
        <v>1117</v>
      </c>
      <c r="E215" s="71" t="s">
        <v>1146</v>
      </c>
      <c r="F215" s="61">
        <v>151974</v>
      </c>
      <c r="G215" s="62">
        <v>623</v>
      </c>
      <c r="H215" s="2">
        <f t="shared" si="18"/>
        <v>243.93900481540931</v>
      </c>
      <c r="I215" s="2">
        <f t="shared" si="19"/>
        <v>4.375226266290321</v>
      </c>
      <c r="J215" s="1">
        <f t="shared" si="20"/>
        <v>2725.7659638988698</v>
      </c>
      <c r="K215" s="1">
        <f t="shared" si="21"/>
        <v>149248.23403610114</v>
      </c>
      <c r="L215" s="9">
        <f t="shared" si="22"/>
        <v>0.90523785869330331</v>
      </c>
      <c r="M215" s="1">
        <f t="shared" si="23"/>
        <v>135105.1517925972</v>
      </c>
    </row>
    <row r="216" spans="1:13">
      <c r="A216" s="79" t="s">
        <v>220</v>
      </c>
      <c r="B216" s="86">
        <v>270438</v>
      </c>
      <c r="C216" s="47" t="s">
        <v>229</v>
      </c>
      <c r="D216" s="71" t="s">
        <v>1117</v>
      </c>
      <c r="E216" s="71" t="s">
        <v>1146</v>
      </c>
      <c r="F216" s="61">
        <v>753</v>
      </c>
      <c r="G216" s="62">
        <v>2169</v>
      </c>
      <c r="H216" s="2">
        <f t="shared" si="18"/>
        <v>0.34716459197786997</v>
      </c>
      <c r="I216" s="2">
        <f t="shared" si="19"/>
        <v>4.375226266290321</v>
      </c>
      <c r="J216" s="1">
        <f t="shared" si="20"/>
        <v>753</v>
      </c>
      <c r="K216" s="1">
        <f t="shared" si="21"/>
        <v>0</v>
      </c>
      <c r="L216" s="9">
        <f t="shared" si="22"/>
        <v>0.90523785869330331</v>
      </c>
      <c r="M216" s="1">
        <f t="shared" si="23"/>
        <v>0</v>
      </c>
    </row>
    <row r="217" spans="1:13">
      <c r="A217" s="79" t="s">
        <v>220</v>
      </c>
      <c r="B217" s="86">
        <v>270441</v>
      </c>
      <c r="C217" s="47" t="s">
        <v>230</v>
      </c>
      <c r="D217" s="71" t="s">
        <v>1117</v>
      </c>
      <c r="E217" s="71" t="s">
        <v>1146</v>
      </c>
      <c r="F217" s="61">
        <v>215661</v>
      </c>
      <c r="G217" s="62">
        <v>1849</v>
      </c>
      <c r="H217" s="2">
        <f t="shared" si="18"/>
        <v>116.63656030286641</v>
      </c>
      <c r="I217" s="2">
        <f t="shared" si="19"/>
        <v>4.375226266290321</v>
      </c>
      <c r="J217" s="1">
        <f t="shared" si="20"/>
        <v>8089.7933663708036</v>
      </c>
      <c r="K217" s="1">
        <f t="shared" si="21"/>
        <v>207571.20663362919</v>
      </c>
      <c r="L217" s="9">
        <f t="shared" si="22"/>
        <v>0.90523785869330331</v>
      </c>
      <c r="M217" s="1">
        <f t="shared" si="23"/>
        <v>187901.31461941169</v>
      </c>
    </row>
    <row r="218" spans="1:13">
      <c r="A218" s="79" t="s">
        <v>231</v>
      </c>
      <c r="B218" s="82">
        <v>280446</v>
      </c>
      <c r="C218" s="47" t="s">
        <v>232</v>
      </c>
      <c r="D218" s="71" t="s">
        <v>1117</v>
      </c>
      <c r="E218" s="71" t="s">
        <v>1146</v>
      </c>
      <c r="F218" s="61">
        <v>0</v>
      </c>
      <c r="G218" s="62">
        <v>0</v>
      </c>
      <c r="H218" s="2">
        <f t="shared" si="18"/>
        <v>0</v>
      </c>
      <c r="I218" s="2">
        <f t="shared" si="19"/>
        <v>4.375226266290321</v>
      </c>
      <c r="J218" s="1">
        <f t="shared" si="20"/>
        <v>0</v>
      </c>
      <c r="K218" s="1">
        <f t="shared" si="21"/>
        <v>0</v>
      </c>
      <c r="L218" s="9">
        <f t="shared" si="22"/>
        <v>0.90523785869330331</v>
      </c>
      <c r="M218" s="1">
        <f t="shared" si="23"/>
        <v>0</v>
      </c>
    </row>
    <row r="219" spans="1:13">
      <c r="A219" s="79" t="s">
        <v>231</v>
      </c>
      <c r="B219" s="82">
        <v>280447</v>
      </c>
      <c r="C219" s="47" t="s">
        <v>233</v>
      </c>
      <c r="D219" s="71" t="s">
        <v>1117</v>
      </c>
      <c r="E219" s="71" t="s">
        <v>1146</v>
      </c>
      <c r="F219" s="61">
        <v>0</v>
      </c>
      <c r="G219" s="62">
        <v>0</v>
      </c>
      <c r="H219" s="2">
        <f t="shared" si="18"/>
        <v>0</v>
      </c>
      <c r="I219" s="2">
        <f t="shared" si="19"/>
        <v>4.375226266290321</v>
      </c>
      <c r="J219" s="1">
        <f t="shared" si="20"/>
        <v>0</v>
      </c>
      <c r="K219" s="1">
        <f t="shared" si="21"/>
        <v>0</v>
      </c>
      <c r="L219" s="9">
        <f t="shared" si="22"/>
        <v>0.90523785869330331</v>
      </c>
      <c r="M219" s="1">
        <f t="shared" si="23"/>
        <v>0</v>
      </c>
    </row>
    <row r="220" spans="1:13">
      <c r="A220" s="79" t="s">
        <v>231</v>
      </c>
      <c r="B220" s="82">
        <v>280448</v>
      </c>
      <c r="C220" s="47" t="s">
        <v>234</v>
      </c>
      <c r="D220" s="71" t="s">
        <v>1117</v>
      </c>
      <c r="E220" s="71" t="s">
        <v>1146</v>
      </c>
      <c r="F220" s="61">
        <v>0</v>
      </c>
      <c r="G220" s="62">
        <v>0</v>
      </c>
      <c r="H220" s="2">
        <f t="shared" si="18"/>
        <v>0</v>
      </c>
      <c r="I220" s="2">
        <f t="shared" si="19"/>
        <v>4.375226266290321</v>
      </c>
      <c r="J220" s="1">
        <f t="shared" si="20"/>
        <v>0</v>
      </c>
      <c r="K220" s="1">
        <f t="shared" si="21"/>
        <v>0</v>
      </c>
      <c r="L220" s="9">
        <f t="shared" si="22"/>
        <v>0.90523785869330331</v>
      </c>
      <c r="M220" s="1">
        <f t="shared" si="23"/>
        <v>0</v>
      </c>
    </row>
    <row r="221" spans="1:13">
      <c r="A221" s="79" t="s">
        <v>231</v>
      </c>
      <c r="B221" s="86">
        <v>280451</v>
      </c>
      <c r="C221" s="47" t="s">
        <v>235</v>
      </c>
      <c r="D221" s="71" t="s">
        <v>1117</v>
      </c>
      <c r="E221" s="71" t="s">
        <v>1146</v>
      </c>
      <c r="F221" s="61">
        <v>0</v>
      </c>
      <c r="G221" s="62">
        <v>1766</v>
      </c>
      <c r="H221" s="2">
        <f t="shared" si="18"/>
        <v>0</v>
      </c>
      <c r="I221" s="2">
        <f t="shared" si="19"/>
        <v>4.375226266290321</v>
      </c>
      <c r="J221" s="1">
        <f t="shared" si="20"/>
        <v>0</v>
      </c>
      <c r="K221" s="1">
        <f t="shared" si="21"/>
        <v>0</v>
      </c>
      <c r="L221" s="9">
        <f t="shared" si="22"/>
        <v>0.90523785869330331</v>
      </c>
      <c r="M221" s="1">
        <f t="shared" si="23"/>
        <v>0</v>
      </c>
    </row>
    <row r="222" spans="1:13">
      <c r="A222" s="79" t="s">
        <v>231</v>
      </c>
      <c r="B222" s="82">
        <v>280452</v>
      </c>
      <c r="C222" s="47" t="s">
        <v>236</v>
      </c>
      <c r="D222" s="71" t="s">
        <v>1117</v>
      </c>
      <c r="E222" s="71" t="s">
        <v>1146</v>
      </c>
      <c r="F222" s="61">
        <v>0</v>
      </c>
      <c r="G222" s="62">
        <v>0</v>
      </c>
      <c r="H222" s="2">
        <f t="shared" si="18"/>
        <v>0</v>
      </c>
      <c r="I222" s="2">
        <f t="shared" si="19"/>
        <v>4.375226266290321</v>
      </c>
      <c r="J222" s="1">
        <f t="shared" si="20"/>
        <v>0</v>
      </c>
      <c r="K222" s="1">
        <f t="shared" si="21"/>
        <v>0</v>
      </c>
      <c r="L222" s="9">
        <f t="shared" si="22"/>
        <v>0.90523785869330331</v>
      </c>
      <c r="M222" s="1">
        <f t="shared" si="23"/>
        <v>0</v>
      </c>
    </row>
    <row r="223" spans="1:13">
      <c r="A223" s="79" t="s">
        <v>231</v>
      </c>
      <c r="B223" s="82">
        <v>280454</v>
      </c>
      <c r="C223" s="47" t="s">
        <v>237</v>
      </c>
      <c r="D223" s="71" t="s">
        <v>1117</v>
      </c>
      <c r="E223" s="71" t="s">
        <v>1146</v>
      </c>
      <c r="F223" s="61">
        <v>0</v>
      </c>
      <c r="G223" s="62">
        <v>0</v>
      </c>
      <c r="H223" s="2">
        <f t="shared" si="18"/>
        <v>0</v>
      </c>
      <c r="I223" s="2">
        <f t="shared" si="19"/>
        <v>4.375226266290321</v>
      </c>
      <c r="J223" s="1">
        <f t="shared" si="20"/>
        <v>0</v>
      </c>
      <c r="K223" s="1">
        <f t="shared" si="21"/>
        <v>0</v>
      </c>
      <c r="L223" s="9">
        <f t="shared" si="22"/>
        <v>0.90523785869330331</v>
      </c>
      <c r="M223" s="1">
        <f t="shared" si="23"/>
        <v>0</v>
      </c>
    </row>
    <row r="224" spans="1:13">
      <c r="A224" s="79" t="s">
        <v>231</v>
      </c>
      <c r="B224" s="82">
        <v>280455</v>
      </c>
      <c r="C224" s="47" t="s">
        <v>238</v>
      </c>
      <c r="D224" s="71" t="s">
        <v>1117</v>
      </c>
      <c r="E224" s="71" t="s">
        <v>1146</v>
      </c>
      <c r="F224" s="61">
        <v>0</v>
      </c>
      <c r="G224" s="62">
        <v>0</v>
      </c>
      <c r="H224" s="2">
        <f t="shared" si="18"/>
        <v>0</v>
      </c>
      <c r="I224" s="2">
        <f t="shared" si="19"/>
        <v>4.375226266290321</v>
      </c>
      <c r="J224" s="1">
        <f t="shared" si="20"/>
        <v>0</v>
      </c>
      <c r="K224" s="1">
        <f t="shared" si="21"/>
        <v>0</v>
      </c>
      <c r="L224" s="9">
        <f t="shared" si="22"/>
        <v>0.90523785869330331</v>
      </c>
      <c r="M224" s="1">
        <f t="shared" si="23"/>
        <v>0</v>
      </c>
    </row>
    <row r="225" spans="1:13">
      <c r="A225" s="79" t="s">
        <v>231</v>
      </c>
      <c r="B225" s="82">
        <v>280456</v>
      </c>
      <c r="C225" s="47" t="s">
        <v>239</v>
      </c>
      <c r="D225" s="71" t="s">
        <v>1117</v>
      </c>
      <c r="E225" s="71" t="s">
        <v>1146</v>
      </c>
      <c r="F225" s="61">
        <v>0</v>
      </c>
      <c r="G225" s="62">
        <v>0</v>
      </c>
      <c r="H225" s="2">
        <f t="shared" si="18"/>
        <v>0</v>
      </c>
      <c r="I225" s="2">
        <f t="shared" si="19"/>
        <v>4.375226266290321</v>
      </c>
      <c r="J225" s="1">
        <f t="shared" si="20"/>
        <v>0</v>
      </c>
      <c r="K225" s="1">
        <f t="shared" si="21"/>
        <v>0</v>
      </c>
      <c r="L225" s="9">
        <f t="shared" si="22"/>
        <v>0.90523785869330331</v>
      </c>
      <c r="M225" s="1">
        <f t="shared" si="23"/>
        <v>0</v>
      </c>
    </row>
    <row r="226" spans="1:13">
      <c r="A226" s="79" t="s">
        <v>231</v>
      </c>
      <c r="B226" s="86">
        <v>280457</v>
      </c>
      <c r="C226" s="47" t="s">
        <v>240</v>
      </c>
      <c r="D226" s="71" t="s">
        <v>1117</v>
      </c>
      <c r="E226" s="71" t="s">
        <v>1146</v>
      </c>
      <c r="F226" s="61">
        <v>93591</v>
      </c>
      <c r="G226" s="62">
        <v>244</v>
      </c>
      <c r="H226" s="2">
        <f t="shared" si="18"/>
        <v>383.56967213114751</v>
      </c>
      <c r="I226" s="2">
        <f t="shared" si="19"/>
        <v>4.375226266290321</v>
      </c>
      <c r="J226" s="1">
        <f t="shared" si="20"/>
        <v>1067.5552089748383</v>
      </c>
      <c r="K226" s="1">
        <f t="shared" si="21"/>
        <v>92523.444791025162</v>
      </c>
      <c r="L226" s="9">
        <f t="shared" si="22"/>
        <v>0.90523785869330331</v>
      </c>
      <c r="M226" s="1">
        <f t="shared" si="23"/>
        <v>83755.725041555692</v>
      </c>
    </row>
    <row r="227" spans="1:13">
      <c r="A227" s="79" t="s">
        <v>231</v>
      </c>
      <c r="B227" s="86">
        <v>280461</v>
      </c>
      <c r="C227" s="47" t="s">
        <v>241</v>
      </c>
      <c r="D227" s="71" t="s">
        <v>1117</v>
      </c>
      <c r="E227" s="71" t="s">
        <v>1146</v>
      </c>
      <c r="F227" s="61">
        <v>93870</v>
      </c>
      <c r="G227" s="62">
        <v>604</v>
      </c>
      <c r="H227" s="2">
        <f t="shared" si="18"/>
        <v>155.41390728476821</v>
      </c>
      <c r="I227" s="2">
        <f t="shared" si="19"/>
        <v>4.375226266290321</v>
      </c>
      <c r="J227" s="1">
        <f t="shared" si="20"/>
        <v>2642.6366648393537</v>
      </c>
      <c r="K227" s="1">
        <f t="shared" si="21"/>
        <v>91227.36333516064</v>
      </c>
      <c r="L227" s="9">
        <f t="shared" si="22"/>
        <v>0.90523785869330331</v>
      </c>
      <c r="M227" s="1">
        <f t="shared" si="23"/>
        <v>82582.463039756782</v>
      </c>
    </row>
    <row r="228" spans="1:13">
      <c r="A228" s="79" t="s">
        <v>231</v>
      </c>
      <c r="B228" s="82">
        <v>280462</v>
      </c>
      <c r="C228" s="47" t="s">
        <v>242</v>
      </c>
      <c r="D228" s="71" t="s">
        <v>1117</v>
      </c>
      <c r="E228" s="71" t="s">
        <v>1146</v>
      </c>
      <c r="F228" s="61">
        <v>0</v>
      </c>
      <c r="G228" s="62">
        <v>0</v>
      </c>
      <c r="H228" s="2">
        <f t="shared" si="18"/>
        <v>0</v>
      </c>
      <c r="I228" s="2">
        <f t="shared" si="19"/>
        <v>4.375226266290321</v>
      </c>
      <c r="J228" s="1">
        <f t="shared" si="20"/>
        <v>0</v>
      </c>
      <c r="K228" s="1">
        <f t="shared" si="21"/>
        <v>0</v>
      </c>
      <c r="L228" s="9">
        <f t="shared" si="22"/>
        <v>0.90523785869330331</v>
      </c>
      <c r="M228" s="1">
        <f t="shared" si="23"/>
        <v>0</v>
      </c>
    </row>
    <row r="229" spans="1:13">
      <c r="A229" s="79" t="s">
        <v>231</v>
      </c>
      <c r="B229" s="86">
        <v>280466</v>
      </c>
      <c r="C229" s="47" t="s">
        <v>243</v>
      </c>
      <c r="D229" s="71" t="s">
        <v>1117</v>
      </c>
      <c r="E229" s="71" t="s">
        <v>1146</v>
      </c>
      <c r="F229" s="61">
        <v>69792</v>
      </c>
      <c r="G229" s="62">
        <v>366</v>
      </c>
      <c r="H229" s="2">
        <f t="shared" si="18"/>
        <v>190.68852459016392</v>
      </c>
      <c r="I229" s="2">
        <f t="shared" si="19"/>
        <v>4.375226266290321</v>
      </c>
      <c r="J229" s="1">
        <f t="shared" si="20"/>
        <v>1601.3328134622575</v>
      </c>
      <c r="K229" s="1">
        <f t="shared" si="21"/>
        <v>68190.667186537743</v>
      </c>
      <c r="L229" s="9">
        <f t="shared" si="22"/>
        <v>0.90523785869330331</v>
      </c>
      <c r="M229" s="1">
        <f t="shared" si="23"/>
        <v>61728.773546809127</v>
      </c>
    </row>
    <row r="230" spans="1:13">
      <c r="A230" s="79" t="s">
        <v>231</v>
      </c>
      <c r="B230" s="82">
        <v>280467</v>
      </c>
      <c r="C230" s="47" t="s">
        <v>244</v>
      </c>
      <c r="D230" s="71" t="s">
        <v>1117</v>
      </c>
      <c r="E230" s="71" t="s">
        <v>1146</v>
      </c>
      <c r="F230" s="61">
        <v>0</v>
      </c>
      <c r="G230" s="62">
        <v>0</v>
      </c>
      <c r="H230" s="2">
        <f t="shared" si="18"/>
        <v>0</v>
      </c>
      <c r="I230" s="2">
        <f t="shared" si="19"/>
        <v>4.375226266290321</v>
      </c>
      <c r="J230" s="1">
        <f t="shared" si="20"/>
        <v>0</v>
      </c>
      <c r="K230" s="1">
        <f t="shared" si="21"/>
        <v>0</v>
      </c>
      <c r="L230" s="9">
        <f t="shared" si="22"/>
        <v>0.90523785869330331</v>
      </c>
      <c r="M230" s="1">
        <f t="shared" si="23"/>
        <v>0</v>
      </c>
    </row>
    <row r="231" spans="1:13">
      <c r="A231" s="79" t="s">
        <v>231</v>
      </c>
      <c r="B231" s="82">
        <v>283301</v>
      </c>
      <c r="C231" s="47" t="s">
        <v>245</v>
      </c>
      <c r="D231" s="71" t="s">
        <v>1117</v>
      </c>
      <c r="E231" s="71" t="s">
        <v>1146</v>
      </c>
      <c r="F231" s="61">
        <v>0</v>
      </c>
      <c r="G231" s="62">
        <v>0</v>
      </c>
      <c r="H231" s="2">
        <f t="shared" si="18"/>
        <v>0</v>
      </c>
      <c r="I231" s="2">
        <f t="shared" si="19"/>
        <v>4.375226266290321</v>
      </c>
      <c r="J231" s="1">
        <f t="shared" si="20"/>
        <v>0</v>
      </c>
      <c r="K231" s="1">
        <f t="shared" si="21"/>
        <v>0</v>
      </c>
      <c r="L231" s="9">
        <f t="shared" si="22"/>
        <v>0.90523785869330331</v>
      </c>
      <c r="M231" s="1">
        <f t="shared" si="23"/>
        <v>0</v>
      </c>
    </row>
    <row r="232" spans="1:13">
      <c r="A232" s="79" t="s">
        <v>231</v>
      </c>
      <c r="B232" s="82">
        <v>287449</v>
      </c>
      <c r="C232" s="47" t="s">
        <v>246</v>
      </c>
      <c r="D232" s="71" t="s">
        <v>1117</v>
      </c>
      <c r="E232" s="71" t="s">
        <v>1146</v>
      </c>
      <c r="F232" s="61">
        <v>0</v>
      </c>
      <c r="G232" s="62">
        <v>0</v>
      </c>
      <c r="H232" s="2">
        <f t="shared" si="18"/>
        <v>0</v>
      </c>
      <c r="I232" s="2">
        <f t="shared" si="19"/>
        <v>4.375226266290321</v>
      </c>
      <c r="J232" s="1">
        <f t="shared" si="20"/>
        <v>0</v>
      </c>
      <c r="K232" s="1">
        <f t="shared" si="21"/>
        <v>0</v>
      </c>
      <c r="L232" s="9">
        <f t="shared" si="22"/>
        <v>0.90523785869330331</v>
      </c>
      <c r="M232" s="1">
        <f t="shared" si="23"/>
        <v>0</v>
      </c>
    </row>
    <row r="233" spans="1:13">
      <c r="A233" s="79" t="s">
        <v>247</v>
      </c>
      <c r="B233" s="86">
        <v>290280</v>
      </c>
      <c r="C233" s="47" t="s">
        <v>248</v>
      </c>
      <c r="D233" s="71" t="s">
        <v>1117</v>
      </c>
      <c r="E233" s="71" t="s">
        <v>1146</v>
      </c>
      <c r="F233" s="61">
        <v>0</v>
      </c>
      <c r="G233" s="62">
        <v>6554</v>
      </c>
      <c r="H233" s="2">
        <f t="shared" si="18"/>
        <v>0</v>
      </c>
      <c r="I233" s="2">
        <f t="shared" si="19"/>
        <v>4.375226266290321</v>
      </c>
      <c r="J233" s="1">
        <f t="shared" si="20"/>
        <v>0</v>
      </c>
      <c r="K233" s="1">
        <f t="shared" si="21"/>
        <v>0</v>
      </c>
      <c r="L233" s="9">
        <f t="shared" si="22"/>
        <v>0.90523785869330331</v>
      </c>
      <c r="M233" s="1">
        <f t="shared" si="23"/>
        <v>0</v>
      </c>
    </row>
    <row r="234" spans="1:13">
      <c r="A234" s="79" t="s">
        <v>247</v>
      </c>
      <c r="B234" s="86">
        <v>290553</v>
      </c>
      <c r="C234" s="47" t="s">
        <v>249</v>
      </c>
      <c r="D234" s="71" t="s">
        <v>1117</v>
      </c>
      <c r="E234" s="71" t="s">
        <v>1146</v>
      </c>
      <c r="F234" s="61">
        <v>259818</v>
      </c>
      <c r="G234" s="62">
        <v>25391</v>
      </c>
      <c r="H234" s="2">
        <f t="shared" si="18"/>
        <v>10.232680871174825</v>
      </c>
      <c r="I234" s="2">
        <f t="shared" si="19"/>
        <v>4.375226266290321</v>
      </c>
      <c r="J234" s="1">
        <f t="shared" si="20"/>
        <v>111091.37012737754</v>
      </c>
      <c r="K234" s="1">
        <f t="shared" si="21"/>
        <v>148726.62987262246</v>
      </c>
      <c r="L234" s="9">
        <f t="shared" si="22"/>
        <v>0.90523785869330331</v>
      </c>
      <c r="M234" s="1">
        <f t="shared" si="23"/>
        <v>134632.97595656425</v>
      </c>
    </row>
    <row r="235" spans="1:13">
      <c r="A235" s="79" t="s">
        <v>247</v>
      </c>
      <c r="B235" s="86">
        <v>290554</v>
      </c>
      <c r="C235" s="47" t="s">
        <v>250</v>
      </c>
      <c r="D235" s="71" t="s">
        <v>1117</v>
      </c>
      <c r="E235" s="71" t="s">
        <v>1146</v>
      </c>
      <c r="F235" s="61">
        <v>0</v>
      </c>
      <c r="G235" s="62">
        <v>10106</v>
      </c>
      <c r="H235" s="2">
        <f t="shared" si="18"/>
        <v>0</v>
      </c>
      <c r="I235" s="2">
        <f t="shared" si="19"/>
        <v>4.375226266290321</v>
      </c>
      <c r="J235" s="1">
        <f t="shared" si="20"/>
        <v>0</v>
      </c>
      <c r="K235" s="1">
        <f t="shared" si="21"/>
        <v>0</v>
      </c>
      <c r="L235" s="9">
        <f t="shared" si="22"/>
        <v>0.90523785869330331</v>
      </c>
      <c r="M235" s="1">
        <f t="shared" si="23"/>
        <v>0</v>
      </c>
    </row>
    <row r="236" spans="1:13">
      <c r="A236" s="79" t="s">
        <v>247</v>
      </c>
      <c r="B236" s="82">
        <v>290559</v>
      </c>
      <c r="C236" s="47" t="s">
        <v>251</v>
      </c>
      <c r="D236" s="71" t="s">
        <v>1117</v>
      </c>
      <c r="E236" s="71" t="s">
        <v>1146</v>
      </c>
      <c r="F236" s="61">
        <v>0</v>
      </c>
      <c r="G236" s="62">
        <v>0</v>
      </c>
      <c r="H236" s="2">
        <f t="shared" si="18"/>
        <v>0</v>
      </c>
      <c r="I236" s="2">
        <f t="shared" si="19"/>
        <v>4.375226266290321</v>
      </c>
      <c r="J236" s="1">
        <f t="shared" si="20"/>
        <v>0</v>
      </c>
      <c r="K236" s="1">
        <f t="shared" si="21"/>
        <v>0</v>
      </c>
      <c r="L236" s="9">
        <f t="shared" si="22"/>
        <v>0.90523785869330331</v>
      </c>
      <c r="M236" s="1">
        <f t="shared" si="23"/>
        <v>0</v>
      </c>
    </row>
    <row r="237" spans="1:13">
      <c r="A237" s="79" t="s">
        <v>247</v>
      </c>
      <c r="B237" s="82">
        <v>290561</v>
      </c>
      <c r="C237" s="47" t="s">
        <v>252</v>
      </c>
      <c r="D237" s="71" t="s">
        <v>1117</v>
      </c>
      <c r="E237" s="71" t="s">
        <v>1146</v>
      </c>
      <c r="F237" s="61">
        <v>0</v>
      </c>
      <c r="G237" s="62">
        <v>0</v>
      </c>
      <c r="H237" s="2">
        <f t="shared" si="18"/>
        <v>0</v>
      </c>
      <c r="I237" s="2">
        <f t="shared" si="19"/>
        <v>4.375226266290321</v>
      </c>
      <c r="J237" s="1">
        <f t="shared" si="20"/>
        <v>0</v>
      </c>
      <c r="K237" s="1">
        <f t="shared" si="21"/>
        <v>0</v>
      </c>
      <c r="L237" s="9">
        <f t="shared" si="22"/>
        <v>0.90523785869330331</v>
      </c>
      <c r="M237" s="1">
        <f t="shared" si="23"/>
        <v>0</v>
      </c>
    </row>
    <row r="238" spans="1:13">
      <c r="A238" s="79" t="s">
        <v>247</v>
      </c>
      <c r="B238" s="82">
        <v>290562</v>
      </c>
      <c r="C238" s="47" t="s">
        <v>253</v>
      </c>
      <c r="D238" s="71" t="s">
        <v>1117</v>
      </c>
      <c r="E238" s="71" t="s">
        <v>1146</v>
      </c>
      <c r="F238" s="61">
        <v>0</v>
      </c>
      <c r="G238" s="62">
        <v>0</v>
      </c>
      <c r="H238" s="2">
        <f t="shared" si="18"/>
        <v>0</v>
      </c>
      <c r="I238" s="2">
        <f t="shared" si="19"/>
        <v>4.375226266290321</v>
      </c>
      <c r="J238" s="1">
        <f t="shared" si="20"/>
        <v>0</v>
      </c>
      <c r="K238" s="1">
        <f t="shared" si="21"/>
        <v>0</v>
      </c>
      <c r="L238" s="9">
        <f t="shared" si="22"/>
        <v>0.90523785869330331</v>
      </c>
      <c r="M238" s="1">
        <f t="shared" si="23"/>
        <v>0</v>
      </c>
    </row>
    <row r="239" spans="1:13">
      <c r="A239" s="79" t="s">
        <v>247</v>
      </c>
      <c r="B239" s="86">
        <v>290565</v>
      </c>
      <c r="C239" s="47" t="s">
        <v>254</v>
      </c>
      <c r="D239" s="71" t="s">
        <v>1117</v>
      </c>
      <c r="E239" s="71" t="s">
        <v>1146</v>
      </c>
      <c r="F239" s="61">
        <v>0</v>
      </c>
      <c r="G239" s="62">
        <v>16918</v>
      </c>
      <c r="H239" s="2">
        <f t="shared" si="18"/>
        <v>0</v>
      </c>
      <c r="I239" s="2">
        <f t="shared" si="19"/>
        <v>4.375226266290321</v>
      </c>
      <c r="J239" s="1">
        <f t="shared" si="20"/>
        <v>0</v>
      </c>
      <c r="K239" s="1">
        <f t="shared" si="21"/>
        <v>0</v>
      </c>
      <c r="L239" s="9">
        <f t="shared" si="22"/>
        <v>0.90523785869330331</v>
      </c>
      <c r="M239" s="1">
        <f t="shared" si="23"/>
        <v>0</v>
      </c>
    </row>
    <row r="240" spans="1:13">
      <c r="A240" s="79" t="s">
        <v>247</v>
      </c>
      <c r="B240" s="82">
        <v>290566</v>
      </c>
      <c r="C240" s="47" t="s">
        <v>255</v>
      </c>
      <c r="D240" s="71" t="s">
        <v>1117</v>
      </c>
      <c r="E240" s="71" t="s">
        <v>1146</v>
      </c>
      <c r="F240" s="61">
        <v>0</v>
      </c>
      <c r="G240" s="62">
        <v>0</v>
      </c>
      <c r="H240" s="2">
        <f t="shared" si="18"/>
        <v>0</v>
      </c>
      <c r="I240" s="2">
        <f t="shared" si="19"/>
        <v>4.375226266290321</v>
      </c>
      <c r="J240" s="1">
        <f t="shared" si="20"/>
        <v>0</v>
      </c>
      <c r="K240" s="1">
        <f t="shared" si="21"/>
        <v>0</v>
      </c>
      <c r="L240" s="9">
        <f t="shared" si="22"/>
        <v>0.90523785869330331</v>
      </c>
      <c r="M240" s="1">
        <f t="shared" si="23"/>
        <v>0</v>
      </c>
    </row>
    <row r="241" spans="1:13">
      <c r="A241" s="79" t="s">
        <v>247</v>
      </c>
      <c r="B241" s="86">
        <v>290570</v>
      </c>
      <c r="C241" s="47" t="s">
        <v>256</v>
      </c>
      <c r="D241" s="71" t="s">
        <v>1117</v>
      </c>
      <c r="E241" s="71" t="s">
        <v>1146</v>
      </c>
      <c r="F241" s="61">
        <v>1086</v>
      </c>
      <c r="G241" s="62">
        <v>3358</v>
      </c>
      <c r="H241" s="2">
        <f t="shared" si="18"/>
        <v>0.323406789755807</v>
      </c>
      <c r="I241" s="2">
        <f t="shared" si="19"/>
        <v>4.375226266290321</v>
      </c>
      <c r="J241" s="1">
        <f t="shared" si="20"/>
        <v>1086</v>
      </c>
      <c r="K241" s="1">
        <f t="shared" si="21"/>
        <v>0</v>
      </c>
      <c r="L241" s="9">
        <f t="shared" si="22"/>
        <v>0.90523785869330331</v>
      </c>
      <c r="M241" s="1">
        <f t="shared" si="23"/>
        <v>0</v>
      </c>
    </row>
    <row r="242" spans="1:13">
      <c r="A242" s="79" t="s">
        <v>247</v>
      </c>
      <c r="B242" s="86">
        <v>290571</v>
      </c>
      <c r="C242" s="47" t="s">
        <v>257</v>
      </c>
      <c r="D242" s="71" t="s">
        <v>1117</v>
      </c>
      <c r="E242" s="71" t="s">
        <v>1146</v>
      </c>
      <c r="F242" s="61">
        <v>0</v>
      </c>
      <c r="G242" s="62">
        <v>13596</v>
      </c>
      <c r="H242" s="2">
        <f t="shared" si="18"/>
        <v>0</v>
      </c>
      <c r="I242" s="2">
        <f t="shared" si="19"/>
        <v>4.375226266290321</v>
      </c>
      <c r="J242" s="1">
        <f t="shared" si="20"/>
        <v>0</v>
      </c>
      <c r="K242" s="1">
        <f t="shared" si="21"/>
        <v>0</v>
      </c>
      <c r="L242" s="9">
        <f t="shared" si="22"/>
        <v>0.90523785869330331</v>
      </c>
      <c r="M242" s="1">
        <f t="shared" si="23"/>
        <v>0</v>
      </c>
    </row>
    <row r="243" spans="1:13">
      <c r="A243" s="79" t="s">
        <v>247</v>
      </c>
      <c r="B243" s="86">
        <v>290573</v>
      </c>
      <c r="C243" s="47" t="s">
        <v>258</v>
      </c>
      <c r="D243" s="71" t="s">
        <v>1117</v>
      </c>
      <c r="E243" s="71" t="s">
        <v>1146</v>
      </c>
      <c r="F243" s="61">
        <v>1072674</v>
      </c>
      <c r="G243" s="62">
        <v>18222</v>
      </c>
      <c r="H243" s="2">
        <f t="shared" si="18"/>
        <v>58.866973987487654</v>
      </c>
      <c r="I243" s="2">
        <f t="shared" si="19"/>
        <v>4.375226266290321</v>
      </c>
      <c r="J243" s="1">
        <f t="shared" si="20"/>
        <v>79725.373024342232</v>
      </c>
      <c r="K243" s="1">
        <f t="shared" si="21"/>
        <v>992948.62697565777</v>
      </c>
      <c r="L243" s="9">
        <f t="shared" si="22"/>
        <v>0.90523785869330331</v>
      </c>
      <c r="M243" s="1">
        <f t="shared" si="23"/>
        <v>898854.6888759</v>
      </c>
    </row>
    <row r="244" spans="1:13">
      <c r="A244" s="79" t="s">
        <v>247</v>
      </c>
      <c r="B244" s="82">
        <v>290575</v>
      </c>
      <c r="C244" s="47" t="s">
        <v>259</v>
      </c>
      <c r="D244" s="71" t="s">
        <v>1117</v>
      </c>
      <c r="E244" s="71" t="s">
        <v>1146</v>
      </c>
      <c r="F244" s="61">
        <v>0</v>
      </c>
      <c r="G244" s="62">
        <v>0</v>
      </c>
      <c r="H244" s="2">
        <f t="shared" si="18"/>
        <v>0</v>
      </c>
      <c r="I244" s="2">
        <f t="shared" si="19"/>
        <v>4.375226266290321</v>
      </c>
      <c r="J244" s="1">
        <f t="shared" si="20"/>
        <v>0</v>
      </c>
      <c r="K244" s="1">
        <f t="shared" si="21"/>
        <v>0</v>
      </c>
      <c r="L244" s="9">
        <f t="shared" si="22"/>
        <v>0.90523785869330331</v>
      </c>
      <c r="M244" s="1">
        <f t="shared" si="23"/>
        <v>0</v>
      </c>
    </row>
    <row r="245" spans="1:13">
      <c r="A245" s="79" t="s">
        <v>247</v>
      </c>
      <c r="B245" s="82">
        <v>290576</v>
      </c>
      <c r="C245" s="47" t="s">
        <v>200</v>
      </c>
      <c r="D245" s="71" t="s">
        <v>1117</v>
      </c>
      <c r="E245" s="71" t="s">
        <v>1146</v>
      </c>
      <c r="F245" s="61">
        <v>0</v>
      </c>
      <c r="G245" s="62">
        <v>0</v>
      </c>
      <c r="H245" s="2">
        <f t="shared" si="18"/>
        <v>0</v>
      </c>
      <c r="I245" s="2">
        <f t="shared" si="19"/>
        <v>4.375226266290321</v>
      </c>
      <c r="J245" s="1">
        <f t="shared" si="20"/>
        <v>0</v>
      </c>
      <c r="K245" s="1">
        <f t="shared" si="21"/>
        <v>0</v>
      </c>
      <c r="L245" s="9">
        <f t="shared" si="22"/>
        <v>0.90523785869330331</v>
      </c>
      <c r="M245" s="1">
        <f t="shared" si="23"/>
        <v>0</v>
      </c>
    </row>
    <row r="246" spans="1:13">
      <c r="A246" s="79" t="s">
        <v>247</v>
      </c>
      <c r="B246" s="82">
        <v>290578</v>
      </c>
      <c r="C246" s="47" t="s">
        <v>260</v>
      </c>
      <c r="D246" s="71" t="s">
        <v>1117</v>
      </c>
      <c r="E246" s="71" t="s">
        <v>1146</v>
      </c>
      <c r="F246" s="61">
        <v>0</v>
      </c>
      <c r="G246" s="62">
        <v>0</v>
      </c>
      <c r="H246" s="2">
        <f t="shared" si="18"/>
        <v>0</v>
      </c>
      <c r="I246" s="2">
        <f t="shared" si="19"/>
        <v>4.375226266290321</v>
      </c>
      <c r="J246" s="1">
        <f t="shared" si="20"/>
        <v>0</v>
      </c>
      <c r="K246" s="1">
        <f t="shared" si="21"/>
        <v>0</v>
      </c>
      <c r="L246" s="9">
        <f t="shared" si="22"/>
        <v>0.90523785869330331</v>
      </c>
      <c r="M246" s="1">
        <f t="shared" si="23"/>
        <v>0</v>
      </c>
    </row>
    <row r="247" spans="1:13">
      <c r="A247" s="79" t="s">
        <v>247</v>
      </c>
      <c r="B247" s="86">
        <v>290579</v>
      </c>
      <c r="C247" s="47" t="s">
        <v>261</v>
      </c>
      <c r="D247" s="71" t="s">
        <v>1117</v>
      </c>
      <c r="E247" s="71" t="s">
        <v>1146</v>
      </c>
      <c r="F247" s="61">
        <v>886725</v>
      </c>
      <c r="G247" s="62">
        <v>29446</v>
      </c>
      <c r="H247" s="2">
        <f t="shared" si="18"/>
        <v>30.113597772193167</v>
      </c>
      <c r="I247" s="2">
        <f t="shared" si="19"/>
        <v>4.375226266290321</v>
      </c>
      <c r="J247" s="1">
        <f t="shared" si="20"/>
        <v>128832.9126371848</v>
      </c>
      <c r="K247" s="1">
        <f t="shared" si="21"/>
        <v>757892.08736281516</v>
      </c>
      <c r="L247" s="9">
        <f t="shared" si="22"/>
        <v>0.90523785869330331</v>
      </c>
      <c r="M247" s="1">
        <f t="shared" si="23"/>
        <v>686072.61028491275</v>
      </c>
    </row>
    <row r="248" spans="1:13">
      <c r="A248" s="79" t="s">
        <v>247</v>
      </c>
      <c r="B248" s="86">
        <v>290581</v>
      </c>
      <c r="C248" s="47" t="s">
        <v>262</v>
      </c>
      <c r="D248" s="71" t="s">
        <v>1117</v>
      </c>
      <c r="E248" s="71" t="s">
        <v>1146</v>
      </c>
      <c r="F248" s="61">
        <v>172380</v>
      </c>
      <c r="G248" s="62">
        <v>12096</v>
      </c>
      <c r="H248" s="2">
        <f t="shared" si="18"/>
        <v>14.250992063492063</v>
      </c>
      <c r="I248" s="2">
        <f t="shared" si="19"/>
        <v>4.375226266290321</v>
      </c>
      <c r="J248" s="1">
        <f t="shared" si="20"/>
        <v>52922.736917047725</v>
      </c>
      <c r="K248" s="1">
        <f t="shared" si="21"/>
        <v>119457.26308295227</v>
      </c>
      <c r="L248" s="9">
        <f t="shared" si="22"/>
        <v>0.90523785869330331</v>
      </c>
      <c r="M248" s="1">
        <f t="shared" si="23"/>
        <v>108137.2370385743</v>
      </c>
    </row>
    <row r="249" spans="1:13">
      <c r="A249" s="79" t="s">
        <v>247</v>
      </c>
      <c r="B249" s="82">
        <v>290583</v>
      </c>
      <c r="C249" s="47" t="s">
        <v>263</v>
      </c>
      <c r="D249" s="71" t="s">
        <v>1117</v>
      </c>
      <c r="E249" s="71" t="s">
        <v>1146</v>
      </c>
      <c r="F249" s="61">
        <v>0</v>
      </c>
      <c r="G249" s="62">
        <v>0</v>
      </c>
      <c r="H249" s="2">
        <f t="shared" si="18"/>
        <v>0</v>
      </c>
      <c r="I249" s="2">
        <f t="shared" si="19"/>
        <v>4.375226266290321</v>
      </c>
      <c r="J249" s="1">
        <f t="shared" si="20"/>
        <v>0</v>
      </c>
      <c r="K249" s="1">
        <f t="shared" si="21"/>
        <v>0</v>
      </c>
      <c r="L249" s="9">
        <f t="shared" si="22"/>
        <v>0.90523785869330331</v>
      </c>
      <c r="M249" s="1">
        <f t="shared" si="23"/>
        <v>0</v>
      </c>
    </row>
    <row r="250" spans="1:13">
      <c r="A250" s="79" t="s">
        <v>247</v>
      </c>
      <c r="B250" s="86">
        <v>290598</v>
      </c>
      <c r="C250" s="47" t="s">
        <v>264</v>
      </c>
      <c r="D250" s="71" t="s">
        <v>1117</v>
      </c>
      <c r="E250" s="71" t="s">
        <v>1146</v>
      </c>
      <c r="F250" s="61">
        <v>41634</v>
      </c>
      <c r="G250" s="62">
        <v>1022</v>
      </c>
      <c r="H250" s="2">
        <f t="shared" si="18"/>
        <v>40.737769080234834</v>
      </c>
      <c r="I250" s="2">
        <f t="shared" si="19"/>
        <v>4.375226266290321</v>
      </c>
      <c r="J250" s="1">
        <f t="shared" si="20"/>
        <v>4471.4812441487084</v>
      </c>
      <c r="K250" s="1">
        <f t="shared" si="21"/>
        <v>37162.518755851292</v>
      </c>
      <c r="L250" s="9">
        <f t="shared" si="22"/>
        <v>0.90523785869330331</v>
      </c>
      <c r="M250" s="1">
        <f t="shared" si="23"/>
        <v>33640.918902196543</v>
      </c>
    </row>
    <row r="251" spans="1:13">
      <c r="A251" s="79" t="s">
        <v>265</v>
      </c>
      <c r="B251" s="82">
        <v>300585</v>
      </c>
      <c r="C251" s="47" t="s">
        <v>266</v>
      </c>
      <c r="D251" s="71" t="s">
        <v>1117</v>
      </c>
      <c r="E251" s="71" t="s">
        <v>1146</v>
      </c>
      <c r="F251" s="61">
        <v>0</v>
      </c>
      <c r="G251" s="62">
        <v>0</v>
      </c>
      <c r="H251" s="2">
        <f t="shared" si="18"/>
        <v>0</v>
      </c>
      <c r="I251" s="2">
        <f t="shared" si="19"/>
        <v>4.375226266290321</v>
      </c>
      <c r="J251" s="1">
        <f t="shared" si="20"/>
        <v>0</v>
      </c>
      <c r="K251" s="1">
        <f t="shared" si="21"/>
        <v>0</v>
      </c>
      <c r="L251" s="9">
        <f t="shared" si="22"/>
        <v>0.90523785869330331</v>
      </c>
      <c r="M251" s="1">
        <f t="shared" si="23"/>
        <v>0</v>
      </c>
    </row>
    <row r="252" spans="1:13">
      <c r="A252" s="79" t="s">
        <v>265</v>
      </c>
      <c r="B252" s="86">
        <v>300586</v>
      </c>
      <c r="C252" s="47" t="s">
        <v>267</v>
      </c>
      <c r="D252" s="71" t="s">
        <v>1117</v>
      </c>
      <c r="E252" s="71" t="s">
        <v>1146</v>
      </c>
      <c r="F252" s="61">
        <v>17661</v>
      </c>
      <c r="G252" s="62">
        <v>994</v>
      </c>
      <c r="H252" s="2">
        <f t="shared" si="18"/>
        <v>17.767605633802816</v>
      </c>
      <c r="I252" s="2">
        <f t="shared" si="19"/>
        <v>4.375226266290321</v>
      </c>
      <c r="J252" s="1">
        <f t="shared" si="20"/>
        <v>4348.9749086925794</v>
      </c>
      <c r="K252" s="1">
        <f t="shared" si="21"/>
        <v>13312.02509130742</v>
      </c>
      <c r="L252" s="9">
        <f t="shared" si="22"/>
        <v>0.90523785869330331</v>
      </c>
      <c r="M252" s="1">
        <f t="shared" si="23"/>
        <v>12050.549088526654</v>
      </c>
    </row>
    <row r="253" spans="1:13">
      <c r="A253" s="79" t="s">
        <v>265</v>
      </c>
      <c r="B253" s="86">
        <v>300588</v>
      </c>
      <c r="C253" s="47" t="s">
        <v>268</v>
      </c>
      <c r="D253" s="71" t="s">
        <v>1117</v>
      </c>
      <c r="E253" s="71" t="s">
        <v>1146</v>
      </c>
      <c r="F253" s="61">
        <v>5343</v>
      </c>
      <c r="G253" s="62">
        <v>670</v>
      </c>
      <c r="H253" s="2">
        <f t="shared" si="18"/>
        <v>7.9746268656716417</v>
      </c>
      <c r="I253" s="2">
        <f t="shared" si="19"/>
        <v>4.375226266290321</v>
      </c>
      <c r="J253" s="1">
        <f t="shared" si="20"/>
        <v>2931.4015984145149</v>
      </c>
      <c r="K253" s="1">
        <f t="shared" si="21"/>
        <v>2411.5984015854851</v>
      </c>
      <c r="L253" s="9">
        <f t="shared" si="22"/>
        <v>0.90523785869330331</v>
      </c>
      <c r="M253" s="1">
        <f t="shared" si="23"/>
        <v>2183.0701730794376</v>
      </c>
    </row>
    <row r="254" spans="1:13">
      <c r="A254" s="79" t="s">
        <v>265</v>
      </c>
      <c r="B254" s="86">
        <v>300589</v>
      </c>
      <c r="C254" s="47" t="s">
        <v>269</v>
      </c>
      <c r="D254" s="71" t="s">
        <v>1117</v>
      </c>
      <c r="E254" s="71" t="s">
        <v>1146</v>
      </c>
      <c r="F254" s="61">
        <v>5022</v>
      </c>
      <c r="G254" s="62">
        <v>419</v>
      </c>
      <c r="H254" s="2">
        <f t="shared" si="18"/>
        <v>11.985680190930788</v>
      </c>
      <c r="I254" s="2">
        <f t="shared" si="19"/>
        <v>4.375226266290321</v>
      </c>
      <c r="J254" s="1">
        <f t="shared" si="20"/>
        <v>1833.2198055756444</v>
      </c>
      <c r="K254" s="1">
        <f t="shared" si="21"/>
        <v>3188.7801944243556</v>
      </c>
      <c r="L254" s="9">
        <f t="shared" si="22"/>
        <v>0.90523785869330331</v>
      </c>
      <c r="M254" s="1">
        <f t="shared" si="23"/>
        <v>2886.6045550443191</v>
      </c>
    </row>
    <row r="255" spans="1:13">
      <c r="A255" s="79" t="s">
        <v>265</v>
      </c>
      <c r="B255" s="86">
        <v>300590</v>
      </c>
      <c r="C255" s="47" t="s">
        <v>270</v>
      </c>
      <c r="D255" s="71" t="s">
        <v>1117</v>
      </c>
      <c r="E255" s="71" t="s">
        <v>1146</v>
      </c>
      <c r="F255" s="61">
        <v>52359</v>
      </c>
      <c r="G255" s="62">
        <v>743</v>
      </c>
      <c r="H255" s="2">
        <f t="shared" si="18"/>
        <v>70.469717362045756</v>
      </c>
      <c r="I255" s="2">
        <f t="shared" si="19"/>
        <v>4.375226266290321</v>
      </c>
      <c r="J255" s="1">
        <f t="shared" si="20"/>
        <v>3250.7931158537085</v>
      </c>
      <c r="K255" s="1">
        <f t="shared" si="21"/>
        <v>49108.20688414629</v>
      </c>
      <c r="L255" s="9">
        <f t="shared" si="22"/>
        <v>0.90523785869330331</v>
      </c>
      <c r="M255" s="1">
        <f t="shared" si="23"/>
        <v>44454.608044072324</v>
      </c>
    </row>
    <row r="256" spans="1:13">
      <c r="A256" s="79" t="s">
        <v>265</v>
      </c>
      <c r="B256" s="86">
        <v>300591</v>
      </c>
      <c r="C256" s="47" t="s">
        <v>271</v>
      </c>
      <c r="D256" s="71" t="s">
        <v>1117</v>
      </c>
      <c r="E256" s="71" t="s">
        <v>1146</v>
      </c>
      <c r="F256" s="61">
        <v>8040</v>
      </c>
      <c r="G256" s="62">
        <v>455</v>
      </c>
      <c r="H256" s="2">
        <f t="shared" si="18"/>
        <v>17.670329670329672</v>
      </c>
      <c r="I256" s="2">
        <f t="shared" si="19"/>
        <v>4.375226266290321</v>
      </c>
      <c r="J256" s="1">
        <f t="shared" si="20"/>
        <v>1990.7279511620961</v>
      </c>
      <c r="K256" s="1">
        <f t="shared" si="21"/>
        <v>6049.2720488379036</v>
      </c>
      <c r="L256" s="9">
        <f t="shared" si="22"/>
        <v>0.90523785869330331</v>
      </c>
      <c r="M256" s="1">
        <f t="shared" si="23"/>
        <v>5476.0300761432754</v>
      </c>
    </row>
    <row r="257" spans="1:13">
      <c r="A257" s="79" t="s">
        <v>265</v>
      </c>
      <c r="B257" s="86">
        <v>300594</v>
      </c>
      <c r="C257" s="47" t="s">
        <v>272</v>
      </c>
      <c r="D257" s="71" t="s">
        <v>1117</v>
      </c>
      <c r="E257" s="71" t="s">
        <v>1146</v>
      </c>
      <c r="F257" s="61">
        <v>0</v>
      </c>
      <c r="G257" s="62">
        <v>5179</v>
      </c>
      <c r="H257" s="2">
        <f t="shared" si="18"/>
        <v>0</v>
      </c>
      <c r="I257" s="2">
        <f t="shared" si="19"/>
        <v>4.375226266290321</v>
      </c>
      <c r="J257" s="1">
        <f t="shared" si="20"/>
        <v>0</v>
      </c>
      <c r="K257" s="1">
        <f t="shared" si="21"/>
        <v>0</v>
      </c>
      <c r="L257" s="9">
        <f t="shared" si="22"/>
        <v>0.90523785869330331</v>
      </c>
      <c r="M257" s="1">
        <f t="shared" si="23"/>
        <v>0</v>
      </c>
    </row>
    <row r="258" spans="1:13">
      <c r="A258" s="79" t="s">
        <v>265</v>
      </c>
      <c r="B258" s="82">
        <v>300597</v>
      </c>
      <c r="C258" s="47" t="s">
        <v>273</v>
      </c>
      <c r="D258" s="71" t="s">
        <v>1117</v>
      </c>
      <c r="E258" s="71" t="s">
        <v>1146</v>
      </c>
      <c r="F258" s="61">
        <v>0</v>
      </c>
      <c r="G258" s="62">
        <v>0</v>
      </c>
      <c r="H258" s="2">
        <f t="shared" si="18"/>
        <v>0</v>
      </c>
      <c r="I258" s="2">
        <f t="shared" si="19"/>
        <v>4.375226266290321</v>
      </c>
      <c r="J258" s="1">
        <f t="shared" si="20"/>
        <v>0</v>
      </c>
      <c r="K258" s="1">
        <f t="shared" si="21"/>
        <v>0</v>
      </c>
      <c r="L258" s="9">
        <f t="shared" si="22"/>
        <v>0.90523785869330331</v>
      </c>
      <c r="M258" s="1">
        <f t="shared" si="23"/>
        <v>0</v>
      </c>
    </row>
    <row r="259" spans="1:13">
      <c r="A259" s="79" t="s">
        <v>265</v>
      </c>
      <c r="B259" s="86">
        <v>300598</v>
      </c>
      <c r="C259" s="47" t="s">
        <v>274</v>
      </c>
      <c r="D259" s="71" t="s">
        <v>1117</v>
      </c>
      <c r="E259" s="71" t="s">
        <v>1146</v>
      </c>
      <c r="F259" s="61">
        <v>84351</v>
      </c>
      <c r="G259" s="62">
        <v>537</v>
      </c>
      <c r="H259" s="2">
        <f t="shared" ref="H259:H322" si="24">IFERROR(F259/G259,0)</f>
        <v>157.07821229050279</v>
      </c>
      <c r="I259" s="2">
        <f t="shared" ref="I259:I322" si="25">$D$1134</f>
        <v>4.375226266290321</v>
      </c>
      <c r="J259" s="1">
        <f t="shared" ref="J259:J322" si="26">MIN(F259,I259*G259)</f>
        <v>2349.4965049979023</v>
      </c>
      <c r="K259" s="1">
        <f t="shared" ref="K259:K322" si="27">F259-J259</f>
        <v>82001.503495002093</v>
      </c>
      <c r="L259" s="9">
        <f t="shared" ref="L259:L322" si="28">$L$1132</f>
        <v>0.90523785869330331</v>
      </c>
      <c r="M259" s="1">
        <f t="shared" ref="M259:M322" si="29">L259*K259</f>
        <v>74230.865433447121</v>
      </c>
    </row>
    <row r="260" spans="1:13">
      <c r="A260" s="79" t="s">
        <v>265</v>
      </c>
      <c r="B260" s="86">
        <v>300606</v>
      </c>
      <c r="C260" s="47" t="s">
        <v>275</v>
      </c>
      <c r="D260" s="71" t="s">
        <v>1117</v>
      </c>
      <c r="E260" s="71" t="s">
        <v>1146</v>
      </c>
      <c r="F260" s="61">
        <v>150564</v>
      </c>
      <c r="G260" s="62">
        <v>2666</v>
      </c>
      <c r="H260" s="2">
        <f t="shared" si="24"/>
        <v>56.475618904726183</v>
      </c>
      <c r="I260" s="2">
        <f t="shared" si="25"/>
        <v>4.375226266290321</v>
      </c>
      <c r="J260" s="1">
        <f t="shared" si="26"/>
        <v>11664.353225929995</v>
      </c>
      <c r="K260" s="1">
        <f t="shared" si="27"/>
        <v>138899.64677407002</v>
      </c>
      <c r="L260" s="9">
        <f t="shared" si="28"/>
        <v>0.90523785869330331</v>
      </c>
      <c r="M260" s="1">
        <f t="shared" si="29"/>
        <v>125737.21881901534</v>
      </c>
    </row>
    <row r="261" spans="1:13">
      <c r="A261" s="79" t="s">
        <v>265</v>
      </c>
      <c r="B261" s="82">
        <v>300607</v>
      </c>
      <c r="C261" s="47" t="s">
        <v>276</v>
      </c>
      <c r="D261" s="71" t="s">
        <v>1117</v>
      </c>
      <c r="E261" s="71" t="s">
        <v>1146</v>
      </c>
      <c r="F261" s="61">
        <v>0</v>
      </c>
      <c r="G261" s="62">
        <v>0</v>
      </c>
      <c r="H261" s="2">
        <f t="shared" si="24"/>
        <v>0</v>
      </c>
      <c r="I261" s="2">
        <f t="shared" si="25"/>
        <v>4.375226266290321</v>
      </c>
      <c r="J261" s="1">
        <f t="shared" si="26"/>
        <v>0</v>
      </c>
      <c r="K261" s="1">
        <f t="shared" si="27"/>
        <v>0</v>
      </c>
      <c r="L261" s="9">
        <f t="shared" si="28"/>
        <v>0.90523785869330331</v>
      </c>
      <c r="M261" s="1">
        <f t="shared" si="29"/>
        <v>0</v>
      </c>
    </row>
    <row r="262" spans="1:13">
      <c r="A262" s="79" t="s">
        <v>265</v>
      </c>
      <c r="B262" s="86">
        <v>300609</v>
      </c>
      <c r="C262" s="47" t="s">
        <v>277</v>
      </c>
      <c r="D262" s="71" t="s">
        <v>1117</v>
      </c>
      <c r="E262" s="71" t="s">
        <v>1146</v>
      </c>
      <c r="F262" s="61">
        <v>0</v>
      </c>
      <c r="G262" s="62">
        <v>1160</v>
      </c>
      <c r="H262" s="2">
        <f t="shared" si="24"/>
        <v>0</v>
      </c>
      <c r="I262" s="2">
        <f t="shared" si="25"/>
        <v>4.375226266290321</v>
      </c>
      <c r="J262" s="1">
        <f t="shared" si="26"/>
        <v>0</v>
      </c>
      <c r="K262" s="1">
        <f t="shared" si="27"/>
        <v>0</v>
      </c>
      <c r="L262" s="9">
        <f t="shared" si="28"/>
        <v>0.90523785869330331</v>
      </c>
      <c r="M262" s="1">
        <f t="shared" si="29"/>
        <v>0</v>
      </c>
    </row>
    <row r="263" spans="1:13">
      <c r="A263" s="79" t="s">
        <v>265</v>
      </c>
      <c r="B263" s="86">
        <v>300612</v>
      </c>
      <c r="C263" s="47" t="s">
        <v>278</v>
      </c>
      <c r="D263" s="71" t="s">
        <v>1117</v>
      </c>
      <c r="E263" s="71" t="s">
        <v>1146</v>
      </c>
      <c r="F263" s="61">
        <v>35901</v>
      </c>
      <c r="G263" s="62">
        <v>453</v>
      </c>
      <c r="H263" s="2">
        <f t="shared" si="24"/>
        <v>79.25165562913908</v>
      </c>
      <c r="I263" s="2">
        <f t="shared" si="25"/>
        <v>4.375226266290321</v>
      </c>
      <c r="J263" s="1">
        <f t="shared" si="26"/>
        <v>1981.9774986295154</v>
      </c>
      <c r="K263" s="1">
        <f t="shared" si="27"/>
        <v>33919.022501370484</v>
      </c>
      <c r="L263" s="9">
        <f t="shared" si="28"/>
        <v>0.90523785869330331</v>
      </c>
      <c r="M263" s="1">
        <f t="shared" si="29"/>
        <v>30704.783298110589</v>
      </c>
    </row>
    <row r="264" spans="1:13">
      <c r="A264" s="79" t="s">
        <v>265</v>
      </c>
      <c r="B264" s="82">
        <v>300613</v>
      </c>
      <c r="C264" s="47" t="s">
        <v>279</v>
      </c>
      <c r="D264" s="71" t="s">
        <v>1117</v>
      </c>
      <c r="E264" s="71" t="s">
        <v>1146</v>
      </c>
      <c r="F264" s="61">
        <v>0</v>
      </c>
      <c r="G264" s="62">
        <v>0</v>
      </c>
      <c r="H264" s="2">
        <f t="shared" si="24"/>
        <v>0</v>
      </c>
      <c r="I264" s="2">
        <f t="shared" si="25"/>
        <v>4.375226266290321</v>
      </c>
      <c r="J264" s="1">
        <f t="shared" si="26"/>
        <v>0</v>
      </c>
      <c r="K264" s="1">
        <f t="shared" si="27"/>
        <v>0</v>
      </c>
      <c r="L264" s="9">
        <f t="shared" si="28"/>
        <v>0.90523785869330331</v>
      </c>
      <c r="M264" s="1">
        <f t="shared" si="29"/>
        <v>0</v>
      </c>
    </row>
    <row r="265" spans="1:13">
      <c r="A265" s="79" t="s">
        <v>265</v>
      </c>
      <c r="B265" s="86">
        <v>300614</v>
      </c>
      <c r="C265" s="47" t="s">
        <v>280</v>
      </c>
      <c r="D265" s="71" t="s">
        <v>1117</v>
      </c>
      <c r="E265" s="71" t="s">
        <v>1146</v>
      </c>
      <c r="F265" s="61">
        <v>0</v>
      </c>
      <c r="G265" s="62">
        <v>596</v>
      </c>
      <c r="H265" s="2">
        <f t="shared" si="24"/>
        <v>0</v>
      </c>
      <c r="I265" s="2">
        <f t="shared" si="25"/>
        <v>4.375226266290321</v>
      </c>
      <c r="J265" s="1">
        <f t="shared" si="26"/>
        <v>0</v>
      </c>
      <c r="K265" s="1">
        <f t="shared" si="27"/>
        <v>0</v>
      </c>
      <c r="L265" s="9">
        <f t="shared" si="28"/>
        <v>0.90523785869330331</v>
      </c>
      <c r="M265" s="1">
        <f t="shared" si="29"/>
        <v>0</v>
      </c>
    </row>
    <row r="266" spans="1:13">
      <c r="A266" s="79" t="s">
        <v>265</v>
      </c>
      <c r="B266" s="86">
        <v>300619</v>
      </c>
      <c r="C266" s="47" t="s">
        <v>281</v>
      </c>
      <c r="D266" s="71" t="s">
        <v>1117</v>
      </c>
      <c r="E266" s="71" t="s">
        <v>1146</v>
      </c>
      <c r="F266" s="61">
        <v>0</v>
      </c>
      <c r="G266" s="62">
        <v>1040</v>
      </c>
      <c r="H266" s="2">
        <f t="shared" si="24"/>
        <v>0</v>
      </c>
      <c r="I266" s="2">
        <f t="shared" si="25"/>
        <v>4.375226266290321</v>
      </c>
      <c r="J266" s="1">
        <f t="shared" si="26"/>
        <v>0</v>
      </c>
      <c r="K266" s="1">
        <f t="shared" si="27"/>
        <v>0</v>
      </c>
      <c r="L266" s="9">
        <f t="shared" si="28"/>
        <v>0.90523785869330331</v>
      </c>
      <c r="M266" s="1">
        <f t="shared" si="29"/>
        <v>0</v>
      </c>
    </row>
    <row r="267" spans="1:13">
      <c r="A267" s="79" t="s">
        <v>265</v>
      </c>
      <c r="B267" s="86">
        <v>300625</v>
      </c>
      <c r="C267" s="47" t="s">
        <v>282</v>
      </c>
      <c r="D267" s="71" t="s">
        <v>1117</v>
      </c>
      <c r="E267" s="71" t="s">
        <v>1146</v>
      </c>
      <c r="F267" s="61">
        <v>0</v>
      </c>
      <c r="G267" s="62">
        <v>1384</v>
      </c>
      <c r="H267" s="2">
        <f t="shared" si="24"/>
        <v>0</v>
      </c>
      <c r="I267" s="2">
        <f t="shared" si="25"/>
        <v>4.375226266290321</v>
      </c>
      <c r="J267" s="1">
        <f t="shared" si="26"/>
        <v>0</v>
      </c>
      <c r="K267" s="1">
        <f t="shared" si="27"/>
        <v>0</v>
      </c>
      <c r="L267" s="9">
        <f t="shared" si="28"/>
        <v>0.90523785869330331</v>
      </c>
      <c r="M267" s="1">
        <f t="shared" si="29"/>
        <v>0</v>
      </c>
    </row>
    <row r="268" spans="1:13">
      <c r="A268" s="79" t="s">
        <v>265</v>
      </c>
      <c r="B268" s="82">
        <v>300633</v>
      </c>
      <c r="C268" s="47" t="s">
        <v>283</v>
      </c>
      <c r="D268" s="71" t="s">
        <v>1117</v>
      </c>
      <c r="E268" s="71" t="s">
        <v>1146</v>
      </c>
      <c r="F268" s="61">
        <v>0</v>
      </c>
      <c r="G268" s="62">
        <v>0</v>
      </c>
      <c r="H268" s="2">
        <f t="shared" si="24"/>
        <v>0</v>
      </c>
      <c r="I268" s="2">
        <f t="shared" si="25"/>
        <v>4.375226266290321</v>
      </c>
      <c r="J268" s="1">
        <f t="shared" si="26"/>
        <v>0</v>
      </c>
      <c r="K268" s="1">
        <f t="shared" si="27"/>
        <v>0</v>
      </c>
      <c r="L268" s="9">
        <f t="shared" si="28"/>
        <v>0.90523785869330331</v>
      </c>
      <c r="M268" s="1">
        <f t="shared" si="29"/>
        <v>0</v>
      </c>
    </row>
    <row r="269" spans="1:13">
      <c r="A269" s="79" t="s">
        <v>265</v>
      </c>
      <c r="B269" s="86">
        <v>300634</v>
      </c>
      <c r="C269" s="47" t="s">
        <v>284</v>
      </c>
      <c r="D269" s="71" t="s">
        <v>1117</v>
      </c>
      <c r="E269" s="71" t="s">
        <v>1146</v>
      </c>
      <c r="F269" s="61">
        <v>100887</v>
      </c>
      <c r="G269" s="62">
        <v>2516</v>
      </c>
      <c r="H269" s="2">
        <f t="shared" si="24"/>
        <v>40.098171701112875</v>
      </c>
      <c r="I269" s="2">
        <f t="shared" si="25"/>
        <v>4.375226266290321</v>
      </c>
      <c r="J269" s="1">
        <f t="shared" si="26"/>
        <v>11008.069285986448</v>
      </c>
      <c r="K269" s="1">
        <f t="shared" si="27"/>
        <v>89878.93071401355</v>
      </c>
      <c r="L269" s="9">
        <f t="shared" si="28"/>
        <v>0.90523785869330331</v>
      </c>
      <c r="M269" s="1">
        <f t="shared" si="29"/>
        <v>81361.81078119739</v>
      </c>
    </row>
    <row r="270" spans="1:13">
      <c r="A270" s="79" t="s">
        <v>265</v>
      </c>
      <c r="B270" s="86">
        <v>300639</v>
      </c>
      <c r="C270" s="47" t="s">
        <v>285</v>
      </c>
      <c r="D270" s="71" t="s">
        <v>1117</v>
      </c>
      <c r="E270" s="71" t="s">
        <v>1146</v>
      </c>
      <c r="F270" s="61">
        <v>1035</v>
      </c>
      <c r="G270" s="62">
        <v>789</v>
      </c>
      <c r="H270" s="2">
        <f t="shared" si="24"/>
        <v>1.311787072243346</v>
      </c>
      <c r="I270" s="2">
        <f t="shared" si="25"/>
        <v>4.375226266290321</v>
      </c>
      <c r="J270" s="1">
        <f t="shared" si="26"/>
        <v>1035</v>
      </c>
      <c r="K270" s="1">
        <f t="shared" si="27"/>
        <v>0</v>
      </c>
      <c r="L270" s="9">
        <f t="shared" si="28"/>
        <v>0.90523785869330331</v>
      </c>
      <c r="M270" s="1">
        <f t="shared" si="29"/>
        <v>0</v>
      </c>
    </row>
    <row r="271" spans="1:13">
      <c r="A271" s="79" t="s">
        <v>265</v>
      </c>
      <c r="B271" s="82">
        <v>300644</v>
      </c>
      <c r="C271" s="47" t="s">
        <v>286</v>
      </c>
      <c r="D271" s="71" t="s">
        <v>1117</v>
      </c>
      <c r="E271" s="71" t="s">
        <v>1146</v>
      </c>
      <c r="F271" s="61">
        <v>0</v>
      </c>
      <c r="G271" s="62">
        <v>0</v>
      </c>
      <c r="H271" s="2">
        <f t="shared" si="24"/>
        <v>0</v>
      </c>
      <c r="I271" s="2">
        <f t="shared" si="25"/>
        <v>4.375226266290321</v>
      </c>
      <c r="J271" s="1">
        <f t="shared" si="26"/>
        <v>0</v>
      </c>
      <c r="K271" s="1">
        <f t="shared" si="27"/>
        <v>0</v>
      </c>
      <c r="L271" s="9">
        <f t="shared" si="28"/>
        <v>0.90523785869330331</v>
      </c>
      <c r="M271" s="1">
        <f t="shared" si="29"/>
        <v>0</v>
      </c>
    </row>
    <row r="272" spans="1:13">
      <c r="A272" s="79" t="s">
        <v>265</v>
      </c>
      <c r="B272" s="82">
        <v>300645</v>
      </c>
      <c r="C272" s="47" t="s">
        <v>287</v>
      </c>
      <c r="D272" s="71" t="s">
        <v>1117</v>
      </c>
      <c r="E272" s="71" t="s">
        <v>1146</v>
      </c>
      <c r="F272" s="61">
        <v>0</v>
      </c>
      <c r="G272" s="62">
        <v>0</v>
      </c>
      <c r="H272" s="2">
        <f t="shared" si="24"/>
        <v>0</v>
      </c>
      <c r="I272" s="2">
        <f t="shared" si="25"/>
        <v>4.375226266290321</v>
      </c>
      <c r="J272" s="1">
        <f t="shared" si="26"/>
        <v>0</v>
      </c>
      <c r="K272" s="1">
        <f t="shared" si="27"/>
        <v>0</v>
      </c>
      <c r="L272" s="9">
        <f t="shared" si="28"/>
        <v>0.90523785869330331</v>
      </c>
      <c r="M272" s="1">
        <f t="shared" si="29"/>
        <v>0</v>
      </c>
    </row>
    <row r="273" spans="1:13">
      <c r="A273" s="79" t="s">
        <v>265</v>
      </c>
      <c r="B273" s="86">
        <v>300650</v>
      </c>
      <c r="C273" s="47" t="s">
        <v>288</v>
      </c>
      <c r="D273" s="71" t="s">
        <v>1117</v>
      </c>
      <c r="E273" s="71" t="s">
        <v>1146</v>
      </c>
      <c r="F273" s="61">
        <v>12867</v>
      </c>
      <c r="G273" s="62">
        <v>1291</v>
      </c>
      <c r="H273" s="2">
        <f t="shared" si="24"/>
        <v>9.9666924864446163</v>
      </c>
      <c r="I273" s="2">
        <f t="shared" si="25"/>
        <v>4.375226266290321</v>
      </c>
      <c r="J273" s="1">
        <f t="shared" si="26"/>
        <v>5648.4171097808039</v>
      </c>
      <c r="K273" s="1">
        <f t="shared" si="27"/>
        <v>7218.5828902191961</v>
      </c>
      <c r="L273" s="9">
        <f t="shared" si="28"/>
        <v>0.90523785869330331</v>
      </c>
      <c r="M273" s="1">
        <f t="shared" si="29"/>
        <v>6534.5345183421414</v>
      </c>
    </row>
    <row r="274" spans="1:13">
      <c r="A274" s="79" t="s">
        <v>265</v>
      </c>
      <c r="B274" s="82">
        <v>300651</v>
      </c>
      <c r="C274" s="47" t="s">
        <v>63</v>
      </c>
      <c r="D274" s="71" t="s">
        <v>1117</v>
      </c>
      <c r="E274" s="71" t="s">
        <v>1146</v>
      </c>
      <c r="F274" s="61">
        <v>0</v>
      </c>
      <c r="G274" s="62">
        <v>0</v>
      </c>
      <c r="H274" s="2">
        <f t="shared" si="24"/>
        <v>0</v>
      </c>
      <c r="I274" s="2">
        <f t="shared" si="25"/>
        <v>4.375226266290321</v>
      </c>
      <c r="J274" s="1">
        <f t="shared" si="26"/>
        <v>0</v>
      </c>
      <c r="K274" s="1">
        <f t="shared" si="27"/>
        <v>0</v>
      </c>
      <c r="L274" s="9">
        <f t="shared" si="28"/>
        <v>0.90523785869330331</v>
      </c>
      <c r="M274" s="1">
        <f t="shared" si="29"/>
        <v>0</v>
      </c>
    </row>
    <row r="275" spans="1:13">
      <c r="A275" s="79" t="s">
        <v>265</v>
      </c>
      <c r="B275" s="82">
        <v>300654</v>
      </c>
      <c r="C275" s="47" t="s">
        <v>289</v>
      </c>
      <c r="D275" s="71" t="s">
        <v>1117</v>
      </c>
      <c r="E275" s="71" t="s">
        <v>1146</v>
      </c>
      <c r="F275" s="61">
        <v>0</v>
      </c>
      <c r="G275" s="62">
        <v>0</v>
      </c>
      <c r="H275" s="2">
        <f t="shared" si="24"/>
        <v>0</v>
      </c>
      <c r="I275" s="2">
        <f t="shared" si="25"/>
        <v>4.375226266290321</v>
      </c>
      <c r="J275" s="1">
        <f t="shared" si="26"/>
        <v>0</v>
      </c>
      <c r="K275" s="1">
        <f t="shared" si="27"/>
        <v>0</v>
      </c>
      <c r="L275" s="9">
        <f t="shared" si="28"/>
        <v>0.90523785869330331</v>
      </c>
      <c r="M275" s="1">
        <f t="shared" si="29"/>
        <v>0</v>
      </c>
    </row>
    <row r="276" spans="1:13">
      <c r="A276" s="79" t="s">
        <v>265</v>
      </c>
      <c r="B276" s="86">
        <v>300656</v>
      </c>
      <c r="C276" s="47" t="s">
        <v>290</v>
      </c>
      <c r="D276" s="71" t="s">
        <v>1117</v>
      </c>
      <c r="E276" s="71" t="s">
        <v>1146</v>
      </c>
      <c r="F276" s="61">
        <v>4794</v>
      </c>
      <c r="G276" s="62">
        <v>681</v>
      </c>
      <c r="H276" s="2">
        <f t="shared" si="24"/>
        <v>7.0396475770925111</v>
      </c>
      <c r="I276" s="2">
        <f t="shared" si="25"/>
        <v>4.375226266290321</v>
      </c>
      <c r="J276" s="1">
        <f t="shared" si="26"/>
        <v>2979.5290873437084</v>
      </c>
      <c r="K276" s="1">
        <f t="shared" si="27"/>
        <v>1814.4709126562916</v>
      </c>
      <c r="L276" s="9">
        <f t="shared" si="28"/>
        <v>0.90523785869330331</v>
      </c>
      <c r="M276" s="1">
        <f t="shared" si="29"/>
        <v>1642.5277636342653</v>
      </c>
    </row>
    <row r="277" spans="1:13">
      <c r="A277" s="79" t="s">
        <v>265</v>
      </c>
      <c r="B277" s="82">
        <v>300658</v>
      </c>
      <c r="C277" s="47" t="s">
        <v>291</v>
      </c>
      <c r="D277" s="71" t="s">
        <v>1117</v>
      </c>
      <c r="E277" s="71" t="s">
        <v>1146</v>
      </c>
      <c r="F277" s="61">
        <v>0</v>
      </c>
      <c r="G277" s="62">
        <v>0</v>
      </c>
      <c r="H277" s="2">
        <f t="shared" si="24"/>
        <v>0</v>
      </c>
      <c r="I277" s="2">
        <f t="shared" si="25"/>
        <v>4.375226266290321</v>
      </c>
      <c r="J277" s="1">
        <f t="shared" si="26"/>
        <v>0</v>
      </c>
      <c r="K277" s="1">
        <f t="shared" si="27"/>
        <v>0</v>
      </c>
      <c r="L277" s="9">
        <f t="shared" si="28"/>
        <v>0.90523785869330331</v>
      </c>
      <c r="M277" s="1">
        <f t="shared" si="29"/>
        <v>0</v>
      </c>
    </row>
    <row r="278" spans="1:13">
      <c r="A278" s="79" t="s">
        <v>265</v>
      </c>
      <c r="B278" s="82">
        <v>300659</v>
      </c>
      <c r="C278" s="47" t="s">
        <v>292</v>
      </c>
      <c r="D278" s="71" t="s">
        <v>1117</v>
      </c>
      <c r="E278" s="71" t="s">
        <v>1146</v>
      </c>
      <c r="F278" s="61">
        <v>0</v>
      </c>
      <c r="G278" s="62">
        <v>0</v>
      </c>
      <c r="H278" s="2">
        <f t="shared" si="24"/>
        <v>0</v>
      </c>
      <c r="I278" s="2">
        <f t="shared" si="25"/>
        <v>4.375226266290321</v>
      </c>
      <c r="J278" s="1">
        <f t="shared" si="26"/>
        <v>0</v>
      </c>
      <c r="K278" s="1">
        <f t="shared" si="27"/>
        <v>0</v>
      </c>
      <c r="L278" s="9">
        <f t="shared" si="28"/>
        <v>0.90523785869330331</v>
      </c>
      <c r="M278" s="1">
        <f t="shared" si="29"/>
        <v>0</v>
      </c>
    </row>
    <row r="279" spans="1:13">
      <c r="A279" s="79" t="s">
        <v>265</v>
      </c>
      <c r="B279" s="82">
        <v>300662</v>
      </c>
      <c r="C279" s="47" t="s">
        <v>293</v>
      </c>
      <c r="D279" s="71" t="s">
        <v>1117</v>
      </c>
      <c r="E279" s="71" t="s">
        <v>1146</v>
      </c>
      <c r="F279" s="61">
        <v>0</v>
      </c>
      <c r="G279" s="62">
        <v>0</v>
      </c>
      <c r="H279" s="2">
        <f t="shared" si="24"/>
        <v>0</v>
      </c>
      <c r="I279" s="2">
        <f t="shared" si="25"/>
        <v>4.375226266290321</v>
      </c>
      <c r="J279" s="1">
        <f t="shared" si="26"/>
        <v>0</v>
      </c>
      <c r="K279" s="1">
        <f t="shared" si="27"/>
        <v>0</v>
      </c>
      <c r="L279" s="9">
        <f t="shared" si="28"/>
        <v>0.90523785869330331</v>
      </c>
      <c r="M279" s="1">
        <f t="shared" si="29"/>
        <v>0</v>
      </c>
    </row>
    <row r="280" spans="1:13">
      <c r="A280" s="79" t="s">
        <v>265</v>
      </c>
      <c r="B280" s="86">
        <v>300663</v>
      </c>
      <c r="C280" s="47" t="s">
        <v>294</v>
      </c>
      <c r="D280" s="71" t="s">
        <v>1117</v>
      </c>
      <c r="E280" s="71" t="s">
        <v>1146</v>
      </c>
      <c r="F280" s="61">
        <v>8661</v>
      </c>
      <c r="G280" s="62">
        <v>182</v>
      </c>
      <c r="H280" s="2">
        <f t="shared" si="24"/>
        <v>47.587912087912088</v>
      </c>
      <c r="I280" s="2">
        <f t="shared" si="25"/>
        <v>4.375226266290321</v>
      </c>
      <c r="J280" s="1">
        <f t="shared" si="26"/>
        <v>796.29118046483836</v>
      </c>
      <c r="K280" s="1">
        <f t="shared" si="27"/>
        <v>7864.7088195351616</v>
      </c>
      <c r="L280" s="9">
        <f t="shared" si="28"/>
        <v>0.90523785869330331</v>
      </c>
      <c r="M280" s="1">
        <f t="shared" si="29"/>
        <v>7119.4321710423474</v>
      </c>
    </row>
    <row r="281" spans="1:13">
      <c r="A281" s="79" t="s">
        <v>265</v>
      </c>
      <c r="B281" s="86">
        <v>300664</v>
      </c>
      <c r="C281" s="47" t="s">
        <v>295</v>
      </c>
      <c r="D281" s="71" t="s">
        <v>1117</v>
      </c>
      <c r="E281" s="71" t="s">
        <v>1146</v>
      </c>
      <c r="F281" s="61">
        <v>0</v>
      </c>
      <c r="G281" s="62">
        <v>873</v>
      </c>
      <c r="H281" s="2">
        <f t="shared" si="24"/>
        <v>0</v>
      </c>
      <c r="I281" s="2">
        <f t="shared" si="25"/>
        <v>4.375226266290321</v>
      </c>
      <c r="J281" s="1">
        <f t="shared" si="26"/>
        <v>0</v>
      </c>
      <c r="K281" s="1">
        <f t="shared" si="27"/>
        <v>0</v>
      </c>
      <c r="L281" s="9">
        <f t="shared" si="28"/>
        <v>0.90523785869330331</v>
      </c>
      <c r="M281" s="1">
        <f t="shared" si="29"/>
        <v>0</v>
      </c>
    </row>
    <row r="282" spans="1:13">
      <c r="A282" s="79" t="s">
        <v>296</v>
      </c>
      <c r="B282" s="86">
        <v>310542</v>
      </c>
      <c r="C282" s="47" t="s">
        <v>297</v>
      </c>
      <c r="D282" s="71" t="s">
        <v>1117</v>
      </c>
      <c r="E282" s="71" t="s">
        <v>1146</v>
      </c>
      <c r="F282" s="61">
        <v>110967</v>
      </c>
      <c r="G282" s="62">
        <v>157</v>
      </c>
      <c r="H282" s="2">
        <f t="shared" si="24"/>
        <v>706.79617834394901</v>
      </c>
      <c r="I282" s="2">
        <f t="shared" si="25"/>
        <v>4.375226266290321</v>
      </c>
      <c r="J282" s="1">
        <f t="shared" si="26"/>
        <v>686.91052380758038</v>
      </c>
      <c r="K282" s="1">
        <f t="shared" si="27"/>
        <v>110280.08947619241</v>
      </c>
      <c r="L282" s="9">
        <f t="shared" si="28"/>
        <v>0.90523785869330331</v>
      </c>
      <c r="M282" s="1">
        <f t="shared" si="29"/>
        <v>99829.712053934316</v>
      </c>
    </row>
    <row r="283" spans="1:13">
      <c r="A283" s="79" t="s">
        <v>296</v>
      </c>
      <c r="B283" s="86">
        <v>310669</v>
      </c>
      <c r="C283" s="47" t="s">
        <v>298</v>
      </c>
      <c r="D283" s="71" t="s">
        <v>1117</v>
      </c>
      <c r="E283" s="71" t="s">
        <v>1146</v>
      </c>
      <c r="F283" s="61">
        <v>248124</v>
      </c>
      <c r="G283" s="62">
        <v>1849</v>
      </c>
      <c r="H283" s="2">
        <f t="shared" si="24"/>
        <v>134.19361817198487</v>
      </c>
      <c r="I283" s="2">
        <f t="shared" si="25"/>
        <v>4.375226266290321</v>
      </c>
      <c r="J283" s="1">
        <f t="shared" si="26"/>
        <v>8089.7933663708036</v>
      </c>
      <c r="K283" s="1">
        <f t="shared" si="27"/>
        <v>240034.20663362919</v>
      </c>
      <c r="L283" s="9">
        <f t="shared" si="28"/>
        <v>0.90523785869330331</v>
      </c>
      <c r="M283" s="1">
        <f t="shared" si="29"/>
        <v>217288.05122617239</v>
      </c>
    </row>
    <row r="284" spans="1:13">
      <c r="A284" s="79" t="s">
        <v>296</v>
      </c>
      <c r="B284" s="82">
        <v>310672</v>
      </c>
      <c r="C284" s="47" t="s">
        <v>299</v>
      </c>
      <c r="D284" s="71" t="s">
        <v>1117</v>
      </c>
      <c r="E284" s="71" t="s">
        <v>1146</v>
      </c>
      <c r="F284" s="61">
        <v>0</v>
      </c>
      <c r="G284" s="62">
        <v>0</v>
      </c>
      <c r="H284" s="2">
        <f t="shared" si="24"/>
        <v>0</v>
      </c>
      <c r="I284" s="2">
        <f t="shared" si="25"/>
        <v>4.375226266290321</v>
      </c>
      <c r="J284" s="1">
        <f t="shared" si="26"/>
        <v>0</v>
      </c>
      <c r="K284" s="1">
        <f t="shared" si="27"/>
        <v>0</v>
      </c>
      <c r="L284" s="9">
        <f t="shared" si="28"/>
        <v>0.90523785869330331</v>
      </c>
      <c r="M284" s="1">
        <f t="shared" si="29"/>
        <v>0</v>
      </c>
    </row>
    <row r="285" spans="1:13">
      <c r="A285" s="79" t="s">
        <v>296</v>
      </c>
      <c r="B285" s="86">
        <v>310675</v>
      </c>
      <c r="C285" s="47" t="s">
        <v>300</v>
      </c>
      <c r="D285" s="71" t="s">
        <v>1117</v>
      </c>
      <c r="E285" s="71" t="s">
        <v>1146</v>
      </c>
      <c r="F285" s="61">
        <v>1404</v>
      </c>
      <c r="G285" s="62">
        <v>3341</v>
      </c>
      <c r="H285" s="2">
        <f t="shared" si="24"/>
        <v>0.42023346303501946</v>
      </c>
      <c r="I285" s="2">
        <f t="shared" si="25"/>
        <v>4.375226266290321</v>
      </c>
      <c r="J285" s="1">
        <f t="shared" si="26"/>
        <v>1404</v>
      </c>
      <c r="K285" s="1">
        <f t="shared" si="27"/>
        <v>0</v>
      </c>
      <c r="L285" s="9">
        <f t="shared" si="28"/>
        <v>0.90523785869330331</v>
      </c>
      <c r="M285" s="1">
        <f t="shared" si="29"/>
        <v>0</v>
      </c>
    </row>
    <row r="286" spans="1:13">
      <c r="A286" s="79" t="s">
        <v>296</v>
      </c>
      <c r="B286" s="86">
        <v>310676</v>
      </c>
      <c r="C286" s="47" t="s">
        <v>301</v>
      </c>
      <c r="D286" s="71" t="s">
        <v>1117</v>
      </c>
      <c r="E286" s="71" t="s">
        <v>1146</v>
      </c>
      <c r="F286" s="61">
        <v>0</v>
      </c>
      <c r="G286" s="62">
        <v>5362</v>
      </c>
      <c r="H286" s="2">
        <f t="shared" si="24"/>
        <v>0</v>
      </c>
      <c r="I286" s="2">
        <f t="shared" si="25"/>
        <v>4.375226266290321</v>
      </c>
      <c r="J286" s="1">
        <f t="shared" si="26"/>
        <v>0</v>
      </c>
      <c r="K286" s="1">
        <f t="shared" si="27"/>
        <v>0</v>
      </c>
      <c r="L286" s="9">
        <f t="shared" si="28"/>
        <v>0.90523785869330331</v>
      </c>
      <c r="M286" s="1">
        <f t="shared" si="29"/>
        <v>0</v>
      </c>
    </row>
    <row r="287" spans="1:13">
      <c r="A287" s="79" t="s">
        <v>296</v>
      </c>
      <c r="B287" s="82">
        <v>310677</v>
      </c>
      <c r="C287" s="47" t="s">
        <v>8</v>
      </c>
      <c r="D287" s="71" t="s">
        <v>1117</v>
      </c>
      <c r="E287" s="71" t="s">
        <v>1146</v>
      </c>
      <c r="F287" s="61">
        <v>0</v>
      </c>
      <c r="G287" s="62">
        <v>0</v>
      </c>
      <c r="H287" s="2">
        <f t="shared" si="24"/>
        <v>0</v>
      </c>
      <c r="I287" s="2">
        <f t="shared" si="25"/>
        <v>4.375226266290321</v>
      </c>
      <c r="J287" s="1">
        <f t="shared" si="26"/>
        <v>0</v>
      </c>
      <c r="K287" s="1">
        <f t="shared" si="27"/>
        <v>0</v>
      </c>
      <c r="L287" s="9">
        <f t="shared" si="28"/>
        <v>0.90523785869330331</v>
      </c>
      <c r="M287" s="1">
        <f t="shared" si="29"/>
        <v>0</v>
      </c>
    </row>
    <row r="288" spans="1:13">
      <c r="A288" s="79" t="s">
        <v>296</v>
      </c>
      <c r="B288" s="86">
        <v>310678</v>
      </c>
      <c r="C288" s="47" t="s">
        <v>302</v>
      </c>
      <c r="D288" s="71" t="s">
        <v>1117</v>
      </c>
      <c r="E288" s="71" t="s">
        <v>1146</v>
      </c>
      <c r="F288" s="61">
        <v>1191</v>
      </c>
      <c r="G288" s="62">
        <v>775</v>
      </c>
      <c r="H288" s="2">
        <f t="shared" si="24"/>
        <v>1.5367741935483872</v>
      </c>
      <c r="I288" s="2">
        <f t="shared" si="25"/>
        <v>4.375226266290321</v>
      </c>
      <c r="J288" s="1">
        <f t="shared" si="26"/>
        <v>1191</v>
      </c>
      <c r="K288" s="1">
        <f t="shared" si="27"/>
        <v>0</v>
      </c>
      <c r="L288" s="9">
        <f t="shared" si="28"/>
        <v>0.90523785869330331</v>
      </c>
      <c r="M288" s="1">
        <f t="shared" si="29"/>
        <v>0</v>
      </c>
    </row>
    <row r="289" spans="1:13">
      <c r="A289" s="79" t="s">
        <v>296</v>
      </c>
      <c r="B289" s="86">
        <v>310679</v>
      </c>
      <c r="C289" s="47" t="s">
        <v>303</v>
      </c>
      <c r="D289" s="71" t="s">
        <v>1117</v>
      </c>
      <c r="E289" s="71" t="s">
        <v>1146</v>
      </c>
      <c r="F289" s="61">
        <v>0</v>
      </c>
      <c r="G289" s="62">
        <v>1192</v>
      </c>
      <c r="H289" s="2">
        <f t="shared" si="24"/>
        <v>0</v>
      </c>
      <c r="I289" s="2">
        <f t="shared" si="25"/>
        <v>4.375226266290321</v>
      </c>
      <c r="J289" s="1">
        <f t="shared" si="26"/>
        <v>0</v>
      </c>
      <c r="K289" s="1">
        <f t="shared" si="27"/>
        <v>0</v>
      </c>
      <c r="L289" s="9">
        <f t="shared" si="28"/>
        <v>0.90523785869330331</v>
      </c>
      <c r="M289" s="1">
        <f t="shared" si="29"/>
        <v>0</v>
      </c>
    </row>
    <row r="290" spans="1:13">
      <c r="A290" s="79" t="s">
        <v>296</v>
      </c>
      <c r="B290" s="82">
        <v>310683</v>
      </c>
      <c r="C290" s="47" t="s">
        <v>304</v>
      </c>
      <c r="D290" s="71" t="s">
        <v>1117</v>
      </c>
      <c r="E290" s="71" t="s">
        <v>1146</v>
      </c>
      <c r="F290" s="61">
        <v>0</v>
      </c>
      <c r="G290" s="62">
        <v>0</v>
      </c>
      <c r="H290" s="2">
        <f t="shared" si="24"/>
        <v>0</v>
      </c>
      <c r="I290" s="2">
        <f t="shared" si="25"/>
        <v>4.375226266290321</v>
      </c>
      <c r="J290" s="1">
        <f t="shared" si="26"/>
        <v>0</v>
      </c>
      <c r="K290" s="1">
        <f t="shared" si="27"/>
        <v>0</v>
      </c>
      <c r="L290" s="9">
        <f t="shared" si="28"/>
        <v>0.90523785869330331</v>
      </c>
      <c r="M290" s="1">
        <f t="shared" si="29"/>
        <v>0</v>
      </c>
    </row>
    <row r="291" spans="1:13">
      <c r="A291" s="79" t="s">
        <v>296</v>
      </c>
      <c r="B291" s="82">
        <v>310685</v>
      </c>
      <c r="C291" s="47" t="s">
        <v>305</v>
      </c>
      <c r="D291" s="71" t="s">
        <v>1117</v>
      </c>
      <c r="E291" s="71" t="s">
        <v>1146</v>
      </c>
      <c r="F291" s="61">
        <v>0</v>
      </c>
      <c r="G291" s="62">
        <v>0</v>
      </c>
      <c r="H291" s="2">
        <f t="shared" si="24"/>
        <v>0</v>
      </c>
      <c r="I291" s="2">
        <f t="shared" si="25"/>
        <v>4.375226266290321</v>
      </c>
      <c r="J291" s="1">
        <f t="shared" si="26"/>
        <v>0</v>
      </c>
      <c r="K291" s="1">
        <f t="shared" si="27"/>
        <v>0</v>
      </c>
      <c r="L291" s="9">
        <f t="shared" si="28"/>
        <v>0.90523785869330331</v>
      </c>
      <c r="M291" s="1">
        <f t="shared" si="29"/>
        <v>0</v>
      </c>
    </row>
    <row r="292" spans="1:13">
      <c r="A292" s="79" t="s">
        <v>296</v>
      </c>
      <c r="B292" s="86">
        <v>310688</v>
      </c>
      <c r="C292" s="47" t="s">
        <v>306</v>
      </c>
      <c r="D292" s="71" t="s">
        <v>1117</v>
      </c>
      <c r="E292" s="71" t="s">
        <v>1146</v>
      </c>
      <c r="F292" s="61">
        <v>7872</v>
      </c>
      <c r="G292" s="62">
        <v>606</v>
      </c>
      <c r="H292" s="2">
        <f t="shared" si="24"/>
        <v>12.990099009900991</v>
      </c>
      <c r="I292" s="2">
        <f t="shared" si="25"/>
        <v>4.375226266290321</v>
      </c>
      <c r="J292" s="1">
        <f t="shared" si="26"/>
        <v>2651.3871173719344</v>
      </c>
      <c r="K292" s="1">
        <f t="shared" si="27"/>
        <v>5220.6128826280656</v>
      </c>
      <c r="L292" s="9">
        <f t="shared" si="28"/>
        <v>0.90523785869330331</v>
      </c>
      <c r="M292" s="1">
        <f t="shared" si="29"/>
        <v>4725.8964269369035</v>
      </c>
    </row>
    <row r="293" spans="1:13">
      <c r="A293" s="79" t="s">
        <v>296</v>
      </c>
      <c r="B293" s="86">
        <v>310691</v>
      </c>
      <c r="C293" s="47" t="s">
        <v>307</v>
      </c>
      <c r="D293" s="71" t="s">
        <v>1117</v>
      </c>
      <c r="E293" s="71" t="s">
        <v>1146</v>
      </c>
      <c r="F293" s="61">
        <v>159801</v>
      </c>
      <c r="G293" s="62">
        <v>1269</v>
      </c>
      <c r="H293" s="2">
        <f t="shared" si="24"/>
        <v>125.92671394799055</v>
      </c>
      <c r="I293" s="2">
        <f t="shared" si="25"/>
        <v>4.375226266290321</v>
      </c>
      <c r="J293" s="1">
        <f t="shared" si="26"/>
        <v>5552.1621319224178</v>
      </c>
      <c r="K293" s="1">
        <f t="shared" si="27"/>
        <v>154248.83786807759</v>
      </c>
      <c r="L293" s="9">
        <f t="shared" si="28"/>
        <v>0.90523785869330331</v>
      </c>
      <c r="M293" s="1">
        <f t="shared" si="29"/>
        <v>139631.88769762908</v>
      </c>
    </row>
    <row r="294" spans="1:13">
      <c r="A294" s="79" t="s">
        <v>296</v>
      </c>
      <c r="B294" s="86">
        <v>310692</v>
      </c>
      <c r="C294" s="47" t="s">
        <v>308</v>
      </c>
      <c r="D294" s="71" t="s">
        <v>1117</v>
      </c>
      <c r="E294" s="71" t="s">
        <v>1146</v>
      </c>
      <c r="F294" s="61">
        <v>3927</v>
      </c>
      <c r="G294" s="62">
        <v>326</v>
      </c>
      <c r="H294" s="2">
        <f t="shared" si="24"/>
        <v>12.04601226993865</v>
      </c>
      <c r="I294" s="2">
        <f t="shared" si="25"/>
        <v>4.375226266290321</v>
      </c>
      <c r="J294" s="1">
        <f t="shared" si="26"/>
        <v>1426.3237628106447</v>
      </c>
      <c r="K294" s="1">
        <f t="shared" si="27"/>
        <v>2500.6762371893556</v>
      </c>
      <c r="L294" s="9">
        <f t="shared" si="28"/>
        <v>0.90523785869330331</v>
      </c>
      <c r="M294" s="1">
        <f t="shared" si="29"/>
        <v>2263.7068022385192</v>
      </c>
    </row>
    <row r="295" spans="1:13">
      <c r="A295" s="79" t="s">
        <v>296</v>
      </c>
      <c r="B295" s="86">
        <v>310694</v>
      </c>
      <c r="C295" s="47" t="s">
        <v>309</v>
      </c>
      <c r="D295" s="71" t="s">
        <v>1117</v>
      </c>
      <c r="E295" s="71" t="s">
        <v>1146</v>
      </c>
      <c r="F295" s="61">
        <v>11199</v>
      </c>
      <c r="G295" s="62">
        <v>443</v>
      </c>
      <c r="H295" s="2">
        <f t="shared" si="24"/>
        <v>25.279909706546274</v>
      </c>
      <c r="I295" s="2">
        <f t="shared" si="25"/>
        <v>4.375226266290321</v>
      </c>
      <c r="J295" s="1">
        <f t="shared" si="26"/>
        <v>1938.2252359666122</v>
      </c>
      <c r="K295" s="1">
        <f t="shared" si="27"/>
        <v>9260.7747640333873</v>
      </c>
      <c r="L295" s="9">
        <f t="shared" si="28"/>
        <v>0.90523785869330331</v>
      </c>
      <c r="M295" s="1">
        <f t="shared" si="29"/>
        <v>8383.2039172345649</v>
      </c>
    </row>
    <row r="296" spans="1:13">
      <c r="A296" s="79" t="s">
        <v>296</v>
      </c>
      <c r="B296" s="86">
        <v>310703</v>
      </c>
      <c r="C296" s="47" t="s">
        <v>310</v>
      </c>
      <c r="D296" s="71" t="s">
        <v>1117</v>
      </c>
      <c r="E296" s="71" t="s">
        <v>1146</v>
      </c>
      <c r="F296" s="61">
        <v>32472</v>
      </c>
      <c r="G296" s="62">
        <v>803</v>
      </c>
      <c r="H296" s="2">
        <f t="shared" si="24"/>
        <v>40.438356164383563</v>
      </c>
      <c r="I296" s="2">
        <f t="shared" si="25"/>
        <v>4.375226266290321</v>
      </c>
      <c r="J296" s="1">
        <f t="shared" si="26"/>
        <v>3513.3066918311279</v>
      </c>
      <c r="K296" s="1">
        <f t="shared" si="27"/>
        <v>28958.693308168873</v>
      </c>
      <c r="L296" s="9">
        <f t="shared" si="28"/>
        <v>0.90523785869330331</v>
      </c>
      <c r="M296" s="1">
        <f t="shared" si="29"/>
        <v>26214.505520842882</v>
      </c>
    </row>
    <row r="297" spans="1:13">
      <c r="A297" s="79" t="s">
        <v>296</v>
      </c>
      <c r="B297" s="86">
        <v>310704</v>
      </c>
      <c r="C297" s="47" t="s">
        <v>311</v>
      </c>
      <c r="D297" s="71" t="s">
        <v>1117</v>
      </c>
      <c r="E297" s="71" t="s">
        <v>1146</v>
      </c>
      <c r="F297" s="61">
        <v>111420</v>
      </c>
      <c r="G297" s="62">
        <v>2299</v>
      </c>
      <c r="H297" s="2">
        <f t="shared" si="24"/>
        <v>48.464549804262724</v>
      </c>
      <c r="I297" s="2">
        <f t="shared" si="25"/>
        <v>4.375226266290321</v>
      </c>
      <c r="J297" s="1">
        <f t="shared" si="26"/>
        <v>10058.645186201447</v>
      </c>
      <c r="K297" s="1">
        <f t="shared" si="27"/>
        <v>101361.35481379855</v>
      </c>
      <c r="L297" s="9">
        <f t="shared" si="28"/>
        <v>0.90523785869330331</v>
      </c>
      <c r="M297" s="1">
        <f t="shared" si="29"/>
        <v>91756.135785895152</v>
      </c>
    </row>
    <row r="298" spans="1:13">
      <c r="A298" s="79" t="s">
        <v>296</v>
      </c>
      <c r="B298" s="86">
        <v>310708</v>
      </c>
      <c r="C298" s="47" t="s">
        <v>312</v>
      </c>
      <c r="D298" s="71" t="s">
        <v>1117</v>
      </c>
      <c r="E298" s="71" t="s">
        <v>1146</v>
      </c>
      <c r="F298" s="61">
        <v>53052</v>
      </c>
      <c r="G298" s="62">
        <v>522</v>
      </c>
      <c r="H298" s="2">
        <f t="shared" si="24"/>
        <v>101.63218390804597</v>
      </c>
      <c r="I298" s="2">
        <f t="shared" si="25"/>
        <v>4.375226266290321</v>
      </c>
      <c r="J298" s="1">
        <f t="shared" si="26"/>
        <v>2283.8681110035477</v>
      </c>
      <c r="K298" s="1">
        <f t="shared" si="27"/>
        <v>50768.131888996453</v>
      </c>
      <c r="L298" s="9">
        <f t="shared" si="28"/>
        <v>0.90523785869330331</v>
      </c>
      <c r="M298" s="1">
        <f t="shared" si="29"/>
        <v>45957.23500105436</v>
      </c>
    </row>
    <row r="299" spans="1:13">
      <c r="A299" s="79" t="s">
        <v>296</v>
      </c>
      <c r="B299" s="82">
        <v>310711</v>
      </c>
      <c r="C299" s="47" t="s">
        <v>313</v>
      </c>
      <c r="D299" s="71" t="s">
        <v>1117</v>
      </c>
      <c r="E299" s="71" t="s">
        <v>1146</v>
      </c>
      <c r="F299" s="61">
        <v>0</v>
      </c>
      <c r="G299" s="62">
        <v>0</v>
      </c>
      <c r="H299" s="2">
        <f t="shared" si="24"/>
        <v>0</v>
      </c>
      <c r="I299" s="2">
        <f t="shared" si="25"/>
        <v>4.375226266290321</v>
      </c>
      <c r="J299" s="1">
        <f t="shared" si="26"/>
        <v>0</v>
      </c>
      <c r="K299" s="1">
        <f t="shared" si="27"/>
        <v>0</v>
      </c>
      <c r="L299" s="9">
        <f t="shared" si="28"/>
        <v>0.90523785869330331</v>
      </c>
      <c r="M299" s="1">
        <f t="shared" si="29"/>
        <v>0</v>
      </c>
    </row>
    <row r="300" spans="1:13">
      <c r="A300" s="79" t="s">
        <v>296</v>
      </c>
      <c r="B300" s="82">
        <v>310713</v>
      </c>
      <c r="C300" s="47" t="s">
        <v>314</v>
      </c>
      <c r="D300" s="71" t="s">
        <v>1117</v>
      </c>
      <c r="E300" s="71" t="s">
        <v>1146</v>
      </c>
      <c r="F300" s="61">
        <v>0</v>
      </c>
      <c r="G300" s="62">
        <v>0</v>
      </c>
      <c r="H300" s="2">
        <f t="shared" si="24"/>
        <v>0</v>
      </c>
      <c r="I300" s="2">
        <f t="shared" si="25"/>
        <v>4.375226266290321</v>
      </c>
      <c r="J300" s="1">
        <f t="shared" si="26"/>
        <v>0</v>
      </c>
      <c r="K300" s="1">
        <f t="shared" si="27"/>
        <v>0</v>
      </c>
      <c r="L300" s="9">
        <f t="shared" si="28"/>
        <v>0.90523785869330331</v>
      </c>
      <c r="M300" s="1">
        <f t="shared" si="29"/>
        <v>0</v>
      </c>
    </row>
    <row r="301" spans="1:13">
      <c r="A301" s="79" t="s">
        <v>296</v>
      </c>
      <c r="B301" s="86">
        <v>310714</v>
      </c>
      <c r="C301" s="47" t="s">
        <v>315</v>
      </c>
      <c r="D301" s="71" t="s">
        <v>1117</v>
      </c>
      <c r="E301" s="71" t="s">
        <v>1146</v>
      </c>
      <c r="F301" s="61">
        <v>49254</v>
      </c>
      <c r="G301" s="62">
        <v>194</v>
      </c>
      <c r="H301" s="2">
        <f t="shared" si="24"/>
        <v>253.88659793814432</v>
      </c>
      <c r="I301" s="2">
        <f t="shared" si="25"/>
        <v>4.375226266290321</v>
      </c>
      <c r="J301" s="1">
        <f t="shared" si="26"/>
        <v>848.79389566032228</v>
      </c>
      <c r="K301" s="1">
        <f t="shared" si="27"/>
        <v>48405.206104339675</v>
      </c>
      <c r="L301" s="9">
        <f t="shared" si="28"/>
        <v>0.90523785869330331</v>
      </c>
      <c r="M301" s="1">
        <f t="shared" si="29"/>
        <v>43818.225123500459</v>
      </c>
    </row>
    <row r="302" spans="1:13">
      <c r="A302" s="79" t="s">
        <v>296</v>
      </c>
      <c r="B302" s="82">
        <v>310717</v>
      </c>
      <c r="C302" s="47" t="s">
        <v>316</v>
      </c>
      <c r="D302" s="71" t="s">
        <v>1117</v>
      </c>
      <c r="E302" s="71" t="s">
        <v>1146</v>
      </c>
      <c r="F302" s="61">
        <v>0</v>
      </c>
      <c r="G302" s="62">
        <v>0</v>
      </c>
      <c r="H302" s="2">
        <f t="shared" si="24"/>
        <v>0</v>
      </c>
      <c r="I302" s="2">
        <f t="shared" si="25"/>
        <v>4.375226266290321</v>
      </c>
      <c r="J302" s="1">
        <f t="shared" si="26"/>
        <v>0</v>
      </c>
      <c r="K302" s="1">
        <f t="shared" si="27"/>
        <v>0</v>
      </c>
      <c r="L302" s="9">
        <f t="shared" si="28"/>
        <v>0.90523785869330331</v>
      </c>
      <c r="M302" s="1">
        <f t="shared" si="29"/>
        <v>0</v>
      </c>
    </row>
    <row r="303" spans="1:13">
      <c r="A303" s="79" t="s">
        <v>296</v>
      </c>
      <c r="B303" s="86">
        <v>310721</v>
      </c>
      <c r="C303" s="47" t="s">
        <v>317</v>
      </c>
      <c r="D303" s="71" t="s">
        <v>1117</v>
      </c>
      <c r="E303" s="71" t="s">
        <v>1146</v>
      </c>
      <c r="F303" s="61">
        <v>167241</v>
      </c>
      <c r="G303" s="62">
        <v>1538</v>
      </c>
      <c r="H303" s="2">
        <f t="shared" si="24"/>
        <v>108.73927178153446</v>
      </c>
      <c r="I303" s="2">
        <f t="shared" si="25"/>
        <v>4.375226266290321</v>
      </c>
      <c r="J303" s="1">
        <f t="shared" si="26"/>
        <v>6729.0979975545133</v>
      </c>
      <c r="K303" s="1">
        <f t="shared" si="27"/>
        <v>160511.90200244548</v>
      </c>
      <c r="L303" s="9">
        <f t="shared" si="28"/>
        <v>0.90523785869330331</v>
      </c>
      <c r="M303" s="1">
        <f t="shared" si="29"/>
        <v>145301.45046348308</v>
      </c>
    </row>
    <row r="304" spans="1:13">
      <c r="A304" s="79" t="s">
        <v>296</v>
      </c>
      <c r="B304" s="82">
        <v>310725</v>
      </c>
      <c r="C304" s="47" t="s">
        <v>318</v>
      </c>
      <c r="D304" s="71" t="s">
        <v>1117</v>
      </c>
      <c r="E304" s="71" t="s">
        <v>1146</v>
      </c>
      <c r="F304" s="61">
        <v>0</v>
      </c>
      <c r="G304" s="62">
        <v>0</v>
      </c>
      <c r="H304" s="2">
        <f t="shared" si="24"/>
        <v>0</v>
      </c>
      <c r="I304" s="2">
        <f t="shared" si="25"/>
        <v>4.375226266290321</v>
      </c>
      <c r="J304" s="1">
        <f t="shared" si="26"/>
        <v>0</v>
      </c>
      <c r="K304" s="1">
        <f t="shared" si="27"/>
        <v>0</v>
      </c>
      <c r="L304" s="9">
        <f t="shared" si="28"/>
        <v>0.90523785869330331</v>
      </c>
      <c r="M304" s="1">
        <f t="shared" si="29"/>
        <v>0</v>
      </c>
    </row>
    <row r="305" spans="1:13">
      <c r="A305" s="79" t="s">
        <v>296</v>
      </c>
      <c r="B305" s="82">
        <v>310726</v>
      </c>
      <c r="C305" s="47" t="s">
        <v>319</v>
      </c>
      <c r="D305" s="71" t="s">
        <v>1117</v>
      </c>
      <c r="E305" s="71" t="s">
        <v>1146</v>
      </c>
      <c r="F305" s="61">
        <v>0</v>
      </c>
      <c r="G305" s="62">
        <v>0</v>
      </c>
      <c r="H305" s="2">
        <f t="shared" si="24"/>
        <v>0</v>
      </c>
      <c r="I305" s="2">
        <f t="shared" si="25"/>
        <v>4.375226266290321</v>
      </c>
      <c r="J305" s="1">
        <f t="shared" si="26"/>
        <v>0</v>
      </c>
      <c r="K305" s="1">
        <f t="shared" si="27"/>
        <v>0</v>
      </c>
      <c r="L305" s="9">
        <f t="shared" si="28"/>
        <v>0.90523785869330331</v>
      </c>
      <c r="M305" s="1">
        <f t="shared" si="29"/>
        <v>0</v>
      </c>
    </row>
    <row r="306" spans="1:13">
      <c r="A306" s="79" t="s">
        <v>296</v>
      </c>
      <c r="B306" s="86">
        <v>310728</v>
      </c>
      <c r="C306" s="47" t="s">
        <v>320</v>
      </c>
      <c r="D306" s="71" t="s">
        <v>1117</v>
      </c>
      <c r="E306" s="71" t="s">
        <v>1146</v>
      </c>
      <c r="F306" s="61">
        <v>6918</v>
      </c>
      <c r="G306" s="62">
        <v>918</v>
      </c>
      <c r="H306" s="2">
        <f t="shared" si="24"/>
        <v>7.5359477124183005</v>
      </c>
      <c r="I306" s="2">
        <f t="shared" si="25"/>
        <v>4.375226266290321</v>
      </c>
      <c r="J306" s="1">
        <f t="shared" si="26"/>
        <v>4016.4577124545144</v>
      </c>
      <c r="K306" s="1">
        <f t="shared" si="27"/>
        <v>2901.5422875454856</v>
      </c>
      <c r="L306" s="9">
        <f t="shared" si="28"/>
        <v>0.90523785869330331</v>
      </c>
      <c r="M306" s="1">
        <f t="shared" si="29"/>
        <v>2626.5859272857442</v>
      </c>
    </row>
    <row r="307" spans="1:13">
      <c r="A307" s="79" t="s">
        <v>296</v>
      </c>
      <c r="B307" s="82">
        <v>310732</v>
      </c>
      <c r="C307" s="47" t="s">
        <v>321</v>
      </c>
      <c r="D307" s="71" t="s">
        <v>1117</v>
      </c>
      <c r="E307" s="71" t="s">
        <v>1146</v>
      </c>
      <c r="F307" s="61">
        <v>0</v>
      </c>
      <c r="G307" s="62">
        <v>0</v>
      </c>
      <c r="H307" s="2">
        <f t="shared" si="24"/>
        <v>0</v>
      </c>
      <c r="I307" s="2">
        <f t="shared" si="25"/>
        <v>4.375226266290321</v>
      </c>
      <c r="J307" s="1">
        <f t="shared" si="26"/>
        <v>0</v>
      </c>
      <c r="K307" s="1">
        <f t="shared" si="27"/>
        <v>0</v>
      </c>
      <c r="L307" s="9">
        <f t="shared" si="28"/>
        <v>0.90523785869330331</v>
      </c>
      <c r="M307" s="1">
        <f t="shared" si="29"/>
        <v>0</v>
      </c>
    </row>
    <row r="308" spans="1:13">
      <c r="A308" s="79" t="s">
        <v>296</v>
      </c>
      <c r="B308" s="86">
        <v>310734</v>
      </c>
      <c r="C308" s="47" t="s">
        <v>322</v>
      </c>
      <c r="D308" s="71" t="s">
        <v>1117</v>
      </c>
      <c r="E308" s="71" t="s">
        <v>1146</v>
      </c>
      <c r="F308" s="61">
        <v>28194</v>
      </c>
      <c r="G308" s="62">
        <v>382</v>
      </c>
      <c r="H308" s="2">
        <f t="shared" si="24"/>
        <v>73.806282722513089</v>
      </c>
      <c r="I308" s="2">
        <f t="shared" si="25"/>
        <v>4.375226266290321</v>
      </c>
      <c r="J308" s="1">
        <f t="shared" si="26"/>
        <v>1671.3364337229027</v>
      </c>
      <c r="K308" s="1">
        <f t="shared" si="27"/>
        <v>26522.663566277097</v>
      </c>
      <c r="L308" s="9">
        <f t="shared" si="28"/>
        <v>0.90523785869330331</v>
      </c>
      <c r="M308" s="1">
        <f t="shared" si="29"/>
        <v>24009.31917357957</v>
      </c>
    </row>
    <row r="309" spans="1:13">
      <c r="A309" s="79" t="s">
        <v>296</v>
      </c>
      <c r="B309" s="82">
        <v>310735</v>
      </c>
      <c r="C309" s="47" t="s">
        <v>323</v>
      </c>
      <c r="D309" s="71" t="s">
        <v>1117</v>
      </c>
      <c r="E309" s="71" t="s">
        <v>1146</v>
      </c>
      <c r="F309" s="61">
        <v>0</v>
      </c>
      <c r="G309" s="62">
        <v>0</v>
      </c>
      <c r="H309" s="2">
        <f t="shared" si="24"/>
        <v>0</v>
      </c>
      <c r="I309" s="2">
        <f t="shared" si="25"/>
        <v>4.375226266290321</v>
      </c>
      <c r="J309" s="1">
        <f t="shared" si="26"/>
        <v>0</v>
      </c>
      <c r="K309" s="1">
        <f t="shared" si="27"/>
        <v>0</v>
      </c>
      <c r="L309" s="9">
        <f t="shared" si="28"/>
        <v>0.90523785869330331</v>
      </c>
      <c r="M309" s="1">
        <f t="shared" si="29"/>
        <v>0</v>
      </c>
    </row>
    <row r="310" spans="1:13">
      <c r="A310" s="79" t="s">
        <v>296</v>
      </c>
      <c r="B310" s="86">
        <v>310737</v>
      </c>
      <c r="C310" s="47" t="s">
        <v>324</v>
      </c>
      <c r="D310" s="71" t="s">
        <v>1117</v>
      </c>
      <c r="E310" s="71" t="s">
        <v>1146</v>
      </c>
      <c r="F310" s="61">
        <v>6996</v>
      </c>
      <c r="G310" s="62">
        <v>405</v>
      </c>
      <c r="H310" s="2">
        <f t="shared" si="24"/>
        <v>17.274074074074075</v>
      </c>
      <c r="I310" s="2">
        <f t="shared" si="25"/>
        <v>4.375226266290321</v>
      </c>
      <c r="J310" s="1">
        <f t="shared" si="26"/>
        <v>1771.9666378475799</v>
      </c>
      <c r="K310" s="1">
        <f t="shared" si="27"/>
        <v>5224.0333621524205</v>
      </c>
      <c r="L310" s="9">
        <f t="shared" si="28"/>
        <v>0.90523785869330331</v>
      </c>
      <c r="M310" s="1">
        <f t="shared" si="29"/>
        <v>4728.9927744972347</v>
      </c>
    </row>
    <row r="311" spans="1:13">
      <c r="A311" s="79" t="s">
        <v>296</v>
      </c>
      <c r="B311" s="82">
        <v>310738</v>
      </c>
      <c r="C311" s="47" t="s">
        <v>325</v>
      </c>
      <c r="D311" s="71" t="s">
        <v>1117</v>
      </c>
      <c r="E311" s="71" t="s">
        <v>1146</v>
      </c>
      <c r="F311" s="61">
        <v>0</v>
      </c>
      <c r="G311" s="62">
        <v>0</v>
      </c>
      <c r="H311" s="2">
        <f t="shared" si="24"/>
        <v>0</v>
      </c>
      <c r="I311" s="2">
        <f t="shared" si="25"/>
        <v>4.375226266290321</v>
      </c>
      <c r="J311" s="1">
        <f t="shared" si="26"/>
        <v>0</v>
      </c>
      <c r="K311" s="1">
        <f t="shared" si="27"/>
        <v>0</v>
      </c>
      <c r="L311" s="9">
        <f t="shared" si="28"/>
        <v>0.90523785869330331</v>
      </c>
      <c r="M311" s="1">
        <f t="shared" si="29"/>
        <v>0</v>
      </c>
    </row>
    <row r="312" spans="1:13" s="47" customFormat="1">
      <c r="A312" s="79" t="s">
        <v>296</v>
      </c>
      <c r="B312" s="86">
        <v>310777</v>
      </c>
      <c r="C312" s="47" t="s">
        <v>326</v>
      </c>
      <c r="D312" s="71" t="s">
        <v>1117</v>
      </c>
      <c r="E312" s="71" t="s">
        <v>1146</v>
      </c>
      <c r="F312" s="61">
        <v>23820</v>
      </c>
      <c r="G312" s="62">
        <v>536</v>
      </c>
      <c r="H312" s="2">
        <f t="shared" si="24"/>
        <v>44.440298507462686</v>
      </c>
      <c r="I312" s="2">
        <f t="shared" si="25"/>
        <v>4.375226266290321</v>
      </c>
      <c r="J312" s="1">
        <f t="shared" si="26"/>
        <v>2345.1212787316122</v>
      </c>
      <c r="K312" s="1">
        <f t="shared" si="27"/>
        <v>21474.878721268389</v>
      </c>
      <c r="L312" s="9">
        <f t="shared" si="28"/>
        <v>0.90523785869330331</v>
      </c>
      <c r="M312" s="1">
        <f t="shared" si="29"/>
        <v>19439.87322933938</v>
      </c>
    </row>
    <row r="313" spans="1:13" ht="60">
      <c r="A313" s="79" t="s">
        <v>296</v>
      </c>
      <c r="B313" s="86">
        <v>310785</v>
      </c>
      <c r="C313" s="78" t="s">
        <v>327</v>
      </c>
      <c r="D313" s="71" t="s">
        <v>1117</v>
      </c>
      <c r="E313" s="71" t="s">
        <v>1146</v>
      </c>
      <c r="F313" s="61">
        <v>0</v>
      </c>
      <c r="G313" s="62">
        <v>0</v>
      </c>
      <c r="H313" s="2">
        <f t="shared" si="24"/>
        <v>0</v>
      </c>
      <c r="I313" s="2">
        <f t="shared" si="25"/>
        <v>4.375226266290321</v>
      </c>
      <c r="J313" s="1">
        <f t="shared" si="26"/>
        <v>0</v>
      </c>
      <c r="K313" s="1">
        <f t="shared" si="27"/>
        <v>0</v>
      </c>
      <c r="L313" s="9">
        <f t="shared" si="28"/>
        <v>0.90523785869330331</v>
      </c>
      <c r="M313" s="1">
        <f t="shared" si="29"/>
        <v>0</v>
      </c>
    </row>
    <row r="314" spans="1:13">
      <c r="A314" s="79" t="s">
        <v>328</v>
      </c>
      <c r="B314" s="82">
        <v>320742</v>
      </c>
      <c r="C314" s="47" t="s">
        <v>329</v>
      </c>
      <c r="D314" s="71" t="s">
        <v>1117</v>
      </c>
      <c r="E314" s="71" t="s">
        <v>1146</v>
      </c>
      <c r="F314" s="61">
        <v>0</v>
      </c>
      <c r="G314" s="62">
        <v>0</v>
      </c>
      <c r="H314" s="2">
        <f t="shared" si="24"/>
        <v>0</v>
      </c>
      <c r="I314" s="2">
        <f t="shared" si="25"/>
        <v>4.375226266290321</v>
      </c>
      <c r="J314" s="1">
        <f t="shared" si="26"/>
        <v>0</v>
      </c>
      <c r="K314" s="1">
        <f t="shared" si="27"/>
        <v>0</v>
      </c>
      <c r="L314" s="9">
        <f t="shared" si="28"/>
        <v>0.90523785869330331</v>
      </c>
      <c r="M314" s="1">
        <f t="shared" si="29"/>
        <v>0</v>
      </c>
    </row>
    <row r="315" spans="1:13">
      <c r="A315" s="79" t="s">
        <v>328</v>
      </c>
      <c r="B315" s="82">
        <v>320744</v>
      </c>
      <c r="C315" s="47" t="s">
        <v>330</v>
      </c>
      <c r="D315" s="71" t="s">
        <v>1117</v>
      </c>
      <c r="E315" s="71" t="s">
        <v>1146</v>
      </c>
      <c r="F315" s="61">
        <v>0</v>
      </c>
      <c r="G315" s="62">
        <v>0</v>
      </c>
      <c r="H315" s="2">
        <f t="shared" si="24"/>
        <v>0</v>
      </c>
      <c r="I315" s="2">
        <f t="shared" si="25"/>
        <v>4.375226266290321</v>
      </c>
      <c r="J315" s="1">
        <f t="shared" si="26"/>
        <v>0</v>
      </c>
      <c r="K315" s="1">
        <f t="shared" si="27"/>
        <v>0</v>
      </c>
      <c r="L315" s="9">
        <f t="shared" si="28"/>
        <v>0.90523785869330331</v>
      </c>
      <c r="M315" s="1">
        <f t="shared" si="29"/>
        <v>0</v>
      </c>
    </row>
    <row r="316" spans="1:13">
      <c r="A316" s="79" t="s">
        <v>328</v>
      </c>
      <c r="B316" s="86">
        <v>320751</v>
      </c>
      <c r="C316" s="47" t="s">
        <v>331</v>
      </c>
      <c r="D316" s="71" t="s">
        <v>1117</v>
      </c>
      <c r="E316" s="71" t="s">
        <v>1146</v>
      </c>
      <c r="F316" s="61">
        <v>5049</v>
      </c>
      <c r="G316" s="62">
        <v>1464</v>
      </c>
      <c r="H316" s="2">
        <f t="shared" si="24"/>
        <v>3.4487704918032787</v>
      </c>
      <c r="I316" s="2">
        <f t="shared" si="25"/>
        <v>4.375226266290321</v>
      </c>
      <c r="J316" s="1">
        <f t="shared" si="26"/>
        <v>5049</v>
      </c>
      <c r="K316" s="1">
        <f t="shared" si="27"/>
        <v>0</v>
      </c>
      <c r="L316" s="9">
        <f t="shared" si="28"/>
        <v>0.90523785869330331</v>
      </c>
      <c r="M316" s="1">
        <f t="shared" si="29"/>
        <v>0</v>
      </c>
    </row>
    <row r="317" spans="1:13">
      <c r="A317" s="79" t="s">
        <v>328</v>
      </c>
      <c r="B317" s="86">
        <v>320753</v>
      </c>
      <c r="C317" s="47" t="s">
        <v>332</v>
      </c>
      <c r="D317" s="71" t="s">
        <v>1117</v>
      </c>
      <c r="E317" s="71" t="s">
        <v>1146</v>
      </c>
      <c r="F317" s="61">
        <v>729399</v>
      </c>
      <c r="G317" s="62">
        <v>9234</v>
      </c>
      <c r="H317" s="2">
        <f t="shared" si="24"/>
        <v>78.990578297595846</v>
      </c>
      <c r="I317" s="2">
        <f t="shared" si="25"/>
        <v>4.375226266290321</v>
      </c>
      <c r="J317" s="1">
        <f t="shared" si="26"/>
        <v>40400.839342924824</v>
      </c>
      <c r="K317" s="1">
        <f t="shared" si="27"/>
        <v>688998.16065707523</v>
      </c>
      <c r="L317" s="9">
        <f t="shared" si="28"/>
        <v>0.90523785869330331</v>
      </c>
      <c r="M317" s="1">
        <f t="shared" si="29"/>
        <v>623707.21959683532</v>
      </c>
    </row>
    <row r="318" spans="1:13">
      <c r="A318" s="79" t="s">
        <v>328</v>
      </c>
      <c r="B318" s="86">
        <v>320756</v>
      </c>
      <c r="C318" s="47" t="s">
        <v>333</v>
      </c>
      <c r="D318" s="71" t="s">
        <v>1117</v>
      </c>
      <c r="E318" s="71" t="s">
        <v>1146</v>
      </c>
      <c r="F318" s="61">
        <v>9528</v>
      </c>
      <c r="G318" s="62">
        <v>547</v>
      </c>
      <c r="H318" s="2">
        <f t="shared" si="24"/>
        <v>17.418647166361975</v>
      </c>
      <c r="I318" s="2">
        <f t="shared" si="25"/>
        <v>4.375226266290321</v>
      </c>
      <c r="J318" s="1">
        <f t="shared" si="26"/>
        <v>2393.2487676608057</v>
      </c>
      <c r="K318" s="1">
        <f t="shared" si="27"/>
        <v>7134.7512323391948</v>
      </c>
      <c r="L318" s="9">
        <f t="shared" si="28"/>
        <v>0.90523785869330331</v>
      </c>
      <c r="M318" s="1">
        <f t="shared" si="29"/>
        <v>6458.6469278721397</v>
      </c>
    </row>
    <row r="319" spans="1:13">
      <c r="A319" s="79" t="s">
        <v>328</v>
      </c>
      <c r="B319" s="86">
        <v>320759</v>
      </c>
      <c r="C319" s="47" t="s">
        <v>334</v>
      </c>
      <c r="D319" s="71" t="s">
        <v>1117</v>
      </c>
      <c r="E319" s="71" t="s">
        <v>1146</v>
      </c>
      <c r="F319" s="61">
        <v>393447</v>
      </c>
      <c r="G319" s="62">
        <v>2808</v>
      </c>
      <c r="H319" s="2">
        <f t="shared" si="24"/>
        <v>140.116452991453</v>
      </c>
      <c r="I319" s="2">
        <f t="shared" si="25"/>
        <v>4.375226266290321</v>
      </c>
      <c r="J319" s="1">
        <f t="shared" si="26"/>
        <v>12285.635355743221</v>
      </c>
      <c r="K319" s="1">
        <f t="shared" si="27"/>
        <v>381161.36464425677</v>
      </c>
      <c r="L319" s="9">
        <f t="shared" si="28"/>
        <v>0.90523785869330331</v>
      </c>
      <c r="M319" s="1">
        <f t="shared" si="29"/>
        <v>345041.69754718436</v>
      </c>
    </row>
    <row r="320" spans="1:13">
      <c r="A320" s="79" t="s">
        <v>328</v>
      </c>
      <c r="B320" s="86">
        <v>320771</v>
      </c>
      <c r="C320" s="47" t="s">
        <v>335</v>
      </c>
      <c r="D320" s="71" t="s">
        <v>1117</v>
      </c>
      <c r="E320" s="71" t="s">
        <v>1146</v>
      </c>
      <c r="F320" s="61">
        <v>11223</v>
      </c>
      <c r="G320" s="62">
        <v>303</v>
      </c>
      <c r="H320" s="2">
        <f t="shared" si="24"/>
        <v>37.039603960396036</v>
      </c>
      <c r="I320" s="2">
        <f t="shared" si="25"/>
        <v>4.375226266290321</v>
      </c>
      <c r="J320" s="1">
        <f t="shared" si="26"/>
        <v>1325.6935586859672</v>
      </c>
      <c r="K320" s="1">
        <f t="shared" si="27"/>
        <v>9897.3064413140328</v>
      </c>
      <c r="L320" s="9">
        <f t="shared" si="28"/>
        <v>0.90523785869330331</v>
      </c>
      <c r="M320" s="1">
        <f t="shared" si="29"/>
        <v>8959.4164897665523</v>
      </c>
    </row>
    <row r="321" spans="1:13">
      <c r="A321" s="79" t="s">
        <v>328</v>
      </c>
      <c r="B321" s="86">
        <v>320775</v>
      </c>
      <c r="C321" s="47" t="s">
        <v>336</v>
      </c>
      <c r="D321" s="71" t="s">
        <v>1117</v>
      </c>
      <c r="E321" s="71" t="s">
        <v>1146</v>
      </c>
      <c r="F321" s="61">
        <v>712914</v>
      </c>
      <c r="G321" s="62">
        <v>5646</v>
      </c>
      <c r="H321" s="2">
        <f t="shared" si="24"/>
        <v>126.26886291179596</v>
      </c>
      <c r="I321" s="2">
        <f t="shared" si="25"/>
        <v>4.375226266290321</v>
      </c>
      <c r="J321" s="1">
        <f t="shared" si="26"/>
        <v>24702.527499475153</v>
      </c>
      <c r="K321" s="1">
        <f t="shared" si="27"/>
        <v>688211.47250052483</v>
      </c>
      <c r="L321" s="9">
        <f t="shared" si="28"/>
        <v>0.90523785869330331</v>
      </c>
      <c r="M321" s="1">
        <f t="shared" si="29"/>
        <v>622995.07969454024</v>
      </c>
    </row>
    <row r="322" spans="1:13">
      <c r="A322" s="79" t="s">
        <v>328</v>
      </c>
      <c r="B322" s="82">
        <v>320776</v>
      </c>
      <c r="C322" s="47" t="s">
        <v>337</v>
      </c>
      <c r="D322" s="71" t="s">
        <v>1117</v>
      </c>
      <c r="E322" s="71" t="s">
        <v>1146</v>
      </c>
      <c r="F322" s="61">
        <v>0</v>
      </c>
      <c r="G322" s="62">
        <v>0</v>
      </c>
      <c r="H322" s="2">
        <f t="shared" si="24"/>
        <v>0</v>
      </c>
      <c r="I322" s="2">
        <f t="shared" si="25"/>
        <v>4.375226266290321</v>
      </c>
      <c r="J322" s="1">
        <f t="shared" si="26"/>
        <v>0</v>
      </c>
      <c r="K322" s="1">
        <f t="shared" si="27"/>
        <v>0</v>
      </c>
      <c r="L322" s="9">
        <f t="shared" si="28"/>
        <v>0.90523785869330331</v>
      </c>
      <c r="M322" s="1">
        <f t="shared" si="29"/>
        <v>0</v>
      </c>
    </row>
    <row r="323" spans="1:13">
      <c r="A323" s="79" t="s">
        <v>328</v>
      </c>
      <c r="B323" s="82">
        <v>320777</v>
      </c>
      <c r="C323" s="47" t="s">
        <v>338</v>
      </c>
      <c r="D323" s="71" t="s">
        <v>1117</v>
      </c>
      <c r="E323" s="71" t="s">
        <v>1146</v>
      </c>
      <c r="F323" s="61">
        <v>0</v>
      </c>
      <c r="G323" s="62">
        <v>0</v>
      </c>
      <c r="H323" s="2">
        <f t="shared" ref="H323:H386" si="30">IFERROR(F323/G323,0)</f>
        <v>0</v>
      </c>
      <c r="I323" s="2">
        <f t="shared" ref="I323:I386" si="31">$D$1134</f>
        <v>4.375226266290321</v>
      </c>
      <c r="J323" s="1">
        <f t="shared" ref="J323:J386" si="32">MIN(F323,I323*G323)</f>
        <v>0</v>
      </c>
      <c r="K323" s="1">
        <f t="shared" ref="K323:K386" si="33">F323-J323</f>
        <v>0</v>
      </c>
      <c r="L323" s="9">
        <f t="shared" ref="L323:L386" si="34">$L$1132</f>
        <v>0.90523785869330331</v>
      </c>
      <c r="M323" s="1">
        <f t="shared" ref="M323:M386" si="35">L323*K323</f>
        <v>0</v>
      </c>
    </row>
    <row r="324" spans="1:13">
      <c r="A324" s="79" t="s">
        <v>328</v>
      </c>
      <c r="B324" s="82">
        <v>320778</v>
      </c>
      <c r="C324" s="47" t="s">
        <v>339</v>
      </c>
      <c r="D324" s="71" t="s">
        <v>1117</v>
      </c>
      <c r="E324" s="71" t="s">
        <v>1146</v>
      </c>
      <c r="F324" s="61">
        <v>0</v>
      </c>
      <c r="G324" s="62">
        <v>0</v>
      </c>
      <c r="H324" s="2">
        <f t="shared" si="30"/>
        <v>0</v>
      </c>
      <c r="I324" s="2">
        <f t="shared" si="31"/>
        <v>4.375226266290321</v>
      </c>
      <c r="J324" s="1">
        <f t="shared" si="32"/>
        <v>0</v>
      </c>
      <c r="K324" s="1">
        <f t="shared" si="33"/>
        <v>0</v>
      </c>
      <c r="L324" s="9">
        <f t="shared" si="34"/>
        <v>0.90523785869330331</v>
      </c>
      <c r="M324" s="1">
        <f t="shared" si="35"/>
        <v>0</v>
      </c>
    </row>
    <row r="325" spans="1:13">
      <c r="A325" s="79" t="s">
        <v>328</v>
      </c>
      <c r="B325" s="86">
        <v>320783</v>
      </c>
      <c r="C325" s="47" t="s">
        <v>340</v>
      </c>
      <c r="D325" s="71" t="s">
        <v>1117</v>
      </c>
      <c r="E325" s="71" t="s">
        <v>1146</v>
      </c>
      <c r="F325" s="61">
        <v>133341</v>
      </c>
      <c r="G325" s="62">
        <v>963</v>
      </c>
      <c r="H325" s="2">
        <f t="shared" si="30"/>
        <v>138.46417445482865</v>
      </c>
      <c r="I325" s="2">
        <f t="shared" si="31"/>
        <v>4.375226266290321</v>
      </c>
      <c r="J325" s="1">
        <f t="shared" si="32"/>
        <v>4213.3428944375792</v>
      </c>
      <c r="K325" s="1">
        <f t="shared" si="33"/>
        <v>129127.65710556242</v>
      </c>
      <c r="L325" s="9">
        <f t="shared" si="34"/>
        <v>0.90523785869330331</v>
      </c>
      <c r="M325" s="1">
        <f t="shared" si="35"/>
        <v>116891.24381632244</v>
      </c>
    </row>
    <row r="326" spans="1:13">
      <c r="A326" s="79" t="s">
        <v>328</v>
      </c>
      <c r="B326" s="82">
        <v>320788</v>
      </c>
      <c r="C326" s="47" t="s">
        <v>341</v>
      </c>
      <c r="D326" s="71" t="s">
        <v>1117</v>
      </c>
      <c r="E326" s="71" t="s">
        <v>1146</v>
      </c>
      <c r="F326" s="61">
        <v>0</v>
      </c>
      <c r="G326" s="62">
        <v>0</v>
      </c>
      <c r="H326" s="2">
        <f t="shared" si="30"/>
        <v>0</v>
      </c>
      <c r="I326" s="2">
        <f t="shared" si="31"/>
        <v>4.375226266290321</v>
      </c>
      <c r="J326" s="1">
        <f t="shared" si="32"/>
        <v>0</v>
      </c>
      <c r="K326" s="1">
        <f t="shared" si="33"/>
        <v>0</v>
      </c>
      <c r="L326" s="9">
        <f t="shared" si="34"/>
        <v>0.90523785869330331</v>
      </c>
      <c r="M326" s="1">
        <f t="shared" si="35"/>
        <v>0</v>
      </c>
    </row>
    <row r="327" spans="1:13">
      <c r="A327" s="79" t="s">
        <v>328</v>
      </c>
      <c r="B327" s="86">
        <v>320790</v>
      </c>
      <c r="C327" s="47" t="s">
        <v>342</v>
      </c>
      <c r="D327" s="71" t="s">
        <v>1117</v>
      </c>
      <c r="E327" s="71" t="s">
        <v>1146</v>
      </c>
      <c r="F327" s="61">
        <v>190359</v>
      </c>
      <c r="G327" s="62">
        <v>690</v>
      </c>
      <c r="H327" s="2">
        <f t="shared" si="30"/>
        <v>275.88260869565215</v>
      </c>
      <c r="I327" s="2">
        <f t="shared" si="31"/>
        <v>4.375226266290321</v>
      </c>
      <c r="J327" s="1">
        <f t="shared" si="32"/>
        <v>3018.9061237403216</v>
      </c>
      <c r="K327" s="1">
        <f t="shared" si="33"/>
        <v>187340.09387625969</v>
      </c>
      <c r="L327" s="9">
        <f t="shared" si="34"/>
        <v>0.90523785869330331</v>
      </c>
      <c r="M327" s="1">
        <f t="shared" si="35"/>
        <v>169587.34542794776</v>
      </c>
    </row>
    <row r="328" spans="1:13">
      <c r="A328" s="79" t="s">
        <v>328</v>
      </c>
      <c r="B328" s="86">
        <v>320792</v>
      </c>
      <c r="C328" s="47" t="s">
        <v>343</v>
      </c>
      <c r="D328" s="71" t="s">
        <v>1117</v>
      </c>
      <c r="E328" s="71" t="s">
        <v>1146</v>
      </c>
      <c r="F328" s="61">
        <v>0</v>
      </c>
      <c r="G328" s="62">
        <v>1528</v>
      </c>
      <c r="H328" s="2">
        <f t="shared" si="30"/>
        <v>0</v>
      </c>
      <c r="I328" s="2">
        <f t="shared" si="31"/>
        <v>4.375226266290321</v>
      </c>
      <c r="J328" s="1">
        <f t="shared" si="32"/>
        <v>0</v>
      </c>
      <c r="K328" s="1">
        <f t="shared" si="33"/>
        <v>0</v>
      </c>
      <c r="L328" s="9">
        <f t="shared" si="34"/>
        <v>0.90523785869330331</v>
      </c>
      <c r="M328" s="1">
        <f t="shared" si="35"/>
        <v>0</v>
      </c>
    </row>
    <row r="329" spans="1:13">
      <c r="A329" s="79" t="s">
        <v>328</v>
      </c>
      <c r="B329" s="86">
        <v>320796</v>
      </c>
      <c r="C329" s="47" t="s">
        <v>344</v>
      </c>
      <c r="D329" s="71" t="s">
        <v>1117</v>
      </c>
      <c r="E329" s="71" t="s">
        <v>1146</v>
      </c>
      <c r="F329" s="61">
        <v>33450</v>
      </c>
      <c r="G329" s="62">
        <v>334</v>
      </c>
      <c r="H329" s="2">
        <f t="shared" si="30"/>
        <v>100.1497005988024</v>
      </c>
      <c r="I329" s="2">
        <f t="shared" si="31"/>
        <v>4.375226266290321</v>
      </c>
      <c r="J329" s="1">
        <f t="shared" si="32"/>
        <v>1461.3255729409673</v>
      </c>
      <c r="K329" s="1">
        <f t="shared" si="33"/>
        <v>31988.674427059032</v>
      </c>
      <c r="L329" s="9">
        <f t="shared" si="34"/>
        <v>0.90523785869330331</v>
      </c>
      <c r="M329" s="1">
        <f t="shared" si="35"/>
        <v>28957.35914078815</v>
      </c>
    </row>
    <row r="330" spans="1:13">
      <c r="A330" s="79" t="s">
        <v>328</v>
      </c>
      <c r="B330" s="86">
        <v>320797</v>
      </c>
      <c r="C330" s="47" t="s">
        <v>345</v>
      </c>
      <c r="D330" s="71" t="s">
        <v>1117</v>
      </c>
      <c r="E330" s="71" t="s">
        <v>1146</v>
      </c>
      <c r="F330" s="61">
        <v>8712</v>
      </c>
      <c r="G330" s="62">
        <v>1080</v>
      </c>
      <c r="H330" s="2">
        <f t="shared" si="30"/>
        <v>8.0666666666666664</v>
      </c>
      <c r="I330" s="2">
        <f t="shared" si="31"/>
        <v>4.375226266290321</v>
      </c>
      <c r="J330" s="1">
        <f t="shared" si="32"/>
        <v>4725.2443675935465</v>
      </c>
      <c r="K330" s="1">
        <f t="shared" si="33"/>
        <v>3986.7556324064535</v>
      </c>
      <c r="L330" s="9">
        <f t="shared" si="34"/>
        <v>0.90523785869330331</v>
      </c>
      <c r="M330" s="1">
        <f t="shared" si="35"/>
        <v>3608.9621318130844</v>
      </c>
    </row>
    <row r="331" spans="1:13">
      <c r="A331" s="79" t="s">
        <v>328</v>
      </c>
      <c r="B331" s="86">
        <v>320800</v>
      </c>
      <c r="C331" s="47" t="s">
        <v>346</v>
      </c>
      <c r="D331" s="71" t="s">
        <v>1117</v>
      </c>
      <c r="E331" s="71" t="s">
        <v>1146</v>
      </c>
      <c r="F331" s="61">
        <v>34167</v>
      </c>
      <c r="G331" s="62">
        <v>6839</v>
      </c>
      <c r="H331" s="2">
        <f t="shared" si="30"/>
        <v>4.995905834186285</v>
      </c>
      <c r="I331" s="2">
        <f t="shared" si="31"/>
        <v>4.375226266290321</v>
      </c>
      <c r="J331" s="1">
        <f t="shared" si="32"/>
        <v>29922.172435159504</v>
      </c>
      <c r="K331" s="1">
        <f t="shared" si="33"/>
        <v>4244.8275648404961</v>
      </c>
      <c r="L331" s="9">
        <f t="shared" si="34"/>
        <v>0.90523785869330331</v>
      </c>
      <c r="M331" s="1">
        <f t="shared" si="35"/>
        <v>3842.57861531852</v>
      </c>
    </row>
    <row r="332" spans="1:13">
      <c r="A332" s="79" t="s">
        <v>328</v>
      </c>
      <c r="B332" s="86">
        <v>320807</v>
      </c>
      <c r="C332" s="47" t="s">
        <v>347</v>
      </c>
      <c r="D332" s="71" t="s">
        <v>1117</v>
      </c>
      <c r="E332" s="71" t="s">
        <v>1146</v>
      </c>
      <c r="F332" s="61">
        <v>559128</v>
      </c>
      <c r="G332" s="62">
        <v>3871</v>
      </c>
      <c r="H332" s="2">
        <f t="shared" si="30"/>
        <v>144.44019633169722</v>
      </c>
      <c r="I332" s="2">
        <f t="shared" si="31"/>
        <v>4.375226266290321</v>
      </c>
      <c r="J332" s="1">
        <f t="shared" si="32"/>
        <v>16936.500876809834</v>
      </c>
      <c r="K332" s="1">
        <f t="shared" si="33"/>
        <v>542191.49912319018</v>
      </c>
      <c r="L332" s="9">
        <f t="shared" si="34"/>
        <v>0.90523785869330331</v>
      </c>
      <c r="M332" s="1">
        <f t="shared" si="35"/>
        <v>490812.27166798874</v>
      </c>
    </row>
    <row r="333" spans="1:13">
      <c r="A333" s="79" t="s">
        <v>328</v>
      </c>
      <c r="B333" s="82">
        <v>320809</v>
      </c>
      <c r="C333" s="47" t="s">
        <v>348</v>
      </c>
      <c r="D333" s="71" t="s">
        <v>1117</v>
      </c>
      <c r="E333" s="71" t="s">
        <v>1146</v>
      </c>
      <c r="F333" s="61">
        <v>0</v>
      </c>
      <c r="G333" s="62">
        <v>0</v>
      </c>
      <c r="H333" s="2">
        <f t="shared" si="30"/>
        <v>0</v>
      </c>
      <c r="I333" s="2">
        <f t="shared" si="31"/>
        <v>4.375226266290321</v>
      </c>
      <c r="J333" s="1">
        <f t="shared" si="32"/>
        <v>0</v>
      </c>
      <c r="K333" s="1">
        <f t="shared" si="33"/>
        <v>0</v>
      </c>
      <c r="L333" s="9">
        <f t="shared" si="34"/>
        <v>0.90523785869330331</v>
      </c>
      <c r="M333" s="1">
        <f t="shared" si="35"/>
        <v>0</v>
      </c>
    </row>
    <row r="334" spans="1:13">
      <c r="A334" s="79" t="s">
        <v>328</v>
      </c>
      <c r="B334" s="86">
        <v>320813</v>
      </c>
      <c r="C334" s="47" t="s">
        <v>349</v>
      </c>
      <c r="D334" s="71" t="s">
        <v>1117</v>
      </c>
      <c r="E334" s="71" t="s">
        <v>1146</v>
      </c>
      <c r="F334" s="61">
        <v>156189</v>
      </c>
      <c r="G334" s="62">
        <v>1045</v>
      </c>
      <c r="H334" s="2">
        <f t="shared" si="30"/>
        <v>149.46315789473684</v>
      </c>
      <c r="I334" s="2">
        <f t="shared" si="31"/>
        <v>4.375226266290321</v>
      </c>
      <c r="J334" s="1">
        <f t="shared" si="32"/>
        <v>4572.1114482733856</v>
      </c>
      <c r="K334" s="1">
        <f t="shared" si="33"/>
        <v>151616.88855172662</v>
      </c>
      <c r="L334" s="9">
        <f t="shared" si="34"/>
        <v>0.90523785869330331</v>
      </c>
      <c r="M334" s="1">
        <f t="shared" si="35"/>
        <v>137249.3475343062</v>
      </c>
    </row>
    <row r="335" spans="1:13">
      <c r="A335" s="79" t="s">
        <v>328</v>
      </c>
      <c r="B335" s="86">
        <v>320815</v>
      </c>
      <c r="C335" s="47" t="s">
        <v>350</v>
      </c>
      <c r="D335" s="71" t="s">
        <v>1117</v>
      </c>
      <c r="E335" s="71" t="s">
        <v>1146</v>
      </c>
      <c r="F335" s="61">
        <v>10449</v>
      </c>
      <c r="G335" s="62">
        <v>3306</v>
      </c>
      <c r="H335" s="2">
        <f t="shared" si="30"/>
        <v>3.160617059891107</v>
      </c>
      <c r="I335" s="2">
        <f t="shared" si="31"/>
        <v>4.375226266290321</v>
      </c>
      <c r="J335" s="1">
        <f t="shared" si="32"/>
        <v>10449</v>
      </c>
      <c r="K335" s="1">
        <f t="shared" si="33"/>
        <v>0</v>
      </c>
      <c r="L335" s="9">
        <f t="shared" si="34"/>
        <v>0.90523785869330331</v>
      </c>
      <c r="M335" s="1">
        <f t="shared" si="35"/>
        <v>0</v>
      </c>
    </row>
    <row r="336" spans="1:13">
      <c r="A336" s="79" t="s">
        <v>328</v>
      </c>
      <c r="B336" s="82">
        <v>320816</v>
      </c>
      <c r="C336" s="47" t="s">
        <v>351</v>
      </c>
      <c r="D336" s="71" t="s">
        <v>1117</v>
      </c>
      <c r="E336" s="71" t="s">
        <v>1146</v>
      </c>
      <c r="F336" s="61">
        <v>0</v>
      </c>
      <c r="G336" s="62">
        <v>0</v>
      </c>
      <c r="H336" s="2">
        <f t="shared" si="30"/>
        <v>0</v>
      </c>
      <c r="I336" s="2">
        <f t="shared" si="31"/>
        <v>4.375226266290321</v>
      </c>
      <c r="J336" s="1">
        <f t="shared" si="32"/>
        <v>0</v>
      </c>
      <c r="K336" s="1">
        <f t="shared" si="33"/>
        <v>0</v>
      </c>
      <c r="L336" s="9">
        <f t="shared" si="34"/>
        <v>0.90523785869330331</v>
      </c>
      <c r="M336" s="1">
        <f t="shared" si="35"/>
        <v>0</v>
      </c>
    </row>
    <row r="337" spans="1:13">
      <c r="A337" s="79" t="s">
        <v>328</v>
      </c>
      <c r="B337" s="86">
        <v>320818</v>
      </c>
      <c r="C337" s="47" t="s">
        <v>244</v>
      </c>
      <c r="D337" s="71" t="s">
        <v>1117</v>
      </c>
      <c r="E337" s="71" t="s">
        <v>1146</v>
      </c>
      <c r="F337" s="61">
        <v>1357533</v>
      </c>
      <c r="G337" s="62">
        <v>19143</v>
      </c>
      <c r="H337" s="2">
        <f t="shared" si="30"/>
        <v>70.915373765867415</v>
      </c>
      <c r="I337" s="2">
        <f t="shared" si="31"/>
        <v>4.375226266290321</v>
      </c>
      <c r="J337" s="1">
        <f t="shared" si="32"/>
        <v>83754.956415595618</v>
      </c>
      <c r="K337" s="1">
        <f t="shared" si="33"/>
        <v>1273778.0435844043</v>
      </c>
      <c r="L337" s="9">
        <f t="shared" si="34"/>
        <v>0.90523785869330331</v>
      </c>
      <c r="M337" s="1">
        <f t="shared" si="35"/>
        <v>1153072.1086248914</v>
      </c>
    </row>
    <row r="338" spans="1:13">
      <c r="A338" s="79" t="s">
        <v>328</v>
      </c>
      <c r="B338" s="86">
        <v>320819</v>
      </c>
      <c r="C338" s="47" t="s">
        <v>352</v>
      </c>
      <c r="D338" s="71" t="s">
        <v>1117</v>
      </c>
      <c r="E338" s="71" t="s">
        <v>1146</v>
      </c>
      <c r="F338" s="61">
        <v>693606</v>
      </c>
      <c r="G338" s="62">
        <v>3842</v>
      </c>
      <c r="H338" s="2">
        <f t="shared" si="30"/>
        <v>180.532535137949</v>
      </c>
      <c r="I338" s="2">
        <f t="shared" si="31"/>
        <v>4.375226266290321</v>
      </c>
      <c r="J338" s="1">
        <f t="shared" si="32"/>
        <v>16809.619315087413</v>
      </c>
      <c r="K338" s="1">
        <f t="shared" si="33"/>
        <v>676796.38068491255</v>
      </c>
      <c r="L338" s="9">
        <f t="shared" si="34"/>
        <v>0.90523785869330331</v>
      </c>
      <c r="M338" s="1">
        <f t="shared" si="35"/>
        <v>612661.70642258797</v>
      </c>
    </row>
    <row r="339" spans="1:13">
      <c r="A339" s="79" t="s">
        <v>328</v>
      </c>
      <c r="B339" s="86">
        <v>320825</v>
      </c>
      <c r="C339" s="47" t="s">
        <v>353</v>
      </c>
      <c r="D339" s="71" t="s">
        <v>1117</v>
      </c>
      <c r="E339" s="71" t="s">
        <v>1146</v>
      </c>
      <c r="F339" s="61">
        <v>173505</v>
      </c>
      <c r="G339" s="62">
        <v>3583</v>
      </c>
      <c r="H339" s="2">
        <f t="shared" si="30"/>
        <v>48.424504605079541</v>
      </c>
      <c r="I339" s="2">
        <f t="shared" si="31"/>
        <v>4.375226266290321</v>
      </c>
      <c r="J339" s="1">
        <f t="shared" si="32"/>
        <v>15676.43571211822</v>
      </c>
      <c r="K339" s="1">
        <f t="shared" si="33"/>
        <v>157828.56428788177</v>
      </c>
      <c r="L339" s="9">
        <f t="shared" si="34"/>
        <v>0.90523785869330331</v>
      </c>
      <c r="M339" s="1">
        <f t="shared" si="35"/>
        <v>142872.39157660046</v>
      </c>
    </row>
    <row r="340" spans="1:13">
      <c r="A340" s="79" t="s">
        <v>328</v>
      </c>
      <c r="B340" s="86">
        <v>320826</v>
      </c>
      <c r="C340" s="47" t="s">
        <v>354</v>
      </c>
      <c r="D340" s="71" t="s">
        <v>1117</v>
      </c>
      <c r="E340" s="71" t="s">
        <v>1146</v>
      </c>
      <c r="F340" s="61">
        <v>11520</v>
      </c>
      <c r="G340" s="62">
        <v>378</v>
      </c>
      <c r="H340" s="2">
        <f t="shared" si="30"/>
        <v>30.476190476190474</v>
      </c>
      <c r="I340" s="2">
        <f t="shared" si="31"/>
        <v>4.375226266290321</v>
      </c>
      <c r="J340" s="1">
        <f t="shared" si="32"/>
        <v>1653.8355286577414</v>
      </c>
      <c r="K340" s="1">
        <f t="shared" si="33"/>
        <v>9866.1644713422593</v>
      </c>
      <c r="L340" s="9">
        <f t="shared" si="34"/>
        <v>0.90523785869330331</v>
      </c>
      <c r="M340" s="1">
        <f t="shared" si="35"/>
        <v>8931.2255995538144</v>
      </c>
    </row>
    <row r="341" spans="1:13">
      <c r="A341" s="79" t="s">
        <v>328</v>
      </c>
      <c r="B341" s="86">
        <v>320827</v>
      </c>
      <c r="C341" s="47" t="s">
        <v>355</v>
      </c>
      <c r="D341" s="71" t="s">
        <v>1117</v>
      </c>
      <c r="E341" s="71" t="s">
        <v>1146</v>
      </c>
      <c r="F341" s="61">
        <v>5709</v>
      </c>
      <c r="G341" s="62">
        <v>659</v>
      </c>
      <c r="H341" s="2">
        <f t="shared" si="30"/>
        <v>8.6631259484066767</v>
      </c>
      <c r="I341" s="2">
        <f t="shared" si="31"/>
        <v>4.375226266290321</v>
      </c>
      <c r="J341" s="1">
        <f t="shared" si="32"/>
        <v>2883.2741094853213</v>
      </c>
      <c r="K341" s="1">
        <f t="shared" si="33"/>
        <v>2825.7258905146787</v>
      </c>
      <c r="L341" s="9">
        <f t="shared" si="34"/>
        <v>0.90523785869330331</v>
      </c>
      <c r="M341" s="1">
        <f t="shared" si="35"/>
        <v>2557.9540543837352</v>
      </c>
    </row>
    <row r="342" spans="1:13">
      <c r="A342" s="79" t="s">
        <v>328</v>
      </c>
      <c r="B342" s="82">
        <v>320829</v>
      </c>
      <c r="C342" s="47" t="s">
        <v>356</v>
      </c>
      <c r="D342" s="71" t="s">
        <v>1117</v>
      </c>
      <c r="E342" s="71" t="s">
        <v>1146</v>
      </c>
      <c r="F342" s="61">
        <v>0</v>
      </c>
      <c r="G342" s="62">
        <v>0</v>
      </c>
      <c r="H342" s="2">
        <f t="shared" si="30"/>
        <v>0</v>
      </c>
      <c r="I342" s="2">
        <f t="shared" si="31"/>
        <v>4.375226266290321</v>
      </c>
      <c r="J342" s="1">
        <f t="shared" si="32"/>
        <v>0</v>
      </c>
      <c r="K342" s="1">
        <f t="shared" si="33"/>
        <v>0</v>
      </c>
      <c r="L342" s="9">
        <f t="shared" si="34"/>
        <v>0.90523785869330331</v>
      </c>
      <c r="M342" s="1">
        <f t="shared" si="35"/>
        <v>0</v>
      </c>
    </row>
    <row r="343" spans="1:13">
      <c r="A343" s="79" t="s">
        <v>328</v>
      </c>
      <c r="B343" s="82">
        <v>320830</v>
      </c>
      <c r="C343" s="47" t="s">
        <v>357</v>
      </c>
      <c r="D343" s="71" t="s">
        <v>1117</v>
      </c>
      <c r="E343" s="71" t="s">
        <v>1146</v>
      </c>
      <c r="F343" s="61">
        <v>0</v>
      </c>
      <c r="G343" s="62">
        <v>0</v>
      </c>
      <c r="H343" s="2">
        <f t="shared" si="30"/>
        <v>0</v>
      </c>
      <c r="I343" s="2">
        <f t="shared" si="31"/>
        <v>4.375226266290321</v>
      </c>
      <c r="J343" s="1">
        <f t="shared" si="32"/>
        <v>0</v>
      </c>
      <c r="K343" s="1">
        <f t="shared" si="33"/>
        <v>0</v>
      </c>
      <c r="L343" s="9">
        <f t="shared" si="34"/>
        <v>0.90523785869330331</v>
      </c>
      <c r="M343" s="1">
        <f t="shared" si="35"/>
        <v>0</v>
      </c>
    </row>
    <row r="344" spans="1:13">
      <c r="A344" s="79" t="s">
        <v>328</v>
      </c>
      <c r="B344" s="86">
        <v>320834</v>
      </c>
      <c r="C344" s="47" t="s">
        <v>358</v>
      </c>
      <c r="D344" s="71" t="s">
        <v>1117</v>
      </c>
      <c r="E344" s="71" t="s">
        <v>1146</v>
      </c>
      <c r="F344" s="61">
        <v>93258</v>
      </c>
      <c r="G344" s="62">
        <v>1761</v>
      </c>
      <c r="H344" s="2">
        <f t="shared" si="30"/>
        <v>52.957410562180577</v>
      </c>
      <c r="I344" s="2">
        <f t="shared" si="31"/>
        <v>4.375226266290321</v>
      </c>
      <c r="J344" s="1">
        <f t="shared" si="32"/>
        <v>7704.7734549372553</v>
      </c>
      <c r="K344" s="1">
        <f t="shared" si="33"/>
        <v>85553.226545062746</v>
      </c>
      <c r="L344" s="9">
        <f t="shared" si="34"/>
        <v>0.90523785869330331</v>
      </c>
      <c r="M344" s="1">
        <f t="shared" si="35"/>
        <v>77446.019601955675</v>
      </c>
    </row>
    <row r="345" spans="1:13">
      <c r="A345" s="79" t="s">
        <v>328</v>
      </c>
      <c r="B345" s="82">
        <v>320837</v>
      </c>
      <c r="C345" s="47" t="s">
        <v>359</v>
      </c>
      <c r="D345" s="71" t="s">
        <v>1117</v>
      </c>
      <c r="E345" s="71" t="s">
        <v>1146</v>
      </c>
      <c r="F345" s="61">
        <v>0</v>
      </c>
      <c r="G345" s="62">
        <v>0</v>
      </c>
      <c r="H345" s="2">
        <f t="shared" si="30"/>
        <v>0</v>
      </c>
      <c r="I345" s="2">
        <f t="shared" si="31"/>
        <v>4.375226266290321</v>
      </c>
      <c r="J345" s="1">
        <f t="shared" si="32"/>
        <v>0</v>
      </c>
      <c r="K345" s="1">
        <f t="shared" si="33"/>
        <v>0</v>
      </c>
      <c r="L345" s="9">
        <f t="shared" si="34"/>
        <v>0.90523785869330331</v>
      </c>
      <c r="M345" s="1">
        <f t="shared" si="35"/>
        <v>0</v>
      </c>
    </row>
    <row r="346" spans="1:13">
      <c r="A346" s="79" t="s">
        <v>328</v>
      </c>
      <c r="B346" s="86">
        <v>320839</v>
      </c>
      <c r="C346" s="47" t="s">
        <v>360</v>
      </c>
      <c r="D346" s="71" t="s">
        <v>1117</v>
      </c>
      <c r="E346" s="71" t="s">
        <v>1146</v>
      </c>
      <c r="F346" s="61">
        <v>10488</v>
      </c>
      <c r="G346" s="62">
        <v>475</v>
      </c>
      <c r="H346" s="2">
        <f t="shared" si="30"/>
        <v>22.08</v>
      </c>
      <c r="I346" s="2">
        <f t="shared" si="31"/>
        <v>4.375226266290321</v>
      </c>
      <c r="J346" s="1">
        <f t="shared" si="32"/>
        <v>2078.2324764879027</v>
      </c>
      <c r="K346" s="1">
        <f t="shared" si="33"/>
        <v>8409.7675235120969</v>
      </c>
      <c r="L346" s="9">
        <f t="shared" si="34"/>
        <v>0.90523785869330331</v>
      </c>
      <c r="M346" s="1">
        <f t="shared" si="35"/>
        <v>7612.8399450925745</v>
      </c>
    </row>
    <row r="347" spans="1:13">
      <c r="A347" s="79" t="s">
        <v>361</v>
      </c>
      <c r="B347" s="82">
        <v>330842</v>
      </c>
      <c r="C347" s="47" t="s">
        <v>362</v>
      </c>
      <c r="D347" s="71" t="s">
        <v>1117</v>
      </c>
      <c r="E347" s="71" t="s">
        <v>1146</v>
      </c>
      <c r="F347" s="61">
        <v>0</v>
      </c>
      <c r="G347" s="62">
        <v>0</v>
      </c>
      <c r="H347" s="2">
        <f t="shared" si="30"/>
        <v>0</v>
      </c>
      <c r="I347" s="2">
        <f t="shared" si="31"/>
        <v>4.375226266290321</v>
      </c>
      <c r="J347" s="1">
        <f t="shared" si="32"/>
        <v>0</v>
      </c>
      <c r="K347" s="1">
        <f t="shared" si="33"/>
        <v>0</v>
      </c>
      <c r="L347" s="9">
        <f t="shared" si="34"/>
        <v>0.90523785869330331</v>
      </c>
      <c r="M347" s="1">
        <f t="shared" si="35"/>
        <v>0</v>
      </c>
    </row>
    <row r="348" spans="1:13">
      <c r="A348" s="79" t="s">
        <v>361</v>
      </c>
      <c r="B348" s="86">
        <v>330843</v>
      </c>
      <c r="C348" s="47" t="s">
        <v>363</v>
      </c>
      <c r="D348" s="71" t="s">
        <v>1117</v>
      </c>
      <c r="E348" s="71" t="s">
        <v>1146</v>
      </c>
      <c r="F348" s="61">
        <v>0</v>
      </c>
      <c r="G348" s="62">
        <v>4396</v>
      </c>
      <c r="H348" s="2">
        <f t="shared" si="30"/>
        <v>0</v>
      </c>
      <c r="I348" s="2">
        <f t="shared" si="31"/>
        <v>4.375226266290321</v>
      </c>
      <c r="J348" s="1">
        <f t="shared" si="32"/>
        <v>0</v>
      </c>
      <c r="K348" s="1">
        <f t="shared" si="33"/>
        <v>0</v>
      </c>
      <c r="L348" s="9">
        <f t="shared" si="34"/>
        <v>0.90523785869330331</v>
      </c>
      <c r="M348" s="1">
        <f t="shared" si="35"/>
        <v>0</v>
      </c>
    </row>
    <row r="349" spans="1:13">
      <c r="A349" s="79" t="s">
        <v>361</v>
      </c>
      <c r="B349" s="82">
        <v>330844</v>
      </c>
      <c r="C349" s="47" t="s">
        <v>364</v>
      </c>
      <c r="D349" s="71" t="s">
        <v>1117</v>
      </c>
      <c r="E349" s="71" t="s">
        <v>1146</v>
      </c>
      <c r="F349" s="61">
        <v>0</v>
      </c>
      <c r="G349" s="62">
        <v>0</v>
      </c>
      <c r="H349" s="2">
        <f t="shared" si="30"/>
        <v>0</v>
      </c>
      <c r="I349" s="2">
        <f t="shared" si="31"/>
        <v>4.375226266290321</v>
      </c>
      <c r="J349" s="1">
        <f t="shared" si="32"/>
        <v>0</v>
      </c>
      <c r="K349" s="1">
        <f t="shared" si="33"/>
        <v>0</v>
      </c>
      <c r="L349" s="9">
        <f t="shared" si="34"/>
        <v>0.90523785869330331</v>
      </c>
      <c r="M349" s="1">
        <f t="shared" si="35"/>
        <v>0</v>
      </c>
    </row>
    <row r="350" spans="1:13">
      <c r="A350" s="79" t="s">
        <v>361</v>
      </c>
      <c r="B350" s="86">
        <v>330846</v>
      </c>
      <c r="C350" s="47" t="s">
        <v>365</v>
      </c>
      <c r="D350" s="71" t="s">
        <v>1117</v>
      </c>
      <c r="E350" s="71" t="s">
        <v>1146</v>
      </c>
      <c r="F350" s="61">
        <v>0</v>
      </c>
      <c r="G350" s="62">
        <v>2867</v>
      </c>
      <c r="H350" s="2">
        <f t="shared" si="30"/>
        <v>0</v>
      </c>
      <c r="I350" s="2">
        <f t="shared" si="31"/>
        <v>4.375226266290321</v>
      </c>
      <c r="J350" s="1">
        <f t="shared" si="32"/>
        <v>0</v>
      </c>
      <c r="K350" s="1">
        <f t="shared" si="33"/>
        <v>0</v>
      </c>
      <c r="L350" s="9">
        <f t="shared" si="34"/>
        <v>0.90523785869330331</v>
      </c>
      <c r="M350" s="1">
        <f t="shared" si="35"/>
        <v>0</v>
      </c>
    </row>
    <row r="351" spans="1:13">
      <c r="A351" s="79" t="s">
        <v>361</v>
      </c>
      <c r="B351" s="86">
        <v>330847</v>
      </c>
      <c r="C351" s="47" t="s">
        <v>366</v>
      </c>
      <c r="D351" s="71" t="s">
        <v>1117</v>
      </c>
      <c r="E351" s="71" t="s">
        <v>1146</v>
      </c>
      <c r="F351" s="61">
        <v>1620</v>
      </c>
      <c r="G351" s="62">
        <v>669</v>
      </c>
      <c r="H351" s="2">
        <f t="shared" si="30"/>
        <v>2.4215246636771299</v>
      </c>
      <c r="I351" s="2">
        <f t="shared" si="31"/>
        <v>4.375226266290321</v>
      </c>
      <c r="J351" s="1">
        <f t="shared" si="32"/>
        <v>1620</v>
      </c>
      <c r="K351" s="1">
        <f t="shared" si="33"/>
        <v>0</v>
      </c>
      <c r="L351" s="9">
        <f t="shared" si="34"/>
        <v>0.90523785869330331</v>
      </c>
      <c r="M351" s="1">
        <f t="shared" si="35"/>
        <v>0</v>
      </c>
    </row>
    <row r="352" spans="1:13">
      <c r="A352" s="79" t="s">
        <v>361</v>
      </c>
      <c r="B352" s="86">
        <v>330848</v>
      </c>
      <c r="C352" s="47" t="s">
        <v>367</v>
      </c>
      <c r="D352" s="71" t="s">
        <v>1117</v>
      </c>
      <c r="E352" s="71" t="s">
        <v>1146</v>
      </c>
      <c r="F352" s="61">
        <v>5298</v>
      </c>
      <c r="G352" s="62">
        <v>89</v>
      </c>
      <c r="H352" s="2">
        <f t="shared" si="30"/>
        <v>59.528089887640448</v>
      </c>
      <c r="I352" s="2">
        <f t="shared" si="31"/>
        <v>4.375226266290321</v>
      </c>
      <c r="J352" s="1">
        <f t="shared" si="32"/>
        <v>389.39513769983859</v>
      </c>
      <c r="K352" s="1">
        <f t="shared" si="33"/>
        <v>4908.6048623001616</v>
      </c>
      <c r="L352" s="9">
        <f t="shared" si="34"/>
        <v>0.90523785869330331</v>
      </c>
      <c r="M352" s="1">
        <f t="shared" si="35"/>
        <v>4443.454954720135</v>
      </c>
    </row>
    <row r="353" spans="1:13">
      <c r="A353" s="79" t="s">
        <v>361</v>
      </c>
      <c r="B353" s="82">
        <v>330849</v>
      </c>
      <c r="C353" s="47" t="s">
        <v>368</v>
      </c>
      <c r="D353" s="71" t="s">
        <v>1117</v>
      </c>
      <c r="E353" s="71" t="s">
        <v>1146</v>
      </c>
      <c r="F353" s="61">
        <v>0</v>
      </c>
      <c r="G353" s="62">
        <v>0</v>
      </c>
      <c r="H353" s="2">
        <f t="shared" si="30"/>
        <v>0</v>
      </c>
      <c r="I353" s="2">
        <f t="shared" si="31"/>
        <v>4.375226266290321</v>
      </c>
      <c r="J353" s="1">
        <f t="shared" si="32"/>
        <v>0</v>
      </c>
      <c r="K353" s="1">
        <f t="shared" si="33"/>
        <v>0</v>
      </c>
      <c r="L353" s="9">
        <f t="shared" si="34"/>
        <v>0.90523785869330331</v>
      </c>
      <c r="M353" s="1">
        <f t="shared" si="35"/>
        <v>0</v>
      </c>
    </row>
    <row r="354" spans="1:13">
      <c r="A354" s="79" t="s">
        <v>361</v>
      </c>
      <c r="B354" s="86">
        <v>330850</v>
      </c>
      <c r="C354" s="47" t="s">
        <v>369</v>
      </c>
      <c r="D354" s="71" t="s">
        <v>1117</v>
      </c>
      <c r="E354" s="71" t="s">
        <v>1146</v>
      </c>
      <c r="F354" s="61">
        <v>33900</v>
      </c>
      <c r="G354" s="62">
        <v>2438</v>
      </c>
      <c r="H354" s="2">
        <f t="shared" si="30"/>
        <v>13.904840032813782</v>
      </c>
      <c r="I354" s="2">
        <f t="shared" si="31"/>
        <v>4.375226266290321</v>
      </c>
      <c r="J354" s="1">
        <f t="shared" si="32"/>
        <v>10666.801637215802</v>
      </c>
      <c r="K354" s="1">
        <f t="shared" si="33"/>
        <v>23233.198362784198</v>
      </c>
      <c r="L354" s="9">
        <f t="shared" si="34"/>
        <v>0.90523785869330331</v>
      </c>
      <c r="M354" s="1">
        <f t="shared" si="35"/>
        <v>21031.570736523528</v>
      </c>
    </row>
    <row r="355" spans="1:13">
      <c r="A355" s="79" t="s">
        <v>361</v>
      </c>
      <c r="B355" s="82">
        <v>330851</v>
      </c>
      <c r="C355" s="47" t="s">
        <v>370</v>
      </c>
      <c r="D355" s="71" t="s">
        <v>1117</v>
      </c>
      <c r="E355" s="71" t="s">
        <v>1146</v>
      </c>
      <c r="F355" s="61">
        <v>0</v>
      </c>
      <c r="G355" s="62">
        <v>0</v>
      </c>
      <c r="H355" s="2">
        <f t="shared" si="30"/>
        <v>0</v>
      </c>
      <c r="I355" s="2">
        <f t="shared" si="31"/>
        <v>4.375226266290321</v>
      </c>
      <c r="J355" s="1">
        <f t="shared" si="32"/>
        <v>0</v>
      </c>
      <c r="K355" s="1">
        <f t="shared" si="33"/>
        <v>0</v>
      </c>
      <c r="L355" s="9">
        <f t="shared" si="34"/>
        <v>0.90523785869330331</v>
      </c>
      <c r="M355" s="1">
        <f t="shared" si="35"/>
        <v>0</v>
      </c>
    </row>
    <row r="356" spans="1:13">
      <c r="A356" s="79" t="s">
        <v>361</v>
      </c>
      <c r="B356" s="82">
        <v>330855</v>
      </c>
      <c r="C356" s="47" t="s">
        <v>371</v>
      </c>
      <c r="D356" s="71" t="s">
        <v>1117</v>
      </c>
      <c r="E356" s="71" t="s">
        <v>1146</v>
      </c>
      <c r="F356" s="61">
        <v>0</v>
      </c>
      <c r="G356" s="62">
        <v>0</v>
      </c>
      <c r="H356" s="2">
        <f t="shared" si="30"/>
        <v>0</v>
      </c>
      <c r="I356" s="2">
        <f t="shared" si="31"/>
        <v>4.375226266290321</v>
      </c>
      <c r="J356" s="1">
        <f t="shared" si="32"/>
        <v>0</v>
      </c>
      <c r="K356" s="1">
        <f t="shared" si="33"/>
        <v>0</v>
      </c>
      <c r="L356" s="9">
        <f t="shared" si="34"/>
        <v>0.90523785869330331</v>
      </c>
      <c r="M356" s="1">
        <f t="shared" si="35"/>
        <v>0</v>
      </c>
    </row>
    <row r="357" spans="1:13">
      <c r="A357" s="79" t="s">
        <v>361</v>
      </c>
      <c r="B357" s="82">
        <v>330856</v>
      </c>
      <c r="C357" s="47" t="s">
        <v>372</v>
      </c>
      <c r="D357" s="71" t="s">
        <v>1117</v>
      </c>
      <c r="E357" s="71" t="s">
        <v>1146</v>
      </c>
      <c r="F357" s="61">
        <v>0</v>
      </c>
      <c r="G357" s="62">
        <v>0</v>
      </c>
      <c r="H357" s="2">
        <f t="shared" si="30"/>
        <v>0</v>
      </c>
      <c r="I357" s="2">
        <f t="shared" si="31"/>
        <v>4.375226266290321</v>
      </c>
      <c r="J357" s="1">
        <f t="shared" si="32"/>
        <v>0</v>
      </c>
      <c r="K357" s="1">
        <f t="shared" si="33"/>
        <v>0</v>
      </c>
      <c r="L357" s="9">
        <f t="shared" si="34"/>
        <v>0.90523785869330331</v>
      </c>
      <c r="M357" s="1">
        <f t="shared" si="35"/>
        <v>0</v>
      </c>
    </row>
    <row r="358" spans="1:13">
      <c r="A358" s="79" t="s">
        <v>361</v>
      </c>
      <c r="B358" s="82">
        <v>330859</v>
      </c>
      <c r="C358" s="47" t="s">
        <v>373</v>
      </c>
      <c r="D358" s="71" t="s">
        <v>1117</v>
      </c>
      <c r="E358" s="71" t="s">
        <v>1146</v>
      </c>
      <c r="F358" s="61">
        <v>0</v>
      </c>
      <c r="G358" s="62">
        <v>0</v>
      </c>
      <c r="H358" s="2">
        <f t="shared" si="30"/>
        <v>0</v>
      </c>
      <c r="I358" s="2">
        <f t="shared" si="31"/>
        <v>4.375226266290321</v>
      </c>
      <c r="J358" s="1">
        <f t="shared" si="32"/>
        <v>0</v>
      </c>
      <c r="K358" s="1">
        <f t="shared" si="33"/>
        <v>0</v>
      </c>
      <c r="L358" s="9">
        <f t="shared" si="34"/>
        <v>0.90523785869330331</v>
      </c>
      <c r="M358" s="1">
        <f t="shared" si="35"/>
        <v>0</v>
      </c>
    </row>
    <row r="359" spans="1:13">
      <c r="A359" s="79" t="s">
        <v>361</v>
      </c>
      <c r="B359" s="86">
        <v>330860</v>
      </c>
      <c r="C359" s="47" t="s">
        <v>374</v>
      </c>
      <c r="D359" s="71" t="s">
        <v>1117</v>
      </c>
      <c r="E359" s="71" t="s">
        <v>1146</v>
      </c>
      <c r="F359" s="61">
        <v>740115</v>
      </c>
      <c r="G359" s="62">
        <v>7011</v>
      </c>
      <c r="H359" s="2">
        <f t="shared" si="30"/>
        <v>105.56482670089859</v>
      </c>
      <c r="I359" s="2">
        <f t="shared" si="31"/>
        <v>4.375226266290321</v>
      </c>
      <c r="J359" s="1">
        <f t="shared" si="32"/>
        <v>30674.71135296144</v>
      </c>
      <c r="K359" s="1">
        <f t="shared" si="33"/>
        <v>709440.28864703851</v>
      </c>
      <c r="L359" s="9">
        <f t="shared" si="34"/>
        <v>0.90523785869330331</v>
      </c>
      <c r="M359" s="1">
        <f t="shared" si="35"/>
        <v>642212.20776560414</v>
      </c>
    </row>
    <row r="360" spans="1:13">
      <c r="A360" s="79" t="s">
        <v>361</v>
      </c>
      <c r="B360" s="86">
        <v>330861</v>
      </c>
      <c r="C360" s="47" t="s">
        <v>375</v>
      </c>
      <c r="D360" s="71" t="s">
        <v>1117</v>
      </c>
      <c r="E360" s="71" t="s">
        <v>1146</v>
      </c>
      <c r="F360" s="61">
        <v>214608</v>
      </c>
      <c r="G360" s="62">
        <v>4705</v>
      </c>
      <c r="H360" s="2">
        <f t="shared" si="30"/>
        <v>45.612752391073329</v>
      </c>
      <c r="I360" s="2">
        <f t="shared" si="31"/>
        <v>4.375226266290321</v>
      </c>
      <c r="J360" s="1">
        <f t="shared" si="32"/>
        <v>20585.43958289596</v>
      </c>
      <c r="K360" s="1">
        <f t="shared" si="33"/>
        <v>194022.56041710405</v>
      </c>
      <c r="L360" s="9">
        <f t="shared" si="34"/>
        <v>0.90523785869330331</v>
      </c>
      <c r="M360" s="1">
        <f t="shared" si="35"/>
        <v>175636.56713017134</v>
      </c>
    </row>
    <row r="361" spans="1:13">
      <c r="A361" s="79" t="s">
        <v>361</v>
      </c>
      <c r="B361" s="86">
        <v>330863</v>
      </c>
      <c r="C361" s="47" t="s">
        <v>376</v>
      </c>
      <c r="D361" s="71" t="s">
        <v>1117</v>
      </c>
      <c r="E361" s="71" t="s">
        <v>1146</v>
      </c>
      <c r="F361" s="61">
        <v>280506</v>
      </c>
      <c r="G361" s="62">
        <v>1814</v>
      </c>
      <c r="H361" s="2">
        <f t="shared" si="30"/>
        <v>154.63395810363838</v>
      </c>
      <c r="I361" s="2">
        <f t="shared" si="31"/>
        <v>4.375226266290321</v>
      </c>
      <c r="J361" s="1">
        <f t="shared" si="32"/>
        <v>7936.6604470506418</v>
      </c>
      <c r="K361" s="1">
        <f t="shared" si="33"/>
        <v>272569.33955294936</v>
      </c>
      <c r="L361" s="9">
        <f t="shared" si="34"/>
        <v>0.90523785869330331</v>
      </c>
      <c r="M361" s="1">
        <f t="shared" si="35"/>
        <v>246740.08528235977</v>
      </c>
    </row>
    <row r="362" spans="1:13">
      <c r="A362" s="79" t="s">
        <v>361</v>
      </c>
      <c r="B362" s="82">
        <v>330865</v>
      </c>
      <c r="C362" s="47" t="s">
        <v>377</v>
      </c>
      <c r="D362" s="71" t="s">
        <v>1117</v>
      </c>
      <c r="E362" s="71" t="s">
        <v>1146</v>
      </c>
      <c r="F362" s="61">
        <v>0</v>
      </c>
      <c r="G362" s="62">
        <v>0</v>
      </c>
      <c r="H362" s="2">
        <f t="shared" si="30"/>
        <v>0</v>
      </c>
      <c r="I362" s="2">
        <f t="shared" si="31"/>
        <v>4.375226266290321</v>
      </c>
      <c r="J362" s="1">
        <f t="shared" si="32"/>
        <v>0</v>
      </c>
      <c r="K362" s="1">
        <f t="shared" si="33"/>
        <v>0</v>
      </c>
      <c r="L362" s="9">
        <f t="shared" si="34"/>
        <v>0.90523785869330331</v>
      </c>
      <c r="M362" s="1">
        <f t="shared" si="35"/>
        <v>0</v>
      </c>
    </row>
    <row r="363" spans="1:13">
      <c r="A363" s="79" t="s">
        <v>361</v>
      </c>
      <c r="B363" s="86">
        <v>330866</v>
      </c>
      <c r="C363" s="47" t="s">
        <v>378</v>
      </c>
      <c r="D363" s="71" t="s">
        <v>1117</v>
      </c>
      <c r="E363" s="71" t="s">
        <v>1146</v>
      </c>
      <c r="F363" s="61">
        <v>108312</v>
      </c>
      <c r="G363" s="62">
        <v>1024</v>
      </c>
      <c r="H363" s="2">
        <f t="shared" si="30"/>
        <v>105.7734375</v>
      </c>
      <c r="I363" s="2">
        <f t="shared" si="31"/>
        <v>4.375226266290321</v>
      </c>
      <c r="J363" s="1">
        <f t="shared" si="32"/>
        <v>4480.2316966812887</v>
      </c>
      <c r="K363" s="1">
        <f t="shared" si="33"/>
        <v>103831.76830331871</v>
      </c>
      <c r="L363" s="9">
        <f t="shared" si="34"/>
        <v>0.90523785869330331</v>
      </c>
      <c r="M363" s="1">
        <f t="shared" si="35"/>
        <v>93992.447603235429</v>
      </c>
    </row>
    <row r="364" spans="1:13">
      <c r="A364" s="79" t="s">
        <v>361</v>
      </c>
      <c r="B364" s="82">
        <v>330868</v>
      </c>
      <c r="C364" s="47" t="s">
        <v>379</v>
      </c>
      <c r="D364" s="71" t="s">
        <v>1117</v>
      </c>
      <c r="E364" s="71" t="s">
        <v>1146</v>
      </c>
      <c r="F364" s="61">
        <v>0</v>
      </c>
      <c r="G364" s="62">
        <v>0</v>
      </c>
      <c r="H364" s="2">
        <f t="shared" si="30"/>
        <v>0</v>
      </c>
      <c r="I364" s="2">
        <f t="shared" si="31"/>
        <v>4.375226266290321</v>
      </c>
      <c r="J364" s="1">
        <f t="shared" si="32"/>
        <v>0</v>
      </c>
      <c r="K364" s="1">
        <f t="shared" si="33"/>
        <v>0</v>
      </c>
      <c r="L364" s="9">
        <f t="shared" si="34"/>
        <v>0.90523785869330331</v>
      </c>
      <c r="M364" s="1">
        <f t="shared" si="35"/>
        <v>0</v>
      </c>
    </row>
    <row r="365" spans="1:13">
      <c r="A365" s="79" t="s">
        <v>361</v>
      </c>
      <c r="B365" s="86">
        <v>330872</v>
      </c>
      <c r="C365" s="47" t="s">
        <v>380</v>
      </c>
      <c r="D365" s="71" t="s">
        <v>1117</v>
      </c>
      <c r="E365" s="71" t="s">
        <v>1146</v>
      </c>
      <c r="F365" s="61">
        <v>0</v>
      </c>
      <c r="G365" s="62">
        <v>1169</v>
      </c>
      <c r="H365" s="2">
        <f t="shared" si="30"/>
        <v>0</v>
      </c>
      <c r="I365" s="2">
        <f t="shared" si="31"/>
        <v>4.375226266290321</v>
      </c>
      <c r="J365" s="1">
        <f t="shared" si="32"/>
        <v>0</v>
      </c>
      <c r="K365" s="1">
        <f t="shared" si="33"/>
        <v>0</v>
      </c>
      <c r="L365" s="9">
        <f t="shared" si="34"/>
        <v>0.90523785869330331</v>
      </c>
      <c r="M365" s="1">
        <f t="shared" si="35"/>
        <v>0</v>
      </c>
    </row>
    <row r="366" spans="1:13">
      <c r="A366" s="79" t="s">
        <v>361</v>
      </c>
      <c r="B366" s="82">
        <v>330875</v>
      </c>
      <c r="C366" s="47" t="s">
        <v>381</v>
      </c>
      <c r="D366" s="71" t="s">
        <v>1117</v>
      </c>
      <c r="E366" s="71" t="s">
        <v>1146</v>
      </c>
      <c r="F366" s="61">
        <v>0</v>
      </c>
      <c r="G366" s="62">
        <v>0</v>
      </c>
      <c r="H366" s="2">
        <f t="shared" si="30"/>
        <v>0</v>
      </c>
      <c r="I366" s="2">
        <f t="shared" si="31"/>
        <v>4.375226266290321</v>
      </c>
      <c r="J366" s="1">
        <f t="shared" si="32"/>
        <v>0</v>
      </c>
      <c r="K366" s="1">
        <f t="shared" si="33"/>
        <v>0</v>
      </c>
      <c r="L366" s="9">
        <f t="shared" si="34"/>
        <v>0.90523785869330331</v>
      </c>
      <c r="M366" s="1">
        <f t="shared" si="35"/>
        <v>0</v>
      </c>
    </row>
    <row r="367" spans="1:13">
      <c r="A367" s="79" t="s">
        <v>361</v>
      </c>
      <c r="B367" s="82">
        <v>330879</v>
      </c>
      <c r="C367" s="47" t="s">
        <v>382</v>
      </c>
      <c r="D367" s="71" t="s">
        <v>1117</v>
      </c>
      <c r="E367" s="71" t="s">
        <v>1146</v>
      </c>
      <c r="F367" s="61">
        <v>0</v>
      </c>
      <c r="G367" s="62">
        <v>0</v>
      </c>
      <c r="H367" s="2">
        <f t="shared" si="30"/>
        <v>0</v>
      </c>
      <c r="I367" s="2">
        <f t="shared" si="31"/>
        <v>4.375226266290321</v>
      </c>
      <c r="J367" s="1">
        <f t="shared" si="32"/>
        <v>0</v>
      </c>
      <c r="K367" s="1">
        <f t="shared" si="33"/>
        <v>0</v>
      </c>
      <c r="L367" s="9">
        <f t="shared" si="34"/>
        <v>0.90523785869330331</v>
      </c>
      <c r="M367" s="1">
        <f t="shared" si="35"/>
        <v>0</v>
      </c>
    </row>
    <row r="368" spans="1:13">
      <c r="A368" s="79" t="s">
        <v>361</v>
      </c>
      <c r="B368" s="82">
        <v>330880</v>
      </c>
      <c r="C368" s="47" t="s">
        <v>383</v>
      </c>
      <c r="D368" s="71" t="s">
        <v>1117</v>
      </c>
      <c r="E368" s="71" t="s">
        <v>1146</v>
      </c>
      <c r="F368" s="61">
        <v>0</v>
      </c>
      <c r="G368" s="62">
        <v>0</v>
      </c>
      <c r="H368" s="2">
        <f t="shared" si="30"/>
        <v>0</v>
      </c>
      <c r="I368" s="2">
        <f t="shared" si="31"/>
        <v>4.375226266290321</v>
      </c>
      <c r="J368" s="1">
        <f t="shared" si="32"/>
        <v>0</v>
      </c>
      <c r="K368" s="1">
        <f t="shared" si="33"/>
        <v>0</v>
      </c>
      <c r="L368" s="9">
        <f t="shared" si="34"/>
        <v>0.90523785869330331</v>
      </c>
      <c r="M368" s="1">
        <f t="shared" si="35"/>
        <v>0</v>
      </c>
    </row>
    <row r="369" spans="1:13">
      <c r="A369" s="79" t="s">
        <v>361</v>
      </c>
      <c r="B369" s="82">
        <v>330881</v>
      </c>
      <c r="C369" s="47" t="s">
        <v>384</v>
      </c>
      <c r="D369" s="71" t="s">
        <v>1117</v>
      </c>
      <c r="E369" s="71" t="s">
        <v>1146</v>
      </c>
      <c r="F369" s="61">
        <v>0</v>
      </c>
      <c r="G369" s="62">
        <v>0</v>
      </c>
      <c r="H369" s="2">
        <f t="shared" si="30"/>
        <v>0</v>
      </c>
      <c r="I369" s="2">
        <f t="shared" si="31"/>
        <v>4.375226266290321</v>
      </c>
      <c r="J369" s="1">
        <f t="shared" si="32"/>
        <v>0</v>
      </c>
      <c r="K369" s="1">
        <f t="shared" si="33"/>
        <v>0</v>
      </c>
      <c r="L369" s="9">
        <f t="shared" si="34"/>
        <v>0.90523785869330331</v>
      </c>
      <c r="M369" s="1">
        <f t="shared" si="35"/>
        <v>0</v>
      </c>
    </row>
    <row r="370" spans="1:13">
      <c r="A370" s="79" t="s">
        <v>361</v>
      </c>
      <c r="B370" s="86">
        <v>330889</v>
      </c>
      <c r="C370" s="47" t="s">
        <v>385</v>
      </c>
      <c r="D370" s="71" t="s">
        <v>1117</v>
      </c>
      <c r="E370" s="71" t="s">
        <v>1146</v>
      </c>
      <c r="F370" s="61">
        <v>17028</v>
      </c>
      <c r="G370" s="62">
        <v>1165</v>
      </c>
      <c r="H370" s="2">
        <f t="shared" si="30"/>
        <v>14.616309012875536</v>
      </c>
      <c r="I370" s="2">
        <f t="shared" si="31"/>
        <v>4.375226266290321</v>
      </c>
      <c r="J370" s="1">
        <f t="shared" si="32"/>
        <v>5097.1386002282243</v>
      </c>
      <c r="K370" s="1">
        <f t="shared" si="33"/>
        <v>11930.861399771777</v>
      </c>
      <c r="L370" s="9">
        <f t="shared" si="34"/>
        <v>0.90523785869330331</v>
      </c>
      <c r="M370" s="1">
        <f t="shared" si="35"/>
        <v>10800.267425895991</v>
      </c>
    </row>
    <row r="371" spans="1:13">
      <c r="A371" s="79" t="s">
        <v>361</v>
      </c>
      <c r="B371" s="82">
        <v>330892</v>
      </c>
      <c r="C371" s="47" t="s">
        <v>386</v>
      </c>
      <c r="D371" s="71" t="s">
        <v>1117</v>
      </c>
      <c r="E371" s="71" t="s">
        <v>1146</v>
      </c>
      <c r="F371" s="61">
        <v>0</v>
      </c>
      <c r="G371" s="62">
        <v>0</v>
      </c>
      <c r="H371" s="2">
        <f t="shared" si="30"/>
        <v>0</v>
      </c>
      <c r="I371" s="2">
        <f t="shared" si="31"/>
        <v>4.375226266290321</v>
      </c>
      <c r="J371" s="1">
        <f t="shared" si="32"/>
        <v>0</v>
      </c>
      <c r="K371" s="1">
        <f t="shared" si="33"/>
        <v>0</v>
      </c>
      <c r="L371" s="9">
        <f t="shared" si="34"/>
        <v>0.90523785869330331</v>
      </c>
      <c r="M371" s="1">
        <f t="shared" si="35"/>
        <v>0</v>
      </c>
    </row>
    <row r="372" spans="1:13">
      <c r="A372" s="79" t="s">
        <v>361</v>
      </c>
      <c r="B372" s="86">
        <v>330896</v>
      </c>
      <c r="C372" s="47" t="s">
        <v>387</v>
      </c>
      <c r="D372" s="71" t="s">
        <v>1117</v>
      </c>
      <c r="E372" s="71" t="s">
        <v>1146</v>
      </c>
      <c r="F372" s="61">
        <v>20877</v>
      </c>
      <c r="G372" s="62">
        <v>1001</v>
      </c>
      <c r="H372" s="2">
        <f t="shared" si="30"/>
        <v>20.856143856143856</v>
      </c>
      <c r="I372" s="2">
        <f t="shared" si="31"/>
        <v>4.375226266290321</v>
      </c>
      <c r="J372" s="1">
        <f t="shared" si="32"/>
        <v>4379.6014925566114</v>
      </c>
      <c r="K372" s="1">
        <f t="shared" si="33"/>
        <v>16497.398507443388</v>
      </c>
      <c r="L372" s="9">
        <f t="shared" si="34"/>
        <v>0.90523785869330331</v>
      </c>
      <c r="M372" s="1">
        <f t="shared" si="35"/>
        <v>14934.06969888815</v>
      </c>
    </row>
    <row r="373" spans="1:13">
      <c r="A373" s="79" t="s">
        <v>361</v>
      </c>
      <c r="B373" s="86">
        <v>330899</v>
      </c>
      <c r="C373" s="47" t="s">
        <v>388</v>
      </c>
      <c r="D373" s="71" t="s">
        <v>1117</v>
      </c>
      <c r="E373" s="71" t="s">
        <v>1146</v>
      </c>
      <c r="F373" s="61">
        <v>147408</v>
      </c>
      <c r="G373" s="62">
        <v>1261</v>
      </c>
      <c r="H373" s="2">
        <f t="shared" si="30"/>
        <v>116.89770023790642</v>
      </c>
      <c r="I373" s="2">
        <f t="shared" si="31"/>
        <v>4.375226266290321</v>
      </c>
      <c r="J373" s="1">
        <f t="shared" si="32"/>
        <v>5517.1603217920947</v>
      </c>
      <c r="K373" s="1">
        <f t="shared" si="33"/>
        <v>141890.83967820791</v>
      </c>
      <c r="L373" s="9">
        <f t="shared" si="34"/>
        <v>0.90523785869330331</v>
      </c>
      <c r="M373" s="1">
        <f t="shared" si="35"/>
        <v>128444.95987849572</v>
      </c>
    </row>
    <row r="374" spans="1:13">
      <c r="A374" s="79" t="s">
        <v>361</v>
      </c>
      <c r="B374" s="86">
        <v>330900</v>
      </c>
      <c r="C374" s="47" t="s">
        <v>389</v>
      </c>
      <c r="D374" s="71" t="s">
        <v>1117</v>
      </c>
      <c r="E374" s="71" t="s">
        <v>1146</v>
      </c>
      <c r="F374" s="61">
        <v>184494</v>
      </c>
      <c r="G374" s="62">
        <v>1845</v>
      </c>
      <c r="H374" s="2">
        <f t="shared" si="30"/>
        <v>99.996747967479678</v>
      </c>
      <c r="I374" s="2">
        <f t="shared" si="31"/>
        <v>4.375226266290321</v>
      </c>
      <c r="J374" s="1">
        <f t="shared" si="32"/>
        <v>8072.2924613056421</v>
      </c>
      <c r="K374" s="1">
        <f t="shared" si="33"/>
        <v>176421.70753869435</v>
      </c>
      <c r="L374" s="9">
        <f t="shared" si="34"/>
        <v>0.90523785869330331</v>
      </c>
      <c r="M374" s="1">
        <f t="shared" si="35"/>
        <v>159703.60875934389</v>
      </c>
    </row>
    <row r="375" spans="1:13">
      <c r="A375" s="79" t="s">
        <v>361</v>
      </c>
      <c r="B375" s="86">
        <v>330902</v>
      </c>
      <c r="C375" s="47" t="s">
        <v>390</v>
      </c>
      <c r="D375" s="71" t="s">
        <v>1117</v>
      </c>
      <c r="E375" s="71" t="s">
        <v>1146</v>
      </c>
      <c r="F375" s="61">
        <v>204720</v>
      </c>
      <c r="G375" s="62">
        <v>1292</v>
      </c>
      <c r="H375" s="2">
        <f t="shared" si="30"/>
        <v>158.45201238390092</v>
      </c>
      <c r="I375" s="2">
        <f t="shared" si="31"/>
        <v>4.375226266290321</v>
      </c>
      <c r="J375" s="1">
        <f t="shared" si="32"/>
        <v>5652.792336047095</v>
      </c>
      <c r="K375" s="1">
        <f t="shared" si="33"/>
        <v>199067.2076639529</v>
      </c>
      <c r="L375" s="9">
        <f t="shared" si="34"/>
        <v>0.90523785869330331</v>
      </c>
      <c r="M375" s="1">
        <f t="shared" si="35"/>
        <v>180203.17280177187</v>
      </c>
    </row>
    <row r="376" spans="1:13">
      <c r="A376" s="79" t="s">
        <v>361</v>
      </c>
      <c r="B376" s="82">
        <v>330905</v>
      </c>
      <c r="C376" s="47" t="s">
        <v>391</v>
      </c>
      <c r="D376" s="71" t="s">
        <v>1117</v>
      </c>
      <c r="E376" s="71" t="s">
        <v>1146</v>
      </c>
      <c r="F376" s="61">
        <v>0</v>
      </c>
      <c r="G376" s="62">
        <v>0</v>
      </c>
      <c r="H376" s="2">
        <f t="shared" si="30"/>
        <v>0</v>
      </c>
      <c r="I376" s="2">
        <f t="shared" si="31"/>
        <v>4.375226266290321</v>
      </c>
      <c r="J376" s="1">
        <f t="shared" si="32"/>
        <v>0</v>
      </c>
      <c r="K376" s="1">
        <f t="shared" si="33"/>
        <v>0</v>
      </c>
      <c r="L376" s="9">
        <f t="shared" si="34"/>
        <v>0.90523785869330331</v>
      </c>
      <c r="M376" s="1">
        <f t="shared" si="35"/>
        <v>0</v>
      </c>
    </row>
    <row r="377" spans="1:13">
      <c r="A377" s="79" t="s">
        <v>361</v>
      </c>
      <c r="B377" s="86">
        <v>330908</v>
      </c>
      <c r="C377" s="47" t="s">
        <v>392</v>
      </c>
      <c r="D377" s="71" t="s">
        <v>1117</v>
      </c>
      <c r="E377" s="71" t="s">
        <v>1146</v>
      </c>
      <c r="F377" s="61">
        <v>401508</v>
      </c>
      <c r="G377" s="62">
        <v>3058</v>
      </c>
      <c r="H377" s="2">
        <f t="shared" si="30"/>
        <v>131.29758011772401</v>
      </c>
      <c r="I377" s="2">
        <f t="shared" si="31"/>
        <v>4.375226266290321</v>
      </c>
      <c r="J377" s="1">
        <f t="shared" si="32"/>
        <v>13379.441922315802</v>
      </c>
      <c r="K377" s="1">
        <f t="shared" si="33"/>
        <v>388128.5580776842</v>
      </c>
      <c r="L377" s="9">
        <f t="shared" si="34"/>
        <v>0.90523785869330331</v>
      </c>
      <c r="M377" s="1">
        <f t="shared" si="35"/>
        <v>351348.66481196223</v>
      </c>
    </row>
    <row r="378" spans="1:13">
      <c r="A378" s="79" t="s">
        <v>361</v>
      </c>
      <c r="B378" s="82">
        <v>330909</v>
      </c>
      <c r="C378" s="47" t="s">
        <v>313</v>
      </c>
      <c r="D378" s="71" t="s">
        <v>1117</v>
      </c>
      <c r="E378" s="71" t="s">
        <v>1146</v>
      </c>
      <c r="F378" s="61">
        <v>0</v>
      </c>
      <c r="G378" s="62">
        <v>0</v>
      </c>
      <c r="H378" s="2">
        <f t="shared" si="30"/>
        <v>0</v>
      </c>
      <c r="I378" s="2">
        <f t="shared" si="31"/>
        <v>4.375226266290321</v>
      </c>
      <c r="J378" s="1">
        <f t="shared" si="32"/>
        <v>0</v>
      </c>
      <c r="K378" s="1">
        <f t="shared" si="33"/>
        <v>0</v>
      </c>
      <c r="L378" s="9">
        <f t="shared" si="34"/>
        <v>0.90523785869330331</v>
      </c>
      <c r="M378" s="1">
        <f t="shared" si="35"/>
        <v>0</v>
      </c>
    </row>
    <row r="379" spans="1:13">
      <c r="A379" s="79" t="s">
        <v>361</v>
      </c>
      <c r="B379" s="86">
        <v>330910</v>
      </c>
      <c r="C379" s="47" t="s">
        <v>393</v>
      </c>
      <c r="D379" s="71" t="s">
        <v>1117</v>
      </c>
      <c r="E379" s="71" t="s">
        <v>1146</v>
      </c>
      <c r="F379" s="61">
        <v>208884</v>
      </c>
      <c r="G379" s="62">
        <v>1235</v>
      </c>
      <c r="H379" s="2">
        <f t="shared" si="30"/>
        <v>169.13684210526316</v>
      </c>
      <c r="I379" s="2">
        <f t="shared" si="31"/>
        <v>4.375226266290321</v>
      </c>
      <c r="J379" s="1">
        <f t="shared" si="32"/>
        <v>5403.4044388685461</v>
      </c>
      <c r="K379" s="1">
        <f t="shared" si="33"/>
        <v>203480.59556113146</v>
      </c>
      <c r="L379" s="9">
        <f t="shared" si="34"/>
        <v>0.90523785869330331</v>
      </c>
      <c r="M379" s="1">
        <f t="shared" si="35"/>
        <v>184198.33861139673</v>
      </c>
    </row>
    <row r="380" spans="1:13">
      <c r="A380" s="79" t="s">
        <v>361</v>
      </c>
      <c r="B380" s="82">
        <v>330914</v>
      </c>
      <c r="C380" s="47" t="s">
        <v>394</v>
      </c>
      <c r="D380" s="71" t="s">
        <v>1117</v>
      </c>
      <c r="E380" s="71" t="s">
        <v>1146</v>
      </c>
      <c r="F380" s="61">
        <v>0</v>
      </c>
      <c r="G380" s="62">
        <v>0</v>
      </c>
      <c r="H380" s="2">
        <f t="shared" si="30"/>
        <v>0</v>
      </c>
      <c r="I380" s="2">
        <f t="shared" si="31"/>
        <v>4.375226266290321</v>
      </c>
      <c r="J380" s="1">
        <f t="shared" si="32"/>
        <v>0</v>
      </c>
      <c r="K380" s="1">
        <f t="shared" si="33"/>
        <v>0</v>
      </c>
      <c r="L380" s="9">
        <f t="shared" si="34"/>
        <v>0.90523785869330331</v>
      </c>
      <c r="M380" s="1">
        <f t="shared" si="35"/>
        <v>0</v>
      </c>
    </row>
    <row r="381" spans="1:13">
      <c r="A381" s="79" t="s">
        <v>361</v>
      </c>
      <c r="B381" s="82">
        <v>330915</v>
      </c>
      <c r="C381" s="47" t="s">
        <v>395</v>
      </c>
      <c r="D381" s="71" t="s">
        <v>1117</v>
      </c>
      <c r="E381" s="71" t="s">
        <v>1146</v>
      </c>
      <c r="F381" s="61">
        <v>0</v>
      </c>
      <c r="G381" s="62">
        <v>0</v>
      </c>
      <c r="H381" s="2">
        <f t="shared" si="30"/>
        <v>0</v>
      </c>
      <c r="I381" s="2">
        <f t="shared" si="31"/>
        <v>4.375226266290321</v>
      </c>
      <c r="J381" s="1">
        <f t="shared" si="32"/>
        <v>0</v>
      </c>
      <c r="K381" s="1">
        <f t="shared" si="33"/>
        <v>0</v>
      </c>
      <c r="L381" s="9">
        <f t="shared" si="34"/>
        <v>0.90523785869330331</v>
      </c>
      <c r="M381" s="1">
        <f t="shared" si="35"/>
        <v>0</v>
      </c>
    </row>
    <row r="382" spans="1:13">
      <c r="A382" s="79" t="s">
        <v>361</v>
      </c>
      <c r="B382" s="82">
        <v>330916</v>
      </c>
      <c r="C382" s="47" t="s">
        <v>396</v>
      </c>
      <c r="D382" s="71" t="s">
        <v>1117</v>
      </c>
      <c r="E382" s="71" t="s">
        <v>1146</v>
      </c>
      <c r="F382" s="61">
        <v>0</v>
      </c>
      <c r="G382" s="62">
        <v>0</v>
      </c>
      <c r="H382" s="2">
        <f t="shared" si="30"/>
        <v>0</v>
      </c>
      <c r="I382" s="2">
        <f t="shared" si="31"/>
        <v>4.375226266290321</v>
      </c>
      <c r="J382" s="1">
        <f t="shared" si="32"/>
        <v>0</v>
      </c>
      <c r="K382" s="1">
        <f t="shared" si="33"/>
        <v>0</v>
      </c>
      <c r="L382" s="9">
        <f t="shared" si="34"/>
        <v>0.90523785869330331</v>
      </c>
      <c r="M382" s="1">
        <f t="shared" si="35"/>
        <v>0</v>
      </c>
    </row>
    <row r="383" spans="1:13">
      <c r="A383" s="79" t="s">
        <v>361</v>
      </c>
      <c r="B383" s="82">
        <v>330917</v>
      </c>
      <c r="C383" s="47" t="s">
        <v>397</v>
      </c>
      <c r="D383" s="71" t="s">
        <v>1117</v>
      </c>
      <c r="E383" s="71" t="s">
        <v>1146</v>
      </c>
      <c r="F383" s="61">
        <v>0</v>
      </c>
      <c r="G383" s="62">
        <v>0</v>
      </c>
      <c r="H383" s="2">
        <f t="shared" si="30"/>
        <v>0</v>
      </c>
      <c r="I383" s="2">
        <f t="shared" si="31"/>
        <v>4.375226266290321</v>
      </c>
      <c r="J383" s="1">
        <f t="shared" si="32"/>
        <v>0</v>
      </c>
      <c r="K383" s="1">
        <f t="shared" si="33"/>
        <v>0</v>
      </c>
      <c r="L383" s="9">
        <f t="shared" si="34"/>
        <v>0.90523785869330331</v>
      </c>
      <c r="M383" s="1">
        <f t="shared" si="35"/>
        <v>0</v>
      </c>
    </row>
    <row r="384" spans="1:13">
      <c r="A384" s="79" t="s">
        <v>361</v>
      </c>
      <c r="B384" s="86">
        <v>330918</v>
      </c>
      <c r="C384" s="47" t="s">
        <v>398</v>
      </c>
      <c r="D384" s="71" t="s">
        <v>1117</v>
      </c>
      <c r="E384" s="71" t="s">
        <v>1146</v>
      </c>
      <c r="F384" s="61">
        <v>568821</v>
      </c>
      <c r="G384" s="62">
        <v>2993</v>
      </c>
      <c r="H384" s="2">
        <f t="shared" si="30"/>
        <v>190.05045105245574</v>
      </c>
      <c r="I384" s="2">
        <f t="shared" si="31"/>
        <v>4.375226266290321</v>
      </c>
      <c r="J384" s="1">
        <f t="shared" si="32"/>
        <v>13095.05221500693</v>
      </c>
      <c r="K384" s="1">
        <f t="shared" si="33"/>
        <v>555725.9477849931</v>
      </c>
      <c r="L384" s="9">
        <f t="shared" si="34"/>
        <v>0.90523785869330331</v>
      </c>
      <c r="M384" s="1">
        <f t="shared" si="35"/>
        <v>503064.16699319362</v>
      </c>
    </row>
    <row r="385" spans="1:13">
      <c r="A385" s="79" t="s">
        <v>361</v>
      </c>
      <c r="B385" s="86">
        <v>330920</v>
      </c>
      <c r="C385" s="47" t="s">
        <v>399</v>
      </c>
      <c r="D385" s="71" t="s">
        <v>1117</v>
      </c>
      <c r="E385" s="71" t="s">
        <v>1146</v>
      </c>
      <c r="F385" s="61">
        <v>0</v>
      </c>
      <c r="G385" s="62">
        <v>2268</v>
      </c>
      <c r="H385" s="2">
        <f t="shared" si="30"/>
        <v>0</v>
      </c>
      <c r="I385" s="2">
        <f t="shared" si="31"/>
        <v>4.375226266290321</v>
      </c>
      <c r="J385" s="1">
        <f t="shared" si="32"/>
        <v>0</v>
      </c>
      <c r="K385" s="1">
        <f t="shared" si="33"/>
        <v>0</v>
      </c>
      <c r="L385" s="9">
        <f t="shared" si="34"/>
        <v>0.90523785869330331</v>
      </c>
      <c r="M385" s="1">
        <f t="shared" si="35"/>
        <v>0</v>
      </c>
    </row>
    <row r="386" spans="1:13">
      <c r="A386" s="79" t="s">
        <v>361</v>
      </c>
      <c r="B386" s="86">
        <v>330925</v>
      </c>
      <c r="C386" s="47" t="s">
        <v>400</v>
      </c>
      <c r="D386" s="71" t="s">
        <v>1117</v>
      </c>
      <c r="E386" s="71" t="s">
        <v>1146</v>
      </c>
      <c r="F386" s="61">
        <v>0</v>
      </c>
      <c r="G386" s="62">
        <v>1249</v>
      </c>
      <c r="H386" s="2">
        <f t="shared" si="30"/>
        <v>0</v>
      </c>
      <c r="I386" s="2">
        <f t="shared" si="31"/>
        <v>4.375226266290321</v>
      </c>
      <c r="J386" s="1">
        <f t="shared" si="32"/>
        <v>0</v>
      </c>
      <c r="K386" s="1">
        <f t="shared" si="33"/>
        <v>0</v>
      </c>
      <c r="L386" s="9">
        <f t="shared" si="34"/>
        <v>0.90523785869330331</v>
      </c>
      <c r="M386" s="1">
        <f t="shared" si="35"/>
        <v>0</v>
      </c>
    </row>
    <row r="387" spans="1:13">
      <c r="A387" s="79" t="s">
        <v>361</v>
      </c>
      <c r="B387" s="82">
        <v>330930</v>
      </c>
      <c r="C387" s="47" t="s">
        <v>401</v>
      </c>
      <c r="D387" s="71" t="s">
        <v>1117</v>
      </c>
      <c r="E387" s="71" t="s">
        <v>1146</v>
      </c>
      <c r="F387" s="61">
        <v>0</v>
      </c>
      <c r="G387" s="62">
        <v>0</v>
      </c>
      <c r="H387" s="2">
        <f t="shared" ref="H387:H450" si="36">IFERROR(F387/G387,0)</f>
        <v>0</v>
      </c>
      <c r="I387" s="2">
        <f t="shared" ref="I387:I450" si="37">$D$1134</f>
        <v>4.375226266290321</v>
      </c>
      <c r="J387" s="1">
        <f t="shared" ref="J387:J450" si="38">MIN(F387,I387*G387)</f>
        <v>0</v>
      </c>
      <c r="K387" s="1">
        <f t="shared" ref="K387:K450" si="39">F387-J387</f>
        <v>0</v>
      </c>
      <c r="L387" s="9">
        <f t="shared" ref="L387:L450" si="40">$L$1132</f>
        <v>0.90523785869330331</v>
      </c>
      <c r="M387" s="1">
        <f t="shared" ref="M387:M450" si="41">L387*K387</f>
        <v>0</v>
      </c>
    </row>
    <row r="388" spans="1:13">
      <c r="A388" s="79" t="s">
        <v>361</v>
      </c>
      <c r="B388" s="86">
        <v>330936</v>
      </c>
      <c r="C388" s="47" t="s">
        <v>402</v>
      </c>
      <c r="D388" s="71" t="s">
        <v>1117</v>
      </c>
      <c r="E388" s="71" t="s">
        <v>1146</v>
      </c>
      <c r="F388" s="61">
        <v>0</v>
      </c>
      <c r="G388" s="62">
        <v>1488</v>
      </c>
      <c r="H388" s="2">
        <f t="shared" si="36"/>
        <v>0</v>
      </c>
      <c r="I388" s="2">
        <f t="shared" si="37"/>
        <v>4.375226266290321</v>
      </c>
      <c r="J388" s="1">
        <f t="shared" si="38"/>
        <v>0</v>
      </c>
      <c r="K388" s="1">
        <f t="shared" si="39"/>
        <v>0</v>
      </c>
      <c r="L388" s="9">
        <f t="shared" si="40"/>
        <v>0.90523785869330331</v>
      </c>
      <c r="M388" s="1">
        <f t="shared" si="41"/>
        <v>0</v>
      </c>
    </row>
    <row r="389" spans="1:13">
      <c r="A389" s="79" t="s">
        <v>361</v>
      </c>
      <c r="B389" s="86">
        <v>330937</v>
      </c>
      <c r="C389" s="47" t="s">
        <v>403</v>
      </c>
      <c r="D389" s="71" t="s">
        <v>1117</v>
      </c>
      <c r="E389" s="71" t="s">
        <v>1146</v>
      </c>
      <c r="F389" s="61">
        <v>0</v>
      </c>
      <c r="G389" s="62">
        <v>3503</v>
      </c>
      <c r="H389" s="2">
        <f t="shared" si="36"/>
        <v>0</v>
      </c>
      <c r="I389" s="2">
        <f t="shared" si="37"/>
        <v>4.375226266290321</v>
      </c>
      <c r="J389" s="1">
        <f t="shared" si="38"/>
        <v>0</v>
      </c>
      <c r="K389" s="1">
        <f t="shared" si="39"/>
        <v>0</v>
      </c>
      <c r="L389" s="9">
        <f t="shared" si="40"/>
        <v>0.90523785869330331</v>
      </c>
      <c r="M389" s="1">
        <f t="shared" si="41"/>
        <v>0</v>
      </c>
    </row>
    <row r="390" spans="1:13">
      <c r="A390" s="79" t="s">
        <v>361</v>
      </c>
      <c r="B390" s="86">
        <v>330938</v>
      </c>
      <c r="C390" s="47" t="s">
        <v>404</v>
      </c>
      <c r="D390" s="71" t="s">
        <v>1117</v>
      </c>
      <c r="E390" s="71" t="s">
        <v>1146</v>
      </c>
      <c r="F390" s="61">
        <v>1701</v>
      </c>
      <c r="G390" s="62">
        <v>3317</v>
      </c>
      <c r="H390" s="2">
        <f t="shared" si="36"/>
        <v>0.51281278263491104</v>
      </c>
      <c r="I390" s="2">
        <f t="shared" si="37"/>
        <v>4.375226266290321</v>
      </c>
      <c r="J390" s="1">
        <f t="shared" si="38"/>
        <v>1701</v>
      </c>
      <c r="K390" s="1">
        <f t="shared" si="39"/>
        <v>0</v>
      </c>
      <c r="L390" s="9">
        <f t="shared" si="40"/>
        <v>0.90523785869330331</v>
      </c>
      <c r="M390" s="1">
        <f t="shared" si="41"/>
        <v>0</v>
      </c>
    </row>
    <row r="391" spans="1:13">
      <c r="A391" s="79" t="s">
        <v>361</v>
      </c>
      <c r="B391" s="86">
        <v>330942</v>
      </c>
      <c r="C391" s="47" t="s">
        <v>405</v>
      </c>
      <c r="D391" s="71" t="s">
        <v>1117</v>
      </c>
      <c r="E391" s="71" t="s">
        <v>1146</v>
      </c>
      <c r="F391" s="61">
        <v>291543</v>
      </c>
      <c r="G391" s="62">
        <v>1821</v>
      </c>
      <c r="H391" s="2">
        <f t="shared" si="36"/>
        <v>160.10049423393741</v>
      </c>
      <c r="I391" s="2">
        <f t="shared" si="37"/>
        <v>4.375226266290321</v>
      </c>
      <c r="J391" s="1">
        <f t="shared" si="38"/>
        <v>7967.2870309146747</v>
      </c>
      <c r="K391" s="1">
        <f t="shared" si="39"/>
        <v>283575.71296908532</v>
      </c>
      <c r="L391" s="9">
        <f t="shared" si="40"/>
        <v>0.90523785869330331</v>
      </c>
      <c r="M391" s="1">
        <f t="shared" si="41"/>
        <v>256703.47118556159</v>
      </c>
    </row>
    <row r="392" spans="1:13">
      <c r="A392" s="79" t="s">
        <v>361</v>
      </c>
      <c r="B392" s="82">
        <v>330943</v>
      </c>
      <c r="C392" s="47" t="s">
        <v>406</v>
      </c>
      <c r="D392" s="71" t="s">
        <v>1117</v>
      </c>
      <c r="E392" s="71" t="s">
        <v>1146</v>
      </c>
      <c r="F392" s="61">
        <v>0</v>
      </c>
      <c r="G392" s="62">
        <v>0</v>
      </c>
      <c r="H392" s="2">
        <f t="shared" si="36"/>
        <v>0</v>
      </c>
      <c r="I392" s="2">
        <f t="shared" si="37"/>
        <v>4.375226266290321</v>
      </c>
      <c r="J392" s="1">
        <f t="shared" si="38"/>
        <v>0</v>
      </c>
      <c r="K392" s="1">
        <f t="shared" si="39"/>
        <v>0</v>
      </c>
      <c r="L392" s="9">
        <f t="shared" si="40"/>
        <v>0.90523785869330331</v>
      </c>
      <c r="M392" s="1">
        <f t="shared" si="41"/>
        <v>0</v>
      </c>
    </row>
    <row r="393" spans="1:13">
      <c r="A393" s="79" t="s">
        <v>361</v>
      </c>
      <c r="B393" s="82">
        <v>330945</v>
      </c>
      <c r="C393" s="47" t="s">
        <v>407</v>
      </c>
      <c r="D393" s="71" t="s">
        <v>1117</v>
      </c>
      <c r="E393" s="71" t="s">
        <v>1146</v>
      </c>
      <c r="F393" s="61">
        <v>0</v>
      </c>
      <c r="G393" s="62">
        <v>0</v>
      </c>
      <c r="H393" s="2">
        <f t="shared" si="36"/>
        <v>0</v>
      </c>
      <c r="I393" s="2">
        <f t="shared" si="37"/>
        <v>4.375226266290321</v>
      </c>
      <c r="J393" s="1">
        <f t="shared" si="38"/>
        <v>0</v>
      </c>
      <c r="K393" s="1">
        <f t="shared" si="39"/>
        <v>0</v>
      </c>
      <c r="L393" s="9">
        <f t="shared" si="40"/>
        <v>0.90523785869330331</v>
      </c>
      <c r="M393" s="1">
        <f t="shared" si="41"/>
        <v>0</v>
      </c>
    </row>
    <row r="394" spans="1:13">
      <c r="A394" s="79" t="s">
        <v>361</v>
      </c>
      <c r="B394" s="86">
        <v>330946</v>
      </c>
      <c r="C394" s="47" t="s">
        <v>408</v>
      </c>
      <c r="D394" s="71" t="s">
        <v>1117</v>
      </c>
      <c r="E394" s="71" t="s">
        <v>1146</v>
      </c>
      <c r="F394" s="61">
        <v>19734</v>
      </c>
      <c r="G394" s="62">
        <v>451</v>
      </c>
      <c r="H394" s="2">
        <f t="shared" si="36"/>
        <v>43.756097560975611</v>
      </c>
      <c r="I394" s="2">
        <f t="shared" si="37"/>
        <v>4.375226266290321</v>
      </c>
      <c r="J394" s="1">
        <f t="shared" si="38"/>
        <v>1973.2270460969348</v>
      </c>
      <c r="K394" s="1">
        <f t="shared" si="39"/>
        <v>17760.772953903066</v>
      </c>
      <c r="L394" s="9">
        <f t="shared" si="40"/>
        <v>0.90523785869330331</v>
      </c>
      <c r="M394" s="1">
        <f t="shared" si="41"/>
        <v>16077.724077529147</v>
      </c>
    </row>
    <row r="395" spans="1:13">
      <c r="A395" s="79" t="s">
        <v>361</v>
      </c>
      <c r="B395" s="86">
        <v>330949</v>
      </c>
      <c r="C395" s="47" t="s">
        <v>409</v>
      </c>
      <c r="D395" s="71" t="s">
        <v>1117</v>
      </c>
      <c r="E395" s="71" t="s">
        <v>1146</v>
      </c>
      <c r="F395" s="61">
        <v>49128</v>
      </c>
      <c r="G395" s="62">
        <v>1483</v>
      </c>
      <c r="H395" s="2">
        <f t="shared" si="36"/>
        <v>33.127444369521243</v>
      </c>
      <c r="I395" s="2">
        <f t="shared" si="37"/>
        <v>4.375226266290321</v>
      </c>
      <c r="J395" s="1">
        <f t="shared" si="38"/>
        <v>6488.4605529085457</v>
      </c>
      <c r="K395" s="1">
        <f t="shared" si="39"/>
        <v>42639.539447091454</v>
      </c>
      <c r="L395" s="9">
        <f t="shared" si="40"/>
        <v>0.90523785869330331</v>
      </c>
      <c r="M395" s="1">
        <f t="shared" si="41"/>
        <v>38598.925384753704</v>
      </c>
    </row>
    <row r="396" spans="1:13">
      <c r="A396" s="79" t="s">
        <v>361</v>
      </c>
      <c r="B396" s="82">
        <v>330951</v>
      </c>
      <c r="C396" s="47" t="s">
        <v>14</v>
      </c>
      <c r="D396" s="71" t="s">
        <v>1117</v>
      </c>
      <c r="E396" s="71" t="s">
        <v>1146</v>
      </c>
      <c r="F396" s="61">
        <v>0</v>
      </c>
      <c r="G396" s="62">
        <v>0</v>
      </c>
      <c r="H396" s="2">
        <f t="shared" si="36"/>
        <v>0</v>
      </c>
      <c r="I396" s="2">
        <f t="shared" si="37"/>
        <v>4.375226266290321</v>
      </c>
      <c r="J396" s="1">
        <f t="shared" si="38"/>
        <v>0</v>
      </c>
      <c r="K396" s="1">
        <f t="shared" si="39"/>
        <v>0</v>
      </c>
      <c r="L396" s="9">
        <f t="shared" si="40"/>
        <v>0.90523785869330331</v>
      </c>
      <c r="M396" s="1">
        <f t="shared" si="41"/>
        <v>0</v>
      </c>
    </row>
    <row r="397" spans="1:13">
      <c r="A397" s="79" t="s">
        <v>361</v>
      </c>
      <c r="B397" s="82">
        <v>330952</v>
      </c>
      <c r="C397" s="47" t="s">
        <v>410</v>
      </c>
      <c r="D397" s="71" t="s">
        <v>1117</v>
      </c>
      <c r="E397" s="71" t="s">
        <v>1146</v>
      </c>
      <c r="F397" s="61">
        <v>0</v>
      </c>
      <c r="G397" s="62">
        <v>0</v>
      </c>
      <c r="H397" s="2">
        <f t="shared" si="36"/>
        <v>0</v>
      </c>
      <c r="I397" s="2">
        <f t="shared" si="37"/>
        <v>4.375226266290321</v>
      </c>
      <c r="J397" s="1">
        <f t="shared" si="38"/>
        <v>0</v>
      </c>
      <c r="K397" s="1">
        <f t="shared" si="39"/>
        <v>0</v>
      </c>
      <c r="L397" s="9">
        <f t="shared" si="40"/>
        <v>0.90523785869330331</v>
      </c>
      <c r="M397" s="1">
        <f t="shared" si="41"/>
        <v>0</v>
      </c>
    </row>
    <row r="398" spans="1:13">
      <c r="A398" s="79" t="s">
        <v>361</v>
      </c>
      <c r="B398" s="86">
        <v>330953</v>
      </c>
      <c r="C398" s="47" t="s">
        <v>411</v>
      </c>
      <c r="D398" s="71" t="s">
        <v>1117</v>
      </c>
      <c r="E398" s="71" t="s">
        <v>1146</v>
      </c>
      <c r="F398" s="61">
        <v>84102</v>
      </c>
      <c r="G398" s="62">
        <v>972</v>
      </c>
      <c r="H398" s="2">
        <f t="shared" si="36"/>
        <v>86.524691358024697</v>
      </c>
      <c r="I398" s="2">
        <f t="shared" si="37"/>
        <v>4.375226266290321</v>
      </c>
      <c r="J398" s="1">
        <f t="shared" si="38"/>
        <v>4252.7199308341924</v>
      </c>
      <c r="K398" s="1">
        <f t="shared" si="39"/>
        <v>79849.280069165805</v>
      </c>
      <c r="L398" s="9">
        <f t="shared" si="40"/>
        <v>0.90523785869330331</v>
      </c>
      <c r="M398" s="1">
        <f t="shared" si="41"/>
        <v>72282.591308013521</v>
      </c>
    </row>
    <row r="399" spans="1:13">
      <c r="A399" s="79" t="s">
        <v>361</v>
      </c>
      <c r="B399" s="82">
        <v>330954</v>
      </c>
      <c r="C399" s="47" t="s">
        <v>412</v>
      </c>
      <c r="D399" s="71" t="s">
        <v>1117</v>
      </c>
      <c r="E399" s="71" t="s">
        <v>1146</v>
      </c>
      <c r="F399" s="61">
        <v>0</v>
      </c>
      <c r="G399" s="62">
        <v>0</v>
      </c>
      <c r="H399" s="2">
        <f t="shared" si="36"/>
        <v>0</v>
      </c>
      <c r="I399" s="2">
        <f t="shared" si="37"/>
        <v>4.375226266290321</v>
      </c>
      <c r="J399" s="1">
        <f t="shared" si="38"/>
        <v>0</v>
      </c>
      <c r="K399" s="1">
        <f t="shared" si="39"/>
        <v>0</v>
      </c>
      <c r="L399" s="9">
        <f t="shared" si="40"/>
        <v>0.90523785869330331</v>
      </c>
      <c r="M399" s="1">
        <f t="shared" si="41"/>
        <v>0</v>
      </c>
    </row>
    <row r="400" spans="1:13">
      <c r="A400" s="79" t="s">
        <v>361</v>
      </c>
      <c r="B400" s="82">
        <v>330955</v>
      </c>
      <c r="C400" s="47" t="s">
        <v>413</v>
      </c>
      <c r="D400" s="71" t="s">
        <v>1117</v>
      </c>
      <c r="E400" s="71" t="s">
        <v>1146</v>
      </c>
      <c r="F400" s="61">
        <v>0</v>
      </c>
      <c r="G400" s="62">
        <v>0</v>
      </c>
      <c r="H400" s="2">
        <f t="shared" si="36"/>
        <v>0</v>
      </c>
      <c r="I400" s="2">
        <f t="shared" si="37"/>
        <v>4.375226266290321</v>
      </c>
      <c r="J400" s="1">
        <f t="shared" si="38"/>
        <v>0</v>
      </c>
      <c r="K400" s="1">
        <f t="shared" si="39"/>
        <v>0</v>
      </c>
      <c r="L400" s="9">
        <f t="shared" si="40"/>
        <v>0.90523785869330331</v>
      </c>
      <c r="M400" s="1">
        <f t="shared" si="41"/>
        <v>0</v>
      </c>
    </row>
    <row r="401" spans="1:13">
      <c r="A401" s="79" t="s">
        <v>361</v>
      </c>
      <c r="B401" s="82">
        <v>330958</v>
      </c>
      <c r="C401" s="47" t="s">
        <v>414</v>
      </c>
      <c r="D401" s="71" t="s">
        <v>1117</v>
      </c>
      <c r="E401" s="71" t="s">
        <v>1146</v>
      </c>
      <c r="F401" s="61">
        <v>0</v>
      </c>
      <c r="G401" s="62">
        <v>0</v>
      </c>
      <c r="H401" s="2">
        <f t="shared" si="36"/>
        <v>0</v>
      </c>
      <c r="I401" s="2">
        <f t="shared" si="37"/>
        <v>4.375226266290321</v>
      </c>
      <c r="J401" s="1">
        <f t="shared" si="38"/>
        <v>0</v>
      </c>
      <c r="K401" s="1">
        <f t="shared" si="39"/>
        <v>0</v>
      </c>
      <c r="L401" s="9">
        <f t="shared" si="40"/>
        <v>0.90523785869330331</v>
      </c>
      <c r="M401" s="1">
        <f t="shared" si="41"/>
        <v>0</v>
      </c>
    </row>
    <row r="402" spans="1:13">
      <c r="A402" s="79" t="s">
        <v>361</v>
      </c>
      <c r="B402" s="86">
        <v>330960</v>
      </c>
      <c r="C402" s="47" t="s">
        <v>415</v>
      </c>
      <c r="D402" s="71" t="s">
        <v>1117</v>
      </c>
      <c r="E402" s="71" t="s">
        <v>1146</v>
      </c>
      <c r="F402" s="61">
        <v>291303</v>
      </c>
      <c r="G402" s="62">
        <v>2487</v>
      </c>
      <c r="H402" s="2">
        <f t="shared" si="36"/>
        <v>117.13027744270205</v>
      </c>
      <c r="I402" s="2">
        <f t="shared" si="37"/>
        <v>4.375226266290321</v>
      </c>
      <c r="J402" s="1">
        <f t="shared" si="38"/>
        <v>10881.187724264028</v>
      </c>
      <c r="K402" s="1">
        <f t="shared" si="39"/>
        <v>280421.81227573595</v>
      </c>
      <c r="L402" s="9">
        <f t="shared" si="40"/>
        <v>0.90523785869330331</v>
      </c>
      <c r="M402" s="1">
        <f t="shared" si="41"/>
        <v>253848.44087538269</v>
      </c>
    </row>
    <row r="403" spans="1:13">
      <c r="A403" s="79" t="s">
        <v>361</v>
      </c>
      <c r="B403" s="82">
        <v>330962</v>
      </c>
      <c r="C403" s="47" t="s">
        <v>29</v>
      </c>
      <c r="D403" s="71" t="s">
        <v>1117</v>
      </c>
      <c r="E403" s="71" t="s">
        <v>1146</v>
      </c>
      <c r="F403" s="61">
        <v>0</v>
      </c>
      <c r="G403" s="62">
        <v>0</v>
      </c>
      <c r="H403" s="2">
        <f t="shared" si="36"/>
        <v>0</v>
      </c>
      <c r="I403" s="2">
        <f t="shared" si="37"/>
        <v>4.375226266290321</v>
      </c>
      <c r="J403" s="1">
        <f t="shared" si="38"/>
        <v>0</v>
      </c>
      <c r="K403" s="1">
        <f t="shared" si="39"/>
        <v>0</v>
      </c>
      <c r="L403" s="9">
        <f t="shared" si="40"/>
        <v>0.90523785869330331</v>
      </c>
      <c r="M403" s="1">
        <f t="shared" si="41"/>
        <v>0</v>
      </c>
    </row>
    <row r="404" spans="1:13">
      <c r="A404" s="79" t="s">
        <v>361</v>
      </c>
      <c r="B404" s="82">
        <v>330963</v>
      </c>
      <c r="C404" s="47" t="s">
        <v>416</v>
      </c>
      <c r="D404" s="71" t="s">
        <v>1117</v>
      </c>
      <c r="E404" s="71" t="s">
        <v>1146</v>
      </c>
      <c r="F404" s="61">
        <v>0</v>
      </c>
      <c r="G404" s="62">
        <v>0</v>
      </c>
      <c r="H404" s="2">
        <f t="shared" si="36"/>
        <v>0</v>
      </c>
      <c r="I404" s="2">
        <f t="shared" si="37"/>
        <v>4.375226266290321</v>
      </c>
      <c r="J404" s="1">
        <f t="shared" si="38"/>
        <v>0</v>
      </c>
      <c r="K404" s="1">
        <f t="shared" si="39"/>
        <v>0</v>
      </c>
      <c r="L404" s="9">
        <f t="shared" si="40"/>
        <v>0.90523785869330331</v>
      </c>
      <c r="M404" s="1">
        <f t="shared" si="41"/>
        <v>0</v>
      </c>
    </row>
    <row r="405" spans="1:13">
      <c r="A405" s="79" t="s">
        <v>361</v>
      </c>
      <c r="B405" s="86">
        <v>330966</v>
      </c>
      <c r="C405" s="47" t="s">
        <v>417</v>
      </c>
      <c r="D405" s="71" t="s">
        <v>1117</v>
      </c>
      <c r="E405" s="71" t="s">
        <v>1146</v>
      </c>
      <c r="F405" s="61">
        <v>330546</v>
      </c>
      <c r="G405" s="62">
        <v>4576</v>
      </c>
      <c r="H405" s="2">
        <f t="shared" si="36"/>
        <v>72.2347027972028</v>
      </c>
      <c r="I405" s="2">
        <f t="shared" si="37"/>
        <v>4.375226266290321</v>
      </c>
      <c r="J405" s="1">
        <f t="shared" si="38"/>
        <v>20021.035394544509</v>
      </c>
      <c r="K405" s="1">
        <f t="shared" si="39"/>
        <v>310524.96460545552</v>
      </c>
      <c r="L405" s="9">
        <f t="shared" si="40"/>
        <v>0.90523785869330331</v>
      </c>
      <c r="M405" s="1">
        <f t="shared" si="41"/>
        <v>281098.95403025637</v>
      </c>
    </row>
    <row r="406" spans="1:13">
      <c r="A406" s="79" t="s">
        <v>361</v>
      </c>
      <c r="B406" s="82">
        <v>330968</v>
      </c>
      <c r="C406" s="47" t="s">
        <v>418</v>
      </c>
      <c r="D406" s="71" t="s">
        <v>1117</v>
      </c>
      <c r="E406" s="71" t="s">
        <v>1146</v>
      </c>
      <c r="F406" s="61">
        <v>0</v>
      </c>
      <c r="G406" s="62">
        <v>0</v>
      </c>
      <c r="H406" s="2">
        <f t="shared" si="36"/>
        <v>0</v>
      </c>
      <c r="I406" s="2">
        <f t="shared" si="37"/>
        <v>4.375226266290321</v>
      </c>
      <c r="J406" s="1">
        <f t="shared" si="38"/>
        <v>0</v>
      </c>
      <c r="K406" s="1">
        <f t="shared" si="39"/>
        <v>0</v>
      </c>
      <c r="L406" s="9">
        <f t="shared" si="40"/>
        <v>0.90523785869330331</v>
      </c>
      <c r="M406" s="1">
        <f t="shared" si="41"/>
        <v>0</v>
      </c>
    </row>
    <row r="407" spans="1:13">
      <c r="A407" s="79" t="s">
        <v>361</v>
      </c>
      <c r="B407" s="86">
        <v>330971</v>
      </c>
      <c r="C407" s="47" t="s">
        <v>419</v>
      </c>
      <c r="D407" s="71" t="s">
        <v>1117</v>
      </c>
      <c r="E407" s="71" t="s">
        <v>1146</v>
      </c>
      <c r="F407" s="61">
        <v>292833</v>
      </c>
      <c r="G407" s="62">
        <v>5785</v>
      </c>
      <c r="H407" s="2">
        <f t="shared" si="36"/>
        <v>50.61936041486603</v>
      </c>
      <c r="I407" s="2">
        <f t="shared" si="37"/>
        <v>4.375226266290321</v>
      </c>
      <c r="J407" s="1">
        <f t="shared" si="38"/>
        <v>25310.683950489507</v>
      </c>
      <c r="K407" s="1">
        <f t="shared" si="39"/>
        <v>267522.3160495105</v>
      </c>
      <c r="L407" s="9">
        <f t="shared" si="40"/>
        <v>0.90523785869330331</v>
      </c>
      <c r="M407" s="1">
        <f t="shared" si="41"/>
        <v>242171.32853333201</v>
      </c>
    </row>
    <row r="408" spans="1:13">
      <c r="A408" s="79" t="s">
        <v>361</v>
      </c>
      <c r="B408" s="82">
        <v>330973</v>
      </c>
      <c r="C408" s="47" t="s">
        <v>420</v>
      </c>
      <c r="D408" s="71" t="s">
        <v>1117</v>
      </c>
      <c r="E408" s="71" t="s">
        <v>1146</v>
      </c>
      <c r="F408" s="61">
        <v>0</v>
      </c>
      <c r="G408" s="62">
        <v>0</v>
      </c>
      <c r="H408" s="2">
        <f t="shared" si="36"/>
        <v>0</v>
      </c>
      <c r="I408" s="2">
        <f t="shared" si="37"/>
        <v>4.375226266290321</v>
      </c>
      <c r="J408" s="1">
        <f t="shared" si="38"/>
        <v>0</v>
      </c>
      <c r="K408" s="1">
        <f t="shared" si="39"/>
        <v>0</v>
      </c>
      <c r="L408" s="9">
        <f t="shared" si="40"/>
        <v>0.90523785869330331</v>
      </c>
      <c r="M408" s="1">
        <f t="shared" si="41"/>
        <v>0</v>
      </c>
    </row>
    <row r="409" spans="1:13">
      <c r="A409" s="79" t="s">
        <v>361</v>
      </c>
      <c r="B409" s="86">
        <v>330974</v>
      </c>
      <c r="C409" s="47" t="s">
        <v>421</v>
      </c>
      <c r="D409" s="71" t="s">
        <v>1117</v>
      </c>
      <c r="E409" s="71" t="s">
        <v>1146</v>
      </c>
      <c r="F409" s="61">
        <v>154602</v>
      </c>
      <c r="G409" s="62">
        <v>4996</v>
      </c>
      <c r="H409" s="2">
        <f t="shared" si="36"/>
        <v>30.945156124899921</v>
      </c>
      <c r="I409" s="2">
        <f t="shared" si="37"/>
        <v>4.375226266290321</v>
      </c>
      <c r="J409" s="1">
        <f t="shared" si="38"/>
        <v>21858.630426386444</v>
      </c>
      <c r="K409" s="1">
        <f t="shared" si="39"/>
        <v>132743.36957361357</v>
      </c>
      <c r="L409" s="9">
        <f t="shared" si="40"/>
        <v>0.90523785869330331</v>
      </c>
      <c r="M409" s="1">
        <f t="shared" si="41"/>
        <v>120164.32362855173</v>
      </c>
    </row>
    <row r="410" spans="1:13">
      <c r="A410" s="79" t="s">
        <v>422</v>
      </c>
      <c r="B410" s="82">
        <v>340976</v>
      </c>
      <c r="C410" s="47" t="s">
        <v>423</v>
      </c>
      <c r="D410" s="71" t="s">
        <v>1117</v>
      </c>
      <c r="E410" s="71" t="s">
        <v>1146</v>
      </c>
      <c r="F410" s="61">
        <v>0</v>
      </c>
      <c r="G410" s="62">
        <v>0</v>
      </c>
      <c r="H410" s="2">
        <f t="shared" si="36"/>
        <v>0</v>
      </c>
      <c r="I410" s="2">
        <f t="shared" si="37"/>
        <v>4.375226266290321</v>
      </c>
      <c r="J410" s="1">
        <f t="shared" si="38"/>
        <v>0</v>
      </c>
      <c r="K410" s="1">
        <f t="shared" si="39"/>
        <v>0</v>
      </c>
      <c r="L410" s="9">
        <f t="shared" si="40"/>
        <v>0.90523785869330331</v>
      </c>
      <c r="M410" s="1">
        <f t="shared" si="41"/>
        <v>0</v>
      </c>
    </row>
    <row r="411" spans="1:13">
      <c r="A411" s="79" t="s">
        <v>422</v>
      </c>
      <c r="B411" s="86">
        <v>340978</v>
      </c>
      <c r="C411" s="47" t="s">
        <v>424</v>
      </c>
      <c r="D411" s="71" t="s">
        <v>1117</v>
      </c>
      <c r="E411" s="71" t="s">
        <v>1146</v>
      </c>
      <c r="F411" s="61">
        <v>101700</v>
      </c>
      <c r="G411" s="62">
        <v>982</v>
      </c>
      <c r="H411" s="2">
        <f t="shared" si="36"/>
        <v>103.56415478615071</v>
      </c>
      <c r="I411" s="2">
        <f t="shared" si="37"/>
        <v>4.375226266290321</v>
      </c>
      <c r="J411" s="1">
        <f t="shared" si="38"/>
        <v>4296.4721934970948</v>
      </c>
      <c r="K411" s="1">
        <f t="shared" si="39"/>
        <v>97403.527806502912</v>
      </c>
      <c r="L411" s="9">
        <f t="shared" si="40"/>
        <v>0.90523785869330331</v>
      </c>
      <c r="M411" s="1">
        <f t="shared" si="41"/>
        <v>88173.360940732324</v>
      </c>
    </row>
    <row r="412" spans="1:13">
      <c r="A412" s="79" t="s">
        <v>422</v>
      </c>
      <c r="B412" s="86">
        <v>340983</v>
      </c>
      <c r="C412" s="47" t="s">
        <v>425</v>
      </c>
      <c r="D412" s="71" t="s">
        <v>1117</v>
      </c>
      <c r="E412" s="71" t="s">
        <v>1146</v>
      </c>
      <c r="F412" s="61">
        <v>23091</v>
      </c>
      <c r="G412" s="62">
        <v>734</v>
      </c>
      <c r="H412" s="2">
        <f t="shared" si="36"/>
        <v>31.459128065395095</v>
      </c>
      <c r="I412" s="2">
        <f t="shared" si="37"/>
        <v>4.375226266290321</v>
      </c>
      <c r="J412" s="1">
        <f t="shared" si="38"/>
        <v>3211.4160794570957</v>
      </c>
      <c r="K412" s="1">
        <f t="shared" si="39"/>
        <v>19879.583920542904</v>
      </c>
      <c r="L412" s="9">
        <f t="shared" si="40"/>
        <v>0.90523785869330331</v>
      </c>
      <c r="M412" s="1">
        <f t="shared" si="41"/>
        <v>17995.751979946082</v>
      </c>
    </row>
    <row r="413" spans="1:13">
      <c r="A413" s="79" t="s">
        <v>422</v>
      </c>
      <c r="B413" s="82">
        <v>340984</v>
      </c>
      <c r="C413" s="47" t="s">
        <v>426</v>
      </c>
      <c r="D413" s="71" t="s">
        <v>1117</v>
      </c>
      <c r="E413" s="71" t="s">
        <v>1146</v>
      </c>
      <c r="F413" s="61">
        <v>0</v>
      </c>
      <c r="G413" s="62">
        <v>0</v>
      </c>
      <c r="H413" s="2">
        <f t="shared" si="36"/>
        <v>0</v>
      </c>
      <c r="I413" s="2">
        <f t="shared" si="37"/>
        <v>4.375226266290321</v>
      </c>
      <c r="J413" s="1">
        <f t="shared" si="38"/>
        <v>0</v>
      </c>
      <c r="K413" s="1">
        <f t="shared" si="39"/>
        <v>0</v>
      </c>
      <c r="L413" s="9">
        <f t="shared" si="40"/>
        <v>0.90523785869330331</v>
      </c>
      <c r="M413" s="1">
        <f t="shared" si="41"/>
        <v>0</v>
      </c>
    </row>
    <row r="414" spans="1:13">
      <c r="A414" s="79" t="s">
        <v>422</v>
      </c>
      <c r="B414" s="86">
        <v>340990</v>
      </c>
      <c r="C414" s="47" t="s">
        <v>427</v>
      </c>
      <c r="D414" s="71" t="s">
        <v>1117</v>
      </c>
      <c r="E414" s="71" t="s">
        <v>1146</v>
      </c>
      <c r="F414" s="61">
        <v>4656</v>
      </c>
      <c r="G414" s="62">
        <v>229</v>
      </c>
      <c r="H414" s="2">
        <f t="shared" si="36"/>
        <v>20.331877729257641</v>
      </c>
      <c r="I414" s="2">
        <f t="shared" si="37"/>
        <v>4.375226266290321</v>
      </c>
      <c r="J414" s="1">
        <f t="shared" si="38"/>
        <v>1001.9268149804835</v>
      </c>
      <c r="K414" s="1">
        <f t="shared" si="39"/>
        <v>3654.0731850195166</v>
      </c>
      <c r="L414" s="9">
        <f t="shared" si="40"/>
        <v>0.90523785869330331</v>
      </c>
      <c r="M414" s="1">
        <f t="shared" si="41"/>
        <v>3307.8053855156859</v>
      </c>
    </row>
    <row r="415" spans="1:13">
      <c r="A415" s="79" t="s">
        <v>422</v>
      </c>
      <c r="B415" s="82">
        <v>340993</v>
      </c>
      <c r="C415" s="47" t="s">
        <v>428</v>
      </c>
      <c r="D415" s="71" t="s">
        <v>1117</v>
      </c>
      <c r="E415" s="71" t="s">
        <v>1146</v>
      </c>
      <c r="F415" s="61">
        <v>0</v>
      </c>
      <c r="G415" s="62">
        <v>0</v>
      </c>
      <c r="H415" s="2">
        <f t="shared" si="36"/>
        <v>0</v>
      </c>
      <c r="I415" s="2">
        <f t="shared" si="37"/>
        <v>4.375226266290321</v>
      </c>
      <c r="J415" s="1">
        <f t="shared" si="38"/>
        <v>0</v>
      </c>
      <c r="K415" s="1">
        <f t="shared" si="39"/>
        <v>0</v>
      </c>
      <c r="L415" s="9">
        <f t="shared" si="40"/>
        <v>0.90523785869330331</v>
      </c>
      <c r="M415" s="1">
        <f t="shared" si="41"/>
        <v>0</v>
      </c>
    </row>
    <row r="416" spans="1:13">
      <c r="A416" s="79" t="s">
        <v>422</v>
      </c>
      <c r="B416" s="86">
        <v>341003</v>
      </c>
      <c r="C416" s="47" t="s">
        <v>429</v>
      </c>
      <c r="D416" s="71" t="s">
        <v>1117</v>
      </c>
      <c r="E416" s="71" t="s">
        <v>1146</v>
      </c>
      <c r="F416" s="61">
        <v>135618</v>
      </c>
      <c r="G416" s="62">
        <v>2339</v>
      </c>
      <c r="H416" s="2">
        <f t="shared" si="36"/>
        <v>57.981188542112015</v>
      </c>
      <c r="I416" s="2">
        <f t="shared" si="37"/>
        <v>4.375226266290321</v>
      </c>
      <c r="J416" s="1">
        <f t="shared" si="38"/>
        <v>10233.654236853061</v>
      </c>
      <c r="K416" s="1">
        <f t="shared" si="39"/>
        <v>125384.34576314694</v>
      </c>
      <c r="L416" s="9">
        <f t="shared" si="40"/>
        <v>0.90523785869330331</v>
      </c>
      <c r="M416" s="1">
        <f t="shared" si="41"/>
        <v>113502.65667229189</v>
      </c>
    </row>
    <row r="417" spans="1:13">
      <c r="A417" s="79" t="s">
        <v>422</v>
      </c>
      <c r="B417" s="82">
        <v>341012</v>
      </c>
      <c r="C417" s="47" t="s">
        <v>430</v>
      </c>
      <c r="D417" s="71" t="s">
        <v>1117</v>
      </c>
      <c r="E417" s="71" t="s">
        <v>1146</v>
      </c>
      <c r="F417" s="61">
        <v>0</v>
      </c>
      <c r="G417" s="62">
        <v>0</v>
      </c>
      <c r="H417" s="2">
        <f t="shared" si="36"/>
        <v>0</v>
      </c>
      <c r="I417" s="2">
        <f t="shared" si="37"/>
        <v>4.375226266290321</v>
      </c>
      <c r="J417" s="1">
        <f t="shared" si="38"/>
        <v>0</v>
      </c>
      <c r="K417" s="1">
        <f t="shared" si="39"/>
        <v>0</v>
      </c>
      <c r="L417" s="9">
        <f t="shared" si="40"/>
        <v>0.90523785869330331</v>
      </c>
      <c r="M417" s="1">
        <f t="shared" si="41"/>
        <v>0</v>
      </c>
    </row>
    <row r="418" spans="1:13">
      <c r="A418" s="79" t="s">
        <v>422</v>
      </c>
      <c r="B418" s="82">
        <v>341016</v>
      </c>
      <c r="C418" s="47" t="s">
        <v>431</v>
      </c>
      <c r="D418" s="71" t="s">
        <v>1117</v>
      </c>
      <c r="E418" s="71" t="s">
        <v>1146</v>
      </c>
      <c r="F418" s="61">
        <v>0</v>
      </c>
      <c r="G418" s="62">
        <v>0</v>
      </c>
      <c r="H418" s="2">
        <f t="shared" si="36"/>
        <v>0</v>
      </c>
      <c r="I418" s="2">
        <f t="shared" si="37"/>
        <v>4.375226266290321</v>
      </c>
      <c r="J418" s="1">
        <f t="shared" si="38"/>
        <v>0</v>
      </c>
      <c r="K418" s="1">
        <f t="shared" si="39"/>
        <v>0</v>
      </c>
      <c r="L418" s="9">
        <f t="shared" si="40"/>
        <v>0.90523785869330331</v>
      </c>
      <c r="M418" s="1">
        <f t="shared" si="41"/>
        <v>0</v>
      </c>
    </row>
    <row r="419" spans="1:13">
      <c r="A419" s="79" t="s">
        <v>422</v>
      </c>
      <c r="B419" s="82">
        <v>341017</v>
      </c>
      <c r="C419" s="47" t="s">
        <v>432</v>
      </c>
      <c r="D419" s="71" t="s">
        <v>1117</v>
      </c>
      <c r="E419" s="71" t="s">
        <v>1146</v>
      </c>
      <c r="F419" s="61">
        <v>0</v>
      </c>
      <c r="G419" s="62">
        <v>0</v>
      </c>
      <c r="H419" s="2">
        <f t="shared" si="36"/>
        <v>0</v>
      </c>
      <c r="I419" s="2">
        <f t="shared" si="37"/>
        <v>4.375226266290321</v>
      </c>
      <c r="J419" s="1">
        <f t="shared" si="38"/>
        <v>0</v>
      </c>
      <c r="K419" s="1">
        <f t="shared" si="39"/>
        <v>0</v>
      </c>
      <c r="L419" s="9">
        <f t="shared" si="40"/>
        <v>0.90523785869330331</v>
      </c>
      <c r="M419" s="1">
        <f t="shared" si="41"/>
        <v>0</v>
      </c>
    </row>
    <row r="420" spans="1:13">
      <c r="A420" s="79" t="s">
        <v>422</v>
      </c>
      <c r="B420" s="86">
        <v>341020</v>
      </c>
      <c r="C420" s="47" t="s">
        <v>433</v>
      </c>
      <c r="D420" s="71" t="s">
        <v>1117</v>
      </c>
      <c r="E420" s="71" t="s">
        <v>1146</v>
      </c>
      <c r="F420" s="61">
        <v>0</v>
      </c>
      <c r="G420" s="62">
        <v>741</v>
      </c>
      <c r="H420" s="2">
        <f t="shared" si="36"/>
        <v>0</v>
      </c>
      <c r="I420" s="2">
        <f t="shared" si="37"/>
        <v>4.375226266290321</v>
      </c>
      <c r="J420" s="1">
        <f t="shared" si="38"/>
        <v>0</v>
      </c>
      <c r="K420" s="1">
        <f t="shared" si="39"/>
        <v>0</v>
      </c>
      <c r="L420" s="9">
        <f t="shared" si="40"/>
        <v>0.90523785869330331</v>
      </c>
      <c r="M420" s="1">
        <f t="shared" si="41"/>
        <v>0</v>
      </c>
    </row>
    <row r="421" spans="1:13">
      <c r="A421" s="79" t="s">
        <v>422</v>
      </c>
      <c r="B421" s="86">
        <v>341021</v>
      </c>
      <c r="C421" s="47" t="s">
        <v>434</v>
      </c>
      <c r="D421" s="71" t="s">
        <v>1117</v>
      </c>
      <c r="E421" s="71" t="s">
        <v>1146</v>
      </c>
      <c r="F421" s="61">
        <v>3387</v>
      </c>
      <c r="G421" s="62">
        <v>58</v>
      </c>
      <c r="H421" s="2">
        <f t="shared" si="36"/>
        <v>58.396551724137929</v>
      </c>
      <c r="I421" s="2">
        <f t="shared" si="37"/>
        <v>4.375226266290321</v>
      </c>
      <c r="J421" s="1">
        <f t="shared" si="38"/>
        <v>253.76312344483861</v>
      </c>
      <c r="K421" s="1">
        <f t="shared" si="39"/>
        <v>3133.2368765551614</v>
      </c>
      <c r="L421" s="9">
        <f t="shared" si="40"/>
        <v>0.90523785869330331</v>
      </c>
      <c r="M421" s="1">
        <f t="shared" si="41"/>
        <v>2836.3246409116882</v>
      </c>
    </row>
    <row r="422" spans="1:13">
      <c r="A422" s="79" t="s">
        <v>422</v>
      </c>
      <c r="B422" s="86">
        <v>341023</v>
      </c>
      <c r="C422" s="47" t="s">
        <v>435</v>
      </c>
      <c r="D422" s="71" t="s">
        <v>1117</v>
      </c>
      <c r="E422" s="71" t="s">
        <v>1146</v>
      </c>
      <c r="F422" s="61">
        <v>20115</v>
      </c>
      <c r="G422" s="62">
        <v>1030</v>
      </c>
      <c r="H422" s="2">
        <f t="shared" si="36"/>
        <v>19.529126213592232</v>
      </c>
      <c r="I422" s="2">
        <f t="shared" si="37"/>
        <v>4.375226266290321</v>
      </c>
      <c r="J422" s="1">
        <f t="shared" si="38"/>
        <v>4506.4830542790305</v>
      </c>
      <c r="K422" s="1">
        <f t="shared" si="39"/>
        <v>15608.51694572097</v>
      </c>
      <c r="L422" s="9">
        <f t="shared" si="40"/>
        <v>0.90523785869330331</v>
      </c>
      <c r="M422" s="1">
        <f t="shared" si="41"/>
        <v>14129.420457322591</v>
      </c>
    </row>
    <row r="423" spans="1:13">
      <c r="A423" s="79" t="s">
        <v>422</v>
      </c>
      <c r="B423" s="82">
        <v>341024</v>
      </c>
      <c r="C423" s="47" t="s">
        <v>436</v>
      </c>
      <c r="D423" s="71" t="s">
        <v>1117</v>
      </c>
      <c r="E423" s="71" t="s">
        <v>1146</v>
      </c>
      <c r="F423" s="61">
        <v>0</v>
      </c>
      <c r="G423" s="62">
        <v>0</v>
      </c>
      <c r="H423" s="2">
        <f t="shared" si="36"/>
        <v>0</v>
      </c>
      <c r="I423" s="2">
        <f t="shared" si="37"/>
        <v>4.375226266290321</v>
      </c>
      <c r="J423" s="1">
        <f t="shared" si="38"/>
        <v>0</v>
      </c>
      <c r="K423" s="1">
        <f t="shared" si="39"/>
        <v>0</v>
      </c>
      <c r="L423" s="9">
        <f t="shared" si="40"/>
        <v>0.90523785869330331</v>
      </c>
      <c r="M423" s="1">
        <f t="shared" si="41"/>
        <v>0</v>
      </c>
    </row>
    <row r="424" spans="1:13">
      <c r="A424" s="79" t="s">
        <v>422</v>
      </c>
      <c r="B424" s="86">
        <v>341025</v>
      </c>
      <c r="C424" s="47" t="s">
        <v>437</v>
      </c>
      <c r="D424" s="71" t="s">
        <v>1117</v>
      </c>
      <c r="E424" s="71" t="s">
        <v>1146</v>
      </c>
      <c r="F424" s="61">
        <v>1023123</v>
      </c>
      <c r="G424" s="62">
        <v>2750</v>
      </c>
      <c r="H424" s="2">
        <f t="shared" si="36"/>
        <v>372.0447272727273</v>
      </c>
      <c r="I424" s="2">
        <f t="shared" si="37"/>
        <v>4.375226266290321</v>
      </c>
      <c r="J424" s="1">
        <f t="shared" si="38"/>
        <v>12031.872232298383</v>
      </c>
      <c r="K424" s="1">
        <f t="shared" si="39"/>
        <v>1011091.1277677016</v>
      </c>
      <c r="L424" s="9">
        <f t="shared" si="40"/>
        <v>0.90523785869330331</v>
      </c>
      <c r="M424" s="1">
        <f t="shared" si="41"/>
        <v>915277.96744423138</v>
      </c>
    </row>
    <row r="425" spans="1:13">
      <c r="A425" s="79" t="s">
        <v>422</v>
      </c>
      <c r="B425" s="86">
        <v>341026</v>
      </c>
      <c r="C425" s="47" t="s">
        <v>438</v>
      </c>
      <c r="D425" s="71" t="s">
        <v>1117</v>
      </c>
      <c r="E425" s="71" t="s">
        <v>1146</v>
      </c>
      <c r="F425" s="61">
        <v>18303</v>
      </c>
      <c r="G425" s="62">
        <v>9851</v>
      </c>
      <c r="H425" s="2">
        <f t="shared" si="36"/>
        <v>1.8579839610191859</v>
      </c>
      <c r="I425" s="2">
        <f t="shared" si="37"/>
        <v>4.375226266290321</v>
      </c>
      <c r="J425" s="1">
        <f t="shared" si="38"/>
        <v>18303</v>
      </c>
      <c r="K425" s="1">
        <f t="shared" si="39"/>
        <v>0</v>
      </c>
      <c r="L425" s="9">
        <f t="shared" si="40"/>
        <v>0.90523785869330331</v>
      </c>
      <c r="M425" s="1">
        <f t="shared" si="41"/>
        <v>0</v>
      </c>
    </row>
    <row r="426" spans="1:13">
      <c r="A426" s="79" t="s">
        <v>422</v>
      </c>
      <c r="B426" s="82">
        <v>341029</v>
      </c>
      <c r="C426" s="47" t="s">
        <v>439</v>
      </c>
      <c r="D426" s="71" t="s">
        <v>1117</v>
      </c>
      <c r="E426" s="71" t="s">
        <v>1146</v>
      </c>
      <c r="F426" s="61">
        <v>0</v>
      </c>
      <c r="G426" s="62">
        <v>0</v>
      </c>
      <c r="H426" s="2">
        <f t="shared" si="36"/>
        <v>0</v>
      </c>
      <c r="I426" s="2">
        <f t="shared" si="37"/>
        <v>4.375226266290321</v>
      </c>
      <c r="J426" s="1">
        <f t="shared" si="38"/>
        <v>0</v>
      </c>
      <c r="K426" s="1">
        <f t="shared" si="39"/>
        <v>0</v>
      </c>
      <c r="L426" s="9">
        <f t="shared" si="40"/>
        <v>0.90523785869330331</v>
      </c>
      <c r="M426" s="1">
        <f t="shared" si="41"/>
        <v>0</v>
      </c>
    </row>
    <row r="427" spans="1:13">
      <c r="A427" s="79" t="s">
        <v>422</v>
      </c>
      <c r="B427" s="86">
        <v>341032</v>
      </c>
      <c r="C427" s="47" t="s">
        <v>440</v>
      </c>
      <c r="D427" s="71" t="s">
        <v>1117</v>
      </c>
      <c r="E427" s="71" t="s">
        <v>1146</v>
      </c>
      <c r="F427" s="61">
        <v>146442</v>
      </c>
      <c r="G427" s="62">
        <v>968</v>
      </c>
      <c r="H427" s="2">
        <f t="shared" si="36"/>
        <v>151.28305785123968</v>
      </c>
      <c r="I427" s="2">
        <f t="shared" si="37"/>
        <v>4.375226266290321</v>
      </c>
      <c r="J427" s="1">
        <f t="shared" si="38"/>
        <v>4235.2190257690308</v>
      </c>
      <c r="K427" s="1">
        <f t="shared" si="39"/>
        <v>142206.78097423096</v>
      </c>
      <c r="L427" s="9">
        <f t="shared" si="40"/>
        <v>0.90523785869330331</v>
      </c>
      <c r="M427" s="1">
        <f t="shared" si="41"/>
        <v>128730.96190078041</v>
      </c>
    </row>
    <row r="428" spans="1:13">
      <c r="A428" s="79" t="s">
        <v>422</v>
      </c>
      <c r="B428" s="86">
        <v>341041</v>
      </c>
      <c r="C428" s="47" t="s">
        <v>441</v>
      </c>
      <c r="D428" s="71" t="s">
        <v>1117</v>
      </c>
      <c r="E428" s="71" t="s">
        <v>1146</v>
      </c>
      <c r="F428" s="61">
        <v>3600</v>
      </c>
      <c r="G428" s="62">
        <v>62</v>
      </c>
      <c r="H428" s="2">
        <f t="shared" si="36"/>
        <v>58.064516129032256</v>
      </c>
      <c r="I428" s="2">
        <f t="shared" si="37"/>
        <v>4.375226266290321</v>
      </c>
      <c r="J428" s="1">
        <f t="shared" si="38"/>
        <v>271.26402850999989</v>
      </c>
      <c r="K428" s="1">
        <f t="shared" si="39"/>
        <v>3328.7359714900003</v>
      </c>
      <c r="L428" s="9">
        <f t="shared" si="40"/>
        <v>0.90523785869330331</v>
      </c>
      <c r="M428" s="1">
        <f t="shared" si="41"/>
        <v>3013.2978229869805</v>
      </c>
    </row>
    <row r="429" spans="1:13">
      <c r="A429" s="79" t="s">
        <v>422</v>
      </c>
      <c r="B429" s="86">
        <v>341043</v>
      </c>
      <c r="C429" s="47" t="s">
        <v>442</v>
      </c>
      <c r="D429" s="71" t="s">
        <v>1117</v>
      </c>
      <c r="E429" s="71" t="s">
        <v>1146</v>
      </c>
      <c r="F429" s="61">
        <v>141381</v>
      </c>
      <c r="G429" s="62">
        <v>763</v>
      </c>
      <c r="H429" s="2">
        <f t="shared" si="36"/>
        <v>185.29619921363042</v>
      </c>
      <c r="I429" s="2">
        <f t="shared" si="37"/>
        <v>4.375226266290321</v>
      </c>
      <c r="J429" s="1">
        <f t="shared" si="38"/>
        <v>3338.2976411795148</v>
      </c>
      <c r="K429" s="1">
        <f t="shared" si="39"/>
        <v>138042.70235882048</v>
      </c>
      <c r="L429" s="9">
        <f t="shared" si="40"/>
        <v>0.90523785869330331</v>
      </c>
      <c r="M429" s="1">
        <f t="shared" si="41"/>
        <v>124961.48029153566</v>
      </c>
    </row>
    <row r="430" spans="1:13">
      <c r="A430" s="79" t="s">
        <v>422</v>
      </c>
      <c r="B430" s="86">
        <v>341045</v>
      </c>
      <c r="C430" s="47" t="s">
        <v>443</v>
      </c>
      <c r="D430" s="71" t="s">
        <v>1117</v>
      </c>
      <c r="E430" s="71" t="s">
        <v>1146</v>
      </c>
      <c r="F430" s="61">
        <v>107070</v>
      </c>
      <c r="G430" s="62">
        <v>360</v>
      </c>
      <c r="H430" s="2">
        <f t="shared" si="36"/>
        <v>297.41666666666669</v>
      </c>
      <c r="I430" s="2">
        <f t="shared" si="37"/>
        <v>4.375226266290321</v>
      </c>
      <c r="J430" s="1">
        <f t="shared" si="38"/>
        <v>1575.0814558645156</v>
      </c>
      <c r="K430" s="1">
        <f t="shared" si="39"/>
        <v>105494.91854413548</v>
      </c>
      <c r="L430" s="9">
        <f t="shared" si="40"/>
        <v>0.90523785869330331</v>
      </c>
      <c r="M430" s="1">
        <f t="shared" si="41"/>
        <v>95497.994165917655</v>
      </c>
    </row>
    <row r="431" spans="1:13">
      <c r="A431" s="79" t="s">
        <v>422</v>
      </c>
      <c r="B431" s="86">
        <v>341046</v>
      </c>
      <c r="C431" s="47" t="s">
        <v>444</v>
      </c>
      <c r="D431" s="71" t="s">
        <v>1117</v>
      </c>
      <c r="E431" s="71" t="s">
        <v>1146</v>
      </c>
      <c r="F431" s="61">
        <v>5259</v>
      </c>
      <c r="G431" s="62">
        <v>117</v>
      </c>
      <c r="H431" s="2">
        <f t="shared" si="36"/>
        <v>44.948717948717949</v>
      </c>
      <c r="I431" s="2">
        <f t="shared" si="37"/>
        <v>4.375226266290321</v>
      </c>
      <c r="J431" s="1">
        <f t="shared" si="38"/>
        <v>511.90147315596755</v>
      </c>
      <c r="K431" s="1">
        <f t="shared" si="39"/>
        <v>4747.0985268440327</v>
      </c>
      <c r="L431" s="9">
        <f t="shared" si="40"/>
        <v>0.90523785869330331</v>
      </c>
      <c r="M431" s="1">
        <f t="shared" si="41"/>
        <v>4297.2533054464266</v>
      </c>
    </row>
    <row r="432" spans="1:13">
      <c r="A432" s="79" t="s">
        <v>422</v>
      </c>
      <c r="B432" s="86">
        <v>341047</v>
      </c>
      <c r="C432" s="47" t="s">
        <v>445</v>
      </c>
      <c r="D432" s="71" t="s">
        <v>1117</v>
      </c>
      <c r="E432" s="71" t="s">
        <v>1146</v>
      </c>
      <c r="F432" s="61">
        <v>347172</v>
      </c>
      <c r="G432" s="62">
        <v>2139</v>
      </c>
      <c r="H432" s="2">
        <f t="shared" si="36"/>
        <v>162.30575035063114</v>
      </c>
      <c r="I432" s="2">
        <f t="shared" si="37"/>
        <v>4.375226266290321</v>
      </c>
      <c r="J432" s="1">
        <f t="shared" si="38"/>
        <v>9358.608983594997</v>
      </c>
      <c r="K432" s="1">
        <f t="shared" si="39"/>
        <v>337813.39101640502</v>
      </c>
      <c r="L432" s="9">
        <f t="shared" si="40"/>
        <v>0.90523785869330331</v>
      </c>
      <c r="M432" s="1">
        <f t="shared" si="41"/>
        <v>305801.47072161408</v>
      </c>
    </row>
    <row r="433" spans="1:13">
      <c r="A433" s="79" t="s">
        <v>422</v>
      </c>
      <c r="B433" s="82">
        <v>341048</v>
      </c>
      <c r="C433" s="47" t="s">
        <v>446</v>
      </c>
      <c r="D433" s="71" t="s">
        <v>1117</v>
      </c>
      <c r="E433" s="71" t="s">
        <v>1146</v>
      </c>
      <c r="F433" s="61">
        <v>0</v>
      </c>
      <c r="G433" s="62">
        <v>0</v>
      </c>
      <c r="H433" s="2">
        <f t="shared" si="36"/>
        <v>0</v>
      </c>
      <c r="I433" s="2">
        <f t="shared" si="37"/>
        <v>4.375226266290321</v>
      </c>
      <c r="J433" s="1">
        <f t="shared" si="38"/>
        <v>0</v>
      </c>
      <c r="K433" s="1">
        <f t="shared" si="39"/>
        <v>0</v>
      </c>
      <c r="L433" s="9">
        <f t="shared" si="40"/>
        <v>0.90523785869330331</v>
      </c>
      <c r="M433" s="1">
        <f t="shared" si="41"/>
        <v>0</v>
      </c>
    </row>
    <row r="434" spans="1:13">
      <c r="A434" s="79" t="s">
        <v>422</v>
      </c>
      <c r="B434" s="86">
        <v>341049</v>
      </c>
      <c r="C434" s="47" t="s">
        <v>447</v>
      </c>
      <c r="D434" s="71" t="s">
        <v>1117</v>
      </c>
      <c r="E434" s="71" t="s">
        <v>1146</v>
      </c>
      <c r="F434" s="61">
        <v>266337</v>
      </c>
      <c r="G434" s="62">
        <v>1191</v>
      </c>
      <c r="H434" s="2">
        <f t="shared" si="36"/>
        <v>223.62468513853904</v>
      </c>
      <c r="I434" s="2">
        <f t="shared" si="37"/>
        <v>4.375226266290321</v>
      </c>
      <c r="J434" s="1">
        <f t="shared" si="38"/>
        <v>5210.894483151772</v>
      </c>
      <c r="K434" s="1">
        <f t="shared" si="39"/>
        <v>261126.10551684824</v>
      </c>
      <c r="L434" s="9">
        <f t="shared" si="40"/>
        <v>0.90523785869330331</v>
      </c>
      <c r="M434" s="1">
        <f t="shared" si="41"/>
        <v>236381.23660699328</v>
      </c>
    </row>
    <row r="435" spans="1:13">
      <c r="A435" s="79" t="s">
        <v>422</v>
      </c>
      <c r="B435" s="87">
        <v>341049</v>
      </c>
      <c r="C435" s="47" t="s">
        <v>447</v>
      </c>
      <c r="D435" s="71" t="s">
        <v>1117</v>
      </c>
      <c r="E435" s="71" t="s">
        <v>1147</v>
      </c>
      <c r="F435" s="61">
        <v>0</v>
      </c>
      <c r="G435" s="62">
        <v>1959</v>
      </c>
      <c r="H435" s="2">
        <f t="shared" si="36"/>
        <v>0</v>
      </c>
      <c r="I435" s="2">
        <f t="shared" si="37"/>
        <v>4.375226266290321</v>
      </c>
      <c r="J435" s="1">
        <f t="shared" si="38"/>
        <v>0</v>
      </c>
      <c r="K435" s="1">
        <f t="shared" si="39"/>
        <v>0</v>
      </c>
      <c r="L435" s="9">
        <f t="shared" si="40"/>
        <v>0.90523785869330331</v>
      </c>
      <c r="M435" s="1">
        <f t="shared" si="41"/>
        <v>0</v>
      </c>
    </row>
    <row r="436" spans="1:13">
      <c r="A436" s="79" t="s">
        <v>422</v>
      </c>
      <c r="B436" s="86">
        <v>341050</v>
      </c>
      <c r="C436" s="47" t="s">
        <v>448</v>
      </c>
      <c r="D436" s="71" t="s">
        <v>1117</v>
      </c>
      <c r="E436" s="71" t="s">
        <v>1146</v>
      </c>
      <c r="F436" s="61">
        <v>0</v>
      </c>
      <c r="G436" s="62">
        <v>1457</v>
      </c>
      <c r="H436" s="2">
        <f t="shared" si="36"/>
        <v>0</v>
      </c>
      <c r="I436" s="2">
        <f t="shared" si="37"/>
        <v>4.375226266290321</v>
      </c>
      <c r="J436" s="1">
        <f t="shared" si="38"/>
        <v>0</v>
      </c>
      <c r="K436" s="1">
        <f t="shared" si="39"/>
        <v>0</v>
      </c>
      <c r="L436" s="9">
        <f t="shared" si="40"/>
        <v>0.90523785869330331</v>
      </c>
      <c r="M436" s="1">
        <f t="shared" si="41"/>
        <v>0</v>
      </c>
    </row>
    <row r="437" spans="1:13">
      <c r="A437" s="79" t="s">
        <v>422</v>
      </c>
      <c r="B437" s="86">
        <v>341053</v>
      </c>
      <c r="C437" s="47" t="s">
        <v>449</v>
      </c>
      <c r="D437" s="71" t="s">
        <v>1117</v>
      </c>
      <c r="E437" s="71" t="s">
        <v>1146</v>
      </c>
      <c r="F437" s="61">
        <v>0</v>
      </c>
      <c r="G437" s="62">
        <v>2201</v>
      </c>
      <c r="H437" s="2">
        <f t="shared" si="36"/>
        <v>0</v>
      </c>
      <c r="I437" s="2">
        <f t="shared" si="37"/>
        <v>4.375226266290321</v>
      </c>
      <c r="J437" s="1">
        <f t="shared" si="38"/>
        <v>0</v>
      </c>
      <c r="K437" s="1">
        <f t="shared" si="39"/>
        <v>0</v>
      </c>
      <c r="L437" s="9">
        <f t="shared" si="40"/>
        <v>0.90523785869330331</v>
      </c>
      <c r="M437" s="1">
        <f t="shared" si="41"/>
        <v>0</v>
      </c>
    </row>
    <row r="438" spans="1:13">
      <c r="A438" s="79" t="s">
        <v>422</v>
      </c>
      <c r="B438" s="82">
        <v>341054</v>
      </c>
      <c r="C438" s="47" t="s">
        <v>450</v>
      </c>
      <c r="D438" s="71" t="s">
        <v>1117</v>
      </c>
      <c r="E438" s="71" t="s">
        <v>1146</v>
      </c>
      <c r="F438" s="61">
        <v>0</v>
      </c>
      <c r="G438" s="62">
        <v>0</v>
      </c>
      <c r="H438" s="2">
        <f t="shared" si="36"/>
        <v>0</v>
      </c>
      <c r="I438" s="2">
        <f t="shared" si="37"/>
        <v>4.375226266290321</v>
      </c>
      <c r="J438" s="1">
        <f t="shared" si="38"/>
        <v>0</v>
      </c>
      <c r="K438" s="1">
        <f t="shared" si="39"/>
        <v>0</v>
      </c>
      <c r="L438" s="9">
        <f t="shared" si="40"/>
        <v>0.90523785869330331</v>
      </c>
      <c r="M438" s="1">
        <f t="shared" si="41"/>
        <v>0</v>
      </c>
    </row>
    <row r="439" spans="1:13">
      <c r="A439" s="79" t="s">
        <v>422</v>
      </c>
      <c r="B439" s="86">
        <v>341058</v>
      </c>
      <c r="C439" s="47" t="s">
        <v>451</v>
      </c>
      <c r="D439" s="71" t="s">
        <v>1117</v>
      </c>
      <c r="E439" s="71" t="s">
        <v>1146</v>
      </c>
      <c r="F439" s="61">
        <v>0</v>
      </c>
      <c r="G439" s="62">
        <v>1347</v>
      </c>
      <c r="H439" s="2">
        <f t="shared" si="36"/>
        <v>0</v>
      </c>
      <c r="I439" s="2">
        <f t="shared" si="37"/>
        <v>4.375226266290321</v>
      </c>
      <c r="J439" s="1">
        <f t="shared" si="38"/>
        <v>0</v>
      </c>
      <c r="K439" s="1">
        <f t="shared" si="39"/>
        <v>0</v>
      </c>
      <c r="L439" s="9">
        <f t="shared" si="40"/>
        <v>0.90523785869330331</v>
      </c>
      <c r="M439" s="1">
        <f t="shared" si="41"/>
        <v>0</v>
      </c>
    </row>
    <row r="440" spans="1:13">
      <c r="A440" s="79" t="s">
        <v>422</v>
      </c>
      <c r="B440" s="86">
        <v>341060</v>
      </c>
      <c r="C440" s="47" t="s">
        <v>452</v>
      </c>
      <c r="D440" s="71" t="s">
        <v>1117</v>
      </c>
      <c r="E440" s="71" t="s">
        <v>1146</v>
      </c>
      <c r="F440" s="61">
        <v>41541</v>
      </c>
      <c r="G440" s="62">
        <v>349</v>
      </c>
      <c r="H440" s="2">
        <f t="shared" si="36"/>
        <v>119.02865329512893</v>
      </c>
      <c r="I440" s="2">
        <f t="shared" si="37"/>
        <v>4.375226266290321</v>
      </c>
      <c r="J440" s="1">
        <f t="shared" si="38"/>
        <v>1526.9539669353221</v>
      </c>
      <c r="K440" s="1">
        <f t="shared" si="39"/>
        <v>40014.046033064675</v>
      </c>
      <c r="L440" s="9">
        <f t="shared" si="40"/>
        <v>0.90523785869330331</v>
      </c>
      <c r="M440" s="1">
        <f t="shared" si="41"/>
        <v>36222.229348626737</v>
      </c>
    </row>
    <row r="441" spans="1:13">
      <c r="A441" s="79" t="s">
        <v>422</v>
      </c>
      <c r="B441" s="86">
        <v>341062</v>
      </c>
      <c r="C441" s="47" t="s">
        <v>453</v>
      </c>
      <c r="D441" s="71" t="s">
        <v>1117</v>
      </c>
      <c r="E441" s="71" t="s">
        <v>1146</v>
      </c>
      <c r="F441" s="61">
        <v>9597</v>
      </c>
      <c r="G441" s="62">
        <v>458</v>
      </c>
      <c r="H441" s="2">
        <f t="shared" si="36"/>
        <v>20.954148471615721</v>
      </c>
      <c r="I441" s="2">
        <f t="shared" si="37"/>
        <v>4.375226266290321</v>
      </c>
      <c r="J441" s="1">
        <f t="shared" si="38"/>
        <v>2003.8536299609671</v>
      </c>
      <c r="K441" s="1">
        <f t="shared" si="39"/>
        <v>7593.1463700390332</v>
      </c>
      <c r="L441" s="9">
        <f t="shared" si="40"/>
        <v>0.90523785869330331</v>
      </c>
      <c r="M441" s="1">
        <f t="shared" si="41"/>
        <v>6873.6035607589629</v>
      </c>
    </row>
    <row r="442" spans="1:13">
      <c r="A442" s="79" t="s">
        <v>422</v>
      </c>
      <c r="B442" s="86">
        <v>341066</v>
      </c>
      <c r="C442" s="47" t="s">
        <v>454</v>
      </c>
      <c r="D442" s="71" t="s">
        <v>1117</v>
      </c>
      <c r="E442" s="71" t="s">
        <v>1146</v>
      </c>
      <c r="F442" s="61">
        <v>65313</v>
      </c>
      <c r="G442" s="62">
        <v>449</v>
      </c>
      <c r="H442" s="2">
        <f t="shared" si="36"/>
        <v>145.46325167037861</v>
      </c>
      <c r="I442" s="2">
        <f t="shared" si="37"/>
        <v>4.375226266290321</v>
      </c>
      <c r="J442" s="1">
        <f t="shared" si="38"/>
        <v>1964.4765935643541</v>
      </c>
      <c r="K442" s="1">
        <f t="shared" si="39"/>
        <v>63348.523406435648</v>
      </c>
      <c r="L442" s="9">
        <f t="shared" si="40"/>
        <v>0.90523785869330331</v>
      </c>
      <c r="M442" s="1">
        <f t="shared" si="41"/>
        <v>57345.481679824414</v>
      </c>
    </row>
    <row r="443" spans="1:13">
      <c r="A443" s="79" t="s">
        <v>422</v>
      </c>
      <c r="B443" s="82">
        <v>341075</v>
      </c>
      <c r="C443" s="47" t="s">
        <v>455</v>
      </c>
      <c r="D443" s="71" t="s">
        <v>1117</v>
      </c>
      <c r="E443" s="71" t="s">
        <v>1146</v>
      </c>
      <c r="F443" s="61">
        <v>0</v>
      </c>
      <c r="G443" s="62">
        <v>0</v>
      </c>
      <c r="H443" s="2">
        <f t="shared" si="36"/>
        <v>0</v>
      </c>
      <c r="I443" s="2">
        <f t="shared" si="37"/>
        <v>4.375226266290321</v>
      </c>
      <c r="J443" s="1">
        <f t="shared" si="38"/>
        <v>0</v>
      </c>
      <c r="K443" s="1">
        <f t="shared" si="39"/>
        <v>0</v>
      </c>
      <c r="L443" s="9">
        <f t="shared" si="40"/>
        <v>0.90523785869330331</v>
      </c>
      <c r="M443" s="1">
        <f t="shared" si="41"/>
        <v>0</v>
      </c>
    </row>
    <row r="444" spans="1:13">
      <c r="A444" s="79" t="s">
        <v>422</v>
      </c>
      <c r="B444" s="82">
        <v>341086</v>
      </c>
      <c r="C444" s="47" t="s">
        <v>456</v>
      </c>
      <c r="D444" s="71" t="s">
        <v>1117</v>
      </c>
      <c r="E444" s="71" t="s">
        <v>1146</v>
      </c>
      <c r="F444" s="61">
        <v>0</v>
      </c>
      <c r="G444" s="62">
        <v>0</v>
      </c>
      <c r="H444" s="2">
        <f t="shared" si="36"/>
        <v>0</v>
      </c>
      <c r="I444" s="2">
        <f t="shared" si="37"/>
        <v>4.375226266290321</v>
      </c>
      <c r="J444" s="1">
        <f t="shared" si="38"/>
        <v>0</v>
      </c>
      <c r="K444" s="1">
        <f t="shared" si="39"/>
        <v>0</v>
      </c>
      <c r="L444" s="9">
        <f t="shared" si="40"/>
        <v>0.90523785869330331</v>
      </c>
      <c r="M444" s="1">
        <f t="shared" si="41"/>
        <v>0</v>
      </c>
    </row>
    <row r="445" spans="1:13">
      <c r="A445" s="79" t="s">
        <v>422</v>
      </c>
      <c r="B445" s="86">
        <v>341087</v>
      </c>
      <c r="C445" s="47" t="s">
        <v>457</v>
      </c>
      <c r="D445" s="71" t="s">
        <v>1117</v>
      </c>
      <c r="E445" s="71" t="s">
        <v>1146</v>
      </c>
      <c r="F445" s="61">
        <v>9843</v>
      </c>
      <c r="G445" s="62">
        <v>534</v>
      </c>
      <c r="H445" s="2">
        <f t="shared" si="36"/>
        <v>18.432584269662922</v>
      </c>
      <c r="I445" s="2">
        <f t="shared" si="37"/>
        <v>4.375226266290321</v>
      </c>
      <c r="J445" s="1">
        <f t="shared" si="38"/>
        <v>2336.3708261990314</v>
      </c>
      <c r="K445" s="1">
        <f t="shared" si="39"/>
        <v>7506.6291738009686</v>
      </c>
      <c r="L445" s="9">
        <f t="shared" si="40"/>
        <v>0.90523785869330331</v>
      </c>
      <c r="M445" s="1">
        <f t="shared" si="41"/>
        <v>6795.2849192962694</v>
      </c>
    </row>
    <row r="446" spans="1:13">
      <c r="A446" s="79" t="s">
        <v>422</v>
      </c>
      <c r="B446" s="86">
        <v>341088</v>
      </c>
      <c r="C446" s="47" t="s">
        <v>458</v>
      </c>
      <c r="D446" s="71" t="s">
        <v>1117</v>
      </c>
      <c r="E446" s="71" t="s">
        <v>1146</v>
      </c>
      <c r="F446" s="61">
        <v>920799</v>
      </c>
      <c r="G446" s="62">
        <v>4061</v>
      </c>
      <c r="H446" s="2">
        <f t="shared" si="36"/>
        <v>226.74193548387098</v>
      </c>
      <c r="I446" s="2">
        <f t="shared" si="37"/>
        <v>4.375226266290321</v>
      </c>
      <c r="J446" s="1">
        <f t="shared" si="38"/>
        <v>17767.793867404995</v>
      </c>
      <c r="K446" s="1">
        <f t="shared" si="39"/>
        <v>903031.20613259496</v>
      </c>
      <c r="L446" s="9">
        <f t="shared" si="40"/>
        <v>0.90523785869330331</v>
      </c>
      <c r="M446" s="1">
        <f t="shared" si="41"/>
        <v>817458.03537270124</v>
      </c>
    </row>
    <row r="447" spans="1:13">
      <c r="A447" s="79" t="s">
        <v>422</v>
      </c>
      <c r="B447" s="86">
        <v>341091</v>
      </c>
      <c r="C447" s="47" t="s">
        <v>459</v>
      </c>
      <c r="D447" s="71" t="s">
        <v>1117</v>
      </c>
      <c r="E447" s="71" t="s">
        <v>1146</v>
      </c>
      <c r="F447" s="61">
        <v>42192</v>
      </c>
      <c r="G447" s="62">
        <v>501</v>
      </c>
      <c r="H447" s="2">
        <f t="shared" si="36"/>
        <v>84.215568862275447</v>
      </c>
      <c r="I447" s="2">
        <f t="shared" si="37"/>
        <v>4.375226266290321</v>
      </c>
      <c r="J447" s="1">
        <f t="shared" si="38"/>
        <v>2191.9883594114508</v>
      </c>
      <c r="K447" s="1">
        <f t="shared" si="39"/>
        <v>40000.011640588549</v>
      </c>
      <c r="L447" s="9">
        <f t="shared" si="40"/>
        <v>0.90523785869330331</v>
      </c>
      <c r="M447" s="1">
        <f t="shared" si="41"/>
        <v>36209.524885233586</v>
      </c>
    </row>
    <row r="448" spans="1:13">
      <c r="A448" s="79" t="s">
        <v>422</v>
      </c>
      <c r="B448" s="82">
        <v>341092</v>
      </c>
      <c r="C448" s="47" t="s">
        <v>460</v>
      </c>
      <c r="D448" s="71" t="s">
        <v>1117</v>
      </c>
      <c r="E448" s="71" t="s">
        <v>1146</v>
      </c>
      <c r="F448" s="61">
        <v>0</v>
      </c>
      <c r="G448" s="62">
        <v>0</v>
      </c>
      <c r="H448" s="2">
        <f t="shared" si="36"/>
        <v>0</v>
      </c>
      <c r="I448" s="2">
        <f t="shared" si="37"/>
        <v>4.375226266290321</v>
      </c>
      <c r="J448" s="1">
        <f t="shared" si="38"/>
        <v>0</v>
      </c>
      <c r="K448" s="1">
        <f t="shared" si="39"/>
        <v>0</v>
      </c>
      <c r="L448" s="9">
        <f t="shared" si="40"/>
        <v>0.90523785869330331</v>
      </c>
      <c r="M448" s="1">
        <f t="shared" si="41"/>
        <v>0</v>
      </c>
    </row>
    <row r="449" spans="1:13">
      <c r="A449" s="79" t="s">
        <v>461</v>
      </c>
      <c r="B449" s="86">
        <v>350739</v>
      </c>
      <c r="C449" s="47" t="s">
        <v>462</v>
      </c>
      <c r="D449" s="71" t="s">
        <v>1117</v>
      </c>
      <c r="E449" s="71" t="s">
        <v>1146</v>
      </c>
      <c r="F449" s="61">
        <v>0</v>
      </c>
      <c r="G449" s="62">
        <v>0</v>
      </c>
      <c r="H449" s="2">
        <f t="shared" si="36"/>
        <v>0</v>
      </c>
      <c r="I449" s="2">
        <f t="shared" si="37"/>
        <v>4.375226266290321</v>
      </c>
      <c r="J449" s="1">
        <f t="shared" si="38"/>
        <v>0</v>
      </c>
      <c r="K449" s="1">
        <f t="shared" si="39"/>
        <v>0</v>
      </c>
      <c r="L449" s="9">
        <f t="shared" si="40"/>
        <v>0.90523785869330331</v>
      </c>
      <c r="M449" s="1">
        <f t="shared" si="41"/>
        <v>0</v>
      </c>
    </row>
    <row r="450" spans="1:13">
      <c r="A450" s="79" t="s">
        <v>461</v>
      </c>
      <c r="B450" s="87">
        <v>350739</v>
      </c>
      <c r="C450" s="47" t="s">
        <v>462</v>
      </c>
      <c r="D450" s="71" t="s">
        <v>1117</v>
      </c>
      <c r="E450" s="71" t="s">
        <v>1147</v>
      </c>
      <c r="F450" s="61">
        <v>1152</v>
      </c>
      <c r="G450" s="62">
        <v>189</v>
      </c>
      <c r="H450" s="2">
        <f t="shared" si="36"/>
        <v>6.0952380952380949</v>
      </c>
      <c r="I450" s="2">
        <f t="shared" si="37"/>
        <v>4.375226266290321</v>
      </c>
      <c r="J450" s="1">
        <f t="shared" si="38"/>
        <v>826.9177643288707</v>
      </c>
      <c r="K450" s="1">
        <f t="shared" si="39"/>
        <v>325.0822356711293</v>
      </c>
      <c r="L450" s="9">
        <f t="shared" si="40"/>
        <v>0.90523785869330331</v>
      </c>
      <c r="M450" s="1">
        <f t="shared" si="41"/>
        <v>294.27674691816486</v>
      </c>
    </row>
    <row r="451" spans="1:13">
      <c r="A451" s="79" t="s">
        <v>461</v>
      </c>
      <c r="B451" s="82">
        <v>351097</v>
      </c>
      <c r="C451" s="47" t="s">
        <v>463</v>
      </c>
      <c r="D451" s="71" t="s">
        <v>1117</v>
      </c>
      <c r="E451" s="71" t="s">
        <v>1146</v>
      </c>
      <c r="F451" s="61">
        <v>0</v>
      </c>
      <c r="G451" s="62">
        <v>0</v>
      </c>
      <c r="H451" s="2">
        <f t="shared" ref="H451:H514" si="42">IFERROR(F451/G451,0)</f>
        <v>0</v>
      </c>
      <c r="I451" s="2">
        <f t="shared" ref="I451:I514" si="43">$D$1134</f>
        <v>4.375226266290321</v>
      </c>
      <c r="J451" s="1">
        <f t="shared" ref="J451:J514" si="44">MIN(F451,I451*G451)</f>
        <v>0</v>
      </c>
      <c r="K451" s="1">
        <f t="shared" ref="K451:K514" si="45">F451-J451</f>
        <v>0</v>
      </c>
      <c r="L451" s="9">
        <f t="shared" ref="L451:L514" si="46">$L$1132</f>
        <v>0.90523785869330331</v>
      </c>
      <c r="M451" s="1">
        <f t="shared" ref="M451:M514" si="47">L451*K451</f>
        <v>0</v>
      </c>
    </row>
    <row r="452" spans="1:13">
      <c r="A452" s="79" t="s">
        <v>461</v>
      </c>
      <c r="B452" s="86">
        <v>351098</v>
      </c>
      <c r="C452" s="47" t="s">
        <v>266</v>
      </c>
      <c r="D452" s="71" t="s">
        <v>1117</v>
      </c>
      <c r="E452" s="71" t="s">
        <v>1146</v>
      </c>
      <c r="F452" s="61">
        <v>10728</v>
      </c>
      <c r="G452" s="62">
        <v>267</v>
      </c>
      <c r="H452" s="2">
        <f t="shared" si="42"/>
        <v>40.179775280898873</v>
      </c>
      <c r="I452" s="2">
        <f t="shared" si="43"/>
        <v>4.375226266290321</v>
      </c>
      <c r="J452" s="1">
        <f t="shared" si="44"/>
        <v>1168.1854130995157</v>
      </c>
      <c r="K452" s="1">
        <f t="shared" si="45"/>
        <v>9559.8145869004838</v>
      </c>
      <c r="L452" s="9">
        <f t="shared" si="46"/>
        <v>0.90523785869330331</v>
      </c>
      <c r="M452" s="1">
        <f t="shared" si="47"/>
        <v>8653.9060861508005</v>
      </c>
    </row>
    <row r="453" spans="1:13">
      <c r="A453" s="79" t="s">
        <v>461</v>
      </c>
      <c r="B453" s="86">
        <v>351101</v>
      </c>
      <c r="C453" s="47" t="s">
        <v>464</v>
      </c>
      <c r="D453" s="71" t="s">
        <v>1117</v>
      </c>
      <c r="E453" s="71" t="s">
        <v>1146</v>
      </c>
      <c r="F453" s="61">
        <v>0</v>
      </c>
      <c r="G453" s="62">
        <v>955</v>
      </c>
      <c r="H453" s="2">
        <f t="shared" si="42"/>
        <v>0</v>
      </c>
      <c r="I453" s="2">
        <f t="shared" si="43"/>
        <v>4.375226266290321</v>
      </c>
      <c r="J453" s="1">
        <f t="shared" si="44"/>
        <v>0</v>
      </c>
      <c r="K453" s="1">
        <f t="shared" si="45"/>
        <v>0</v>
      </c>
      <c r="L453" s="9">
        <f t="shared" si="46"/>
        <v>0.90523785869330331</v>
      </c>
      <c r="M453" s="1">
        <f t="shared" si="47"/>
        <v>0</v>
      </c>
    </row>
    <row r="454" spans="1:13">
      <c r="A454" s="79" t="s">
        <v>461</v>
      </c>
      <c r="B454" s="82">
        <v>351105</v>
      </c>
      <c r="C454" s="47" t="s">
        <v>465</v>
      </c>
      <c r="D454" s="71" t="s">
        <v>1117</v>
      </c>
      <c r="E454" s="71" t="s">
        <v>1146</v>
      </c>
      <c r="F454" s="61">
        <v>0</v>
      </c>
      <c r="G454" s="62">
        <v>0</v>
      </c>
      <c r="H454" s="2">
        <f t="shared" si="42"/>
        <v>0</v>
      </c>
      <c r="I454" s="2">
        <f t="shared" si="43"/>
        <v>4.375226266290321</v>
      </c>
      <c r="J454" s="1">
        <f t="shared" si="44"/>
        <v>0</v>
      </c>
      <c r="K454" s="1">
        <f t="shared" si="45"/>
        <v>0</v>
      </c>
      <c r="L454" s="9">
        <f t="shared" si="46"/>
        <v>0.90523785869330331</v>
      </c>
      <c r="M454" s="1">
        <f t="shared" si="47"/>
        <v>0</v>
      </c>
    </row>
    <row r="455" spans="1:13">
      <c r="A455" s="79" t="s">
        <v>461</v>
      </c>
      <c r="B455" s="86">
        <v>351106</v>
      </c>
      <c r="C455" s="47" t="s">
        <v>466</v>
      </c>
      <c r="D455" s="71" t="s">
        <v>1117</v>
      </c>
      <c r="E455" s="71" t="s">
        <v>1146</v>
      </c>
      <c r="F455" s="61">
        <v>0</v>
      </c>
      <c r="G455" s="62">
        <v>4509</v>
      </c>
      <c r="H455" s="2">
        <f t="shared" si="42"/>
        <v>0</v>
      </c>
      <c r="I455" s="2">
        <f t="shared" si="43"/>
        <v>4.375226266290321</v>
      </c>
      <c r="J455" s="1">
        <f t="shared" si="44"/>
        <v>0</v>
      </c>
      <c r="K455" s="1">
        <f t="shared" si="45"/>
        <v>0</v>
      </c>
      <c r="L455" s="9">
        <f t="shared" si="46"/>
        <v>0.90523785869330331</v>
      </c>
      <c r="M455" s="1">
        <f t="shared" si="47"/>
        <v>0</v>
      </c>
    </row>
    <row r="456" spans="1:13">
      <c r="A456" s="79" t="s">
        <v>461</v>
      </c>
      <c r="B456" s="87">
        <v>351106</v>
      </c>
      <c r="C456" s="47" t="s">
        <v>466</v>
      </c>
      <c r="D456" s="71" t="s">
        <v>1117</v>
      </c>
      <c r="E456" s="71" t="s">
        <v>1147</v>
      </c>
      <c r="F456" s="61">
        <v>0</v>
      </c>
      <c r="G456" s="62">
        <v>0</v>
      </c>
      <c r="H456" s="2">
        <f t="shared" si="42"/>
        <v>0</v>
      </c>
      <c r="I456" s="2">
        <f t="shared" si="43"/>
        <v>4.375226266290321</v>
      </c>
      <c r="J456" s="1">
        <f t="shared" si="44"/>
        <v>0</v>
      </c>
      <c r="K456" s="1">
        <f t="shared" si="45"/>
        <v>0</v>
      </c>
      <c r="L456" s="9">
        <f t="shared" si="46"/>
        <v>0.90523785869330331</v>
      </c>
      <c r="M456" s="1">
        <f t="shared" si="47"/>
        <v>0</v>
      </c>
    </row>
    <row r="457" spans="1:13">
      <c r="A457" s="79" t="s">
        <v>461</v>
      </c>
      <c r="B457" s="86">
        <v>351107</v>
      </c>
      <c r="C457" s="47" t="s">
        <v>467</v>
      </c>
      <c r="D457" s="71" t="s">
        <v>1117</v>
      </c>
      <c r="E457" s="71" t="s">
        <v>1146</v>
      </c>
      <c r="F457" s="61">
        <v>10209</v>
      </c>
      <c r="G457" s="62">
        <v>240</v>
      </c>
      <c r="H457" s="2">
        <f t="shared" si="42"/>
        <v>42.537500000000001</v>
      </c>
      <c r="I457" s="2">
        <f t="shared" si="43"/>
        <v>4.375226266290321</v>
      </c>
      <c r="J457" s="1">
        <f t="shared" si="44"/>
        <v>1050.0543039096769</v>
      </c>
      <c r="K457" s="1">
        <f t="shared" si="45"/>
        <v>9158.9456960903226</v>
      </c>
      <c r="L457" s="9">
        <f t="shared" si="46"/>
        <v>0.90523785869330331</v>
      </c>
      <c r="M457" s="1">
        <f t="shared" si="47"/>
        <v>8291.0243898170502</v>
      </c>
    </row>
    <row r="458" spans="1:13">
      <c r="A458" s="79" t="s">
        <v>461</v>
      </c>
      <c r="B458" s="82">
        <v>351108</v>
      </c>
      <c r="C458" s="47" t="s">
        <v>468</v>
      </c>
      <c r="D458" s="71" t="s">
        <v>1117</v>
      </c>
      <c r="E458" s="71" t="s">
        <v>1146</v>
      </c>
      <c r="F458" s="61">
        <v>0</v>
      </c>
      <c r="G458" s="62">
        <v>0</v>
      </c>
      <c r="H458" s="2">
        <f t="shared" si="42"/>
        <v>0</v>
      </c>
      <c r="I458" s="2">
        <f t="shared" si="43"/>
        <v>4.375226266290321</v>
      </c>
      <c r="J458" s="1">
        <f t="shared" si="44"/>
        <v>0</v>
      </c>
      <c r="K458" s="1">
        <f t="shared" si="45"/>
        <v>0</v>
      </c>
      <c r="L458" s="9">
        <f t="shared" si="46"/>
        <v>0.90523785869330331</v>
      </c>
      <c r="M458" s="1">
        <f t="shared" si="47"/>
        <v>0</v>
      </c>
    </row>
    <row r="459" spans="1:13">
      <c r="A459" s="79" t="s">
        <v>461</v>
      </c>
      <c r="B459" s="86">
        <v>351110</v>
      </c>
      <c r="C459" s="47" t="s">
        <v>469</v>
      </c>
      <c r="D459" s="71" t="s">
        <v>1117</v>
      </c>
      <c r="E459" s="71" t="s">
        <v>1146</v>
      </c>
      <c r="F459" s="61">
        <v>108231</v>
      </c>
      <c r="G459" s="62">
        <v>521</v>
      </c>
      <c r="H459" s="2">
        <f t="shared" si="42"/>
        <v>207.73704414587331</v>
      </c>
      <c r="I459" s="2">
        <f t="shared" si="43"/>
        <v>4.375226266290321</v>
      </c>
      <c r="J459" s="1">
        <f t="shared" si="44"/>
        <v>2279.4928847372571</v>
      </c>
      <c r="K459" s="1">
        <f t="shared" si="45"/>
        <v>105951.50711526275</v>
      </c>
      <c r="L459" s="9">
        <f t="shared" si="46"/>
        <v>0.90523785869330331</v>
      </c>
      <c r="M459" s="1">
        <f t="shared" si="47"/>
        <v>95911.315426348738</v>
      </c>
    </row>
    <row r="460" spans="1:13">
      <c r="A460" s="79" t="s">
        <v>461</v>
      </c>
      <c r="B460" s="82">
        <v>351112</v>
      </c>
      <c r="C460" s="47" t="s">
        <v>470</v>
      </c>
      <c r="D460" s="71" t="s">
        <v>1117</v>
      </c>
      <c r="E460" s="71" t="s">
        <v>1146</v>
      </c>
      <c r="F460" s="61">
        <v>0</v>
      </c>
      <c r="G460" s="62">
        <v>0</v>
      </c>
      <c r="H460" s="2">
        <f t="shared" si="42"/>
        <v>0</v>
      </c>
      <c r="I460" s="2">
        <f t="shared" si="43"/>
        <v>4.375226266290321</v>
      </c>
      <c r="J460" s="1">
        <f t="shared" si="44"/>
        <v>0</v>
      </c>
      <c r="K460" s="1">
        <f t="shared" si="45"/>
        <v>0</v>
      </c>
      <c r="L460" s="9">
        <f t="shared" si="46"/>
        <v>0.90523785869330331</v>
      </c>
      <c r="M460" s="1">
        <f t="shared" si="47"/>
        <v>0</v>
      </c>
    </row>
    <row r="461" spans="1:13">
      <c r="A461" s="79" t="s">
        <v>461</v>
      </c>
      <c r="B461" s="86">
        <v>351113</v>
      </c>
      <c r="C461" s="47" t="s">
        <v>471</v>
      </c>
      <c r="D461" s="71" t="s">
        <v>1117</v>
      </c>
      <c r="E461" s="71" t="s">
        <v>1146</v>
      </c>
      <c r="F461" s="61">
        <v>0</v>
      </c>
      <c r="G461" s="62">
        <v>1232</v>
      </c>
      <c r="H461" s="2">
        <f t="shared" si="42"/>
        <v>0</v>
      </c>
      <c r="I461" s="2">
        <f t="shared" si="43"/>
        <v>4.375226266290321</v>
      </c>
      <c r="J461" s="1">
        <f t="shared" si="44"/>
        <v>0</v>
      </c>
      <c r="K461" s="1">
        <f t="shared" si="45"/>
        <v>0</v>
      </c>
      <c r="L461" s="9">
        <f t="shared" si="46"/>
        <v>0.90523785869330331</v>
      </c>
      <c r="M461" s="1">
        <f t="shared" si="47"/>
        <v>0</v>
      </c>
    </row>
    <row r="462" spans="1:13">
      <c r="A462" s="79" t="s">
        <v>461</v>
      </c>
      <c r="B462" s="82">
        <v>351114</v>
      </c>
      <c r="C462" s="47" t="s">
        <v>472</v>
      </c>
      <c r="D462" s="71" t="s">
        <v>1117</v>
      </c>
      <c r="E462" s="71" t="s">
        <v>1146</v>
      </c>
      <c r="F462" s="61">
        <v>0</v>
      </c>
      <c r="G462" s="62">
        <v>0</v>
      </c>
      <c r="H462" s="2">
        <f t="shared" si="42"/>
        <v>0</v>
      </c>
      <c r="I462" s="2">
        <f t="shared" si="43"/>
        <v>4.375226266290321</v>
      </c>
      <c r="J462" s="1">
        <f t="shared" si="44"/>
        <v>0</v>
      </c>
      <c r="K462" s="1">
        <f t="shared" si="45"/>
        <v>0</v>
      </c>
      <c r="L462" s="9">
        <f t="shared" si="46"/>
        <v>0.90523785869330331</v>
      </c>
      <c r="M462" s="1">
        <f t="shared" si="47"/>
        <v>0</v>
      </c>
    </row>
    <row r="463" spans="1:13">
      <c r="A463" s="79" t="s">
        <v>461</v>
      </c>
      <c r="B463" s="82">
        <v>351115</v>
      </c>
      <c r="C463" s="47" t="s">
        <v>473</v>
      </c>
      <c r="D463" s="71" t="s">
        <v>1117</v>
      </c>
      <c r="E463" s="71" t="s">
        <v>1146</v>
      </c>
      <c r="F463" s="61">
        <v>0</v>
      </c>
      <c r="G463" s="62">
        <v>0</v>
      </c>
      <c r="H463" s="2">
        <f t="shared" si="42"/>
        <v>0</v>
      </c>
      <c r="I463" s="2">
        <f t="shared" si="43"/>
        <v>4.375226266290321</v>
      </c>
      <c r="J463" s="1">
        <f t="shared" si="44"/>
        <v>0</v>
      </c>
      <c r="K463" s="1">
        <f t="shared" si="45"/>
        <v>0</v>
      </c>
      <c r="L463" s="9">
        <f t="shared" si="46"/>
        <v>0.90523785869330331</v>
      </c>
      <c r="M463" s="1">
        <f t="shared" si="47"/>
        <v>0</v>
      </c>
    </row>
    <row r="464" spans="1:13">
      <c r="A464" s="79" t="s">
        <v>461</v>
      </c>
      <c r="B464" s="86">
        <v>351118</v>
      </c>
      <c r="C464" s="47" t="s">
        <v>474</v>
      </c>
      <c r="D464" s="71" t="s">
        <v>1117</v>
      </c>
      <c r="E464" s="71" t="s">
        <v>1146</v>
      </c>
      <c r="F464" s="61">
        <v>120888</v>
      </c>
      <c r="G464" s="62">
        <v>1477</v>
      </c>
      <c r="H464" s="2">
        <f t="shared" si="42"/>
        <v>81.846987136086668</v>
      </c>
      <c r="I464" s="2">
        <f t="shared" si="43"/>
        <v>4.375226266290321</v>
      </c>
      <c r="J464" s="1">
        <f t="shared" si="44"/>
        <v>6462.2091953108038</v>
      </c>
      <c r="K464" s="1">
        <f t="shared" si="45"/>
        <v>114425.7908046892</v>
      </c>
      <c r="L464" s="9">
        <f t="shared" si="46"/>
        <v>0.90523785869330331</v>
      </c>
      <c r="M464" s="1">
        <f t="shared" si="47"/>
        <v>103582.55784732473</v>
      </c>
    </row>
    <row r="465" spans="1:13">
      <c r="A465" s="79" t="s">
        <v>461</v>
      </c>
      <c r="B465" s="82">
        <v>351119</v>
      </c>
      <c r="C465" s="47" t="s">
        <v>475</v>
      </c>
      <c r="D465" s="71" t="s">
        <v>1117</v>
      </c>
      <c r="E465" s="71" t="s">
        <v>1146</v>
      </c>
      <c r="F465" s="61">
        <v>0</v>
      </c>
      <c r="G465" s="62">
        <v>0</v>
      </c>
      <c r="H465" s="2">
        <f t="shared" si="42"/>
        <v>0</v>
      </c>
      <c r="I465" s="2">
        <f t="shared" si="43"/>
        <v>4.375226266290321</v>
      </c>
      <c r="J465" s="1">
        <f t="shared" si="44"/>
        <v>0</v>
      </c>
      <c r="K465" s="1">
        <f t="shared" si="45"/>
        <v>0</v>
      </c>
      <c r="L465" s="9">
        <f t="shared" si="46"/>
        <v>0.90523785869330331</v>
      </c>
      <c r="M465" s="1">
        <f t="shared" si="47"/>
        <v>0</v>
      </c>
    </row>
    <row r="466" spans="1:13">
      <c r="A466" s="79" t="s">
        <v>461</v>
      </c>
      <c r="B466" s="82">
        <v>351121</v>
      </c>
      <c r="C466" s="47" t="s">
        <v>476</v>
      </c>
      <c r="D466" s="71" t="s">
        <v>1117</v>
      </c>
      <c r="E466" s="71" t="s">
        <v>1146</v>
      </c>
      <c r="F466" s="61">
        <v>0</v>
      </c>
      <c r="G466" s="62">
        <v>0</v>
      </c>
      <c r="H466" s="2">
        <f t="shared" si="42"/>
        <v>0</v>
      </c>
      <c r="I466" s="2">
        <f t="shared" si="43"/>
        <v>4.375226266290321</v>
      </c>
      <c r="J466" s="1">
        <f t="shared" si="44"/>
        <v>0</v>
      </c>
      <c r="K466" s="1">
        <f t="shared" si="45"/>
        <v>0</v>
      </c>
      <c r="L466" s="9">
        <f t="shared" si="46"/>
        <v>0.90523785869330331</v>
      </c>
      <c r="M466" s="1">
        <f t="shared" si="47"/>
        <v>0</v>
      </c>
    </row>
    <row r="467" spans="1:13">
      <c r="A467" s="79" t="s">
        <v>461</v>
      </c>
      <c r="B467" s="82">
        <v>351125</v>
      </c>
      <c r="C467" s="47" t="s">
        <v>477</v>
      </c>
      <c r="D467" s="71" t="s">
        <v>1117</v>
      </c>
      <c r="E467" s="71" t="s">
        <v>1146</v>
      </c>
      <c r="F467" s="61">
        <v>0</v>
      </c>
      <c r="G467" s="62">
        <v>0</v>
      </c>
      <c r="H467" s="2">
        <f t="shared" si="42"/>
        <v>0</v>
      </c>
      <c r="I467" s="2">
        <f t="shared" si="43"/>
        <v>4.375226266290321</v>
      </c>
      <c r="J467" s="1">
        <f t="shared" si="44"/>
        <v>0</v>
      </c>
      <c r="K467" s="1">
        <f t="shared" si="45"/>
        <v>0</v>
      </c>
      <c r="L467" s="9">
        <f t="shared" si="46"/>
        <v>0.90523785869330331</v>
      </c>
      <c r="M467" s="1">
        <f t="shared" si="47"/>
        <v>0</v>
      </c>
    </row>
    <row r="468" spans="1:13">
      <c r="A468" s="79" t="s">
        <v>461</v>
      </c>
      <c r="B468" s="86">
        <v>351129</v>
      </c>
      <c r="C468" s="47" t="s">
        <v>478</v>
      </c>
      <c r="D468" s="71" t="s">
        <v>1117</v>
      </c>
      <c r="E468" s="71" t="s">
        <v>1146</v>
      </c>
      <c r="F468" s="61">
        <v>166941</v>
      </c>
      <c r="G468" s="62">
        <v>2971</v>
      </c>
      <c r="H468" s="2">
        <f t="shared" si="42"/>
        <v>56.190171659373945</v>
      </c>
      <c r="I468" s="2">
        <f t="shared" si="43"/>
        <v>4.375226266290321</v>
      </c>
      <c r="J468" s="1">
        <f t="shared" si="44"/>
        <v>12998.797237148543</v>
      </c>
      <c r="K468" s="1">
        <f t="shared" si="45"/>
        <v>153942.20276285146</v>
      </c>
      <c r="L468" s="9">
        <f t="shared" si="46"/>
        <v>0.90523785869330331</v>
      </c>
      <c r="M468" s="1">
        <f t="shared" si="47"/>
        <v>139354.30999157397</v>
      </c>
    </row>
    <row r="469" spans="1:13">
      <c r="A469" s="79" t="s">
        <v>461</v>
      </c>
      <c r="B469" s="86">
        <v>351130</v>
      </c>
      <c r="C469" s="47" t="s">
        <v>479</v>
      </c>
      <c r="D469" s="71" t="s">
        <v>1117</v>
      </c>
      <c r="E469" s="71" t="s">
        <v>1146</v>
      </c>
      <c r="F469" s="61">
        <v>5553</v>
      </c>
      <c r="G469" s="62">
        <v>641</v>
      </c>
      <c r="H469" s="2">
        <f t="shared" si="42"/>
        <v>8.6630265210608428</v>
      </c>
      <c r="I469" s="2">
        <f t="shared" si="43"/>
        <v>4.375226266290321</v>
      </c>
      <c r="J469" s="1">
        <f t="shared" si="44"/>
        <v>2804.5200366920958</v>
      </c>
      <c r="K469" s="1">
        <f t="shared" si="45"/>
        <v>2748.4799633079042</v>
      </c>
      <c r="L469" s="9">
        <f t="shared" si="46"/>
        <v>0.90523785869330331</v>
      </c>
      <c r="M469" s="1">
        <f t="shared" si="47"/>
        <v>2488.028116646296</v>
      </c>
    </row>
    <row r="470" spans="1:13">
      <c r="A470" s="79" t="s">
        <v>461</v>
      </c>
      <c r="B470" s="86">
        <v>351132</v>
      </c>
      <c r="C470" s="47" t="s">
        <v>480</v>
      </c>
      <c r="D470" s="71" t="s">
        <v>1117</v>
      </c>
      <c r="E470" s="71" t="s">
        <v>1146</v>
      </c>
      <c r="F470" s="61">
        <v>183744</v>
      </c>
      <c r="G470" s="62">
        <v>3450</v>
      </c>
      <c r="H470" s="2">
        <f t="shared" si="42"/>
        <v>53.259130434782605</v>
      </c>
      <c r="I470" s="2">
        <f t="shared" si="43"/>
        <v>4.375226266290321</v>
      </c>
      <c r="J470" s="1">
        <f t="shared" si="44"/>
        <v>15094.530618701607</v>
      </c>
      <c r="K470" s="1">
        <f t="shared" si="45"/>
        <v>168649.4693812984</v>
      </c>
      <c r="L470" s="9">
        <f t="shared" si="46"/>
        <v>0.90523785869330331</v>
      </c>
      <c r="M470" s="1">
        <f t="shared" si="47"/>
        <v>152667.88453248839</v>
      </c>
    </row>
    <row r="471" spans="1:13">
      <c r="A471" s="79" t="s">
        <v>461</v>
      </c>
      <c r="B471" s="86">
        <v>351133</v>
      </c>
      <c r="C471" s="47" t="s">
        <v>481</v>
      </c>
      <c r="D471" s="71" t="s">
        <v>1117</v>
      </c>
      <c r="E471" s="71" t="s">
        <v>1146</v>
      </c>
      <c r="F471" s="61">
        <v>32967</v>
      </c>
      <c r="G471" s="62">
        <v>678</v>
      </c>
      <c r="H471" s="2">
        <f t="shared" si="42"/>
        <v>48.623893805309734</v>
      </c>
      <c r="I471" s="2">
        <f t="shared" si="43"/>
        <v>4.375226266290321</v>
      </c>
      <c r="J471" s="1">
        <f t="shared" si="44"/>
        <v>2966.4034085448375</v>
      </c>
      <c r="K471" s="1">
        <f t="shared" si="45"/>
        <v>30000.596591455163</v>
      </c>
      <c r="L471" s="9">
        <f t="shared" si="46"/>
        <v>0.90523785869330331</v>
      </c>
      <c r="M471" s="1">
        <f t="shared" si="47"/>
        <v>27157.675817970485</v>
      </c>
    </row>
    <row r="472" spans="1:13">
      <c r="A472" s="79" t="s">
        <v>461</v>
      </c>
      <c r="B472" s="86">
        <v>351134</v>
      </c>
      <c r="C472" s="47" t="s">
        <v>482</v>
      </c>
      <c r="D472" s="71" t="s">
        <v>1117</v>
      </c>
      <c r="E472" s="71" t="s">
        <v>1146</v>
      </c>
      <c r="F472" s="61">
        <v>60465</v>
      </c>
      <c r="G472" s="62">
        <v>519</v>
      </c>
      <c r="H472" s="2">
        <f t="shared" si="42"/>
        <v>116.50289017341041</v>
      </c>
      <c r="I472" s="2">
        <f t="shared" si="43"/>
        <v>4.375226266290321</v>
      </c>
      <c r="J472" s="1">
        <f t="shared" si="44"/>
        <v>2270.7424322046768</v>
      </c>
      <c r="K472" s="1">
        <f t="shared" si="45"/>
        <v>58194.257567795321</v>
      </c>
      <c r="L472" s="9">
        <f t="shared" si="46"/>
        <v>0.90523785869330331</v>
      </c>
      <c r="M472" s="1">
        <f t="shared" si="47"/>
        <v>52679.645108917597</v>
      </c>
    </row>
    <row r="473" spans="1:13">
      <c r="A473" s="79" t="s">
        <v>461</v>
      </c>
      <c r="B473" s="82">
        <v>351136</v>
      </c>
      <c r="C473" s="47" t="s">
        <v>483</v>
      </c>
      <c r="D473" s="71" t="s">
        <v>1117</v>
      </c>
      <c r="E473" s="71" t="s">
        <v>1146</v>
      </c>
      <c r="F473" s="61">
        <v>0</v>
      </c>
      <c r="G473" s="62">
        <v>0</v>
      </c>
      <c r="H473" s="2">
        <f t="shared" si="42"/>
        <v>0</v>
      </c>
      <c r="I473" s="2">
        <f t="shared" si="43"/>
        <v>4.375226266290321</v>
      </c>
      <c r="J473" s="1">
        <f t="shared" si="44"/>
        <v>0</v>
      </c>
      <c r="K473" s="1">
        <f t="shared" si="45"/>
        <v>0</v>
      </c>
      <c r="L473" s="9">
        <f t="shared" si="46"/>
        <v>0.90523785869330331</v>
      </c>
      <c r="M473" s="1">
        <f t="shared" si="47"/>
        <v>0</v>
      </c>
    </row>
    <row r="474" spans="1:13">
      <c r="A474" s="79" t="s">
        <v>461</v>
      </c>
      <c r="B474" s="82">
        <v>351137</v>
      </c>
      <c r="C474" s="47" t="s">
        <v>484</v>
      </c>
      <c r="D474" s="71" t="s">
        <v>1117</v>
      </c>
      <c r="E474" s="71" t="s">
        <v>1146</v>
      </c>
      <c r="F474" s="61">
        <v>0</v>
      </c>
      <c r="G474" s="62">
        <v>0</v>
      </c>
      <c r="H474" s="2">
        <f t="shared" si="42"/>
        <v>0</v>
      </c>
      <c r="I474" s="2">
        <f t="shared" si="43"/>
        <v>4.375226266290321</v>
      </c>
      <c r="J474" s="1">
        <f t="shared" si="44"/>
        <v>0</v>
      </c>
      <c r="K474" s="1">
        <f t="shared" si="45"/>
        <v>0</v>
      </c>
      <c r="L474" s="9">
        <f t="shared" si="46"/>
        <v>0.90523785869330331</v>
      </c>
      <c r="M474" s="1">
        <f t="shared" si="47"/>
        <v>0</v>
      </c>
    </row>
    <row r="475" spans="1:13">
      <c r="A475" s="79" t="s">
        <v>461</v>
      </c>
      <c r="B475" s="82">
        <v>351139</v>
      </c>
      <c r="C475" s="47" t="s">
        <v>485</v>
      </c>
      <c r="D475" s="71" t="s">
        <v>1117</v>
      </c>
      <c r="E475" s="71" t="s">
        <v>1146</v>
      </c>
      <c r="F475" s="61">
        <v>0</v>
      </c>
      <c r="G475" s="62">
        <v>0</v>
      </c>
      <c r="H475" s="2">
        <f t="shared" si="42"/>
        <v>0</v>
      </c>
      <c r="I475" s="2">
        <f t="shared" si="43"/>
        <v>4.375226266290321</v>
      </c>
      <c r="J475" s="1">
        <f t="shared" si="44"/>
        <v>0</v>
      </c>
      <c r="K475" s="1">
        <f t="shared" si="45"/>
        <v>0</v>
      </c>
      <c r="L475" s="9">
        <f t="shared" si="46"/>
        <v>0.90523785869330331</v>
      </c>
      <c r="M475" s="1">
        <f t="shared" si="47"/>
        <v>0</v>
      </c>
    </row>
    <row r="476" spans="1:13">
      <c r="A476" s="79" t="s">
        <v>461</v>
      </c>
      <c r="B476" s="86">
        <v>351141</v>
      </c>
      <c r="C476" s="47" t="s">
        <v>486</v>
      </c>
      <c r="D476" s="71" t="s">
        <v>1117</v>
      </c>
      <c r="E476" s="71" t="s">
        <v>1146</v>
      </c>
      <c r="F476" s="61">
        <v>6153</v>
      </c>
      <c r="G476" s="62">
        <v>653</v>
      </c>
      <c r="H476" s="2">
        <f t="shared" si="42"/>
        <v>9.4226646248085757</v>
      </c>
      <c r="I476" s="2">
        <f t="shared" si="43"/>
        <v>4.375226266290321</v>
      </c>
      <c r="J476" s="1">
        <f t="shared" si="44"/>
        <v>2857.0227518875795</v>
      </c>
      <c r="K476" s="1">
        <f t="shared" si="45"/>
        <v>3295.9772481124205</v>
      </c>
      <c r="L476" s="9">
        <f t="shared" si="46"/>
        <v>0.90523785869330331</v>
      </c>
      <c r="M476" s="1">
        <f t="shared" si="47"/>
        <v>2983.6433863831339</v>
      </c>
    </row>
    <row r="477" spans="1:13">
      <c r="A477" s="79" t="s">
        <v>461</v>
      </c>
      <c r="B477" s="82">
        <v>351146</v>
      </c>
      <c r="C477" s="47" t="s">
        <v>487</v>
      </c>
      <c r="D477" s="71" t="s">
        <v>1117</v>
      </c>
      <c r="E477" s="71" t="s">
        <v>1146</v>
      </c>
      <c r="F477" s="61">
        <v>0</v>
      </c>
      <c r="G477" s="62">
        <v>0</v>
      </c>
      <c r="H477" s="2">
        <f t="shared" si="42"/>
        <v>0</v>
      </c>
      <c r="I477" s="2">
        <f t="shared" si="43"/>
        <v>4.375226266290321</v>
      </c>
      <c r="J477" s="1">
        <f t="shared" si="44"/>
        <v>0</v>
      </c>
      <c r="K477" s="1">
        <f t="shared" si="45"/>
        <v>0</v>
      </c>
      <c r="L477" s="9">
        <f t="shared" si="46"/>
        <v>0.90523785869330331</v>
      </c>
      <c r="M477" s="1">
        <f t="shared" si="47"/>
        <v>0</v>
      </c>
    </row>
    <row r="478" spans="1:13">
      <c r="A478" s="79" t="s">
        <v>461</v>
      </c>
      <c r="B478" s="82">
        <v>351147</v>
      </c>
      <c r="C478" s="47" t="s">
        <v>488</v>
      </c>
      <c r="D478" s="71" t="s">
        <v>1117</v>
      </c>
      <c r="E478" s="71" t="s">
        <v>1146</v>
      </c>
      <c r="F478" s="61">
        <v>0</v>
      </c>
      <c r="G478" s="62">
        <v>0</v>
      </c>
      <c r="H478" s="2">
        <f t="shared" si="42"/>
        <v>0</v>
      </c>
      <c r="I478" s="2">
        <f t="shared" si="43"/>
        <v>4.375226266290321</v>
      </c>
      <c r="J478" s="1">
        <f t="shared" si="44"/>
        <v>0</v>
      </c>
      <c r="K478" s="1">
        <f t="shared" si="45"/>
        <v>0</v>
      </c>
      <c r="L478" s="9">
        <f t="shared" si="46"/>
        <v>0.90523785869330331</v>
      </c>
      <c r="M478" s="1">
        <f t="shared" si="47"/>
        <v>0</v>
      </c>
    </row>
    <row r="479" spans="1:13">
      <c r="A479" s="79" t="s">
        <v>461</v>
      </c>
      <c r="B479" s="82">
        <v>351149</v>
      </c>
      <c r="C479" s="47" t="s">
        <v>489</v>
      </c>
      <c r="D479" s="71" t="s">
        <v>1117</v>
      </c>
      <c r="E479" s="71" t="s">
        <v>1146</v>
      </c>
      <c r="F479" s="61">
        <v>0</v>
      </c>
      <c r="G479" s="62">
        <v>0</v>
      </c>
      <c r="H479" s="2">
        <f t="shared" si="42"/>
        <v>0</v>
      </c>
      <c r="I479" s="2">
        <f t="shared" si="43"/>
        <v>4.375226266290321</v>
      </c>
      <c r="J479" s="1">
        <f t="shared" si="44"/>
        <v>0</v>
      </c>
      <c r="K479" s="1">
        <f t="shared" si="45"/>
        <v>0</v>
      </c>
      <c r="L479" s="9">
        <f t="shared" si="46"/>
        <v>0.90523785869330331</v>
      </c>
      <c r="M479" s="1">
        <f t="shared" si="47"/>
        <v>0</v>
      </c>
    </row>
    <row r="480" spans="1:13">
      <c r="A480" s="79" t="s">
        <v>461</v>
      </c>
      <c r="B480" s="82">
        <v>351150</v>
      </c>
      <c r="C480" s="47" t="s">
        <v>490</v>
      </c>
      <c r="D480" s="71" t="s">
        <v>1117</v>
      </c>
      <c r="E480" s="71" t="s">
        <v>1146</v>
      </c>
      <c r="F480" s="61">
        <v>0</v>
      </c>
      <c r="G480" s="62">
        <v>0</v>
      </c>
      <c r="H480" s="2">
        <f t="shared" si="42"/>
        <v>0</v>
      </c>
      <c r="I480" s="2">
        <f t="shared" si="43"/>
        <v>4.375226266290321</v>
      </c>
      <c r="J480" s="1">
        <f t="shared" si="44"/>
        <v>0</v>
      </c>
      <c r="K480" s="1">
        <f t="shared" si="45"/>
        <v>0</v>
      </c>
      <c r="L480" s="9">
        <f t="shared" si="46"/>
        <v>0.90523785869330331</v>
      </c>
      <c r="M480" s="1">
        <f t="shared" si="47"/>
        <v>0</v>
      </c>
    </row>
    <row r="481" spans="1:13">
      <c r="A481" s="79" t="s">
        <v>461</v>
      </c>
      <c r="B481" s="86">
        <v>351152</v>
      </c>
      <c r="C481" s="47" t="s">
        <v>491</v>
      </c>
      <c r="D481" s="71" t="s">
        <v>1117</v>
      </c>
      <c r="E481" s="71" t="s">
        <v>1146</v>
      </c>
      <c r="F481" s="61">
        <v>75024</v>
      </c>
      <c r="G481" s="62">
        <v>1101</v>
      </c>
      <c r="H481" s="2">
        <f t="shared" si="42"/>
        <v>68.141689373296998</v>
      </c>
      <c r="I481" s="2">
        <f t="shared" si="43"/>
        <v>4.375226266290321</v>
      </c>
      <c r="J481" s="1">
        <f t="shared" si="44"/>
        <v>4817.1241191856434</v>
      </c>
      <c r="K481" s="1">
        <f t="shared" si="45"/>
        <v>70206.875880814361</v>
      </c>
      <c r="L481" s="9">
        <f t="shared" si="46"/>
        <v>0.90523785869330331</v>
      </c>
      <c r="M481" s="1">
        <f t="shared" si="47"/>
        <v>63553.921987894915</v>
      </c>
    </row>
    <row r="482" spans="1:13">
      <c r="A482" s="79" t="s">
        <v>461</v>
      </c>
      <c r="B482" s="86">
        <v>351153</v>
      </c>
      <c r="C482" s="47" t="s">
        <v>492</v>
      </c>
      <c r="D482" s="71" t="s">
        <v>1117</v>
      </c>
      <c r="E482" s="71" t="s">
        <v>1146</v>
      </c>
      <c r="F482" s="61">
        <v>8223</v>
      </c>
      <c r="G482" s="62">
        <v>595</v>
      </c>
      <c r="H482" s="2">
        <f t="shared" si="42"/>
        <v>13.820168067226891</v>
      </c>
      <c r="I482" s="2">
        <f t="shared" si="43"/>
        <v>4.375226266290321</v>
      </c>
      <c r="J482" s="1">
        <f t="shared" si="44"/>
        <v>2603.2596284427409</v>
      </c>
      <c r="K482" s="1">
        <f t="shared" si="45"/>
        <v>5619.7403715572591</v>
      </c>
      <c r="L482" s="9">
        <f t="shared" si="46"/>
        <v>0.90523785869330331</v>
      </c>
      <c r="M482" s="1">
        <f t="shared" si="47"/>
        <v>5087.2017403608015</v>
      </c>
    </row>
    <row r="483" spans="1:13">
      <c r="A483" s="79" t="s">
        <v>461</v>
      </c>
      <c r="B483" s="82">
        <v>351156</v>
      </c>
      <c r="C483" s="47" t="s">
        <v>493</v>
      </c>
      <c r="D483" s="71" t="s">
        <v>1117</v>
      </c>
      <c r="E483" s="71" t="s">
        <v>1146</v>
      </c>
      <c r="F483" s="61">
        <v>0</v>
      </c>
      <c r="G483" s="62">
        <v>0</v>
      </c>
      <c r="H483" s="2">
        <f t="shared" si="42"/>
        <v>0</v>
      </c>
      <c r="I483" s="2">
        <f t="shared" si="43"/>
        <v>4.375226266290321</v>
      </c>
      <c r="J483" s="1">
        <f t="shared" si="44"/>
        <v>0</v>
      </c>
      <c r="K483" s="1">
        <f t="shared" si="45"/>
        <v>0</v>
      </c>
      <c r="L483" s="9">
        <f t="shared" si="46"/>
        <v>0.90523785869330331</v>
      </c>
      <c r="M483" s="1">
        <f t="shared" si="47"/>
        <v>0</v>
      </c>
    </row>
    <row r="484" spans="1:13">
      <c r="A484" s="79" t="s">
        <v>461</v>
      </c>
      <c r="B484" s="86">
        <v>351157</v>
      </c>
      <c r="C484" s="47" t="s">
        <v>494</v>
      </c>
      <c r="D484" s="71" t="s">
        <v>1117</v>
      </c>
      <c r="E484" s="71" t="s">
        <v>1146</v>
      </c>
      <c r="F484" s="61">
        <v>22818</v>
      </c>
      <c r="G484" s="62">
        <v>653</v>
      </c>
      <c r="H484" s="2">
        <f t="shared" si="42"/>
        <v>34.943338437978561</v>
      </c>
      <c r="I484" s="2">
        <f t="shared" si="43"/>
        <v>4.375226266290321</v>
      </c>
      <c r="J484" s="1">
        <f t="shared" si="44"/>
        <v>2857.0227518875795</v>
      </c>
      <c r="K484" s="1">
        <f t="shared" si="45"/>
        <v>19960.97724811242</v>
      </c>
      <c r="L484" s="9">
        <f t="shared" si="46"/>
        <v>0.90523785869330331</v>
      </c>
      <c r="M484" s="1">
        <f t="shared" si="47"/>
        <v>18069.432301507033</v>
      </c>
    </row>
    <row r="485" spans="1:13">
      <c r="A485" s="79" t="s">
        <v>461</v>
      </c>
      <c r="B485" s="86">
        <v>351158</v>
      </c>
      <c r="C485" s="47" t="s">
        <v>495</v>
      </c>
      <c r="D485" s="71" t="s">
        <v>1117</v>
      </c>
      <c r="E485" s="71" t="s">
        <v>1146</v>
      </c>
      <c r="F485" s="61">
        <v>94848</v>
      </c>
      <c r="G485" s="62">
        <v>626</v>
      </c>
      <c r="H485" s="2">
        <f t="shared" si="42"/>
        <v>151.51437699680511</v>
      </c>
      <c r="I485" s="2">
        <f t="shared" si="43"/>
        <v>4.375226266290321</v>
      </c>
      <c r="J485" s="1">
        <f t="shared" si="44"/>
        <v>2738.8916426977407</v>
      </c>
      <c r="K485" s="1">
        <f t="shared" si="45"/>
        <v>92109.108357302262</v>
      </c>
      <c r="L485" s="9">
        <f t="shared" si="46"/>
        <v>0.90523785869330331</v>
      </c>
      <c r="M485" s="1">
        <f t="shared" si="47"/>
        <v>83380.652015513755</v>
      </c>
    </row>
    <row r="486" spans="1:13">
      <c r="A486" s="79" t="s">
        <v>461</v>
      </c>
      <c r="B486" s="86">
        <v>351160</v>
      </c>
      <c r="C486" s="47" t="s">
        <v>496</v>
      </c>
      <c r="D486" s="71" t="s">
        <v>1117</v>
      </c>
      <c r="E486" s="71" t="s">
        <v>1146</v>
      </c>
      <c r="F486" s="61">
        <v>43653</v>
      </c>
      <c r="G486" s="62">
        <v>579</v>
      </c>
      <c r="H486" s="2">
        <f t="shared" si="42"/>
        <v>75.393782383419691</v>
      </c>
      <c r="I486" s="2">
        <f t="shared" si="43"/>
        <v>4.375226266290321</v>
      </c>
      <c r="J486" s="1">
        <f t="shared" si="44"/>
        <v>2533.2560081820957</v>
      </c>
      <c r="K486" s="1">
        <f t="shared" si="45"/>
        <v>41119.743991817901</v>
      </c>
      <c r="L486" s="9">
        <f t="shared" si="46"/>
        <v>0.90523785869330331</v>
      </c>
      <c r="M486" s="1">
        <f t="shared" si="47"/>
        <v>37223.149001170059</v>
      </c>
    </row>
    <row r="487" spans="1:13">
      <c r="A487" s="79" t="s">
        <v>461</v>
      </c>
      <c r="B487" s="86">
        <v>351162</v>
      </c>
      <c r="C487" s="47" t="s">
        <v>497</v>
      </c>
      <c r="D487" s="71" t="s">
        <v>1117</v>
      </c>
      <c r="E487" s="71" t="s">
        <v>1146</v>
      </c>
      <c r="F487" s="61">
        <v>21414</v>
      </c>
      <c r="G487" s="62">
        <v>974</v>
      </c>
      <c r="H487" s="2">
        <f t="shared" si="42"/>
        <v>21.985626283367555</v>
      </c>
      <c r="I487" s="2">
        <f t="shared" si="43"/>
        <v>4.375226266290321</v>
      </c>
      <c r="J487" s="1">
        <f t="shared" si="44"/>
        <v>4261.4703833667727</v>
      </c>
      <c r="K487" s="1">
        <f t="shared" si="45"/>
        <v>17152.529616633226</v>
      </c>
      <c r="L487" s="9">
        <f t="shared" si="46"/>
        <v>0.90523785869330331</v>
      </c>
      <c r="M487" s="1">
        <f t="shared" si="47"/>
        <v>15527.119181334529</v>
      </c>
    </row>
    <row r="488" spans="1:13">
      <c r="A488" s="79" t="s">
        <v>461</v>
      </c>
      <c r="B488" s="86">
        <v>351166</v>
      </c>
      <c r="C488" s="47" t="s">
        <v>498</v>
      </c>
      <c r="D488" s="71" t="s">
        <v>1117</v>
      </c>
      <c r="E488" s="71" t="s">
        <v>1146</v>
      </c>
      <c r="F488" s="61">
        <v>9855</v>
      </c>
      <c r="G488" s="62">
        <v>506</v>
      </c>
      <c r="H488" s="2">
        <f t="shared" si="42"/>
        <v>19.476284584980238</v>
      </c>
      <c r="I488" s="2">
        <f t="shared" si="43"/>
        <v>4.375226266290321</v>
      </c>
      <c r="J488" s="1">
        <f t="shared" si="44"/>
        <v>2213.8644907429025</v>
      </c>
      <c r="K488" s="1">
        <f t="shared" si="45"/>
        <v>7641.1355092570975</v>
      </c>
      <c r="L488" s="9">
        <f t="shared" si="46"/>
        <v>0.90523785869330331</v>
      </c>
      <c r="M488" s="1">
        <f t="shared" si="47"/>
        <v>6917.0451463852587</v>
      </c>
    </row>
    <row r="489" spans="1:13">
      <c r="A489" s="79" t="s">
        <v>461</v>
      </c>
      <c r="B489" s="82">
        <v>351168</v>
      </c>
      <c r="C489" s="47" t="s">
        <v>499</v>
      </c>
      <c r="D489" s="71" t="s">
        <v>1117</v>
      </c>
      <c r="E489" s="71" t="s">
        <v>1146</v>
      </c>
      <c r="F489" s="61">
        <v>0</v>
      </c>
      <c r="G489" s="62">
        <v>0</v>
      </c>
      <c r="H489" s="2">
        <f t="shared" si="42"/>
        <v>0</v>
      </c>
      <c r="I489" s="2">
        <f t="shared" si="43"/>
        <v>4.375226266290321</v>
      </c>
      <c r="J489" s="1">
        <f t="shared" si="44"/>
        <v>0</v>
      </c>
      <c r="K489" s="1">
        <f t="shared" si="45"/>
        <v>0</v>
      </c>
      <c r="L489" s="9">
        <f t="shared" si="46"/>
        <v>0.90523785869330331</v>
      </c>
      <c r="M489" s="1">
        <f t="shared" si="47"/>
        <v>0</v>
      </c>
    </row>
    <row r="490" spans="1:13">
      <c r="A490" s="79" t="s">
        <v>461</v>
      </c>
      <c r="B490" s="86">
        <v>351169</v>
      </c>
      <c r="C490" s="47" t="s">
        <v>499</v>
      </c>
      <c r="D490" s="71" t="s">
        <v>1117</v>
      </c>
      <c r="E490" s="71" t="s">
        <v>1146</v>
      </c>
      <c r="F490" s="61">
        <v>21729</v>
      </c>
      <c r="G490" s="62">
        <v>379</v>
      </c>
      <c r="H490" s="2">
        <f t="shared" si="42"/>
        <v>57.33245382585752</v>
      </c>
      <c r="I490" s="2">
        <f t="shared" si="43"/>
        <v>4.375226266290321</v>
      </c>
      <c r="J490" s="1">
        <f t="shared" si="44"/>
        <v>1658.2107549240316</v>
      </c>
      <c r="K490" s="1">
        <f t="shared" si="45"/>
        <v>20070.789245075968</v>
      </c>
      <c r="L490" s="9">
        <f t="shared" si="46"/>
        <v>0.90523785869330331</v>
      </c>
      <c r="M490" s="1">
        <f t="shared" si="47"/>
        <v>18168.838278497151</v>
      </c>
    </row>
    <row r="491" spans="1:13">
      <c r="A491" s="79" t="s">
        <v>461</v>
      </c>
      <c r="B491" s="82">
        <v>351171</v>
      </c>
      <c r="C491" s="47" t="s">
        <v>500</v>
      </c>
      <c r="D491" s="71" t="s">
        <v>1117</v>
      </c>
      <c r="E491" s="71" t="s">
        <v>1146</v>
      </c>
      <c r="F491" s="61">
        <v>0</v>
      </c>
      <c r="G491" s="62">
        <v>0</v>
      </c>
      <c r="H491" s="2">
        <f t="shared" si="42"/>
        <v>0</v>
      </c>
      <c r="I491" s="2">
        <f t="shared" si="43"/>
        <v>4.375226266290321</v>
      </c>
      <c r="J491" s="1">
        <f t="shared" si="44"/>
        <v>0</v>
      </c>
      <c r="K491" s="1">
        <f t="shared" si="45"/>
        <v>0</v>
      </c>
      <c r="L491" s="9">
        <f t="shared" si="46"/>
        <v>0.90523785869330331</v>
      </c>
      <c r="M491" s="1">
        <f t="shared" si="47"/>
        <v>0</v>
      </c>
    </row>
    <row r="492" spans="1:13">
      <c r="A492" s="79" t="s">
        <v>461</v>
      </c>
      <c r="B492" s="86">
        <v>351172</v>
      </c>
      <c r="C492" s="47" t="s">
        <v>278</v>
      </c>
      <c r="D492" s="71" t="s">
        <v>1117</v>
      </c>
      <c r="E492" s="71" t="s">
        <v>1146</v>
      </c>
      <c r="F492" s="61">
        <v>260007</v>
      </c>
      <c r="G492" s="62">
        <v>1668</v>
      </c>
      <c r="H492" s="2">
        <f t="shared" si="42"/>
        <v>155.87949640287769</v>
      </c>
      <c r="I492" s="2">
        <f t="shared" si="43"/>
        <v>4.375226266290321</v>
      </c>
      <c r="J492" s="1">
        <f t="shared" si="44"/>
        <v>7297.8774121722554</v>
      </c>
      <c r="K492" s="1">
        <f t="shared" si="45"/>
        <v>252709.12258782773</v>
      </c>
      <c r="L492" s="9">
        <f t="shared" si="46"/>
        <v>0.90523785869330331</v>
      </c>
      <c r="M492" s="1">
        <f t="shared" si="47"/>
        <v>228761.86500366867</v>
      </c>
    </row>
    <row r="493" spans="1:13">
      <c r="A493" s="79" t="s">
        <v>461</v>
      </c>
      <c r="B493" s="86">
        <v>351173</v>
      </c>
      <c r="C493" s="47" t="s">
        <v>499</v>
      </c>
      <c r="D493" s="71" t="s">
        <v>1117</v>
      </c>
      <c r="E493" s="71" t="s">
        <v>1146</v>
      </c>
      <c r="F493" s="61">
        <v>137187</v>
      </c>
      <c r="G493" s="62">
        <v>2013</v>
      </c>
      <c r="H493" s="2">
        <f t="shared" si="42"/>
        <v>68.150521609538004</v>
      </c>
      <c r="I493" s="2">
        <f t="shared" si="43"/>
        <v>4.375226266290321</v>
      </c>
      <c r="J493" s="1">
        <f t="shared" si="44"/>
        <v>8807.3304740424155</v>
      </c>
      <c r="K493" s="1">
        <f t="shared" si="45"/>
        <v>128379.66952595758</v>
      </c>
      <c r="L493" s="9">
        <f t="shared" si="46"/>
        <v>0.90523785869330331</v>
      </c>
      <c r="M493" s="1">
        <f t="shared" si="47"/>
        <v>116214.13714143177</v>
      </c>
    </row>
    <row r="494" spans="1:13">
      <c r="A494" s="79" t="s">
        <v>461</v>
      </c>
      <c r="B494" s="86">
        <v>351174</v>
      </c>
      <c r="C494" s="47" t="s">
        <v>278</v>
      </c>
      <c r="D494" s="71" t="s">
        <v>1117</v>
      </c>
      <c r="E494" s="71" t="s">
        <v>1146</v>
      </c>
      <c r="F494" s="61">
        <v>240132</v>
      </c>
      <c r="G494" s="62">
        <v>873</v>
      </c>
      <c r="H494" s="2">
        <f t="shared" si="42"/>
        <v>275.06529209621993</v>
      </c>
      <c r="I494" s="2">
        <f t="shared" si="43"/>
        <v>4.375226266290321</v>
      </c>
      <c r="J494" s="1">
        <f t="shared" si="44"/>
        <v>3819.5725304714501</v>
      </c>
      <c r="K494" s="1">
        <f t="shared" si="45"/>
        <v>236312.42746952854</v>
      </c>
      <c r="L494" s="9">
        <f t="shared" si="46"/>
        <v>0.90523785869330331</v>
      </c>
      <c r="M494" s="1">
        <f t="shared" si="47"/>
        <v>213918.95582513258</v>
      </c>
    </row>
    <row r="495" spans="1:13">
      <c r="A495" s="79" t="s">
        <v>461</v>
      </c>
      <c r="B495" s="86">
        <v>351175</v>
      </c>
      <c r="C495" s="47" t="s">
        <v>501</v>
      </c>
      <c r="D495" s="71" t="s">
        <v>1117</v>
      </c>
      <c r="E495" s="71" t="s">
        <v>1146</v>
      </c>
      <c r="F495" s="61">
        <v>10827</v>
      </c>
      <c r="G495" s="62">
        <v>273</v>
      </c>
      <c r="H495" s="2">
        <f t="shared" si="42"/>
        <v>39.659340659340657</v>
      </c>
      <c r="I495" s="2">
        <f t="shared" si="43"/>
        <v>4.375226266290321</v>
      </c>
      <c r="J495" s="1">
        <f t="shared" si="44"/>
        <v>1194.4367706972575</v>
      </c>
      <c r="K495" s="1">
        <f t="shared" si="45"/>
        <v>9632.5632293027429</v>
      </c>
      <c r="L495" s="9">
        <f t="shared" si="46"/>
        <v>0.90523785869330331</v>
      </c>
      <c r="M495" s="1">
        <f t="shared" si="47"/>
        <v>8719.7609114218667</v>
      </c>
    </row>
    <row r="496" spans="1:13">
      <c r="A496" s="79" t="s">
        <v>461</v>
      </c>
      <c r="B496" s="82">
        <v>351176</v>
      </c>
      <c r="C496" s="47" t="s">
        <v>502</v>
      </c>
      <c r="D496" s="71" t="s">
        <v>1117</v>
      </c>
      <c r="E496" s="71" t="s">
        <v>1146</v>
      </c>
      <c r="F496" s="61">
        <v>0</v>
      </c>
      <c r="G496" s="62">
        <v>0</v>
      </c>
      <c r="H496" s="2">
        <f t="shared" si="42"/>
        <v>0</v>
      </c>
      <c r="I496" s="2">
        <f t="shared" si="43"/>
        <v>4.375226266290321</v>
      </c>
      <c r="J496" s="1">
        <f t="shared" si="44"/>
        <v>0</v>
      </c>
      <c r="K496" s="1">
        <f t="shared" si="45"/>
        <v>0</v>
      </c>
      <c r="L496" s="9">
        <f t="shared" si="46"/>
        <v>0.90523785869330331</v>
      </c>
      <c r="M496" s="1">
        <f t="shared" si="47"/>
        <v>0</v>
      </c>
    </row>
    <row r="497" spans="1:13">
      <c r="A497" s="79" t="s">
        <v>461</v>
      </c>
      <c r="B497" s="86">
        <v>351177</v>
      </c>
      <c r="C497" s="47" t="s">
        <v>503</v>
      </c>
      <c r="D497" s="71" t="s">
        <v>1117</v>
      </c>
      <c r="E497" s="71" t="s">
        <v>1146</v>
      </c>
      <c r="F497" s="61">
        <v>53565</v>
      </c>
      <c r="G497" s="62">
        <v>1235</v>
      </c>
      <c r="H497" s="2">
        <f t="shared" si="42"/>
        <v>43.372469635627532</v>
      </c>
      <c r="I497" s="2">
        <f t="shared" si="43"/>
        <v>4.375226266290321</v>
      </c>
      <c r="J497" s="1">
        <f t="shared" si="44"/>
        <v>5403.4044388685461</v>
      </c>
      <c r="K497" s="1">
        <f t="shared" si="45"/>
        <v>48161.595561131457</v>
      </c>
      <c r="L497" s="9">
        <f t="shared" si="46"/>
        <v>0.90523785869330331</v>
      </c>
      <c r="M497" s="1">
        <f t="shared" si="47"/>
        <v>43597.699637011545</v>
      </c>
    </row>
    <row r="498" spans="1:13">
      <c r="A498" s="79" t="s">
        <v>461</v>
      </c>
      <c r="B498" s="82">
        <v>351179</v>
      </c>
      <c r="C498" s="47" t="s">
        <v>504</v>
      </c>
      <c r="D498" s="71" t="s">
        <v>1117</v>
      </c>
      <c r="E498" s="71" t="s">
        <v>1146</v>
      </c>
      <c r="F498" s="61">
        <v>0</v>
      </c>
      <c r="G498" s="62">
        <v>0</v>
      </c>
      <c r="H498" s="2">
        <f t="shared" si="42"/>
        <v>0</v>
      </c>
      <c r="I498" s="2">
        <f t="shared" si="43"/>
        <v>4.375226266290321</v>
      </c>
      <c r="J498" s="1">
        <f t="shared" si="44"/>
        <v>0</v>
      </c>
      <c r="K498" s="1">
        <f t="shared" si="45"/>
        <v>0</v>
      </c>
      <c r="L498" s="9">
        <f t="shared" si="46"/>
        <v>0.90523785869330331</v>
      </c>
      <c r="M498" s="1">
        <f t="shared" si="47"/>
        <v>0</v>
      </c>
    </row>
    <row r="499" spans="1:13">
      <c r="A499" s="79" t="s">
        <v>461</v>
      </c>
      <c r="B499" s="82">
        <v>351187</v>
      </c>
      <c r="C499" s="47" t="s">
        <v>505</v>
      </c>
      <c r="D499" s="71" t="s">
        <v>1117</v>
      </c>
      <c r="E499" s="71" t="s">
        <v>1146</v>
      </c>
      <c r="F499" s="61">
        <v>0</v>
      </c>
      <c r="G499" s="62">
        <v>0</v>
      </c>
      <c r="H499" s="2">
        <f t="shared" si="42"/>
        <v>0</v>
      </c>
      <c r="I499" s="2">
        <f t="shared" si="43"/>
        <v>4.375226266290321</v>
      </c>
      <c r="J499" s="1">
        <f t="shared" si="44"/>
        <v>0</v>
      </c>
      <c r="K499" s="1">
        <f t="shared" si="45"/>
        <v>0</v>
      </c>
      <c r="L499" s="9">
        <f t="shared" si="46"/>
        <v>0.90523785869330331</v>
      </c>
      <c r="M499" s="1">
        <f t="shared" si="47"/>
        <v>0</v>
      </c>
    </row>
    <row r="500" spans="1:13">
      <c r="A500" s="79" t="s">
        <v>461</v>
      </c>
      <c r="B500" s="86">
        <v>351188</v>
      </c>
      <c r="C500" s="47" t="s">
        <v>506</v>
      </c>
      <c r="D500" s="71" t="s">
        <v>1117</v>
      </c>
      <c r="E500" s="71" t="s">
        <v>1146</v>
      </c>
      <c r="F500" s="61">
        <v>10824</v>
      </c>
      <c r="G500" s="62">
        <v>286</v>
      </c>
      <c r="H500" s="2">
        <f t="shared" si="42"/>
        <v>37.846153846153847</v>
      </c>
      <c r="I500" s="2">
        <f t="shared" si="43"/>
        <v>4.375226266290321</v>
      </c>
      <c r="J500" s="1">
        <f t="shared" si="44"/>
        <v>1251.3147121590318</v>
      </c>
      <c r="K500" s="1">
        <f t="shared" si="45"/>
        <v>9572.6852878409682</v>
      </c>
      <c r="L500" s="9">
        <f t="shared" si="46"/>
        <v>0.90523785869330331</v>
      </c>
      <c r="M500" s="1">
        <f t="shared" si="47"/>
        <v>8665.5571319100454</v>
      </c>
    </row>
    <row r="501" spans="1:13">
      <c r="A501" s="79" t="s">
        <v>461</v>
      </c>
      <c r="B501" s="86">
        <v>351189</v>
      </c>
      <c r="C501" s="47" t="s">
        <v>507</v>
      </c>
      <c r="D501" s="71" t="s">
        <v>1117</v>
      </c>
      <c r="E501" s="71" t="s">
        <v>1146</v>
      </c>
      <c r="F501" s="61">
        <v>23088</v>
      </c>
      <c r="G501" s="62">
        <v>736</v>
      </c>
      <c r="H501" s="2">
        <f t="shared" si="42"/>
        <v>31.369565217391305</v>
      </c>
      <c r="I501" s="2">
        <f t="shared" si="43"/>
        <v>4.375226266290321</v>
      </c>
      <c r="J501" s="1">
        <f t="shared" si="44"/>
        <v>3220.1665319896761</v>
      </c>
      <c r="K501" s="1">
        <f t="shared" si="45"/>
        <v>19867.833468010325</v>
      </c>
      <c r="L501" s="9">
        <f t="shared" si="46"/>
        <v>0.90523785869330331</v>
      </c>
      <c r="M501" s="1">
        <f t="shared" si="47"/>
        <v>17985.115025456813</v>
      </c>
    </row>
    <row r="502" spans="1:13">
      <c r="A502" s="79" t="s">
        <v>461</v>
      </c>
      <c r="B502" s="86">
        <v>351191</v>
      </c>
      <c r="C502" s="47" t="s">
        <v>508</v>
      </c>
      <c r="D502" s="71" t="s">
        <v>1117</v>
      </c>
      <c r="E502" s="71" t="s">
        <v>1146</v>
      </c>
      <c r="F502" s="61">
        <v>10983</v>
      </c>
      <c r="G502" s="62">
        <v>466</v>
      </c>
      <c r="H502" s="2">
        <f t="shared" si="42"/>
        <v>23.568669527896997</v>
      </c>
      <c r="I502" s="2">
        <f t="shared" si="43"/>
        <v>4.375226266290321</v>
      </c>
      <c r="J502" s="1">
        <f t="shared" si="44"/>
        <v>2038.8554400912897</v>
      </c>
      <c r="K502" s="1">
        <f t="shared" si="45"/>
        <v>8944.144559908711</v>
      </c>
      <c r="L502" s="9">
        <f t="shared" si="46"/>
        <v>0.90523785869330331</v>
      </c>
      <c r="M502" s="1">
        <f t="shared" si="47"/>
        <v>8096.5782692551193</v>
      </c>
    </row>
    <row r="503" spans="1:13">
      <c r="A503" s="79" t="s">
        <v>461</v>
      </c>
      <c r="B503" s="86">
        <v>351195</v>
      </c>
      <c r="C503" s="47" t="s">
        <v>509</v>
      </c>
      <c r="D503" s="71" t="s">
        <v>1117</v>
      </c>
      <c r="E503" s="71" t="s">
        <v>1146</v>
      </c>
      <c r="F503" s="61">
        <v>195666</v>
      </c>
      <c r="G503" s="62">
        <v>1487</v>
      </c>
      <c r="H503" s="2">
        <f t="shared" si="42"/>
        <v>131.58439811701413</v>
      </c>
      <c r="I503" s="2">
        <f t="shared" si="43"/>
        <v>4.375226266290321</v>
      </c>
      <c r="J503" s="1">
        <f t="shared" si="44"/>
        <v>6505.9614579737072</v>
      </c>
      <c r="K503" s="1">
        <f t="shared" si="45"/>
        <v>189160.0385420263</v>
      </c>
      <c r="L503" s="9">
        <f t="shared" si="46"/>
        <v>0.90523785869330331</v>
      </c>
      <c r="M503" s="1">
        <f t="shared" si="47"/>
        <v>171234.8282401266</v>
      </c>
    </row>
    <row r="504" spans="1:13">
      <c r="A504" s="79" t="s">
        <v>461</v>
      </c>
      <c r="B504" s="86">
        <v>351199</v>
      </c>
      <c r="C504" s="47" t="s">
        <v>510</v>
      </c>
      <c r="D504" s="71" t="s">
        <v>1117</v>
      </c>
      <c r="E504" s="71" t="s">
        <v>1146</v>
      </c>
      <c r="F504" s="61">
        <v>11517</v>
      </c>
      <c r="G504" s="62">
        <v>363</v>
      </c>
      <c r="H504" s="2">
        <f t="shared" si="42"/>
        <v>31.727272727272727</v>
      </c>
      <c r="I504" s="2">
        <f t="shared" si="43"/>
        <v>4.375226266290321</v>
      </c>
      <c r="J504" s="1">
        <f t="shared" si="44"/>
        <v>1588.2071346633866</v>
      </c>
      <c r="K504" s="1">
        <f t="shared" si="45"/>
        <v>9928.7928653366143</v>
      </c>
      <c r="L504" s="9">
        <f t="shared" si="46"/>
        <v>0.90523785869330331</v>
      </c>
      <c r="M504" s="1">
        <f t="shared" si="47"/>
        <v>8987.9191928266646</v>
      </c>
    </row>
    <row r="505" spans="1:13">
      <c r="A505" s="79" t="s">
        <v>461</v>
      </c>
      <c r="B505" s="86">
        <v>351202</v>
      </c>
      <c r="C505" s="47" t="s">
        <v>511</v>
      </c>
      <c r="D505" s="71" t="s">
        <v>1117</v>
      </c>
      <c r="E505" s="71" t="s">
        <v>1146</v>
      </c>
      <c r="F505" s="61">
        <v>9564</v>
      </c>
      <c r="G505" s="62">
        <v>455</v>
      </c>
      <c r="H505" s="2">
        <f t="shared" si="42"/>
        <v>21.01978021978022</v>
      </c>
      <c r="I505" s="2">
        <f t="shared" si="43"/>
        <v>4.375226266290321</v>
      </c>
      <c r="J505" s="1">
        <f t="shared" si="44"/>
        <v>1990.7279511620961</v>
      </c>
      <c r="K505" s="1">
        <f t="shared" si="45"/>
        <v>7573.2720488379036</v>
      </c>
      <c r="L505" s="9">
        <f t="shared" si="46"/>
        <v>0.90523785869330331</v>
      </c>
      <c r="M505" s="1">
        <f t="shared" si="47"/>
        <v>6855.6125727918698</v>
      </c>
    </row>
    <row r="506" spans="1:13">
      <c r="A506" s="79" t="s">
        <v>461</v>
      </c>
      <c r="B506" s="86">
        <v>351203</v>
      </c>
      <c r="C506" s="47" t="s">
        <v>512</v>
      </c>
      <c r="D506" s="71" t="s">
        <v>1117</v>
      </c>
      <c r="E506" s="71" t="s">
        <v>1146</v>
      </c>
      <c r="F506" s="61">
        <v>76146</v>
      </c>
      <c r="G506" s="62">
        <v>582</v>
      </c>
      <c r="H506" s="2">
        <f t="shared" si="42"/>
        <v>130.83505154639175</v>
      </c>
      <c r="I506" s="2">
        <f t="shared" si="43"/>
        <v>4.375226266290321</v>
      </c>
      <c r="J506" s="1">
        <f t="shared" si="44"/>
        <v>2546.3816869809666</v>
      </c>
      <c r="K506" s="1">
        <f t="shared" si="45"/>
        <v>73599.618313019033</v>
      </c>
      <c r="L506" s="9">
        <f t="shared" si="46"/>
        <v>0.90523785869330331</v>
      </c>
      <c r="M506" s="1">
        <f t="shared" si="47"/>
        <v>66625.160882321783</v>
      </c>
    </row>
    <row r="507" spans="1:13">
      <c r="A507" s="79" t="s">
        <v>461</v>
      </c>
      <c r="B507" s="86">
        <v>351205</v>
      </c>
      <c r="C507" s="47" t="s">
        <v>513</v>
      </c>
      <c r="D507" s="71" t="s">
        <v>1117</v>
      </c>
      <c r="E507" s="71" t="s">
        <v>1146</v>
      </c>
      <c r="F507" s="61">
        <v>17613</v>
      </c>
      <c r="G507" s="62">
        <v>1144</v>
      </c>
      <c r="H507" s="2">
        <f t="shared" si="42"/>
        <v>15.395979020979022</v>
      </c>
      <c r="I507" s="2">
        <f t="shared" si="43"/>
        <v>4.375226266290321</v>
      </c>
      <c r="J507" s="1">
        <f t="shared" si="44"/>
        <v>5005.2588486361274</v>
      </c>
      <c r="K507" s="1">
        <f t="shared" si="45"/>
        <v>12607.741151363873</v>
      </c>
      <c r="L507" s="9">
        <f t="shared" si="46"/>
        <v>0.90523785869330331</v>
      </c>
      <c r="M507" s="1">
        <f t="shared" si="47"/>
        <v>11413.004602820074</v>
      </c>
    </row>
    <row r="508" spans="1:13">
      <c r="A508" s="79" t="s">
        <v>461</v>
      </c>
      <c r="B508" s="86">
        <v>351206</v>
      </c>
      <c r="C508" s="47" t="s">
        <v>514</v>
      </c>
      <c r="D508" s="71" t="s">
        <v>1117</v>
      </c>
      <c r="E508" s="71" t="s">
        <v>1146</v>
      </c>
      <c r="F508" s="61">
        <v>91017</v>
      </c>
      <c r="G508" s="62">
        <v>278</v>
      </c>
      <c r="H508" s="2">
        <f t="shared" si="42"/>
        <v>327.39928057553959</v>
      </c>
      <c r="I508" s="2">
        <f t="shared" si="43"/>
        <v>4.375226266290321</v>
      </c>
      <c r="J508" s="1">
        <f t="shared" si="44"/>
        <v>1216.3129020287092</v>
      </c>
      <c r="K508" s="1">
        <f t="shared" si="45"/>
        <v>89800.687097971284</v>
      </c>
      <c r="L508" s="9">
        <f t="shared" si="46"/>
        <v>0.90523785869330331</v>
      </c>
      <c r="M508" s="1">
        <f t="shared" si="47"/>
        <v>81290.981697754876</v>
      </c>
    </row>
    <row r="509" spans="1:13">
      <c r="A509" s="79" t="s">
        <v>461</v>
      </c>
      <c r="B509" s="86">
        <v>351209</v>
      </c>
      <c r="C509" s="47" t="s">
        <v>1158</v>
      </c>
      <c r="D509" s="71" t="s">
        <v>1117</v>
      </c>
      <c r="E509" s="71" t="s">
        <v>1146</v>
      </c>
      <c r="F509" s="61">
        <v>149931</v>
      </c>
      <c r="G509" s="62">
        <v>1119</v>
      </c>
      <c r="H509" s="2">
        <f t="shared" si="42"/>
        <v>133.98659517426273</v>
      </c>
      <c r="I509" s="2">
        <f t="shared" si="43"/>
        <v>4.375226266290321</v>
      </c>
      <c r="J509" s="1">
        <f t="shared" si="44"/>
        <v>4895.8781919788689</v>
      </c>
      <c r="K509" s="1">
        <f t="shared" si="45"/>
        <v>145035.12180802113</v>
      </c>
      <c r="L509" s="9">
        <f t="shared" si="46"/>
        <v>0.90523785869330331</v>
      </c>
      <c r="M509" s="1">
        <f t="shared" si="47"/>
        <v>131291.28310081546</v>
      </c>
    </row>
    <row r="510" spans="1:13">
      <c r="A510" s="79" t="s">
        <v>461</v>
      </c>
      <c r="B510" s="82">
        <v>351212</v>
      </c>
      <c r="C510" s="47" t="s">
        <v>515</v>
      </c>
      <c r="D510" s="71" t="s">
        <v>1117</v>
      </c>
      <c r="E510" s="71" t="s">
        <v>1146</v>
      </c>
      <c r="F510" s="61">
        <v>0</v>
      </c>
      <c r="G510" s="62">
        <v>0</v>
      </c>
      <c r="H510" s="2">
        <f t="shared" si="42"/>
        <v>0</v>
      </c>
      <c r="I510" s="2">
        <f t="shared" si="43"/>
        <v>4.375226266290321</v>
      </c>
      <c r="J510" s="1">
        <f t="shared" si="44"/>
        <v>0</v>
      </c>
      <c r="K510" s="1">
        <f t="shared" si="45"/>
        <v>0</v>
      </c>
      <c r="L510" s="9">
        <f t="shared" si="46"/>
        <v>0.90523785869330331</v>
      </c>
      <c r="M510" s="1">
        <f t="shared" si="47"/>
        <v>0</v>
      </c>
    </row>
    <row r="511" spans="1:13">
      <c r="A511" s="79" t="s">
        <v>461</v>
      </c>
      <c r="B511" s="82">
        <v>351213</v>
      </c>
      <c r="C511" s="47" t="s">
        <v>516</v>
      </c>
      <c r="D511" s="71" t="s">
        <v>1117</v>
      </c>
      <c r="E511" s="71" t="s">
        <v>1146</v>
      </c>
      <c r="F511" s="61">
        <v>0</v>
      </c>
      <c r="G511" s="62">
        <v>0</v>
      </c>
      <c r="H511" s="2">
        <f t="shared" si="42"/>
        <v>0</v>
      </c>
      <c r="I511" s="2">
        <f t="shared" si="43"/>
        <v>4.375226266290321</v>
      </c>
      <c r="J511" s="1">
        <f t="shared" si="44"/>
        <v>0</v>
      </c>
      <c r="K511" s="1">
        <f t="shared" si="45"/>
        <v>0</v>
      </c>
      <c r="L511" s="9">
        <f t="shared" si="46"/>
        <v>0.90523785869330331</v>
      </c>
      <c r="M511" s="1">
        <f t="shared" si="47"/>
        <v>0</v>
      </c>
    </row>
    <row r="512" spans="1:13">
      <c r="A512" s="79" t="s">
        <v>461</v>
      </c>
      <c r="B512" s="86">
        <v>351214</v>
      </c>
      <c r="C512" s="47" t="s">
        <v>517</v>
      </c>
      <c r="D512" s="71" t="s">
        <v>1117</v>
      </c>
      <c r="E512" s="71" t="s">
        <v>1146</v>
      </c>
      <c r="F512" s="61">
        <v>129399</v>
      </c>
      <c r="G512" s="62">
        <v>1492</v>
      </c>
      <c r="H512" s="2">
        <f t="shared" si="42"/>
        <v>86.728552278820374</v>
      </c>
      <c r="I512" s="2">
        <f t="shared" si="43"/>
        <v>4.375226266290321</v>
      </c>
      <c r="J512" s="1">
        <f t="shared" si="44"/>
        <v>6527.8375893051589</v>
      </c>
      <c r="K512" s="1">
        <f t="shared" si="45"/>
        <v>122871.16241069484</v>
      </c>
      <c r="L512" s="9">
        <f t="shared" si="46"/>
        <v>0.90523785869330331</v>
      </c>
      <c r="M512" s="1">
        <f t="shared" si="47"/>
        <v>111227.6279558145</v>
      </c>
    </row>
    <row r="513" spans="1:13">
      <c r="A513" s="79" t="s">
        <v>461</v>
      </c>
      <c r="B513" s="86">
        <v>351217</v>
      </c>
      <c r="C513" s="47" t="s">
        <v>518</v>
      </c>
      <c r="D513" s="71" t="s">
        <v>1117</v>
      </c>
      <c r="E513" s="71" t="s">
        <v>1146</v>
      </c>
      <c r="F513" s="61">
        <v>110028</v>
      </c>
      <c r="G513" s="62">
        <v>788</v>
      </c>
      <c r="H513" s="2">
        <f t="shared" si="42"/>
        <v>139.62944162436548</v>
      </c>
      <c r="I513" s="2">
        <f t="shared" si="43"/>
        <v>4.375226266290321</v>
      </c>
      <c r="J513" s="1">
        <f t="shared" si="44"/>
        <v>3447.6782978367728</v>
      </c>
      <c r="K513" s="1">
        <f t="shared" si="45"/>
        <v>106580.32170216323</v>
      </c>
      <c r="L513" s="9">
        <f t="shared" si="46"/>
        <v>0.90523785869330331</v>
      </c>
      <c r="M513" s="1">
        <f t="shared" si="47"/>
        <v>96480.542196509647</v>
      </c>
    </row>
    <row r="514" spans="1:13">
      <c r="A514" s="79" t="s">
        <v>461</v>
      </c>
      <c r="B514" s="86">
        <v>351220</v>
      </c>
      <c r="C514" s="47" t="s">
        <v>519</v>
      </c>
      <c r="D514" s="71" t="s">
        <v>1117</v>
      </c>
      <c r="E514" s="71" t="s">
        <v>1146</v>
      </c>
      <c r="F514" s="61">
        <v>132294</v>
      </c>
      <c r="G514" s="62">
        <v>1369</v>
      </c>
      <c r="H514" s="2">
        <f t="shared" si="42"/>
        <v>96.635500365230101</v>
      </c>
      <c r="I514" s="2">
        <f t="shared" si="43"/>
        <v>4.375226266290321</v>
      </c>
      <c r="J514" s="1">
        <f t="shared" si="44"/>
        <v>5989.6847585514497</v>
      </c>
      <c r="K514" s="1">
        <f t="shared" si="45"/>
        <v>126304.31524144855</v>
      </c>
      <c r="L514" s="9">
        <f t="shared" si="46"/>
        <v>0.90523785869330331</v>
      </c>
      <c r="M514" s="1">
        <f t="shared" si="47"/>
        <v>114335.44787289284</v>
      </c>
    </row>
    <row r="515" spans="1:13">
      <c r="A515" s="79" t="s">
        <v>461</v>
      </c>
      <c r="B515" s="82">
        <v>351222</v>
      </c>
      <c r="C515" s="47" t="s">
        <v>520</v>
      </c>
      <c r="D515" s="71" t="s">
        <v>1117</v>
      </c>
      <c r="E515" s="71" t="s">
        <v>1146</v>
      </c>
      <c r="F515" s="61">
        <v>0</v>
      </c>
      <c r="G515" s="62">
        <v>0</v>
      </c>
      <c r="H515" s="2">
        <f t="shared" ref="H515:H578" si="48">IFERROR(F515/G515,0)</f>
        <v>0</v>
      </c>
      <c r="I515" s="2">
        <f t="shared" ref="I515:I578" si="49">$D$1134</f>
        <v>4.375226266290321</v>
      </c>
      <c r="J515" s="1">
        <f t="shared" ref="J515:J578" si="50">MIN(F515,I515*G515)</f>
        <v>0</v>
      </c>
      <c r="K515" s="1">
        <f t="shared" ref="K515:K578" si="51">F515-J515</f>
        <v>0</v>
      </c>
      <c r="L515" s="9">
        <f t="shared" ref="L515:L578" si="52">$L$1132</f>
        <v>0.90523785869330331</v>
      </c>
      <c r="M515" s="1">
        <f t="shared" ref="M515:M578" si="53">L515*K515</f>
        <v>0</v>
      </c>
    </row>
    <row r="516" spans="1:13">
      <c r="A516" s="79" t="s">
        <v>461</v>
      </c>
      <c r="B516" s="86">
        <v>351225</v>
      </c>
      <c r="C516" s="47" t="s">
        <v>521</v>
      </c>
      <c r="D516" s="71" t="s">
        <v>1117</v>
      </c>
      <c r="E516" s="71" t="s">
        <v>1146</v>
      </c>
      <c r="F516" s="61">
        <v>94434</v>
      </c>
      <c r="G516" s="62">
        <v>1512</v>
      </c>
      <c r="H516" s="2">
        <f t="shared" si="48"/>
        <v>62.456349206349209</v>
      </c>
      <c r="I516" s="2">
        <f t="shared" si="49"/>
        <v>4.375226266290321</v>
      </c>
      <c r="J516" s="1">
        <f t="shared" si="50"/>
        <v>6615.3421146309656</v>
      </c>
      <c r="K516" s="1">
        <f t="shared" si="51"/>
        <v>87818.65788536903</v>
      </c>
      <c r="L516" s="9">
        <f t="shared" si="52"/>
        <v>0.90523785869330331</v>
      </c>
      <c r="M516" s="1">
        <f t="shared" si="53"/>
        <v>79496.773817471243</v>
      </c>
    </row>
    <row r="517" spans="1:13">
      <c r="A517" s="79" t="s">
        <v>461</v>
      </c>
      <c r="B517" s="82">
        <v>351228</v>
      </c>
      <c r="C517" s="47" t="s">
        <v>522</v>
      </c>
      <c r="D517" s="71" t="s">
        <v>1117</v>
      </c>
      <c r="E517" s="71" t="s">
        <v>1146</v>
      </c>
      <c r="F517" s="61">
        <v>0</v>
      </c>
      <c r="G517" s="62">
        <v>0</v>
      </c>
      <c r="H517" s="2">
        <f t="shared" si="48"/>
        <v>0</v>
      </c>
      <c r="I517" s="2">
        <f t="shared" si="49"/>
        <v>4.375226266290321</v>
      </c>
      <c r="J517" s="1">
        <f t="shared" si="50"/>
        <v>0</v>
      </c>
      <c r="K517" s="1">
        <f t="shared" si="51"/>
        <v>0</v>
      </c>
      <c r="L517" s="9">
        <f t="shared" si="52"/>
        <v>0.90523785869330331</v>
      </c>
      <c r="M517" s="1">
        <f t="shared" si="53"/>
        <v>0</v>
      </c>
    </row>
    <row r="518" spans="1:13">
      <c r="A518" s="79" t="s">
        <v>461</v>
      </c>
      <c r="B518" s="86">
        <v>351229</v>
      </c>
      <c r="C518" s="47" t="s">
        <v>523</v>
      </c>
      <c r="D518" s="71" t="s">
        <v>1117</v>
      </c>
      <c r="E518" s="71" t="s">
        <v>1146</v>
      </c>
      <c r="F518" s="61">
        <v>50058</v>
      </c>
      <c r="G518" s="62">
        <v>470</v>
      </c>
      <c r="H518" s="2">
        <f t="shared" si="48"/>
        <v>106.50638297872341</v>
      </c>
      <c r="I518" s="2">
        <f t="shared" si="49"/>
        <v>4.375226266290321</v>
      </c>
      <c r="J518" s="1">
        <f t="shared" si="50"/>
        <v>2056.356345156451</v>
      </c>
      <c r="K518" s="1">
        <f t="shared" si="51"/>
        <v>48001.643654843552</v>
      </c>
      <c r="L518" s="9">
        <f t="shared" si="52"/>
        <v>0.90523785869330331</v>
      </c>
      <c r="M518" s="1">
        <f t="shared" si="53"/>
        <v>43452.905115869566</v>
      </c>
    </row>
    <row r="519" spans="1:13">
      <c r="A519" s="79" t="s">
        <v>461</v>
      </c>
      <c r="B519" s="82">
        <v>351230</v>
      </c>
      <c r="C519" s="47" t="s">
        <v>524</v>
      </c>
      <c r="D519" s="71" t="s">
        <v>1117</v>
      </c>
      <c r="E519" s="71" t="s">
        <v>1146</v>
      </c>
      <c r="F519" s="61">
        <v>0</v>
      </c>
      <c r="G519" s="62">
        <v>0</v>
      </c>
      <c r="H519" s="2">
        <f t="shared" si="48"/>
        <v>0</v>
      </c>
      <c r="I519" s="2">
        <f t="shared" si="49"/>
        <v>4.375226266290321</v>
      </c>
      <c r="J519" s="1">
        <f t="shared" si="50"/>
        <v>0</v>
      </c>
      <c r="K519" s="1">
        <f t="shared" si="51"/>
        <v>0</v>
      </c>
      <c r="L519" s="9">
        <f t="shared" si="52"/>
        <v>0.90523785869330331</v>
      </c>
      <c r="M519" s="1">
        <f t="shared" si="53"/>
        <v>0</v>
      </c>
    </row>
    <row r="520" spans="1:13">
      <c r="A520" s="79" t="s">
        <v>461</v>
      </c>
      <c r="B520" s="86">
        <v>351232</v>
      </c>
      <c r="C520" s="47" t="s">
        <v>525</v>
      </c>
      <c r="D520" s="71" t="s">
        <v>1117</v>
      </c>
      <c r="E520" s="71" t="s">
        <v>1146</v>
      </c>
      <c r="F520" s="61">
        <v>10533</v>
      </c>
      <c r="G520" s="62">
        <v>498</v>
      </c>
      <c r="H520" s="2">
        <f t="shared" si="48"/>
        <v>21.150602409638555</v>
      </c>
      <c r="I520" s="2">
        <f t="shared" si="49"/>
        <v>4.375226266290321</v>
      </c>
      <c r="J520" s="1">
        <f t="shared" si="50"/>
        <v>2178.8626806125799</v>
      </c>
      <c r="K520" s="1">
        <f t="shared" si="51"/>
        <v>8354.1373193874206</v>
      </c>
      <c r="L520" s="9">
        <f t="shared" si="52"/>
        <v>0.90523785869330331</v>
      </c>
      <c r="M520" s="1">
        <f t="shared" si="53"/>
        <v>7562.4813782320816</v>
      </c>
    </row>
    <row r="521" spans="1:13">
      <c r="A521" s="79" t="s">
        <v>461</v>
      </c>
      <c r="B521" s="82">
        <v>351235</v>
      </c>
      <c r="C521" s="47" t="s">
        <v>526</v>
      </c>
      <c r="D521" s="71" t="s">
        <v>1117</v>
      </c>
      <c r="E521" s="71" t="s">
        <v>1146</v>
      </c>
      <c r="F521" s="61">
        <v>0</v>
      </c>
      <c r="G521" s="62">
        <v>0</v>
      </c>
      <c r="H521" s="2">
        <f t="shared" si="48"/>
        <v>0</v>
      </c>
      <c r="I521" s="2">
        <f t="shared" si="49"/>
        <v>4.375226266290321</v>
      </c>
      <c r="J521" s="1">
        <f t="shared" si="50"/>
        <v>0</v>
      </c>
      <c r="K521" s="1">
        <f t="shared" si="51"/>
        <v>0</v>
      </c>
      <c r="L521" s="9">
        <f t="shared" si="52"/>
        <v>0.90523785869330331</v>
      </c>
      <c r="M521" s="1">
        <f t="shared" si="53"/>
        <v>0</v>
      </c>
    </row>
    <row r="522" spans="1:13">
      <c r="A522" s="79" t="s">
        <v>461</v>
      </c>
      <c r="B522" s="86">
        <v>351237</v>
      </c>
      <c r="C522" s="47" t="s">
        <v>527</v>
      </c>
      <c r="D522" s="71" t="s">
        <v>1117</v>
      </c>
      <c r="E522" s="71" t="s">
        <v>1146</v>
      </c>
      <c r="F522" s="61">
        <v>99117</v>
      </c>
      <c r="G522" s="62">
        <v>1130</v>
      </c>
      <c r="H522" s="2">
        <f t="shared" si="48"/>
        <v>87.714159292035404</v>
      </c>
      <c r="I522" s="2">
        <f t="shared" si="49"/>
        <v>4.375226266290321</v>
      </c>
      <c r="J522" s="1">
        <f t="shared" si="50"/>
        <v>4944.0056809080625</v>
      </c>
      <c r="K522" s="1">
        <f t="shared" si="51"/>
        <v>94172.994319091944</v>
      </c>
      <c r="L522" s="9">
        <f t="shared" si="52"/>
        <v>0.90523785869330331</v>
      </c>
      <c r="M522" s="1">
        <f t="shared" si="53"/>
        <v>85248.959724151413</v>
      </c>
    </row>
    <row r="523" spans="1:13">
      <c r="A523" s="79" t="s">
        <v>461</v>
      </c>
      <c r="B523" s="82">
        <v>351238</v>
      </c>
      <c r="C523" s="47" t="s">
        <v>528</v>
      </c>
      <c r="D523" s="71" t="s">
        <v>1117</v>
      </c>
      <c r="E523" s="71" t="s">
        <v>1146</v>
      </c>
      <c r="F523" s="61">
        <v>0</v>
      </c>
      <c r="G523" s="62">
        <v>0</v>
      </c>
      <c r="H523" s="2">
        <f t="shared" si="48"/>
        <v>0</v>
      </c>
      <c r="I523" s="2">
        <f t="shared" si="49"/>
        <v>4.375226266290321</v>
      </c>
      <c r="J523" s="1">
        <f t="shared" si="50"/>
        <v>0</v>
      </c>
      <c r="K523" s="1">
        <f t="shared" si="51"/>
        <v>0</v>
      </c>
      <c r="L523" s="9">
        <f t="shared" si="52"/>
        <v>0.90523785869330331</v>
      </c>
      <c r="M523" s="1">
        <f t="shared" si="53"/>
        <v>0</v>
      </c>
    </row>
    <row r="524" spans="1:13">
      <c r="A524" s="79" t="s">
        <v>461</v>
      </c>
      <c r="B524" s="82">
        <v>351239</v>
      </c>
      <c r="C524" s="47" t="s">
        <v>529</v>
      </c>
      <c r="D524" s="71" t="s">
        <v>1117</v>
      </c>
      <c r="E524" s="71" t="s">
        <v>1146</v>
      </c>
      <c r="F524" s="61">
        <v>0</v>
      </c>
      <c r="G524" s="62">
        <v>0</v>
      </c>
      <c r="H524" s="2">
        <f t="shared" si="48"/>
        <v>0</v>
      </c>
      <c r="I524" s="2">
        <f t="shared" si="49"/>
        <v>4.375226266290321</v>
      </c>
      <c r="J524" s="1">
        <f t="shared" si="50"/>
        <v>0</v>
      </c>
      <c r="K524" s="1">
        <f t="shared" si="51"/>
        <v>0</v>
      </c>
      <c r="L524" s="9">
        <f t="shared" si="52"/>
        <v>0.90523785869330331</v>
      </c>
      <c r="M524" s="1">
        <f t="shared" si="53"/>
        <v>0</v>
      </c>
    </row>
    <row r="525" spans="1:13">
      <c r="A525" s="79" t="s">
        <v>461</v>
      </c>
      <c r="B525" s="82">
        <v>351241</v>
      </c>
      <c r="C525" s="47" t="s">
        <v>530</v>
      </c>
      <c r="D525" s="71" t="s">
        <v>1117</v>
      </c>
      <c r="E525" s="71" t="s">
        <v>1146</v>
      </c>
      <c r="F525" s="61">
        <v>0</v>
      </c>
      <c r="G525" s="62">
        <v>0</v>
      </c>
      <c r="H525" s="2">
        <f t="shared" si="48"/>
        <v>0</v>
      </c>
      <c r="I525" s="2">
        <f t="shared" si="49"/>
        <v>4.375226266290321</v>
      </c>
      <c r="J525" s="1">
        <f t="shared" si="50"/>
        <v>0</v>
      </c>
      <c r="K525" s="1">
        <f t="shared" si="51"/>
        <v>0</v>
      </c>
      <c r="L525" s="9">
        <f t="shared" si="52"/>
        <v>0.90523785869330331</v>
      </c>
      <c r="M525" s="1">
        <f t="shared" si="53"/>
        <v>0</v>
      </c>
    </row>
    <row r="526" spans="1:13">
      <c r="A526" s="79" t="s">
        <v>461</v>
      </c>
      <c r="B526" s="86">
        <v>351242</v>
      </c>
      <c r="C526" s="47" t="s">
        <v>531</v>
      </c>
      <c r="D526" s="71" t="s">
        <v>1117</v>
      </c>
      <c r="E526" s="71" t="s">
        <v>1146</v>
      </c>
      <c r="F526" s="61">
        <v>11460</v>
      </c>
      <c r="G526" s="62">
        <v>381</v>
      </c>
      <c r="H526" s="2">
        <f t="shared" si="48"/>
        <v>30.078740157480315</v>
      </c>
      <c r="I526" s="2">
        <f t="shared" si="49"/>
        <v>4.375226266290321</v>
      </c>
      <c r="J526" s="1">
        <f t="shared" si="50"/>
        <v>1666.9612074566123</v>
      </c>
      <c r="K526" s="1">
        <f t="shared" si="51"/>
        <v>9793.0387925433879</v>
      </c>
      <c r="L526" s="9">
        <f t="shared" si="52"/>
        <v>0.90523785869330331</v>
      </c>
      <c r="M526" s="1">
        <f t="shared" si="53"/>
        <v>8865.0294666624286</v>
      </c>
    </row>
    <row r="527" spans="1:13">
      <c r="A527" s="79" t="s">
        <v>461</v>
      </c>
      <c r="B527" s="86">
        <v>351245</v>
      </c>
      <c r="C527" s="47" t="s">
        <v>532</v>
      </c>
      <c r="D527" s="71" t="s">
        <v>1117</v>
      </c>
      <c r="E527" s="71" t="s">
        <v>1146</v>
      </c>
      <c r="F527" s="61">
        <v>66900</v>
      </c>
      <c r="G527" s="62">
        <v>297</v>
      </c>
      <c r="H527" s="2">
        <f t="shared" si="48"/>
        <v>225.25252525252526</v>
      </c>
      <c r="I527" s="2">
        <f t="shared" si="49"/>
        <v>4.375226266290321</v>
      </c>
      <c r="J527" s="1">
        <f t="shared" si="50"/>
        <v>1299.4422010882254</v>
      </c>
      <c r="K527" s="1">
        <f t="shared" si="51"/>
        <v>65600.557798911774</v>
      </c>
      <c r="L527" s="9">
        <f t="shared" si="52"/>
        <v>0.90523785869330331</v>
      </c>
      <c r="M527" s="1">
        <f t="shared" si="53"/>
        <v>59384.108470973173</v>
      </c>
    </row>
    <row r="528" spans="1:13">
      <c r="A528" s="79" t="s">
        <v>461</v>
      </c>
      <c r="B528" s="86">
        <v>351246</v>
      </c>
      <c r="C528" s="47" t="s">
        <v>533</v>
      </c>
      <c r="D528" s="71" t="s">
        <v>1117</v>
      </c>
      <c r="E528" s="71" t="s">
        <v>1146</v>
      </c>
      <c r="F528" s="61">
        <v>22089</v>
      </c>
      <c r="G528" s="62">
        <v>578</v>
      </c>
      <c r="H528" s="2">
        <f t="shared" si="48"/>
        <v>38.216262975778548</v>
      </c>
      <c r="I528" s="2">
        <f t="shared" si="49"/>
        <v>4.375226266290321</v>
      </c>
      <c r="J528" s="1">
        <f t="shared" si="50"/>
        <v>2528.8807819158055</v>
      </c>
      <c r="K528" s="1">
        <f t="shared" si="51"/>
        <v>19560.119218084194</v>
      </c>
      <c r="L528" s="9">
        <f t="shared" si="52"/>
        <v>0.90523785869330331</v>
      </c>
      <c r="M528" s="1">
        <f t="shared" si="53"/>
        <v>17706.560436764266</v>
      </c>
    </row>
    <row r="529" spans="1:13">
      <c r="A529" s="79" t="s">
        <v>461</v>
      </c>
      <c r="B529" s="82">
        <v>351247</v>
      </c>
      <c r="C529" s="47" t="s">
        <v>534</v>
      </c>
      <c r="D529" s="71" t="s">
        <v>1117</v>
      </c>
      <c r="E529" s="71" t="s">
        <v>1146</v>
      </c>
      <c r="F529" s="61">
        <v>0</v>
      </c>
      <c r="G529" s="62">
        <v>0</v>
      </c>
      <c r="H529" s="2">
        <f t="shared" si="48"/>
        <v>0</v>
      </c>
      <c r="I529" s="2">
        <f t="shared" si="49"/>
        <v>4.375226266290321</v>
      </c>
      <c r="J529" s="1">
        <f t="shared" si="50"/>
        <v>0</v>
      </c>
      <c r="K529" s="1">
        <f t="shared" si="51"/>
        <v>0</v>
      </c>
      <c r="L529" s="9">
        <f t="shared" si="52"/>
        <v>0.90523785869330331</v>
      </c>
      <c r="M529" s="1">
        <f t="shared" si="53"/>
        <v>0</v>
      </c>
    </row>
    <row r="530" spans="1:13">
      <c r="A530" s="79" t="s">
        <v>461</v>
      </c>
      <c r="B530" s="82">
        <v>351250</v>
      </c>
      <c r="C530" s="47" t="s">
        <v>535</v>
      </c>
      <c r="D530" s="71" t="s">
        <v>1117</v>
      </c>
      <c r="E530" s="71" t="s">
        <v>1146</v>
      </c>
      <c r="F530" s="61">
        <v>0</v>
      </c>
      <c r="G530" s="62">
        <v>0</v>
      </c>
      <c r="H530" s="2">
        <f t="shared" si="48"/>
        <v>0</v>
      </c>
      <c r="I530" s="2">
        <f t="shared" si="49"/>
        <v>4.375226266290321</v>
      </c>
      <c r="J530" s="1">
        <f t="shared" si="50"/>
        <v>0</v>
      </c>
      <c r="K530" s="1">
        <f t="shared" si="51"/>
        <v>0</v>
      </c>
      <c r="L530" s="9">
        <f t="shared" si="52"/>
        <v>0.90523785869330331</v>
      </c>
      <c r="M530" s="1">
        <f t="shared" si="53"/>
        <v>0</v>
      </c>
    </row>
    <row r="531" spans="1:13">
      <c r="A531" s="79" t="s">
        <v>461</v>
      </c>
      <c r="B531" s="86">
        <v>351251</v>
      </c>
      <c r="C531" s="47" t="s">
        <v>536</v>
      </c>
      <c r="D531" s="71" t="s">
        <v>1117</v>
      </c>
      <c r="E531" s="71" t="s">
        <v>1146</v>
      </c>
      <c r="F531" s="61">
        <v>118641</v>
      </c>
      <c r="G531" s="62">
        <v>1696</v>
      </c>
      <c r="H531" s="2">
        <f t="shared" si="48"/>
        <v>69.953419811320757</v>
      </c>
      <c r="I531" s="2">
        <f t="shared" si="49"/>
        <v>4.375226266290321</v>
      </c>
      <c r="J531" s="1">
        <f t="shared" si="50"/>
        <v>7420.3837476283843</v>
      </c>
      <c r="K531" s="1">
        <f t="shared" si="51"/>
        <v>111220.61625237162</v>
      </c>
      <c r="L531" s="9">
        <f t="shared" si="52"/>
        <v>0.90523785869330331</v>
      </c>
      <c r="M531" s="1">
        <f t="shared" si="53"/>
        <v>100681.11249884649</v>
      </c>
    </row>
    <row r="532" spans="1:13">
      <c r="A532" s="79" t="s">
        <v>461</v>
      </c>
      <c r="B532" s="86">
        <v>351252</v>
      </c>
      <c r="C532" s="47" t="s">
        <v>535</v>
      </c>
      <c r="D532" s="71" t="s">
        <v>1117</v>
      </c>
      <c r="E532" s="71" t="s">
        <v>1146</v>
      </c>
      <c r="F532" s="61">
        <v>35007</v>
      </c>
      <c r="G532" s="62">
        <v>3343</v>
      </c>
      <c r="H532" s="2">
        <f t="shared" si="48"/>
        <v>10.471731977265929</v>
      </c>
      <c r="I532" s="2">
        <f t="shared" si="49"/>
        <v>4.375226266290321</v>
      </c>
      <c r="J532" s="1">
        <f t="shared" si="50"/>
        <v>14626.381408208543</v>
      </c>
      <c r="K532" s="1">
        <f t="shared" si="51"/>
        <v>20380.618591791455</v>
      </c>
      <c r="L532" s="9">
        <f t="shared" si="52"/>
        <v>0.90523785869330331</v>
      </c>
      <c r="M532" s="1">
        <f t="shared" si="53"/>
        <v>18449.307532878225</v>
      </c>
    </row>
    <row r="533" spans="1:13">
      <c r="A533" s="79" t="s">
        <v>461</v>
      </c>
      <c r="B533" s="82">
        <v>351257</v>
      </c>
      <c r="C533" s="47" t="s">
        <v>537</v>
      </c>
      <c r="D533" s="71" t="s">
        <v>1117</v>
      </c>
      <c r="E533" s="71" t="s">
        <v>1146</v>
      </c>
      <c r="F533" s="61">
        <v>0</v>
      </c>
      <c r="G533" s="62">
        <v>0</v>
      </c>
      <c r="H533" s="2">
        <f t="shared" si="48"/>
        <v>0</v>
      </c>
      <c r="I533" s="2">
        <f t="shared" si="49"/>
        <v>4.375226266290321</v>
      </c>
      <c r="J533" s="1">
        <f t="shared" si="50"/>
        <v>0</v>
      </c>
      <c r="K533" s="1">
        <f t="shared" si="51"/>
        <v>0</v>
      </c>
      <c r="L533" s="9">
        <f t="shared" si="52"/>
        <v>0.90523785869330331</v>
      </c>
      <c r="M533" s="1">
        <f t="shared" si="53"/>
        <v>0</v>
      </c>
    </row>
    <row r="534" spans="1:13">
      <c r="A534" s="79" t="s">
        <v>461</v>
      </c>
      <c r="B534" s="86">
        <v>351259</v>
      </c>
      <c r="C534" s="47" t="s">
        <v>538</v>
      </c>
      <c r="D534" s="71" t="s">
        <v>1117</v>
      </c>
      <c r="E534" s="71" t="s">
        <v>1146</v>
      </c>
      <c r="F534" s="61">
        <v>248151</v>
      </c>
      <c r="G534" s="62">
        <v>1637</v>
      </c>
      <c r="H534" s="2">
        <f t="shared" si="48"/>
        <v>151.58888210140501</v>
      </c>
      <c r="I534" s="2">
        <f t="shared" si="49"/>
        <v>4.375226266290321</v>
      </c>
      <c r="J534" s="1">
        <f t="shared" si="50"/>
        <v>7162.2453979172551</v>
      </c>
      <c r="K534" s="1">
        <f t="shared" si="51"/>
        <v>240988.75460208274</v>
      </c>
      <c r="L534" s="9">
        <f t="shared" si="52"/>
        <v>0.90523785869330331</v>
      </c>
      <c r="M534" s="1">
        <f t="shared" si="53"/>
        <v>218152.14418515534</v>
      </c>
    </row>
    <row r="535" spans="1:13">
      <c r="A535" s="79" t="s">
        <v>461</v>
      </c>
      <c r="B535" s="82">
        <v>351260</v>
      </c>
      <c r="C535" s="47" t="s">
        <v>539</v>
      </c>
      <c r="D535" s="71" t="s">
        <v>1117</v>
      </c>
      <c r="E535" s="71" t="s">
        <v>1146</v>
      </c>
      <c r="F535" s="61">
        <v>0</v>
      </c>
      <c r="G535" s="62">
        <v>0</v>
      </c>
      <c r="H535" s="2">
        <f t="shared" si="48"/>
        <v>0</v>
      </c>
      <c r="I535" s="2">
        <f t="shared" si="49"/>
        <v>4.375226266290321</v>
      </c>
      <c r="J535" s="1">
        <f t="shared" si="50"/>
        <v>0</v>
      </c>
      <c r="K535" s="1">
        <f t="shared" si="51"/>
        <v>0</v>
      </c>
      <c r="L535" s="9">
        <f t="shared" si="52"/>
        <v>0.90523785869330331</v>
      </c>
      <c r="M535" s="1">
        <f t="shared" si="53"/>
        <v>0</v>
      </c>
    </row>
    <row r="536" spans="1:13">
      <c r="A536" s="79" t="s">
        <v>461</v>
      </c>
      <c r="B536" s="82">
        <v>351261</v>
      </c>
      <c r="C536" s="47" t="s">
        <v>540</v>
      </c>
      <c r="D536" s="71" t="s">
        <v>1117</v>
      </c>
      <c r="E536" s="71" t="s">
        <v>1146</v>
      </c>
      <c r="F536" s="61">
        <v>0</v>
      </c>
      <c r="G536" s="62">
        <v>0</v>
      </c>
      <c r="H536" s="2">
        <f t="shared" si="48"/>
        <v>0</v>
      </c>
      <c r="I536" s="2">
        <f t="shared" si="49"/>
        <v>4.375226266290321</v>
      </c>
      <c r="J536" s="1">
        <f t="shared" si="50"/>
        <v>0</v>
      </c>
      <c r="K536" s="1">
        <f t="shared" si="51"/>
        <v>0</v>
      </c>
      <c r="L536" s="9">
        <f t="shared" si="52"/>
        <v>0.90523785869330331</v>
      </c>
      <c r="M536" s="1">
        <f t="shared" si="53"/>
        <v>0</v>
      </c>
    </row>
    <row r="537" spans="1:13">
      <c r="A537" s="79" t="s">
        <v>461</v>
      </c>
      <c r="B537" s="86">
        <v>351262</v>
      </c>
      <c r="C537" s="47" t="s">
        <v>541</v>
      </c>
      <c r="D537" s="71" t="s">
        <v>1117</v>
      </c>
      <c r="E537" s="71" t="s">
        <v>1146</v>
      </c>
      <c r="F537" s="61">
        <v>28251</v>
      </c>
      <c r="G537" s="62">
        <v>513</v>
      </c>
      <c r="H537" s="2">
        <f t="shared" si="48"/>
        <v>55.070175438596493</v>
      </c>
      <c r="I537" s="2">
        <f t="shared" si="49"/>
        <v>4.375226266290321</v>
      </c>
      <c r="J537" s="1">
        <f t="shared" si="50"/>
        <v>2244.4910746069345</v>
      </c>
      <c r="K537" s="1">
        <f t="shared" si="51"/>
        <v>26006.508925393064</v>
      </c>
      <c r="L537" s="9">
        <f t="shared" si="52"/>
        <v>0.90523785869330331</v>
      </c>
      <c r="M537" s="1">
        <f t="shared" si="53"/>
        <v>23542.076451711098</v>
      </c>
    </row>
    <row r="538" spans="1:13">
      <c r="A538" s="79" t="s">
        <v>461</v>
      </c>
      <c r="B538" s="86">
        <v>351263</v>
      </c>
      <c r="C538" s="47" t="s">
        <v>542</v>
      </c>
      <c r="D538" s="71" t="s">
        <v>1117</v>
      </c>
      <c r="E538" s="71" t="s">
        <v>1146</v>
      </c>
      <c r="F538" s="61">
        <v>116406</v>
      </c>
      <c r="G538" s="62">
        <v>1409</v>
      </c>
      <c r="H538" s="2">
        <f t="shared" si="48"/>
        <v>82.616039744499645</v>
      </c>
      <c r="I538" s="2">
        <f t="shared" si="49"/>
        <v>4.375226266290321</v>
      </c>
      <c r="J538" s="1">
        <f t="shared" si="50"/>
        <v>6164.6938092030623</v>
      </c>
      <c r="K538" s="1">
        <f t="shared" si="51"/>
        <v>110241.30619079694</v>
      </c>
      <c r="L538" s="9">
        <f t="shared" si="52"/>
        <v>0.90523785869330331</v>
      </c>
      <c r="M538" s="1">
        <f t="shared" si="53"/>
        <v>99794.603955709827</v>
      </c>
    </row>
    <row r="539" spans="1:13">
      <c r="A539" s="79" t="s">
        <v>461</v>
      </c>
      <c r="B539" s="82">
        <v>351264</v>
      </c>
      <c r="C539" s="47" t="s">
        <v>543</v>
      </c>
      <c r="D539" s="71" t="s">
        <v>1117</v>
      </c>
      <c r="E539" s="71" t="s">
        <v>1146</v>
      </c>
      <c r="F539" s="61">
        <v>0</v>
      </c>
      <c r="G539" s="62">
        <v>0</v>
      </c>
      <c r="H539" s="2">
        <f t="shared" si="48"/>
        <v>0</v>
      </c>
      <c r="I539" s="2">
        <f t="shared" si="49"/>
        <v>4.375226266290321</v>
      </c>
      <c r="J539" s="1">
        <f t="shared" si="50"/>
        <v>0</v>
      </c>
      <c r="K539" s="1">
        <f t="shared" si="51"/>
        <v>0</v>
      </c>
      <c r="L539" s="9">
        <f t="shared" si="52"/>
        <v>0.90523785869330331</v>
      </c>
      <c r="M539" s="1">
        <f t="shared" si="53"/>
        <v>0</v>
      </c>
    </row>
    <row r="540" spans="1:13">
      <c r="A540" s="79" t="s">
        <v>461</v>
      </c>
      <c r="B540" s="82">
        <v>351265</v>
      </c>
      <c r="C540" s="47" t="s">
        <v>544</v>
      </c>
      <c r="D540" s="71" t="s">
        <v>1117</v>
      </c>
      <c r="E540" s="71" t="s">
        <v>1146</v>
      </c>
      <c r="F540" s="61">
        <v>0</v>
      </c>
      <c r="G540" s="62">
        <v>0</v>
      </c>
      <c r="H540" s="2">
        <f t="shared" si="48"/>
        <v>0</v>
      </c>
      <c r="I540" s="2">
        <f t="shared" si="49"/>
        <v>4.375226266290321</v>
      </c>
      <c r="J540" s="1">
        <f t="shared" si="50"/>
        <v>0</v>
      </c>
      <c r="K540" s="1">
        <f t="shared" si="51"/>
        <v>0</v>
      </c>
      <c r="L540" s="9">
        <f t="shared" si="52"/>
        <v>0.90523785869330331</v>
      </c>
      <c r="M540" s="1">
        <f t="shared" si="53"/>
        <v>0</v>
      </c>
    </row>
    <row r="541" spans="1:13">
      <c r="A541" s="79" t="s">
        <v>461</v>
      </c>
      <c r="B541" s="82">
        <v>351266</v>
      </c>
      <c r="C541" s="47" t="s">
        <v>545</v>
      </c>
      <c r="D541" s="71" t="s">
        <v>1117</v>
      </c>
      <c r="E541" s="71" t="s">
        <v>1146</v>
      </c>
      <c r="F541" s="61">
        <v>0</v>
      </c>
      <c r="G541" s="62">
        <v>0</v>
      </c>
      <c r="H541" s="2">
        <f t="shared" si="48"/>
        <v>0</v>
      </c>
      <c r="I541" s="2">
        <f t="shared" si="49"/>
        <v>4.375226266290321</v>
      </c>
      <c r="J541" s="1">
        <f t="shared" si="50"/>
        <v>0</v>
      </c>
      <c r="K541" s="1">
        <f t="shared" si="51"/>
        <v>0</v>
      </c>
      <c r="L541" s="9">
        <f t="shared" si="52"/>
        <v>0.90523785869330331</v>
      </c>
      <c r="M541" s="1">
        <f t="shared" si="53"/>
        <v>0</v>
      </c>
    </row>
    <row r="542" spans="1:13">
      <c r="A542" s="79" t="s">
        <v>461</v>
      </c>
      <c r="B542" s="86">
        <v>351269</v>
      </c>
      <c r="C542" s="47" t="s">
        <v>546</v>
      </c>
      <c r="D542" s="71" t="s">
        <v>1117</v>
      </c>
      <c r="E542" s="71" t="s">
        <v>1146</v>
      </c>
      <c r="F542" s="61">
        <v>9471</v>
      </c>
      <c r="G542" s="62">
        <v>550</v>
      </c>
      <c r="H542" s="2">
        <f t="shared" si="48"/>
        <v>17.22</v>
      </c>
      <c r="I542" s="2">
        <f t="shared" si="49"/>
        <v>4.375226266290321</v>
      </c>
      <c r="J542" s="1">
        <f t="shared" si="50"/>
        <v>2406.3744464596766</v>
      </c>
      <c r="K542" s="1">
        <f t="shared" si="51"/>
        <v>7064.6255535403234</v>
      </c>
      <c r="L542" s="9">
        <f t="shared" si="52"/>
        <v>0.90523785869330331</v>
      </c>
      <c r="M542" s="1">
        <f t="shared" si="53"/>
        <v>6395.1665085568347</v>
      </c>
    </row>
    <row r="543" spans="1:13">
      <c r="A543" s="79" t="s">
        <v>461</v>
      </c>
      <c r="B543" s="86">
        <v>351270</v>
      </c>
      <c r="C543" s="47" t="s">
        <v>547</v>
      </c>
      <c r="D543" s="71" t="s">
        <v>1117</v>
      </c>
      <c r="E543" s="71" t="s">
        <v>1146</v>
      </c>
      <c r="F543" s="61">
        <v>9912</v>
      </c>
      <c r="G543" s="62">
        <v>227</v>
      </c>
      <c r="H543" s="2">
        <f t="shared" si="48"/>
        <v>43.665198237885463</v>
      </c>
      <c r="I543" s="2">
        <f t="shared" si="49"/>
        <v>4.375226266290321</v>
      </c>
      <c r="J543" s="1">
        <f t="shared" si="50"/>
        <v>993.17636244790287</v>
      </c>
      <c r="K543" s="1">
        <f t="shared" si="51"/>
        <v>8918.8236375520974</v>
      </c>
      <c r="L543" s="9">
        <f t="shared" si="52"/>
        <v>0.90523785869330331</v>
      </c>
      <c r="M543" s="1">
        <f t="shared" si="53"/>
        <v>8073.656811720879</v>
      </c>
    </row>
    <row r="544" spans="1:13">
      <c r="A544" s="79" t="s">
        <v>461</v>
      </c>
      <c r="B544" s="86">
        <v>351271</v>
      </c>
      <c r="C544" s="47" t="s">
        <v>548</v>
      </c>
      <c r="D544" s="71" t="s">
        <v>1117</v>
      </c>
      <c r="E544" s="71" t="s">
        <v>1146</v>
      </c>
      <c r="F544" s="61">
        <v>41280</v>
      </c>
      <c r="G544" s="62">
        <v>1571</v>
      </c>
      <c r="H544" s="2">
        <f t="shared" si="48"/>
        <v>26.276257161043922</v>
      </c>
      <c r="I544" s="2">
        <f t="shared" si="49"/>
        <v>4.375226266290321</v>
      </c>
      <c r="J544" s="1">
        <f t="shared" si="50"/>
        <v>6873.4804643420939</v>
      </c>
      <c r="K544" s="1">
        <f t="shared" si="51"/>
        <v>34406.519535657906</v>
      </c>
      <c r="L544" s="9">
        <f t="shared" si="52"/>
        <v>0.90523785869330331</v>
      </c>
      <c r="M544" s="1">
        <f t="shared" si="53"/>
        <v>31146.084069548273</v>
      </c>
    </row>
    <row r="545" spans="1:13">
      <c r="A545" s="79" t="s">
        <v>461</v>
      </c>
      <c r="B545" s="87">
        <v>351271</v>
      </c>
      <c r="C545" s="47" t="s">
        <v>548</v>
      </c>
      <c r="D545" s="71" t="s">
        <v>1117</v>
      </c>
      <c r="E545" s="71" t="s">
        <v>1147</v>
      </c>
      <c r="F545" s="61">
        <v>3387</v>
      </c>
      <c r="G545" s="62">
        <v>156</v>
      </c>
      <c r="H545" s="2">
        <f t="shared" si="48"/>
        <v>21.71153846153846</v>
      </c>
      <c r="I545" s="2">
        <f t="shared" si="49"/>
        <v>4.375226266290321</v>
      </c>
      <c r="J545" s="1">
        <f t="shared" si="50"/>
        <v>682.53529754129011</v>
      </c>
      <c r="K545" s="1">
        <f t="shared" si="51"/>
        <v>2704.4647024587098</v>
      </c>
      <c r="L545" s="9">
        <f t="shared" si="52"/>
        <v>0.90523785869330331</v>
      </c>
      <c r="M545" s="1">
        <f t="shared" si="53"/>
        <v>2448.183836165344</v>
      </c>
    </row>
    <row r="546" spans="1:13">
      <c r="A546" s="79" t="s">
        <v>461</v>
      </c>
      <c r="B546" s="82">
        <v>351273</v>
      </c>
      <c r="C546" s="47" t="s">
        <v>549</v>
      </c>
      <c r="D546" s="71" t="s">
        <v>1117</v>
      </c>
      <c r="E546" s="71" t="s">
        <v>1146</v>
      </c>
      <c r="F546" s="61">
        <v>0</v>
      </c>
      <c r="G546" s="62">
        <v>0</v>
      </c>
      <c r="H546" s="2">
        <f t="shared" si="48"/>
        <v>0</v>
      </c>
      <c r="I546" s="2">
        <f t="shared" si="49"/>
        <v>4.375226266290321</v>
      </c>
      <c r="J546" s="1">
        <f t="shared" si="50"/>
        <v>0</v>
      </c>
      <c r="K546" s="1">
        <f t="shared" si="51"/>
        <v>0</v>
      </c>
      <c r="L546" s="9">
        <f t="shared" si="52"/>
        <v>0.90523785869330331</v>
      </c>
      <c r="M546" s="1">
        <f t="shared" si="53"/>
        <v>0</v>
      </c>
    </row>
    <row r="547" spans="1:13">
      <c r="A547" s="79" t="s">
        <v>461</v>
      </c>
      <c r="B547" s="86">
        <v>351275</v>
      </c>
      <c r="C547" s="47" t="s">
        <v>550</v>
      </c>
      <c r="D547" s="71" t="s">
        <v>1117</v>
      </c>
      <c r="E547" s="71" t="s">
        <v>1146</v>
      </c>
      <c r="F547" s="61">
        <v>7386</v>
      </c>
      <c r="G547" s="62">
        <v>146</v>
      </c>
      <c r="H547" s="2">
        <f t="shared" si="48"/>
        <v>50.589041095890408</v>
      </c>
      <c r="I547" s="2">
        <f t="shared" si="49"/>
        <v>4.375226266290321</v>
      </c>
      <c r="J547" s="1">
        <f t="shared" si="50"/>
        <v>638.78303487838684</v>
      </c>
      <c r="K547" s="1">
        <f t="shared" si="51"/>
        <v>6747.2169651216136</v>
      </c>
      <c r="L547" s="9">
        <f t="shared" si="52"/>
        <v>0.90523785869330331</v>
      </c>
      <c r="M547" s="1">
        <f t="shared" si="53"/>
        <v>6107.8362376458181</v>
      </c>
    </row>
    <row r="548" spans="1:13">
      <c r="A548" s="79" t="s">
        <v>461</v>
      </c>
      <c r="B548" s="86">
        <v>351276</v>
      </c>
      <c r="C548" s="47" t="s">
        <v>551</v>
      </c>
      <c r="D548" s="71" t="s">
        <v>1117</v>
      </c>
      <c r="E548" s="71" t="s">
        <v>1146</v>
      </c>
      <c r="F548" s="61">
        <v>186174</v>
      </c>
      <c r="G548" s="62">
        <v>980</v>
      </c>
      <c r="H548" s="2">
        <f t="shared" si="48"/>
        <v>189.9734693877551</v>
      </c>
      <c r="I548" s="2">
        <f t="shared" si="49"/>
        <v>4.375226266290321</v>
      </c>
      <c r="J548" s="1">
        <f t="shared" si="50"/>
        <v>4287.7217409645145</v>
      </c>
      <c r="K548" s="1">
        <f t="shared" si="51"/>
        <v>181886.27825903549</v>
      </c>
      <c r="L548" s="9">
        <f t="shared" si="52"/>
        <v>0.90523785869330331</v>
      </c>
      <c r="M548" s="1">
        <f t="shared" si="53"/>
        <v>164650.34505690361</v>
      </c>
    </row>
    <row r="549" spans="1:13">
      <c r="A549" s="79" t="s">
        <v>461</v>
      </c>
      <c r="B549" s="86">
        <v>351277</v>
      </c>
      <c r="C549" s="47" t="s">
        <v>552</v>
      </c>
      <c r="D549" s="71" t="s">
        <v>1117</v>
      </c>
      <c r="E549" s="71" t="s">
        <v>1146</v>
      </c>
      <c r="F549" s="61">
        <v>29367</v>
      </c>
      <c r="G549" s="62">
        <v>399</v>
      </c>
      <c r="H549" s="2">
        <f t="shared" si="48"/>
        <v>73.601503759398497</v>
      </c>
      <c r="I549" s="2">
        <f t="shared" si="49"/>
        <v>4.375226266290321</v>
      </c>
      <c r="J549" s="1">
        <f t="shared" si="50"/>
        <v>1745.7152802498381</v>
      </c>
      <c r="K549" s="1">
        <f t="shared" si="51"/>
        <v>27621.284719750161</v>
      </c>
      <c r="L549" s="9">
        <f t="shared" si="52"/>
        <v>0.90523785869330331</v>
      </c>
      <c r="M549" s="1">
        <f t="shared" si="53"/>
        <v>25003.832634064696</v>
      </c>
    </row>
    <row r="550" spans="1:13">
      <c r="A550" s="79" t="s">
        <v>461</v>
      </c>
      <c r="B550" s="86">
        <v>351278</v>
      </c>
      <c r="C550" s="47" t="s">
        <v>553</v>
      </c>
      <c r="D550" s="71" t="s">
        <v>1117</v>
      </c>
      <c r="E550" s="71" t="s">
        <v>1146</v>
      </c>
      <c r="F550" s="61">
        <v>7032</v>
      </c>
      <c r="G550" s="62">
        <v>630</v>
      </c>
      <c r="H550" s="2">
        <f t="shared" si="48"/>
        <v>11.161904761904761</v>
      </c>
      <c r="I550" s="2">
        <f t="shared" si="49"/>
        <v>4.375226266290321</v>
      </c>
      <c r="J550" s="1">
        <f t="shared" si="50"/>
        <v>2756.3925477629023</v>
      </c>
      <c r="K550" s="1">
        <f t="shared" si="51"/>
        <v>4275.6074522370982</v>
      </c>
      <c r="L550" s="9">
        <f t="shared" si="52"/>
        <v>0.90523785869330331</v>
      </c>
      <c r="M550" s="1">
        <f t="shared" si="53"/>
        <v>3870.4417346762407</v>
      </c>
    </row>
    <row r="551" spans="1:13">
      <c r="A551" s="79" t="s">
        <v>461</v>
      </c>
      <c r="B551" s="86">
        <v>351280</v>
      </c>
      <c r="C551" s="47" t="s">
        <v>554</v>
      </c>
      <c r="D551" s="71" t="s">
        <v>1117</v>
      </c>
      <c r="E551" s="71" t="s">
        <v>1146</v>
      </c>
      <c r="F551" s="61">
        <v>42165</v>
      </c>
      <c r="G551" s="62">
        <v>312</v>
      </c>
      <c r="H551" s="2">
        <f t="shared" si="48"/>
        <v>135.14423076923077</v>
      </c>
      <c r="I551" s="2">
        <f t="shared" si="49"/>
        <v>4.375226266290321</v>
      </c>
      <c r="J551" s="1">
        <f t="shared" si="50"/>
        <v>1365.0705950825802</v>
      </c>
      <c r="K551" s="1">
        <f t="shared" si="51"/>
        <v>40799.92940491742</v>
      </c>
      <c r="L551" s="9">
        <f t="shared" si="52"/>
        <v>0.90523785869330331</v>
      </c>
      <c r="M551" s="1">
        <f t="shared" si="53"/>
        <v>36933.640729345389</v>
      </c>
    </row>
    <row r="552" spans="1:13">
      <c r="A552" s="79" t="s">
        <v>461</v>
      </c>
      <c r="B552" s="82">
        <v>351282</v>
      </c>
      <c r="C552" s="47" t="s">
        <v>555</v>
      </c>
      <c r="D552" s="71" t="s">
        <v>1117</v>
      </c>
      <c r="E552" s="71" t="s">
        <v>1146</v>
      </c>
      <c r="F552" s="61">
        <v>0</v>
      </c>
      <c r="G552" s="62">
        <v>0</v>
      </c>
      <c r="H552" s="2">
        <f t="shared" si="48"/>
        <v>0</v>
      </c>
      <c r="I552" s="2">
        <f t="shared" si="49"/>
        <v>4.375226266290321</v>
      </c>
      <c r="J552" s="1">
        <f t="shared" si="50"/>
        <v>0</v>
      </c>
      <c r="K552" s="1">
        <f t="shared" si="51"/>
        <v>0</v>
      </c>
      <c r="L552" s="9">
        <f t="shared" si="52"/>
        <v>0.90523785869330331</v>
      </c>
      <c r="M552" s="1">
        <f t="shared" si="53"/>
        <v>0</v>
      </c>
    </row>
    <row r="553" spans="1:13">
      <c r="A553" s="79" t="s">
        <v>461</v>
      </c>
      <c r="B553" s="86">
        <v>351283</v>
      </c>
      <c r="C553" s="47" t="s">
        <v>556</v>
      </c>
      <c r="D553" s="71" t="s">
        <v>1117</v>
      </c>
      <c r="E553" s="71" t="s">
        <v>1146</v>
      </c>
      <c r="F553" s="61">
        <v>11202</v>
      </c>
      <c r="G553" s="62">
        <v>301</v>
      </c>
      <c r="H553" s="2">
        <f t="shared" si="48"/>
        <v>37.215946843853821</v>
      </c>
      <c r="I553" s="2">
        <f t="shared" si="49"/>
        <v>4.375226266290321</v>
      </c>
      <c r="J553" s="1">
        <f t="shared" si="50"/>
        <v>1316.9431061533867</v>
      </c>
      <c r="K553" s="1">
        <f t="shared" si="51"/>
        <v>9885.0568938466131</v>
      </c>
      <c r="L553" s="9">
        <f t="shared" si="52"/>
        <v>0.90523785869330331</v>
      </c>
      <c r="M553" s="1">
        <f t="shared" si="53"/>
        <v>8948.3277356471845</v>
      </c>
    </row>
    <row r="554" spans="1:13">
      <c r="A554" s="79" t="s">
        <v>461</v>
      </c>
      <c r="B554" s="86">
        <v>351284</v>
      </c>
      <c r="C554" s="47" t="s">
        <v>557</v>
      </c>
      <c r="D554" s="71" t="s">
        <v>1117</v>
      </c>
      <c r="E554" s="71" t="s">
        <v>1146</v>
      </c>
      <c r="F554" s="61">
        <v>31272</v>
      </c>
      <c r="G554" s="62">
        <v>608</v>
      </c>
      <c r="H554" s="2">
        <f t="shared" si="48"/>
        <v>51.434210526315788</v>
      </c>
      <c r="I554" s="2">
        <f t="shared" si="49"/>
        <v>4.375226266290321</v>
      </c>
      <c r="J554" s="1">
        <f t="shared" si="50"/>
        <v>2660.1375699045152</v>
      </c>
      <c r="K554" s="1">
        <f t="shared" si="51"/>
        <v>28611.862430095483</v>
      </c>
      <c r="L554" s="9">
        <f t="shared" si="52"/>
        <v>0.90523785869330331</v>
      </c>
      <c r="M554" s="1">
        <f t="shared" si="53"/>
        <v>25900.541079447008</v>
      </c>
    </row>
    <row r="555" spans="1:13">
      <c r="A555" s="79" t="s">
        <v>461</v>
      </c>
      <c r="B555" s="82">
        <v>351285</v>
      </c>
      <c r="C555" s="47" t="s">
        <v>558</v>
      </c>
      <c r="D555" s="71" t="s">
        <v>1117</v>
      </c>
      <c r="E555" s="71" t="s">
        <v>1146</v>
      </c>
      <c r="F555" s="61">
        <v>0</v>
      </c>
      <c r="G555" s="62">
        <v>0</v>
      </c>
      <c r="H555" s="2">
        <f t="shared" si="48"/>
        <v>0</v>
      </c>
      <c r="I555" s="2">
        <f t="shared" si="49"/>
        <v>4.375226266290321</v>
      </c>
      <c r="J555" s="1">
        <f t="shared" si="50"/>
        <v>0</v>
      </c>
      <c r="K555" s="1">
        <f t="shared" si="51"/>
        <v>0</v>
      </c>
      <c r="L555" s="9">
        <f t="shared" si="52"/>
        <v>0.90523785869330331</v>
      </c>
      <c r="M555" s="1">
        <f t="shared" si="53"/>
        <v>0</v>
      </c>
    </row>
    <row r="556" spans="1:13">
      <c r="A556" s="79" t="s">
        <v>461</v>
      </c>
      <c r="B556" s="82">
        <v>351291</v>
      </c>
      <c r="C556" s="47" t="s">
        <v>559</v>
      </c>
      <c r="D556" s="71" t="s">
        <v>1117</v>
      </c>
      <c r="E556" s="71" t="s">
        <v>1146</v>
      </c>
      <c r="F556" s="61">
        <v>0</v>
      </c>
      <c r="G556" s="62">
        <v>0</v>
      </c>
      <c r="H556" s="2">
        <f t="shared" si="48"/>
        <v>0</v>
      </c>
      <c r="I556" s="2">
        <f t="shared" si="49"/>
        <v>4.375226266290321</v>
      </c>
      <c r="J556" s="1">
        <f t="shared" si="50"/>
        <v>0</v>
      </c>
      <c r="K556" s="1">
        <f t="shared" si="51"/>
        <v>0</v>
      </c>
      <c r="L556" s="9">
        <f t="shared" si="52"/>
        <v>0.90523785869330331</v>
      </c>
      <c r="M556" s="1">
        <f t="shared" si="53"/>
        <v>0</v>
      </c>
    </row>
    <row r="557" spans="1:13">
      <c r="A557" s="79" t="s">
        <v>461</v>
      </c>
      <c r="B557" s="86">
        <v>351292</v>
      </c>
      <c r="C557" s="47" t="s">
        <v>560</v>
      </c>
      <c r="D557" s="71" t="s">
        <v>1117</v>
      </c>
      <c r="E557" s="71" t="s">
        <v>1146</v>
      </c>
      <c r="F557" s="61">
        <v>8817</v>
      </c>
      <c r="G557" s="62">
        <v>187</v>
      </c>
      <c r="H557" s="2">
        <f t="shared" si="48"/>
        <v>47.149732620320854</v>
      </c>
      <c r="I557" s="2">
        <f t="shared" si="49"/>
        <v>4.375226266290321</v>
      </c>
      <c r="J557" s="1">
        <f t="shared" si="50"/>
        <v>818.16731179629005</v>
      </c>
      <c r="K557" s="1">
        <f t="shared" si="51"/>
        <v>7998.8326882037099</v>
      </c>
      <c r="L557" s="9">
        <f t="shared" si="52"/>
        <v>0.90523785869330331</v>
      </c>
      <c r="M557" s="1">
        <f t="shared" si="53"/>
        <v>7240.8461747155252</v>
      </c>
    </row>
    <row r="558" spans="1:13">
      <c r="A558" s="79" t="s">
        <v>461</v>
      </c>
      <c r="B558" s="87">
        <v>351292</v>
      </c>
      <c r="C558" s="47" t="s">
        <v>560</v>
      </c>
      <c r="D558" s="71" t="s">
        <v>1117</v>
      </c>
      <c r="E558" s="71" t="s">
        <v>1147</v>
      </c>
      <c r="F558" s="61">
        <v>0</v>
      </c>
      <c r="G558" s="62">
        <v>0</v>
      </c>
      <c r="H558" s="2">
        <f t="shared" si="48"/>
        <v>0</v>
      </c>
      <c r="I558" s="2">
        <f t="shared" si="49"/>
        <v>4.375226266290321</v>
      </c>
      <c r="J558" s="1">
        <f t="shared" si="50"/>
        <v>0</v>
      </c>
      <c r="K558" s="1">
        <f t="shared" si="51"/>
        <v>0</v>
      </c>
      <c r="L558" s="9">
        <f t="shared" si="52"/>
        <v>0.90523785869330331</v>
      </c>
      <c r="M558" s="1">
        <f t="shared" si="53"/>
        <v>0</v>
      </c>
    </row>
    <row r="559" spans="1:13">
      <c r="A559" s="79" t="s">
        <v>461</v>
      </c>
      <c r="B559" s="86">
        <v>351293</v>
      </c>
      <c r="C559" s="47" t="s">
        <v>408</v>
      </c>
      <c r="D559" s="71" t="s">
        <v>1117</v>
      </c>
      <c r="E559" s="71" t="s">
        <v>1146</v>
      </c>
      <c r="F559" s="61">
        <v>22362</v>
      </c>
      <c r="G559" s="62">
        <v>889</v>
      </c>
      <c r="H559" s="2">
        <f t="shared" si="48"/>
        <v>25.154105736782903</v>
      </c>
      <c r="I559" s="2">
        <f t="shared" si="49"/>
        <v>4.375226266290321</v>
      </c>
      <c r="J559" s="1">
        <f t="shared" si="50"/>
        <v>3889.5761507320954</v>
      </c>
      <c r="K559" s="1">
        <f t="shared" si="51"/>
        <v>18472.423849267903</v>
      </c>
      <c r="L559" s="9">
        <f t="shared" si="52"/>
        <v>0.90523785869330331</v>
      </c>
      <c r="M559" s="1">
        <f t="shared" si="53"/>
        <v>16721.937410186383</v>
      </c>
    </row>
    <row r="560" spans="1:13">
      <c r="A560" s="79" t="s">
        <v>461</v>
      </c>
      <c r="B560" s="82">
        <v>351294</v>
      </c>
      <c r="C560" s="47" t="s">
        <v>561</v>
      </c>
      <c r="D560" s="71" t="s">
        <v>1117</v>
      </c>
      <c r="E560" s="71" t="s">
        <v>1146</v>
      </c>
      <c r="F560" s="61">
        <v>0</v>
      </c>
      <c r="G560" s="62">
        <v>0</v>
      </c>
      <c r="H560" s="2">
        <f t="shared" si="48"/>
        <v>0</v>
      </c>
      <c r="I560" s="2">
        <f t="shared" si="49"/>
        <v>4.375226266290321</v>
      </c>
      <c r="J560" s="1">
        <f t="shared" si="50"/>
        <v>0</v>
      </c>
      <c r="K560" s="1">
        <f t="shared" si="51"/>
        <v>0</v>
      </c>
      <c r="L560" s="9">
        <f t="shared" si="52"/>
        <v>0.90523785869330331</v>
      </c>
      <c r="M560" s="1">
        <f t="shared" si="53"/>
        <v>0</v>
      </c>
    </row>
    <row r="561" spans="1:13">
      <c r="A561" s="79" t="s">
        <v>461</v>
      </c>
      <c r="B561" s="82">
        <v>351295</v>
      </c>
      <c r="C561" s="47" t="s">
        <v>562</v>
      </c>
      <c r="D561" s="71" t="s">
        <v>1117</v>
      </c>
      <c r="E561" s="71" t="s">
        <v>1146</v>
      </c>
      <c r="F561" s="61">
        <v>0</v>
      </c>
      <c r="G561" s="62">
        <v>0</v>
      </c>
      <c r="H561" s="2">
        <f t="shared" si="48"/>
        <v>0</v>
      </c>
      <c r="I561" s="2">
        <f t="shared" si="49"/>
        <v>4.375226266290321</v>
      </c>
      <c r="J561" s="1">
        <f t="shared" si="50"/>
        <v>0</v>
      </c>
      <c r="K561" s="1">
        <f t="shared" si="51"/>
        <v>0</v>
      </c>
      <c r="L561" s="9">
        <f t="shared" si="52"/>
        <v>0.90523785869330331</v>
      </c>
      <c r="M561" s="1">
        <f t="shared" si="53"/>
        <v>0</v>
      </c>
    </row>
    <row r="562" spans="1:13">
      <c r="A562" s="79" t="s">
        <v>461</v>
      </c>
      <c r="B562" s="86">
        <v>351297</v>
      </c>
      <c r="C562" s="47" t="s">
        <v>563</v>
      </c>
      <c r="D562" s="71" t="s">
        <v>1117</v>
      </c>
      <c r="E562" s="71" t="s">
        <v>1146</v>
      </c>
      <c r="F562" s="61">
        <v>133116</v>
      </c>
      <c r="G562" s="62">
        <v>1785</v>
      </c>
      <c r="H562" s="2">
        <f t="shared" si="48"/>
        <v>74.574789915966392</v>
      </c>
      <c r="I562" s="2">
        <f t="shared" si="49"/>
        <v>4.375226266290321</v>
      </c>
      <c r="J562" s="1">
        <f t="shared" si="50"/>
        <v>7809.7788853282227</v>
      </c>
      <c r="K562" s="1">
        <f t="shared" si="51"/>
        <v>125306.22111467177</v>
      </c>
      <c r="L562" s="9">
        <f t="shared" si="52"/>
        <v>0.90523785869330331</v>
      </c>
      <c r="M562" s="1">
        <f t="shared" si="53"/>
        <v>113431.93528279506</v>
      </c>
    </row>
    <row r="563" spans="1:13">
      <c r="A563" s="79" t="s">
        <v>461</v>
      </c>
      <c r="B563" s="86">
        <v>351298</v>
      </c>
      <c r="C563" s="47" t="s">
        <v>564</v>
      </c>
      <c r="D563" s="71" t="s">
        <v>1117</v>
      </c>
      <c r="E563" s="71" t="s">
        <v>1146</v>
      </c>
      <c r="F563" s="61">
        <v>282639</v>
      </c>
      <c r="G563" s="62">
        <v>6125</v>
      </c>
      <c r="H563" s="2">
        <f t="shared" si="48"/>
        <v>46.145142857142858</v>
      </c>
      <c r="I563" s="2">
        <f t="shared" si="49"/>
        <v>4.375226266290321</v>
      </c>
      <c r="J563" s="1">
        <f t="shared" si="50"/>
        <v>26798.260881028214</v>
      </c>
      <c r="K563" s="1">
        <f t="shared" si="51"/>
        <v>255840.73911897177</v>
      </c>
      <c r="L563" s="9">
        <f t="shared" si="52"/>
        <v>0.90523785869330331</v>
      </c>
      <c r="M563" s="1">
        <f t="shared" si="53"/>
        <v>231596.72284657005</v>
      </c>
    </row>
    <row r="564" spans="1:13">
      <c r="A564" s="79" t="s">
        <v>461</v>
      </c>
      <c r="B564" s="87">
        <v>351298</v>
      </c>
      <c r="C564" s="47" t="s">
        <v>564</v>
      </c>
      <c r="D564" s="71" t="s">
        <v>1117</v>
      </c>
      <c r="E564" s="71" t="s">
        <v>1147</v>
      </c>
      <c r="F564" s="61">
        <v>0</v>
      </c>
      <c r="G564" s="62">
        <v>700</v>
      </c>
      <c r="H564" s="2">
        <f t="shared" si="48"/>
        <v>0</v>
      </c>
      <c r="I564" s="2">
        <f t="shared" si="49"/>
        <v>4.375226266290321</v>
      </c>
      <c r="J564" s="1">
        <f t="shared" si="50"/>
        <v>0</v>
      </c>
      <c r="K564" s="1">
        <f t="shared" si="51"/>
        <v>0</v>
      </c>
      <c r="L564" s="9">
        <f t="shared" si="52"/>
        <v>0.90523785869330331</v>
      </c>
      <c r="M564" s="1">
        <f t="shared" si="53"/>
        <v>0</v>
      </c>
    </row>
    <row r="565" spans="1:13">
      <c r="A565" s="79" t="s">
        <v>461</v>
      </c>
      <c r="B565" s="86">
        <v>351301</v>
      </c>
      <c r="C565" s="47" t="s">
        <v>1158</v>
      </c>
      <c r="D565" s="71" t="s">
        <v>1117</v>
      </c>
      <c r="E565" s="71" t="s">
        <v>1146</v>
      </c>
      <c r="F565" s="61">
        <v>24027</v>
      </c>
      <c r="G565" s="62">
        <v>487</v>
      </c>
      <c r="H565" s="2">
        <f t="shared" si="48"/>
        <v>49.336755646817245</v>
      </c>
      <c r="I565" s="2">
        <f t="shared" si="49"/>
        <v>4.375226266290321</v>
      </c>
      <c r="J565" s="1">
        <f t="shared" si="50"/>
        <v>2130.7351916833863</v>
      </c>
      <c r="K565" s="1">
        <f t="shared" si="51"/>
        <v>21896.264808316613</v>
      </c>
      <c r="L565" s="9">
        <f t="shared" si="52"/>
        <v>0.90523785869330331</v>
      </c>
      <c r="M565" s="1">
        <f t="shared" si="53"/>
        <v>19821.327868462064</v>
      </c>
    </row>
    <row r="566" spans="1:13">
      <c r="A566" s="79" t="s">
        <v>461</v>
      </c>
      <c r="B566" s="86">
        <v>351302</v>
      </c>
      <c r="C566" s="47" t="s">
        <v>565</v>
      </c>
      <c r="D566" s="71" t="s">
        <v>1117</v>
      </c>
      <c r="E566" s="71" t="s">
        <v>1146</v>
      </c>
      <c r="F566" s="61">
        <v>0</v>
      </c>
      <c r="G566" s="62">
        <v>1067</v>
      </c>
      <c r="H566" s="2">
        <f t="shared" si="48"/>
        <v>0</v>
      </c>
      <c r="I566" s="2">
        <f t="shared" si="49"/>
        <v>4.375226266290321</v>
      </c>
      <c r="J566" s="1">
        <f t="shared" si="50"/>
        <v>0</v>
      </c>
      <c r="K566" s="1">
        <f t="shared" si="51"/>
        <v>0</v>
      </c>
      <c r="L566" s="9">
        <f t="shared" si="52"/>
        <v>0.90523785869330331</v>
      </c>
      <c r="M566" s="1">
        <f t="shared" si="53"/>
        <v>0</v>
      </c>
    </row>
    <row r="567" spans="1:13">
      <c r="A567" s="79" t="s">
        <v>461</v>
      </c>
      <c r="B567" s="86">
        <v>351303</v>
      </c>
      <c r="C567" s="47" t="s">
        <v>566</v>
      </c>
      <c r="D567" s="71" t="s">
        <v>1117</v>
      </c>
      <c r="E567" s="71" t="s">
        <v>1146</v>
      </c>
      <c r="F567" s="61">
        <v>29712</v>
      </c>
      <c r="G567" s="62">
        <v>568</v>
      </c>
      <c r="H567" s="2">
        <f t="shared" si="48"/>
        <v>52.309859154929576</v>
      </c>
      <c r="I567" s="2">
        <f t="shared" si="49"/>
        <v>4.375226266290321</v>
      </c>
      <c r="J567" s="1">
        <f t="shared" si="50"/>
        <v>2485.1285192529022</v>
      </c>
      <c r="K567" s="1">
        <f t="shared" si="51"/>
        <v>27226.871480747097</v>
      </c>
      <c r="L567" s="9">
        <f t="shared" si="52"/>
        <v>0.90523785869330331</v>
      </c>
      <c r="M567" s="1">
        <f t="shared" si="53"/>
        <v>24646.794838149272</v>
      </c>
    </row>
    <row r="568" spans="1:13">
      <c r="A568" s="79" t="s">
        <v>461</v>
      </c>
      <c r="B568" s="86">
        <v>351304</v>
      </c>
      <c r="C568" s="47" t="s">
        <v>567</v>
      </c>
      <c r="D568" s="71" t="s">
        <v>1117</v>
      </c>
      <c r="E568" s="71" t="s">
        <v>1146</v>
      </c>
      <c r="F568" s="61">
        <v>1989</v>
      </c>
      <c r="G568" s="62">
        <v>421</v>
      </c>
      <c r="H568" s="2">
        <f t="shared" si="48"/>
        <v>4.7244655581947743</v>
      </c>
      <c r="I568" s="2">
        <f t="shared" si="49"/>
        <v>4.375226266290321</v>
      </c>
      <c r="J568" s="1">
        <f t="shared" si="50"/>
        <v>1841.9702581082252</v>
      </c>
      <c r="K568" s="1">
        <f t="shared" si="51"/>
        <v>147.02974189177485</v>
      </c>
      <c r="L568" s="9">
        <f t="shared" si="52"/>
        <v>0.90523785869330331</v>
      </c>
      <c r="M568" s="1">
        <f t="shared" si="53"/>
        <v>133.09688871433934</v>
      </c>
    </row>
    <row r="569" spans="1:13">
      <c r="A569" s="79" t="s">
        <v>461</v>
      </c>
      <c r="B569" s="86">
        <v>351305</v>
      </c>
      <c r="C569" s="47" t="s">
        <v>568</v>
      </c>
      <c r="D569" s="71" t="s">
        <v>1117</v>
      </c>
      <c r="E569" s="71" t="s">
        <v>1146</v>
      </c>
      <c r="F569" s="61">
        <v>60960</v>
      </c>
      <c r="G569" s="62">
        <v>555</v>
      </c>
      <c r="H569" s="2">
        <f t="shared" si="48"/>
        <v>109.83783783783784</v>
      </c>
      <c r="I569" s="2">
        <f t="shared" si="49"/>
        <v>4.375226266290321</v>
      </c>
      <c r="J569" s="1">
        <f t="shared" si="50"/>
        <v>2428.2505777911283</v>
      </c>
      <c r="K569" s="1">
        <f t="shared" si="51"/>
        <v>58531.749422208872</v>
      </c>
      <c r="L569" s="9">
        <f t="shared" si="52"/>
        <v>0.90523785869330331</v>
      </c>
      <c r="M569" s="1">
        <f t="shared" si="53"/>
        <v>52985.155512533354</v>
      </c>
    </row>
    <row r="570" spans="1:13">
      <c r="A570" s="79" t="s">
        <v>461</v>
      </c>
      <c r="B570" s="86">
        <v>351306</v>
      </c>
      <c r="C570" s="47" t="s">
        <v>569</v>
      </c>
      <c r="D570" s="71" t="s">
        <v>1117</v>
      </c>
      <c r="E570" s="71" t="s">
        <v>1146</v>
      </c>
      <c r="F570" s="61">
        <v>6243</v>
      </c>
      <c r="G570" s="62">
        <v>651</v>
      </c>
      <c r="H570" s="2">
        <f t="shared" si="48"/>
        <v>9.589861751152073</v>
      </c>
      <c r="I570" s="2">
        <f t="shared" si="49"/>
        <v>4.375226266290321</v>
      </c>
      <c r="J570" s="1">
        <f t="shared" si="50"/>
        <v>2848.2722993549987</v>
      </c>
      <c r="K570" s="1">
        <f t="shared" si="51"/>
        <v>3394.7277006450013</v>
      </c>
      <c r="L570" s="9">
        <f t="shared" si="52"/>
        <v>0.90523785869330331</v>
      </c>
      <c r="M570" s="1">
        <f t="shared" si="53"/>
        <v>3073.0360345787221</v>
      </c>
    </row>
    <row r="571" spans="1:13">
      <c r="A571" s="79" t="s">
        <v>461</v>
      </c>
      <c r="B571" s="87">
        <v>351306</v>
      </c>
      <c r="C571" s="47" t="s">
        <v>569</v>
      </c>
      <c r="D571" s="71" t="s">
        <v>1117</v>
      </c>
      <c r="E571" s="71" t="s">
        <v>1147</v>
      </c>
      <c r="F571" s="61">
        <v>0</v>
      </c>
      <c r="G571" s="62">
        <v>0</v>
      </c>
      <c r="H571" s="2">
        <f t="shared" si="48"/>
        <v>0</v>
      </c>
      <c r="I571" s="2">
        <f t="shared" si="49"/>
        <v>4.375226266290321</v>
      </c>
      <c r="J571" s="1">
        <f t="shared" si="50"/>
        <v>0</v>
      </c>
      <c r="K571" s="1">
        <f t="shared" si="51"/>
        <v>0</v>
      </c>
      <c r="L571" s="9">
        <f t="shared" si="52"/>
        <v>0.90523785869330331</v>
      </c>
      <c r="M571" s="1">
        <f t="shared" si="53"/>
        <v>0</v>
      </c>
    </row>
    <row r="572" spans="1:13">
      <c r="A572" s="79" t="s">
        <v>461</v>
      </c>
      <c r="B572" s="82">
        <v>351307</v>
      </c>
      <c r="C572" s="47" t="s">
        <v>570</v>
      </c>
      <c r="D572" s="71" t="s">
        <v>1117</v>
      </c>
      <c r="E572" s="71" t="s">
        <v>1146</v>
      </c>
      <c r="F572" s="61">
        <v>0</v>
      </c>
      <c r="G572" s="62">
        <v>0</v>
      </c>
      <c r="H572" s="2">
        <f t="shared" si="48"/>
        <v>0</v>
      </c>
      <c r="I572" s="2">
        <f t="shared" si="49"/>
        <v>4.375226266290321</v>
      </c>
      <c r="J572" s="1">
        <f t="shared" si="50"/>
        <v>0</v>
      </c>
      <c r="K572" s="1">
        <f t="shared" si="51"/>
        <v>0</v>
      </c>
      <c r="L572" s="9">
        <f t="shared" si="52"/>
        <v>0.90523785869330331</v>
      </c>
      <c r="M572" s="1">
        <f t="shared" si="53"/>
        <v>0</v>
      </c>
    </row>
    <row r="573" spans="1:13">
      <c r="A573" s="79" t="s">
        <v>461</v>
      </c>
      <c r="B573" s="82">
        <v>351308</v>
      </c>
      <c r="C573" s="47" t="s">
        <v>571</v>
      </c>
      <c r="D573" s="71" t="s">
        <v>1117</v>
      </c>
      <c r="E573" s="71" t="s">
        <v>1146</v>
      </c>
      <c r="F573" s="61">
        <v>0</v>
      </c>
      <c r="G573" s="62">
        <v>0</v>
      </c>
      <c r="H573" s="2">
        <f t="shared" si="48"/>
        <v>0</v>
      </c>
      <c r="I573" s="2">
        <f t="shared" si="49"/>
        <v>4.375226266290321</v>
      </c>
      <c r="J573" s="1">
        <f t="shared" si="50"/>
        <v>0</v>
      </c>
      <c r="K573" s="1">
        <f t="shared" si="51"/>
        <v>0</v>
      </c>
      <c r="L573" s="9">
        <f t="shared" si="52"/>
        <v>0.90523785869330331</v>
      </c>
      <c r="M573" s="1">
        <f t="shared" si="53"/>
        <v>0</v>
      </c>
    </row>
    <row r="574" spans="1:13">
      <c r="A574" s="79" t="s">
        <v>461</v>
      </c>
      <c r="B574" s="82">
        <v>351309</v>
      </c>
      <c r="C574" s="47" t="s">
        <v>572</v>
      </c>
      <c r="D574" s="71" t="s">
        <v>1117</v>
      </c>
      <c r="E574" s="71" t="s">
        <v>1146</v>
      </c>
      <c r="F574" s="61">
        <v>0</v>
      </c>
      <c r="G574" s="62">
        <v>0</v>
      </c>
      <c r="H574" s="2">
        <f t="shared" si="48"/>
        <v>0</v>
      </c>
      <c r="I574" s="2">
        <f t="shared" si="49"/>
        <v>4.375226266290321</v>
      </c>
      <c r="J574" s="1">
        <f t="shared" si="50"/>
        <v>0</v>
      </c>
      <c r="K574" s="1">
        <f t="shared" si="51"/>
        <v>0</v>
      </c>
      <c r="L574" s="9">
        <f t="shared" si="52"/>
        <v>0.90523785869330331</v>
      </c>
      <c r="M574" s="1">
        <f t="shared" si="53"/>
        <v>0</v>
      </c>
    </row>
    <row r="575" spans="1:13">
      <c r="A575" s="79" t="s">
        <v>461</v>
      </c>
      <c r="B575" s="82">
        <v>351310</v>
      </c>
      <c r="C575" s="47" t="s">
        <v>573</v>
      </c>
      <c r="D575" s="71" t="s">
        <v>1117</v>
      </c>
      <c r="E575" s="71" t="s">
        <v>1146</v>
      </c>
      <c r="F575" s="61">
        <v>0</v>
      </c>
      <c r="G575" s="62">
        <v>0</v>
      </c>
      <c r="H575" s="2">
        <f t="shared" si="48"/>
        <v>0</v>
      </c>
      <c r="I575" s="2">
        <f t="shared" si="49"/>
        <v>4.375226266290321</v>
      </c>
      <c r="J575" s="1">
        <f t="shared" si="50"/>
        <v>0</v>
      </c>
      <c r="K575" s="1">
        <f t="shared" si="51"/>
        <v>0</v>
      </c>
      <c r="L575" s="9">
        <f t="shared" si="52"/>
        <v>0.90523785869330331</v>
      </c>
      <c r="M575" s="1">
        <f t="shared" si="53"/>
        <v>0</v>
      </c>
    </row>
    <row r="576" spans="1:13">
      <c r="A576" s="79" t="s">
        <v>461</v>
      </c>
      <c r="B576" s="86">
        <v>351316</v>
      </c>
      <c r="C576" s="47" t="s">
        <v>574</v>
      </c>
      <c r="D576" s="71" t="s">
        <v>1117</v>
      </c>
      <c r="E576" s="71" t="s">
        <v>1146</v>
      </c>
      <c r="F576" s="61">
        <v>35601</v>
      </c>
      <c r="G576" s="62">
        <v>481</v>
      </c>
      <c r="H576" s="2">
        <f t="shared" si="48"/>
        <v>74.014553014553016</v>
      </c>
      <c r="I576" s="2">
        <f t="shared" si="49"/>
        <v>4.375226266290321</v>
      </c>
      <c r="J576" s="1">
        <f t="shared" si="50"/>
        <v>2104.4838340856445</v>
      </c>
      <c r="K576" s="1">
        <f t="shared" si="51"/>
        <v>33496.516165914356</v>
      </c>
      <c r="L576" s="9">
        <f t="shared" si="52"/>
        <v>0.90523785869330331</v>
      </c>
      <c r="M576" s="1">
        <f t="shared" si="53"/>
        <v>30322.314567717931</v>
      </c>
    </row>
    <row r="577" spans="1:13">
      <c r="A577" s="79" t="s">
        <v>461</v>
      </c>
      <c r="B577" s="82">
        <v>351319</v>
      </c>
      <c r="C577" s="47" t="s">
        <v>575</v>
      </c>
      <c r="D577" s="71" t="s">
        <v>1117</v>
      </c>
      <c r="E577" s="71" t="s">
        <v>1146</v>
      </c>
      <c r="F577" s="61">
        <v>0</v>
      </c>
      <c r="G577" s="62">
        <v>0</v>
      </c>
      <c r="H577" s="2">
        <f t="shared" si="48"/>
        <v>0</v>
      </c>
      <c r="I577" s="2">
        <f t="shared" si="49"/>
        <v>4.375226266290321</v>
      </c>
      <c r="J577" s="1">
        <f t="shared" si="50"/>
        <v>0</v>
      </c>
      <c r="K577" s="1">
        <f t="shared" si="51"/>
        <v>0</v>
      </c>
      <c r="L577" s="9">
        <f t="shared" si="52"/>
        <v>0.90523785869330331</v>
      </c>
      <c r="M577" s="1">
        <f t="shared" si="53"/>
        <v>0</v>
      </c>
    </row>
    <row r="578" spans="1:13">
      <c r="A578" s="79" t="s">
        <v>461</v>
      </c>
      <c r="B578" s="86">
        <v>351320</v>
      </c>
      <c r="C578" s="47" t="s">
        <v>576</v>
      </c>
      <c r="D578" s="71" t="s">
        <v>1117</v>
      </c>
      <c r="E578" s="71" t="s">
        <v>1146</v>
      </c>
      <c r="F578" s="61">
        <v>10875</v>
      </c>
      <c r="G578" s="62">
        <v>475</v>
      </c>
      <c r="H578" s="2">
        <f t="shared" si="48"/>
        <v>22.894736842105264</v>
      </c>
      <c r="I578" s="2">
        <f t="shared" si="49"/>
        <v>4.375226266290321</v>
      </c>
      <c r="J578" s="1">
        <f t="shared" si="50"/>
        <v>2078.2324764879027</v>
      </c>
      <c r="K578" s="1">
        <f t="shared" si="51"/>
        <v>8796.7675235120969</v>
      </c>
      <c r="L578" s="9">
        <f t="shared" si="52"/>
        <v>0.90523785869330331</v>
      </c>
      <c r="M578" s="1">
        <f t="shared" si="53"/>
        <v>7963.1669964068833</v>
      </c>
    </row>
    <row r="579" spans="1:13">
      <c r="A579" s="79" t="s">
        <v>461</v>
      </c>
      <c r="B579" s="86">
        <v>351322</v>
      </c>
      <c r="C579" s="47" t="s">
        <v>577</v>
      </c>
      <c r="D579" s="71" t="s">
        <v>1117</v>
      </c>
      <c r="E579" s="71" t="s">
        <v>1146</v>
      </c>
      <c r="F579" s="61">
        <v>11265</v>
      </c>
      <c r="G579" s="62">
        <v>307</v>
      </c>
      <c r="H579" s="2">
        <f t="shared" ref="H579:H642" si="54">IFERROR(F579/G579,0)</f>
        <v>36.693811074918564</v>
      </c>
      <c r="I579" s="2">
        <f t="shared" ref="I579:I642" si="55">$D$1134</f>
        <v>4.375226266290321</v>
      </c>
      <c r="J579" s="1">
        <f t="shared" ref="J579:J642" si="56">MIN(F579,I579*G579)</f>
        <v>1343.1944637511285</v>
      </c>
      <c r="K579" s="1">
        <f t="shared" ref="K579:K642" si="57">F579-J579</f>
        <v>9921.8055362488722</v>
      </c>
      <c r="L579" s="9">
        <f t="shared" ref="L579:L642" si="58">$L$1132</f>
        <v>0.90523785869330331</v>
      </c>
      <c r="M579" s="1">
        <f t="shared" ref="M579:M642" si="59">L579*K579</f>
        <v>8981.5939980052917</v>
      </c>
    </row>
    <row r="580" spans="1:13">
      <c r="A580" s="79" t="s">
        <v>461</v>
      </c>
      <c r="B580" s="86">
        <v>351324</v>
      </c>
      <c r="C580" s="47" t="s">
        <v>578</v>
      </c>
      <c r="D580" s="71" t="s">
        <v>1117</v>
      </c>
      <c r="E580" s="71" t="s">
        <v>1146</v>
      </c>
      <c r="F580" s="61">
        <v>136470</v>
      </c>
      <c r="G580" s="62">
        <v>732</v>
      </c>
      <c r="H580" s="2">
        <f t="shared" si="54"/>
        <v>186.4344262295082</v>
      </c>
      <c r="I580" s="2">
        <f t="shared" si="55"/>
        <v>4.375226266290321</v>
      </c>
      <c r="J580" s="1">
        <f t="shared" si="56"/>
        <v>3202.665626924515</v>
      </c>
      <c r="K580" s="1">
        <f t="shared" si="57"/>
        <v>133267.33437307549</v>
      </c>
      <c r="L580" s="9">
        <f t="shared" si="58"/>
        <v>0.90523785869330331</v>
      </c>
      <c r="M580" s="1">
        <f t="shared" si="59"/>
        <v>120638.63640164731</v>
      </c>
    </row>
    <row r="581" spans="1:13">
      <c r="A581" s="79" t="s">
        <v>461</v>
      </c>
      <c r="B581" s="86">
        <v>351326</v>
      </c>
      <c r="C581" s="47" t="s">
        <v>579</v>
      </c>
      <c r="D581" s="71" t="s">
        <v>1117</v>
      </c>
      <c r="E581" s="71" t="s">
        <v>1146</v>
      </c>
      <c r="F581" s="61">
        <v>53160</v>
      </c>
      <c r="G581" s="62">
        <v>573</v>
      </c>
      <c r="H581" s="2">
        <f t="shared" si="54"/>
        <v>92.774869109947645</v>
      </c>
      <c r="I581" s="2">
        <f t="shared" si="55"/>
        <v>4.375226266290321</v>
      </c>
      <c r="J581" s="1">
        <f t="shared" si="56"/>
        <v>2507.0046505843538</v>
      </c>
      <c r="K581" s="1">
        <f t="shared" si="57"/>
        <v>50652.995349415643</v>
      </c>
      <c r="L581" s="9">
        <f t="shared" si="58"/>
        <v>0.90523785869330331</v>
      </c>
      <c r="M581" s="1">
        <f t="shared" si="59"/>
        <v>45853.009046506872</v>
      </c>
    </row>
    <row r="582" spans="1:13">
      <c r="A582" s="79" t="s">
        <v>461</v>
      </c>
      <c r="B582" s="86">
        <v>351327</v>
      </c>
      <c r="C582" s="47" t="s">
        <v>580</v>
      </c>
      <c r="D582" s="71" t="s">
        <v>1117</v>
      </c>
      <c r="E582" s="71" t="s">
        <v>1146</v>
      </c>
      <c r="F582" s="61">
        <v>45834</v>
      </c>
      <c r="G582" s="62">
        <v>233</v>
      </c>
      <c r="H582" s="2">
        <f t="shared" si="54"/>
        <v>196.71244635193133</v>
      </c>
      <c r="I582" s="2">
        <f t="shared" si="55"/>
        <v>4.375226266290321</v>
      </c>
      <c r="J582" s="1">
        <f t="shared" si="56"/>
        <v>1019.4277200456448</v>
      </c>
      <c r="K582" s="1">
        <f t="shared" si="57"/>
        <v>44814.572279954358</v>
      </c>
      <c r="L582" s="9">
        <f t="shared" si="58"/>
        <v>0.90523785869330331</v>
      </c>
      <c r="M582" s="1">
        <f t="shared" si="59"/>
        <v>40567.847448962151</v>
      </c>
    </row>
    <row r="583" spans="1:13">
      <c r="A583" s="79" t="s">
        <v>461</v>
      </c>
      <c r="B583" s="86">
        <v>351328</v>
      </c>
      <c r="C583" s="47" t="s">
        <v>581</v>
      </c>
      <c r="D583" s="71" t="s">
        <v>1117</v>
      </c>
      <c r="E583" s="71" t="s">
        <v>1146</v>
      </c>
      <c r="F583" s="61">
        <v>226026</v>
      </c>
      <c r="G583" s="62">
        <v>3736</v>
      </c>
      <c r="H583" s="2">
        <f t="shared" si="54"/>
        <v>60.49946466809422</v>
      </c>
      <c r="I583" s="2">
        <f t="shared" si="55"/>
        <v>4.375226266290321</v>
      </c>
      <c r="J583" s="1">
        <f t="shared" si="56"/>
        <v>16345.845330860639</v>
      </c>
      <c r="K583" s="1">
        <f t="shared" si="57"/>
        <v>209680.15466913936</v>
      </c>
      <c r="L583" s="9">
        <f t="shared" si="58"/>
        <v>0.90523785869330331</v>
      </c>
      <c r="M583" s="1">
        <f t="shared" si="59"/>
        <v>189810.41422317235</v>
      </c>
    </row>
    <row r="584" spans="1:13">
      <c r="A584" s="79" t="s">
        <v>461</v>
      </c>
      <c r="B584" s="86">
        <v>351329</v>
      </c>
      <c r="C584" s="47" t="s">
        <v>582</v>
      </c>
      <c r="D584" s="71" t="s">
        <v>1117</v>
      </c>
      <c r="E584" s="71" t="s">
        <v>1146</v>
      </c>
      <c r="F584" s="61">
        <v>75978</v>
      </c>
      <c r="G584" s="62">
        <v>1217</v>
      </c>
      <c r="H584" s="2">
        <f t="shared" si="54"/>
        <v>62.430566967953986</v>
      </c>
      <c r="I584" s="2">
        <f t="shared" si="55"/>
        <v>4.375226266290321</v>
      </c>
      <c r="J584" s="1">
        <f t="shared" si="56"/>
        <v>5324.6503660753206</v>
      </c>
      <c r="K584" s="1">
        <f t="shared" si="57"/>
        <v>70653.349633924678</v>
      </c>
      <c r="L584" s="9">
        <f t="shared" si="58"/>
        <v>0.90523785869330331</v>
      </c>
      <c r="M584" s="1">
        <f t="shared" si="59"/>
        <v>63958.08693212326</v>
      </c>
    </row>
    <row r="585" spans="1:13">
      <c r="A585" s="79" t="s">
        <v>461</v>
      </c>
      <c r="B585" s="86">
        <v>351331</v>
      </c>
      <c r="C585" s="47" t="s">
        <v>583</v>
      </c>
      <c r="D585" s="71" t="s">
        <v>1117</v>
      </c>
      <c r="E585" s="71" t="s">
        <v>1146</v>
      </c>
      <c r="F585" s="61">
        <v>63234</v>
      </c>
      <c r="G585" s="62">
        <v>2977</v>
      </c>
      <c r="H585" s="2">
        <f t="shared" si="54"/>
        <v>21.240846489754787</v>
      </c>
      <c r="I585" s="2">
        <f t="shared" si="55"/>
        <v>4.375226266290321</v>
      </c>
      <c r="J585" s="1">
        <f t="shared" si="56"/>
        <v>13025.048594746286</v>
      </c>
      <c r="K585" s="1">
        <f t="shared" si="57"/>
        <v>50208.951405253712</v>
      </c>
      <c r="L585" s="9">
        <f t="shared" si="58"/>
        <v>0.90523785869330331</v>
      </c>
      <c r="M585" s="1">
        <f t="shared" si="59"/>
        <v>45451.043657327995</v>
      </c>
    </row>
    <row r="586" spans="1:13">
      <c r="A586" s="79" t="s">
        <v>461</v>
      </c>
      <c r="B586" s="86">
        <v>351332</v>
      </c>
      <c r="C586" s="47" t="s">
        <v>584</v>
      </c>
      <c r="D586" s="71" t="s">
        <v>1117</v>
      </c>
      <c r="E586" s="71" t="s">
        <v>1146</v>
      </c>
      <c r="F586" s="61">
        <v>60216</v>
      </c>
      <c r="G586" s="62">
        <v>2301</v>
      </c>
      <c r="H586" s="2">
        <f t="shared" si="54"/>
        <v>26.16949152542373</v>
      </c>
      <c r="I586" s="2">
        <f t="shared" si="55"/>
        <v>4.375226266290321</v>
      </c>
      <c r="J586" s="1">
        <f t="shared" si="56"/>
        <v>10067.395638734028</v>
      </c>
      <c r="K586" s="1">
        <f t="shared" si="57"/>
        <v>50148.604361265971</v>
      </c>
      <c r="L586" s="9">
        <f t="shared" si="58"/>
        <v>0.90523785869330331</v>
      </c>
      <c r="M586" s="1">
        <f t="shared" si="59"/>
        <v>45396.41522845006</v>
      </c>
    </row>
    <row r="587" spans="1:13">
      <c r="A587" s="79" t="s">
        <v>461</v>
      </c>
      <c r="B587" s="82">
        <v>351334</v>
      </c>
      <c r="C587" s="47" t="s">
        <v>585</v>
      </c>
      <c r="D587" s="71" t="s">
        <v>1117</v>
      </c>
      <c r="E587" s="71" t="s">
        <v>1146</v>
      </c>
      <c r="F587" s="61">
        <v>0</v>
      </c>
      <c r="G587" s="62">
        <v>0</v>
      </c>
      <c r="H587" s="2">
        <f t="shared" si="54"/>
        <v>0</v>
      </c>
      <c r="I587" s="2">
        <f t="shared" si="55"/>
        <v>4.375226266290321</v>
      </c>
      <c r="J587" s="1">
        <f t="shared" si="56"/>
        <v>0</v>
      </c>
      <c r="K587" s="1">
        <f t="shared" si="57"/>
        <v>0</v>
      </c>
      <c r="L587" s="9">
        <f t="shared" si="58"/>
        <v>0.90523785869330331</v>
      </c>
      <c r="M587" s="1">
        <f t="shared" si="59"/>
        <v>0</v>
      </c>
    </row>
    <row r="588" spans="1:13">
      <c r="A588" s="79" t="s">
        <v>461</v>
      </c>
      <c r="B588" s="82">
        <v>351335</v>
      </c>
      <c r="C588" s="47" t="s">
        <v>586</v>
      </c>
      <c r="D588" s="71" t="s">
        <v>1117</v>
      </c>
      <c r="E588" s="71" t="s">
        <v>1146</v>
      </c>
      <c r="F588" s="61">
        <v>0</v>
      </c>
      <c r="G588" s="62">
        <v>0</v>
      </c>
      <c r="H588" s="2">
        <f t="shared" si="54"/>
        <v>0</v>
      </c>
      <c r="I588" s="2">
        <f t="shared" si="55"/>
        <v>4.375226266290321</v>
      </c>
      <c r="J588" s="1">
        <f t="shared" si="56"/>
        <v>0</v>
      </c>
      <c r="K588" s="1">
        <f t="shared" si="57"/>
        <v>0</v>
      </c>
      <c r="L588" s="9">
        <f t="shared" si="58"/>
        <v>0.90523785869330331</v>
      </c>
      <c r="M588" s="1">
        <f t="shared" si="59"/>
        <v>0</v>
      </c>
    </row>
    <row r="589" spans="1:13">
      <c r="A589" s="79" t="s">
        <v>461</v>
      </c>
      <c r="B589" s="86">
        <v>351336</v>
      </c>
      <c r="C589" s="47" t="s">
        <v>587</v>
      </c>
      <c r="D589" s="71" t="s">
        <v>1117</v>
      </c>
      <c r="E589" s="71" t="s">
        <v>1146</v>
      </c>
      <c r="F589" s="61">
        <v>0</v>
      </c>
      <c r="G589" s="62">
        <v>931</v>
      </c>
      <c r="H589" s="2">
        <f t="shared" si="54"/>
        <v>0</v>
      </c>
      <c r="I589" s="2">
        <f t="shared" si="55"/>
        <v>4.375226266290321</v>
      </c>
      <c r="J589" s="1">
        <f t="shared" si="56"/>
        <v>0</v>
      </c>
      <c r="K589" s="1">
        <f t="shared" si="57"/>
        <v>0</v>
      </c>
      <c r="L589" s="9">
        <f t="shared" si="58"/>
        <v>0.90523785869330331</v>
      </c>
      <c r="M589" s="1">
        <f t="shared" si="59"/>
        <v>0</v>
      </c>
    </row>
    <row r="590" spans="1:13">
      <c r="A590" s="79" t="s">
        <v>461</v>
      </c>
      <c r="B590" s="86">
        <v>351337</v>
      </c>
      <c r="C590" s="47" t="s">
        <v>588</v>
      </c>
      <c r="D590" s="71" t="s">
        <v>1117</v>
      </c>
      <c r="E590" s="71" t="s">
        <v>1146</v>
      </c>
      <c r="F590" s="61">
        <v>236613</v>
      </c>
      <c r="G590" s="62">
        <v>4771</v>
      </c>
      <c r="H590" s="2">
        <f t="shared" si="54"/>
        <v>49.594005449591279</v>
      </c>
      <c r="I590" s="2">
        <f t="shared" si="55"/>
        <v>4.375226266290321</v>
      </c>
      <c r="J590" s="1">
        <f t="shared" si="56"/>
        <v>20874.20451647112</v>
      </c>
      <c r="K590" s="1">
        <f t="shared" si="57"/>
        <v>215738.79548352887</v>
      </c>
      <c r="L590" s="9">
        <f t="shared" si="58"/>
        <v>0.90523785869330331</v>
      </c>
      <c r="M590" s="1">
        <f t="shared" si="59"/>
        <v>195294.92526058218</v>
      </c>
    </row>
    <row r="591" spans="1:13">
      <c r="A591" s="79" t="s">
        <v>461</v>
      </c>
      <c r="B591" s="82">
        <v>351342</v>
      </c>
      <c r="C591" s="47" t="s">
        <v>589</v>
      </c>
      <c r="D591" s="71" t="s">
        <v>1117</v>
      </c>
      <c r="E591" s="71" t="s">
        <v>1146</v>
      </c>
      <c r="F591" s="61">
        <v>0</v>
      </c>
      <c r="G591" s="62">
        <v>0</v>
      </c>
      <c r="H591" s="2">
        <f t="shared" si="54"/>
        <v>0</v>
      </c>
      <c r="I591" s="2">
        <f t="shared" si="55"/>
        <v>4.375226266290321</v>
      </c>
      <c r="J591" s="1">
        <f t="shared" si="56"/>
        <v>0</v>
      </c>
      <c r="K591" s="1">
        <f t="shared" si="57"/>
        <v>0</v>
      </c>
      <c r="L591" s="9">
        <f t="shared" si="58"/>
        <v>0.90523785869330331</v>
      </c>
      <c r="M591" s="1">
        <f t="shared" si="59"/>
        <v>0</v>
      </c>
    </row>
    <row r="592" spans="1:13">
      <c r="A592" s="79" t="s">
        <v>461</v>
      </c>
      <c r="B592" s="82">
        <v>351343</v>
      </c>
      <c r="C592" s="47" t="s">
        <v>590</v>
      </c>
      <c r="D592" s="71" t="s">
        <v>1117</v>
      </c>
      <c r="E592" s="71" t="s">
        <v>1146</v>
      </c>
      <c r="F592" s="61">
        <v>0</v>
      </c>
      <c r="G592" s="62">
        <v>0</v>
      </c>
      <c r="H592" s="2">
        <f t="shared" si="54"/>
        <v>0</v>
      </c>
      <c r="I592" s="2">
        <f t="shared" si="55"/>
        <v>4.375226266290321</v>
      </c>
      <c r="J592" s="1">
        <f t="shared" si="56"/>
        <v>0</v>
      </c>
      <c r="K592" s="1">
        <f t="shared" si="57"/>
        <v>0</v>
      </c>
      <c r="L592" s="9">
        <f t="shared" si="58"/>
        <v>0.90523785869330331</v>
      </c>
      <c r="M592" s="1">
        <f t="shared" si="59"/>
        <v>0</v>
      </c>
    </row>
    <row r="593" spans="1:13">
      <c r="A593" s="79" t="s">
        <v>461</v>
      </c>
      <c r="B593" s="82">
        <v>351344</v>
      </c>
      <c r="C593" s="47" t="s">
        <v>591</v>
      </c>
      <c r="D593" s="71" t="s">
        <v>1117</v>
      </c>
      <c r="E593" s="71" t="s">
        <v>1146</v>
      </c>
      <c r="F593" s="61">
        <v>0</v>
      </c>
      <c r="G593" s="62">
        <v>0</v>
      </c>
      <c r="H593" s="2">
        <f t="shared" si="54"/>
        <v>0</v>
      </c>
      <c r="I593" s="2">
        <f t="shared" si="55"/>
        <v>4.375226266290321</v>
      </c>
      <c r="J593" s="1">
        <f t="shared" si="56"/>
        <v>0</v>
      </c>
      <c r="K593" s="1">
        <f t="shared" si="57"/>
        <v>0</v>
      </c>
      <c r="L593" s="9">
        <f t="shared" si="58"/>
        <v>0.90523785869330331</v>
      </c>
      <c r="M593" s="1">
        <f t="shared" si="59"/>
        <v>0</v>
      </c>
    </row>
    <row r="594" spans="1:13">
      <c r="A594" s="79" t="s">
        <v>461</v>
      </c>
      <c r="B594" s="86">
        <v>351346</v>
      </c>
      <c r="C594" s="47" t="s">
        <v>592</v>
      </c>
      <c r="D594" s="71" t="s">
        <v>1117</v>
      </c>
      <c r="E594" s="71" t="s">
        <v>1146</v>
      </c>
      <c r="F594" s="61">
        <v>6009</v>
      </c>
      <c r="G594" s="62">
        <v>2933</v>
      </c>
      <c r="H594" s="2">
        <f t="shared" si="54"/>
        <v>2.0487555404023183</v>
      </c>
      <c r="I594" s="2">
        <f t="shared" si="55"/>
        <v>4.375226266290321</v>
      </c>
      <c r="J594" s="1">
        <f t="shared" si="56"/>
        <v>6009</v>
      </c>
      <c r="K594" s="1">
        <f t="shared" si="57"/>
        <v>0</v>
      </c>
      <c r="L594" s="9">
        <f t="shared" si="58"/>
        <v>0.90523785869330331</v>
      </c>
      <c r="M594" s="1">
        <f t="shared" si="59"/>
        <v>0</v>
      </c>
    </row>
    <row r="595" spans="1:13">
      <c r="A595" s="79" t="s">
        <v>461</v>
      </c>
      <c r="B595" s="86">
        <v>351405</v>
      </c>
      <c r="C595" s="47" t="s">
        <v>593</v>
      </c>
      <c r="D595" s="71" t="s">
        <v>1117</v>
      </c>
      <c r="E595" s="71" t="s">
        <v>1146</v>
      </c>
      <c r="F595" s="61">
        <v>51402</v>
      </c>
      <c r="G595" s="62">
        <v>2063</v>
      </c>
      <c r="H595" s="2">
        <f t="shared" si="54"/>
        <v>24.9161415414445</v>
      </c>
      <c r="I595" s="2">
        <f t="shared" si="55"/>
        <v>4.375226266290321</v>
      </c>
      <c r="J595" s="1">
        <f t="shared" si="56"/>
        <v>9026.0917873569324</v>
      </c>
      <c r="K595" s="1">
        <f t="shared" si="57"/>
        <v>42375.908212643066</v>
      </c>
      <c r="L595" s="9">
        <f t="shared" si="58"/>
        <v>0.90523785869330331</v>
      </c>
      <c r="M595" s="1">
        <f t="shared" si="59"/>
        <v>38360.276410596976</v>
      </c>
    </row>
    <row r="596" spans="1:13">
      <c r="A596" s="79" t="s">
        <v>461</v>
      </c>
      <c r="B596" s="86">
        <v>351407</v>
      </c>
      <c r="C596" s="47" t="s">
        <v>594</v>
      </c>
      <c r="D596" s="71" t="s">
        <v>1117</v>
      </c>
      <c r="E596" s="71" t="s">
        <v>1146</v>
      </c>
      <c r="F596" s="61">
        <v>0</v>
      </c>
      <c r="G596" s="62">
        <v>0</v>
      </c>
      <c r="H596" s="2">
        <f t="shared" si="54"/>
        <v>0</v>
      </c>
      <c r="I596" s="2">
        <f t="shared" si="55"/>
        <v>4.375226266290321</v>
      </c>
      <c r="J596" s="1">
        <f t="shared" si="56"/>
        <v>0</v>
      </c>
      <c r="K596" s="1">
        <f t="shared" si="57"/>
        <v>0</v>
      </c>
      <c r="L596" s="9">
        <f t="shared" si="58"/>
        <v>0.90523785869330331</v>
      </c>
      <c r="M596" s="1">
        <f t="shared" si="59"/>
        <v>0</v>
      </c>
    </row>
    <row r="597" spans="1:13">
      <c r="A597" s="79" t="s">
        <v>461</v>
      </c>
      <c r="B597" s="87">
        <v>351407</v>
      </c>
      <c r="C597" s="47" t="s">
        <v>594</v>
      </c>
      <c r="D597" s="71" t="s">
        <v>1117</v>
      </c>
      <c r="E597" s="71" t="s">
        <v>1147</v>
      </c>
      <c r="F597" s="61">
        <v>6036</v>
      </c>
      <c r="G597" s="62">
        <v>180</v>
      </c>
      <c r="H597" s="2">
        <f t="shared" si="54"/>
        <v>33.533333333333331</v>
      </c>
      <c r="I597" s="2">
        <f t="shared" si="55"/>
        <v>4.375226266290321</v>
      </c>
      <c r="J597" s="1">
        <f t="shared" si="56"/>
        <v>787.54072793225782</v>
      </c>
      <c r="K597" s="1">
        <f t="shared" si="57"/>
        <v>5248.4592720677419</v>
      </c>
      <c r="L597" s="9">
        <f t="shared" si="58"/>
        <v>0.90523785869330331</v>
      </c>
      <c r="M597" s="1">
        <f t="shared" si="59"/>
        <v>4751.1040328856161</v>
      </c>
    </row>
    <row r="598" spans="1:13">
      <c r="A598" s="79" t="s">
        <v>461</v>
      </c>
      <c r="B598" s="82">
        <v>351424</v>
      </c>
      <c r="C598" s="47" t="s">
        <v>595</v>
      </c>
      <c r="D598" s="71" t="s">
        <v>1117</v>
      </c>
      <c r="E598" s="71" t="s">
        <v>1146</v>
      </c>
      <c r="F598" s="61">
        <v>0</v>
      </c>
      <c r="G598" s="62">
        <v>0</v>
      </c>
      <c r="H598" s="2">
        <f t="shared" si="54"/>
        <v>0</v>
      </c>
      <c r="I598" s="2">
        <f t="shared" si="55"/>
        <v>4.375226266290321</v>
      </c>
      <c r="J598" s="1">
        <f t="shared" si="56"/>
        <v>0</v>
      </c>
      <c r="K598" s="1">
        <f t="shared" si="57"/>
        <v>0</v>
      </c>
      <c r="L598" s="9">
        <f t="shared" si="58"/>
        <v>0.90523785869330331</v>
      </c>
      <c r="M598" s="1">
        <f t="shared" si="59"/>
        <v>0</v>
      </c>
    </row>
    <row r="599" spans="1:13">
      <c r="A599" s="79" t="s">
        <v>461</v>
      </c>
      <c r="B599" s="86">
        <v>351888</v>
      </c>
      <c r="C599" s="47" t="s">
        <v>596</v>
      </c>
      <c r="D599" s="71" t="s">
        <v>1117</v>
      </c>
      <c r="E599" s="71" t="s">
        <v>1146</v>
      </c>
      <c r="F599" s="61">
        <v>377820</v>
      </c>
      <c r="G599" s="62">
        <v>5017</v>
      </c>
      <c r="H599" s="2">
        <f t="shared" si="54"/>
        <v>75.307952959936216</v>
      </c>
      <c r="I599" s="2">
        <f t="shared" si="55"/>
        <v>4.375226266290321</v>
      </c>
      <c r="J599" s="1">
        <f t="shared" si="56"/>
        <v>21950.51017797854</v>
      </c>
      <c r="K599" s="1">
        <f t="shared" si="57"/>
        <v>355869.48982202145</v>
      </c>
      <c r="L599" s="9">
        <f t="shared" si="58"/>
        <v>0.90523785869330331</v>
      </c>
      <c r="M599" s="1">
        <f t="shared" si="59"/>
        <v>322146.53494076501</v>
      </c>
    </row>
    <row r="600" spans="1:13">
      <c r="A600" s="79" t="s">
        <v>597</v>
      </c>
      <c r="B600" s="86">
        <v>361337</v>
      </c>
      <c r="C600" s="47" t="s">
        <v>588</v>
      </c>
      <c r="D600" s="71" t="s">
        <v>1117</v>
      </c>
      <c r="E600" s="71" t="s">
        <v>1146</v>
      </c>
      <c r="F600" s="61">
        <v>639</v>
      </c>
      <c r="G600" s="62">
        <v>582</v>
      </c>
      <c r="H600" s="2">
        <f t="shared" si="54"/>
        <v>1.097938144329897</v>
      </c>
      <c r="I600" s="2">
        <f t="shared" si="55"/>
        <v>4.375226266290321</v>
      </c>
      <c r="J600" s="1">
        <f t="shared" si="56"/>
        <v>639</v>
      </c>
      <c r="K600" s="1">
        <f t="shared" si="57"/>
        <v>0</v>
      </c>
      <c r="L600" s="9">
        <f t="shared" si="58"/>
        <v>0.90523785869330331</v>
      </c>
      <c r="M600" s="1">
        <f t="shared" si="59"/>
        <v>0</v>
      </c>
    </row>
    <row r="601" spans="1:13">
      <c r="A601" s="79" t="s">
        <v>597</v>
      </c>
      <c r="B601" s="86">
        <v>361346</v>
      </c>
      <c r="C601" s="47" t="s">
        <v>598</v>
      </c>
      <c r="D601" s="71" t="s">
        <v>1117</v>
      </c>
      <c r="E601" s="71" t="s">
        <v>1146</v>
      </c>
      <c r="F601" s="61">
        <v>244719</v>
      </c>
      <c r="G601" s="62">
        <v>6655</v>
      </c>
      <c r="H601" s="2">
        <f t="shared" si="54"/>
        <v>36.772201352366643</v>
      </c>
      <c r="I601" s="2">
        <f t="shared" si="55"/>
        <v>4.375226266290321</v>
      </c>
      <c r="J601" s="1">
        <f t="shared" si="56"/>
        <v>29117.130802162086</v>
      </c>
      <c r="K601" s="1">
        <f t="shared" si="57"/>
        <v>215601.86919783792</v>
      </c>
      <c r="L601" s="9">
        <f t="shared" si="58"/>
        <v>0.90523785869330331</v>
      </c>
      <c r="M601" s="1">
        <f t="shared" si="59"/>
        <v>195170.97440292448</v>
      </c>
    </row>
    <row r="602" spans="1:13">
      <c r="A602" s="79" t="s">
        <v>597</v>
      </c>
      <c r="B602" s="86">
        <v>361347</v>
      </c>
      <c r="C602" s="47" t="s">
        <v>599</v>
      </c>
      <c r="D602" s="71" t="s">
        <v>1117</v>
      </c>
      <c r="E602" s="71" t="s">
        <v>1146</v>
      </c>
      <c r="F602" s="61">
        <v>166332</v>
      </c>
      <c r="G602" s="62">
        <v>3208</v>
      </c>
      <c r="H602" s="2">
        <f t="shared" si="54"/>
        <v>51.849127182044889</v>
      </c>
      <c r="I602" s="2">
        <f t="shared" si="55"/>
        <v>4.375226266290321</v>
      </c>
      <c r="J602" s="1">
        <f t="shared" si="56"/>
        <v>14035.725862259349</v>
      </c>
      <c r="K602" s="1">
        <f t="shared" si="57"/>
        <v>152296.27413774066</v>
      </c>
      <c r="L602" s="9">
        <f t="shared" si="58"/>
        <v>0.90523785869330331</v>
      </c>
      <c r="M602" s="1">
        <f t="shared" si="59"/>
        <v>137864.35308741668</v>
      </c>
    </row>
    <row r="603" spans="1:13">
      <c r="A603" s="79" t="s">
        <v>597</v>
      </c>
      <c r="B603" s="82">
        <v>361348</v>
      </c>
      <c r="C603" s="47" t="s">
        <v>600</v>
      </c>
      <c r="D603" s="71" t="s">
        <v>1117</v>
      </c>
      <c r="E603" s="71" t="s">
        <v>1146</v>
      </c>
      <c r="F603" s="61">
        <v>0</v>
      </c>
      <c r="G603" s="62">
        <v>0</v>
      </c>
      <c r="H603" s="2">
        <f t="shared" si="54"/>
        <v>0</v>
      </c>
      <c r="I603" s="2">
        <f t="shared" si="55"/>
        <v>4.375226266290321</v>
      </c>
      <c r="J603" s="1">
        <f t="shared" si="56"/>
        <v>0</v>
      </c>
      <c r="K603" s="1">
        <f t="shared" si="57"/>
        <v>0</v>
      </c>
      <c r="L603" s="9">
        <f t="shared" si="58"/>
        <v>0.90523785869330331</v>
      </c>
      <c r="M603" s="1">
        <f t="shared" si="59"/>
        <v>0</v>
      </c>
    </row>
    <row r="604" spans="1:13">
      <c r="A604" s="79" t="s">
        <v>597</v>
      </c>
      <c r="B604" s="82">
        <v>361350</v>
      </c>
      <c r="C604" s="47" t="s">
        <v>601</v>
      </c>
      <c r="D604" s="71" t="s">
        <v>1117</v>
      </c>
      <c r="E604" s="71" t="s">
        <v>1146</v>
      </c>
      <c r="F604" s="61">
        <v>0</v>
      </c>
      <c r="G604" s="62">
        <v>0</v>
      </c>
      <c r="H604" s="2">
        <f t="shared" si="54"/>
        <v>0</v>
      </c>
      <c r="I604" s="2">
        <f t="shared" si="55"/>
        <v>4.375226266290321</v>
      </c>
      <c r="J604" s="1">
        <f t="shared" si="56"/>
        <v>0</v>
      </c>
      <c r="K604" s="1">
        <f t="shared" si="57"/>
        <v>0</v>
      </c>
      <c r="L604" s="9">
        <f t="shared" si="58"/>
        <v>0.90523785869330331</v>
      </c>
      <c r="M604" s="1">
        <f t="shared" si="59"/>
        <v>0</v>
      </c>
    </row>
    <row r="605" spans="1:13">
      <c r="A605" s="79" t="s">
        <v>597</v>
      </c>
      <c r="B605" s="86">
        <v>361353</v>
      </c>
      <c r="C605" s="47" t="s">
        <v>602</v>
      </c>
      <c r="D605" s="71" t="s">
        <v>1117</v>
      </c>
      <c r="E605" s="71" t="s">
        <v>1146</v>
      </c>
      <c r="F605" s="61">
        <v>0</v>
      </c>
      <c r="G605" s="62">
        <v>1148</v>
      </c>
      <c r="H605" s="2">
        <f t="shared" si="54"/>
        <v>0</v>
      </c>
      <c r="I605" s="2">
        <f t="shared" si="55"/>
        <v>4.375226266290321</v>
      </c>
      <c r="J605" s="1">
        <f t="shared" si="56"/>
        <v>0</v>
      </c>
      <c r="K605" s="1">
        <f t="shared" si="57"/>
        <v>0</v>
      </c>
      <c r="L605" s="9">
        <f t="shared" si="58"/>
        <v>0.90523785869330331</v>
      </c>
      <c r="M605" s="1">
        <f t="shared" si="59"/>
        <v>0</v>
      </c>
    </row>
    <row r="606" spans="1:13">
      <c r="A606" s="79" t="s">
        <v>597</v>
      </c>
      <c r="B606" s="86">
        <v>361356</v>
      </c>
      <c r="C606" s="47" t="s">
        <v>603</v>
      </c>
      <c r="D606" s="71" t="s">
        <v>1117</v>
      </c>
      <c r="E606" s="71" t="s">
        <v>1146</v>
      </c>
      <c r="F606" s="61">
        <v>1758</v>
      </c>
      <c r="G606" s="62">
        <v>4186</v>
      </c>
      <c r="H606" s="2">
        <f t="shared" si="54"/>
        <v>0.41997133301481127</v>
      </c>
      <c r="I606" s="2">
        <f t="shared" si="55"/>
        <v>4.375226266290321</v>
      </c>
      <c r="J606" s="1">
        <f t="shared" si="56"/>
        <v>1758</v>
      </c>
      <c r="K606" s="1">
        <f t="shared" si="57"/>
        <v>0</v>
      </c>
      <c r="L606" s="9">
        <f t="shared" si="58"/>
        <v>0.90523785869330331</v>
      </c>
      <c r="M606" s="1">
        <f t="shared" si="59"/>
        <v>0</v>
      </c>
    </row>
    <row r="607" spans="1:13">
      <c r="A607" s="79" t="s">
        <v>597</v>
      </c>
      <c r="B607" s="82">
        <v>361358</v>
      </c>
      <c r="C607" s="47" t="s">
        <v>604</v>
      </c>
      <c r="D607" s="71" t="s">
        <v>1117</v>
      </c>
      <c r="E607" s="71" t="s">
        <v>1146</v>
      </c>
      <c r="F607" s="61">
        <v>0</v>
      </c>
      <c r="G607" s="62">
        <v>0</v>
      </c>
      <c r="H607" s="2">
        <f t="shared" si="54"/>
        <v>0</v>
      </c>
      <c r="I607" s="2">
        <f t="shared" si="55"/>
        <v>4.375226266290321</v>
      </c>
      <c r="J607" s="1">
        <f t="shared" si="56"/>
        <v>0</v>
      </c>
      <c r="K607" s="1">
        <f t="shared" si="57"/>
        <v>0</v>
      </c>
      <c r="L607" s="9">
        <f t="shared" si="58"/>
        <v>0.90523785869330331</v>
      </c>
      <c r="M607" s="1">
        <f t="shared" si="59"/>
        <v>0</v>
      </c>
    </row>
    <row r="608" spans="1:13">
      <c r="A608" s="79" t="s">
        <v>597</v>
      </c>
      <c r="B608" s="82">
        <v>361362</v>
      </c>
      <c r="C608" s="47" t="s">
        <v>605</v>
      </c>
      <c r="D608" s="71" t="s">
        <v>1117</v>
      </c>
      <c r="E608" s="71" t="s">
        <v>1146</v>
      </c>
      <c r="F608" s="61">
        <v>0</v>
      </c>
      <c r="G608" s="62">
        <v>0</v>
      </c>
      <c r="H608" s="2">
        <f t="shared" si="54"/>
        <v>0</v>
      </c>
      <c r="I608" s="2">
        <f t="shared" si="55"/>
        <v>4.375226266290321</v>
      </c>
      <c r="J608" s="1">
        <f t="shared" si="56"/>
        <v>0</v>
      </c>
      <c r="K608" s="1">
        <f t="shared" si="57"/>
        <v>0</v>
      </c>
      <c r="L608" s="9">
        <f t="shared" si="58"/>
        <v>0.90523785869330331</v>
      </c>
      <c r="M608" s="1">
        <f t="shared" si="59"/>
        <v>0</v>
      </c>
    </row>
    <row r="609" spans="1:13">
      <c r="A609" s="79" t="s">
        <v>597</v>
      </c>
      <c r="B609" s="82">
        <v>361365</v>
      </c>
      <c r="C609" s="47" t="s">
        <v>606</v>
      </c>
      <c r="D609" s="71" t="s">
        <v>1117</v>
      </c>
      <c r="E609" s="71" t="s">
        <v>1146</v>
      </c>
      <c r="F609" s="61">
        <v>0</v>
      </c>
      <c r="G609" s="62">
        <v>0</v>
      </c>
      <c r="H609" s="2">
        <f t="shared" si="54"/>
        <v>0</v>
      </c>
      <c r="I609" s="2">
        <f t="shared" si="55"/>
        <v>4.375226266290321</v>
      </c>
      <c r="J609" s="1">
        <f t="shared" si="56"/>
        <v>0</v>
      </c>
      <c r="K609" s="1">
        <f t="shared" si="57"/>
        <v>0</v>
      </c>
      <c r="L609" s="9">
        <f t="shared" si="58"/>
        <v>0.90523785869330331</v>
      </c>
      <c r="M609" s="1">
        <f t="shared" si="59"/>
        <v>0</v>
      </c>
    </row>
    <row r="610" spans="1:13">
      <c r="A610" s="79" t="s">
        <v>597</v>
      </c>
      <c r="B610" s="82">
        <v>361370</v>
      </c>
      <c r="C610" s="47" t="s">
        <v>607</v>
      </c>
      <c r="D610" s="71" t="s">
        <v>1117</v>
      </c>
      <c r="E610" s="71" t="s">
        <v>1146</v>
      </c>
      <c r="F610" s="61">
        <v>0</v>
      </c>
      <c r="G610" s="62">
        <v>0</v>
      </c>
      <c r="H610" s="2">
        <f t="shared" si="54"/>
        <v>0</v>
      </c>
      <c r="I610" s="2">
        <f t="shared" si="55"/>
        <v>4.375226266290321</v>
      </c>
      <c r="J610" s="1">
        <f t="shared" si="56"/>
        <v>0</v>
      </c>
      <c r="K610" s="1">
        <f t="shared" si="57"/>
        <v>0</v>
      </c>
      <c r="L610" s="9">
        <f t="shared" si="58"/>
        <v>0.90523785869330331</v>
      </c>
      <c r="M610" s="1">
        <f t="shared" si="59"/>
        <v>0</v>
      </c>
    </row>
    <row r="611" spans="1:13">
      <c r="A611" s="79" t="s">
        <v>597</v>
      </c>
      <c r="B611" s="82">
        <v>361372</v>
      </c>
      <c r="C611" s="47" t="s">
        <v>608</v>
      </c>
      <c r="D611" s="71" t="s">
        <v>1117</v>
      </c>
      <c r="E611" s="71" t="s">
        <v>1146</v>
      </c>
      <c r="F611" s="61">
        <v>0</v>
      </c>
      <c r="G611" s="62">
        <v>0</v>
      </c>
      <c r="H611" s="2">
        <f t="shared" si="54"/>
        <v>0</v>
      </c>
      <c r="I611" s="2">
        <f t="shared" si="55"/>
        <v>4.375226266290321</v>
      </c>
      <c r="J611" s="1">
        <f t="shared" si="56"/>
        <v>0</v>
      </c>
      <c r="K611" s="1">
        <f t="shared" si="57"/>
        <v>0</v>
      </c>
      <c r="L611" s="9">
        <f t="shared" si="58"/>
        <v>0.90523785869330331</v>
      </c>
      <c r="M611" s="1">
        <f t="shared" si="59"/>
        <v>0</v>
      </c>
    </row>
    <row r="612" spans="1:13">
      <c r="A612" s="79" t="s">
        <v>597</v>
      </c>
      <c r="B612" s="86">
        <v>361373</v>
      </c>
      <c r="C612" s="47" t="s">
        <v>609</v>
      </c>
      <c r="D612" s="71" t="s">
        <v>1117</v>
      </c>
      <c r="E612" s="71" t="s">
        <v>1146</v>
      </c>
      <c r="F612" s="61">
        <v>801219</v>
      </c>
      <c r="G612" s="62">
        <v>6887</v>
      </c>
      <c r="H612" s="2">
        <f t="shared" si="54"/>
        <v>116.33788296791056</v>
      </c>
      <c r="I612" s="2">
        <f t="shared" si="55"/>
        <v>4.375226266290321</v>
      </c>
      <c r="J612" s="1">
        <f t="shared" si="56"/>
        <v>30132.183295941439</v>
      </c>
      <c r="K612" s="1">
        <f t="shared" si="57"/>
        <v>771086.81670405855</v>
      </c>
      <c r="L612" s="9">
        <f t="shared" si="58"/>
        <v>0.90523785869330331</v>
      </c>
      <c r="M612" s="1">
        <f t="shared" si="59"/>
        <v>698016.97881981765</v>
      </c>
    </row>
    <row r="613" spans="1:13">
      <c r="A613" s="79" t="s">
        <v>597</v>
      </c>
      <c r="B613" s="82">
        <v>361374</v>
      </c>
      <c r="C613" s="47" t="s">
        <v>610</v>
      </c>
      <c r="D613" s="71" t="s">
        <v>1117</v>
      </c>
      <c r="E613" s="71" t="s">
        <v>1146</v>
      </c>
      <c r="F613" s="61">
        <v>0</v>
      </c>
      <c r="G613" s="62">
        <v>0</v>
      </c>
      <c r="H613" s="2">
        <f t="shared" si="54"/>
        <v>0</v>
      </c>
      <c r="I613" s="2">
        <f t="shared" si="55"/>
        <v>4.375226266290321</v>
      </c>
      <c r="J613" s="1">
        <f t="shared" si="56"/>
        <v>0</v>
      </c>
      <c r="K613" s="1">
        <f t="shared" si="57"/>
        <v>0</v>
      </c>
      <c r="L613" s="9">
        <f t="shared" si="58"/>
        <v>0.90523785869330331</v>
      </c>
      <c r="M613" s="1">
        <f t="shared" si="59"/>
        <v>0</v>
      </c>
    </row>
    <row r="614" spans="1:13">
      <c r="A614" s="79" t="s">
        <v>597</v>
      </c>
      <c r="B614" s="82">
        <v>361381</v>
      </c>
      <c r="C614" s="47" t="s">
        <v>611</v>
      </c>
      <c r="D614" s="71" t="s">
        <v>1117</v>
      </c>
      <c r="E614" s="71" t="s">
        <v>1146</v>
      </c>
      <c r="F614" s="61">
        <v>0</v>
      </c>
      <c r="G614" s="62">
        <v>0</v>
      </c>
      <c r="H614" s="2">
        <f t="shared" si="54"/>
        <v>0</v>
      </c>
      <c r="I614" s="2">
        <f t="shared" si="55"/>
        <v>4.375226266290321</v>
      </c>
      <c r="J614" s="1">
        <f t="shared" si="56"/>
        <v>0</v>
      </c>
      <c r="K614" s="1">
        <f t="shared" si="57"/>
        <v>0</v>
      </c>
      <c r="L614" s="9">
        <f t="shared" si="58"/>
        <v>0.90523785869330331</v>
      </c>
      <c r="M614" s="1">
        <f t="shared" si="59"/>
        <v>0</v>
      </c>
    </row>
    <row r="615" spans="1:13">
      <c r="A615" s="79" t="s">
        <v>597</v>
      </c>
      <c r="B615" s="82">
        <v>361383</v>
      </c>
      <c r="C615" s="47" t="s">
        <v>612</v>
      </c>
      <c r="D615" s="71" t="s">
        <v>1117</v>
      </c>
      <c r="E615" s="71" t="s">
        <v>1146</v>
      </c>
      <c r="F615" s="61">
        <v>0</v>
      </c>
      <c r="G615" s="62">
        <v>0</v>
      </c>
      <c r="H615" s="2">
        <f t="shared" si="54"/>
        <v>0</v>
      </c>
      <c r="I615" s="2">
        <f t="shared" si="55"/>
        <v>4.375226266290321</v>
      </c>
      <c r="J615" s="1">
        <f t="shared" si="56"/>
        <v>0</v>
      </c>
      <c r="K615" s="1">
        <f t="shared" si="57"/>
        <v>0</v>
      </c>
      <c r="L615" s="9">
        <f t="shared" si="58"/>
        <v>0.90523785869330331</v>
      </c>
      <c r="M615" s="1">
        <f t="shared" si="59"/>
        <v>0</v>
      </c>
    </row>
    <row r="616" spans="1:13">
      <c r="A616" s="79" t="s">
        <v>597</v>
      </c>
      <c r="B616" s="82">
        <v>361384</v>
      </c>
      <c r="C616" s="47" t="s">
        <v>613</v>
      </c>
      <c r="D616" s="71" t="s">
        <v>1117</v>
      </c>
      <c r="E616" s="71" t="s">
        <v>1146</v>
      </c>
      <c r="F616" s="61">
        <v>0</v>
      </c>
      <c r="G616" s="62">
        <v>0</v>
      </c>
      <c r="H616" s="2">
        <f t="shared" si="54"/>
        <v>0</v>
      </c>
      <c r="I616" s="2">
        <f t="shared" si="55"/>
        <v>4.375226266290321</v>
      </c>
      <c r="J616" s="1">
        <f t="shared" si="56"/>
        <v>0</v>
      </c>
      <c r="K616" s="1">
        <f t="shared" si="57"/>
        <v>0</v>
      </c>
      <c r="L616" s="9">
        <f t="shared" si="58"/>
        <v>0.90523785869330331</v>
      </c>
      <c r="M616" s="1">
        <f t="shared" si="59"/>
        <v>0</v>
      </c>
    </row>
    <row r="617" spans="1:13">
      <c r="A617" s="79" t="s">
        <v>597</v>
      </c>
      <c r="B617" s="82">
        <v>361385</v>
      </c>
      <c r="C617" s="47" t="s">
        <v>614</v>
      </c>
      <c r="D617" s="71" t="s">
        <v>1117</v>
      </c>
      <c r="E617" s="71" t="s">
        <v>1146</v>
      </c>
      <c r="F617" s="61">
        <v>0</v>
      </c>
      <c r="G617" s="62">
        <v>0</v>
      </c>
      <c r="H617" s="2">
        <f t="shared" si="54"/>
        <v>0</v>
      </c>
      <c r="I617" s="2">
        <f t="shared" si="55"/>
        <v>4.375226266290321</v>
      </c>
      <c r="J617" s="1">
        <f t="shared" si="56"/>
        <v>0</v>
      </c>
      <c r="K617" s="1">
        <f t="shared" si="57"/>
        <v>0</v>
      </c>
      <c r="L617" s="9">
        <f t="shared" si="58"/>
        <v>0.90523785869330331</v>
      </c>
      <c r="M617" s="1">
        <f t="shared" si="59"/>
        <v>0</v>
      </c>
    </row>
    <row r="618" spans="1:13">
      <c r="A618" s="79" t="s">
        <v>597</v>
      </c>
      <c r="B618" s="82">
        <v>361386</v>
      </c>
      <c r="C618" s="47" t="s">
        <v>615</v>
      </c>
      <c r="D618" s="71" t="s">
        <v>1117</v>
      </c>
      <c r="E618" s="71" t="s">
        <v>1146</v>
      </c>
      <c r="F618" s="61">
        <v>0</v>
      </c>
      <c r="G618" s="62">
        <v>0</v>
      </c>
      <c r="H618" s="2">
        <f t="shared" si="54"/>
        <v>0</v>
      </c>
      <c r="I618" s="2">
        <f t="shared" si="55"/>
        <v>4.375226266290321</v>
      </c>
      <c r="J618" s="1">
        <f t="shared" si="56"/>
        <v>0</v>
      </c>
      <c r="K618" s="1">
        <f t="shared" si="57"/>
        <v>0</v>
      </c>
      <c r="L618" s="9">
        <f t="shared" si="58"/>
        <v>0.90523785869330331</v>
      </c>
      <c r="M618" s="1">
        <f t="shared" si="59"/>
        <v>0</v>
      </c>
    </row>
    <row r="619" spans="1:13">
      <c r="A619" s="79" t="s">
        <v>597</v>
      </c>
      <c r="B619" s="86">
        <v>361387</v>
      </c>
      <c r="C619" s="47" t="s">
        <v>616</v>
      </c>
      <c r="D619" s="71" t="s">
        <v>1117</v>
      </c>
      <c r="E619" s="71" t="s">
        <v>1146</v>
      </c>
      <c r="F619" s="61">
        <v>162150</v>
      </c>
      <c r="G619" s="62">
        <v>1150</v>
      </c>
      <c r="H619" s="2">
        <f t="shared" si="54"/>
        <v>141</v>
      </c>
      <c r="I619" s="2">
        <f t="shared" si="55"/>
        <v>4.375226266290321</v>
      </c>
      <c r="J619" s="1">
        <f t="shared" si="56"/>
        <v>5031.5102062338692</v>
      </c>
      <c r="K619" s="1">
        <f t="shared" si="57"/>
        <v>157118.48979376614</v>
      </c>
      <c r="L619" s="9">
        <f t="shared" si="58"/>
        <v>0.90523785869330331</v>
      </c>
      <c r="M619" s="1">
        <f t="shared" si="59"/>
        <v>142229.60526203449</v>
      </c>
    </row>
    <row r="620" spans="1:13">
      <c r="A620" s="79" t="s">
        <v>597</v>
      </c>
      <c r="B620" s="86">
        <v>361389</v>
      </c>
      <c r="C620" s="47" t="s">
        <v>278</v>
      </c>
      <c r="D620" s="71" t="s">
        <v>1117</v>
      </c>
      <c r="E620" s="71" t="s">
        <v>1146</v>
      </c>
      <c r="F620" s="61">
        <v>172173</v>
      </c>
      <c r="G620" s="62">
        <v>931</v>
      </c>
      <c r="H620" s="2">
        <f t="shared" si="54"/>
        <v>184.93340494092374</v>
      </c>
      <c r="I620" s="2">
        <f t="shared" si="55"/>
        <v>4.375226266290321</v>
      </c>
      <c r="J620" s="1">
        <f t="shared" si="56"/>
        <v>4073.3356539162887</v>
      </c>
      <c r="K620" s="1">
        <f t="shared" si="57"/>
        <v>168099.66434608371</v>
      </c>
      <c r="L620" s="9">
        <f t="shared" si="58"/>
        <v>0.90523785869330331</v>
      </c>
      <c r="M620" s="1">
        <f t="shared" si="59"/>
        <v>152170.18019971185</v>
      </c>
    </row>
    <row r="621" spans="1:13">
      <c r="A621" s="79" t="s">
        <v>597</v>
      </c>
      <c r="B621" s="86">
        <v>361390</v>
      </c>
      <c r="C621" s="47" t="s">
        <v>617</v>
      </c>
      <c r="D621" s="71" t="s">
        <v>1117</v>
      </c>
      <c r="E621" s="71" t="s">
        <v>1146</v>
      </c>
      <c r="F621" s="61">
        <v>74814</v>
      </c>
      <c r="G621" s="62">
        <v>1854</v>
      </c>
      <c r="H621" s="2">
        <f t="shared" si="54"/>
        <v>40.35275080906149</v>
      </c>
      <c r="I621" s="2">
        <f t="shared" si="55"/>
        <v>4.375226266290321</v>
      </c>
      <c r="J621" s="1">
        <f t="shared" si="56"/>
        <v>8111.6694977022553</v>
      </c>
      <c r="K621" s="1">
        <f t="shared" si="57"/>
        <v>66702.330502297744</v>
      </c>
      <c r="L621" s="9">
        <f t="shared" si="58"/>
        <v>0.90523785869330331</v>
      </c>
      <c r="M621" s="1">
        <f t="shared" si="59"/>
        <v>60381.474833753018</v>
      </c>
    </row>
    <row r="622" spans="1:13">
      <c r="A622" s="79" t="s">
        <v>597</v>
      </c>
      <c r="B622" s="82">
        <v>361391</v>
      </c>
      <c r="C622" s="47" t="s">
        <v>618</v>
      </c>
      <c r="D622" s="71" t="s">
        <v>1117</v>
      </c>
      <c r="E622" s="71" t="s">
        <v>1146</v>
      </c>
      <c r="F622" s="61">
        <v>0</v>
      </c>
      <c r="G622" s="62">
        <v>0</v>
      </c>
      <c r="H622" s="2">
        <f t="shared" si="54"/>
        <v>0</v>
      </c>
      <c r="I622" s="2">
        <f t="shared" si="55"/>
        <v>4.375226266290321</v>
      </c>
      <c r="J622" s="1">
        <f t="shared" si="56"/>
        <v>0</v>
      </c>
      <c r="K622" s="1">
        <f t="shared" si="57"/>
        <v>0</v>
      </c>
      <c r="L622" s="9">
        <f t="shared" si="58"/>
        <v>0.90523785869330331</v>
      </c>
      <c r="M622" s="1">
        <f t="shared" si="59"/>
        <v>0</v>
      </c>
    </row>
    <row r="623" spans="1:13">
      <c r="A623" s="79" t="s">
        <v>597</v>
      </c>
      <c r="B623" s="86">
        <v>361395</v>
      </c>
      <c r="C623" s="47" t="s">
        <v>619</v>
      </c>
      <c r="D623" s="71" t="s">
        <v>1117</v>
      </c>
      <c r="E623" s="71" t="s">
        <v>1146</v>
      </c>
      <c r="F623" s="61">
        <v>638184</v>
      </c>
      <c r="G623" s="62">
        <v>12334</v>
      </c>
      <c r="H623" s="2">
        <f t="shared" si="54"/>
        <v>51.741851791795035</v>
      </c>
      <c r="I623" s="2">
        <f t="shared" si="55"/>
        <v>4.375226266290321</v>
      </c>
      <c r="J623" s="1">
        <f t="shared" si="56"/>
        <v>53964.04076842482</v>
      </c>
      <c r="K623" s="1">
        <f t="shared" si="57"/>
        <v>584219.95923157514</v>
      </c>
      <c r="L623" s="9">
        <f t="shared" si="58"/>
        <v>0.90523785869330331</v>
      </c>
      <c r="M623" s="1">
        <f t="shared" si="59"/>
        <v>528858.02490068006</v>
      </c>
    </row>
    <row r="624" spans="1:13">
      <c r="A624" s="79" t="s">
        <v>597</v>
      </c>
      <c r="B624" s="86">
        <v>361396</v>
      </c>
      <c r="C624" s="47" t="s">
        <v>620</v>
      </c>
      <c r="D624" s="71" t="s">
        <v>1117</v>
      </c>
      <c r="E624" s="71" t="s">
        <v>1146</v>
      </c>
      <c r="F624" s="61">
        <v>24909</v>
      </c>
      <c r="G624" s="62">
        <v>2602</v>
      </c>
      <c r="H624" s="2">
        <f t="shared" si="54"/>
        <v>9.573020753266718</v>
      </c>
      <c r="I624" s="2">
        <f t="shared" si="55"/>
        <v>4.375226266290321</v>
      </c>
      <c r="J624" s="1">
        <f t="shared" si="56"/>
        <v>11384.338744887415</v>
      </c>
      <c r="K624" s="1">
        <f t="shared" si="57"/>
        <v>13524.661255112585</v>
      </c>
      <c r="L624" s="9">
        <f t="shared" si="58"/>
        <v>0.90523785869330331</v>
      </c>
      <c r="M624" s="1">
        <f t="shared" si="59"/>
        <v>12243.0353941304</v>
      </c>
    </row>
    <row r="625" spans="1:13">
      <c r="A625" s="79" t="s">
        <v>597</v>
      </c>
      <c r="B625" s="82">
        <v>361399</v>
      </c>
      <c r="C625" s="47" t="s">
        <v>621</v>
      </c>
      <c r="D625" s="71" t="s">
        <v>1117</v>
      </c>
      <c r="E625" s="71" t="s">
        <v>1146</v>
      </c>
      <c r="F625" s="61">
        <v>0</v>
      </c>
      <c r="G625" s="62">
        <v>0</v>
      </c>
      <c r="H625" s="2">
        <f t="shared" si="54"/>
        <v>0</v>
      </c>
      <c r="I625" s="2">
        <f t="shared" si="55"/>
        <v>4.375226266290321</v>
      </c>
      <c r="J625" s="1">
        <f t="shared" si="56"/>
        <v>0</v>
      </c>
      <c r="K625" s="1">
        <f t="shared" si="57"/>
        <v>0</v>
      </c>
      <c r="L625" s="9">
        <f t="shared" si="58"/>
        <v>0.90523785869330331</v>
      </c>
      <c r="M625" s="1">
        <f t="shared" si="59"/>
        <v>0</v>
      </c>
    </row>
    <row r="626" spans="1:13">
      <c r="A626" s="79" t="s">
        <v>597</v>
      </c>
      <c r="B626" s="86">
        <v>361401</v>
      </c>
      <c r="C626" s="47" t="s">
        <v>622</v>
      </c>
      <c r="D626" s="71" t="s">
        <v>1117</v>
      </c>
      <c r="E626" s="71" t="s">
        <v>1146</v>
      </c>
      <c r="F626" s="61">
        <v>80625</v>
      </c>
      <c r="G626" s="62">
        <v>1640</v>
      </c>
      <c r="H626" s="2">
        <f t="shared" si="54"/>
        <v>49.161585365853661</v>
      </c>
      <c r="I626" s="2">
        <f t="shared" si="55"/>
        <v>4.375226266290321</v>
      </c>
      <c r="J626" s="1">
        <f t="shared" si="56"/>
        <v>7175.3710767161265</v>
      </c>
      <c r="K626" s="1">
        <f t="shared" si="57"/>
        <v>73449.628923283875</v>
      </c>
      <c r="L626" s="9">
        <f t="shared" si="58"/>
        <v>0.90523785869330331</v>
      </c>
      <c r="M626" s="1">
        <f t="shared" si="59"/>
        <v>66489.384808331219</v>
      </c>
    </row>
    <row r="627" spans="1:13">
      <c r="A627" s="79" t="s">
        <v>597</v>
      </c>
      <c r="B627" s="86">
        <v>361403</v>
      </c>
      <c r="C627" s="47" t="s">
        <v>623</v>
      </c>
      <c r="D627" s="71" t="s">
        <v>1117</v>
      </c>
      <c r="E627" s="71" t="s">
        <v>1146</v>
      </c>
      <c r="F627" s="61">
        <v>4764</v>
      </c>
      <c r="G627" s="62">
        <v>686</v>
      </c>
      <c r="H627" s="2">
        <f t="shared" si="54"/>
        <v>6.944606413994169</v>
      </c>
      <c r="I627" s="2">
        <f t="shared" si="55"/>
        <v>4.375226266290321</v>
      </c>
      <c r="J627" s="1">
        <f t="shared" si="56"/>
        <v>3001.4052186751601</v>
      </c>
      <c r="K627" s="1">
        <f t="shared" si="57"/>
        <v>1762.5947813248399</v>
      </c>
      <c r="L627" s="9">
        <f t="shared" si="58"/>
        <v>0.90523785869330331</v>
      </c>
      <c r="M627" s="1">
        <f t="shared" si="59"/>
        <v>1595.5675255904894</v>
      </c>
    </row>
    <row r="628" spans="1:13">
      <c r="A628" s="79" t="s">
        <v>597</v>
      </c>
      <c r="B628" s="86">
        <v>361404</v>
      </c>
      <c r="C628" s="47" t="s">
        <v>624</v>
      </c>
      <c r="D628" s="71" t="s">
        <v>1117</v>
      </c>
      <c r="E628" s="71" t="s">
        <v>1146</v>
      </c>
      <c r="F628" s="61">
        <v>22863</v>
      </c>
      <c r="G628" s="62">
        <v>800</v>
      </c>
      <c r="H628" s="2">
        <f t="shared" si="54"/>
        <v>28.578749999999999</v>
      </c>
      <c r="I628" s="2">
        <f t="shared" si="55"/>
        <v>4.375226266290321</v>
      </c>
      <c r="J628" s="1">
        <f t="shared" si="56"/>
        <v>3500.1810130322569</v>
      </c>
      <c r="K628" s="1">
        <f t="shared" si="57"/>
        <v>19362.818986967744</v>
      </c>
      <c r="L628" s="9">
        <f t="shared" si="58"/>
        <v>0.90523785869330331</v>
      </c>
      <c r="M628" s="1">
        <f t="shared" si="59"/>
        <v>17527.956798028717</v>
      </c>
    </row>
    <row r="629" spans="1:13">
      <c r="A629" s="79" t="s">
        <v>597</v>
      </c>
      <c r="B629" s="86">
        <v>361405</v>
      </c>
      <c r="C629" s="47" t="s">
        <v>625</v>
      </c>
      <c r="D629" s="71" t="s">
        <v>1117</v>
      </c>
      <c r="E629" s="71" t="s">
        <v>1146</v>
      </c>
      <c r="F629" s="61">
        <v>12228</v>
      </c>
      <c r="G629" s="62">
        <v>582</v>
      </c>
      <c r="H629" s="2">
        <f t="shared" si="54"/>
        <v>21.010309278350515</v>
      </c>
      <c r="I629" s="2">
        <f t="shared" si="55"/>
        <v>4.375226266290321</v>
      </c>
      <c r="J629" s="1">
        <f t="shared" si="56"/>
        <v>2546.3816869809666</v>
      </c>
      <c r="K629" s="1">
        <f t="shared" si="57"/>
        <v>9681.6183130190329</v>
      </c>
      <c r="L629" s="9">
        <f t="shared" si="58"/>
        <v>0.90523785869330331</v>
      </c>
      <c r="M629" s="1">
        <f t="shared" si="59"/>
        <v>8764.1674303632208</v>
      </c>
    </row>
    <row r="630" spans="1:13">
      <c r="A630" s="79" t="s">
        <v>597</v>
      </c>
      <c r="B630" s="82">
        <v>361408</v>
      </c>
      <c r="C630" s="47" t="s">
        <v>626</v>
      </c>
      <c r="D630" s="71" t="s">
        <v>1117</v>
      </c>
      <c r="E630" s="71" t="s">
        <v>1146</v>
      </c>
      <c r="F630" s="61">
        <v>0</v>
      </c>
      <c r="G630" s="62">
        <v>0</v>
      </c>
      <c r="H630" s="2">
        <f t="shared" si="54"/>
        <v>0</v>
      </c>
      <c r="I630" s="2">
        <f t="shared" si="55"/>
        <v>4.375226266290321</v>
      </c>
      <c r="J630" s="1">
        <f t="shared" si="56"/>
        <v>0</v>
      </c>
      <c r="K630" s="1">
        <f t="shared" si="57"/>
        <v>0</v>
      </c>
      <c r="L630" s="9">
        <f t="shared" si="58"/>
        <v>0.90523785869330331</v>
      </c>
      <c r="M630" s="1">
        <f t="shared" si="59"/>
        <v>0</v>
      </c>
    </row>
    <row r="631" spans="1:13">
      <c r="A631" s="79" t="s">
        <v>597</v>
      </c>
      <c r="B631" s="82">
        <v>361409</v>
      </c>
      <c r="C631" s="47" t="s">
        <v>627</v>
      </c>
      <c r="D631" s="71" t="s">
        <v>1117</v>
      </c>
      <c r="E631" s="71" t="s">
        <v>1146</v>
      </c>
      <c r="F631" s="61">
        <v>0</v>
      </c>
      <c r="G631" s="62">
        <v>0</v>
      </c>
      <c r="H631" s="2">
        <f t="shared" si="54"/>
        <v>0</v>
      </c>
      <c r="I631" s="2">
        <f t="shared" si="55"/>
        <v>4.375226266290321</v>
      </c>
      <c r="J631" s="1">
        <f t="shared" si="56"/>
        <v>0</v>
      </c>
      <c r="K631" s="1">
        <f t="shared" si="57"/>
        <v>0</v>
      </c>
      <c r="L631" s="9">
        <f t="shared" si="58"/>
        <v>0.90523785869330331</v>
      </c>
      <c r="M631" s="1">
        <f t="shared" si="59"/>
        <v>0</v>
      </c>
    </row>
    <row r="632" spans="1:13">
      <c r="A632" s="79" t="s">
        <v>597</v>
      </c>
      <c r="B632" s="86">
        <v>361410</v>
      </c>
      <c r="C632" s="47" t="s">
        <v>628</v>
      </c>
      <c r="D632" s="71" t="s">
        <v>1117</v>
      </c>
      <c r="E632" s="71" t="s">
        <v>1146</v>
      </c>
      <c r="F632" s="61">
        <v>128076</v>
      </c>
      <c r="G632" s="62">
        <v>1411</v>
      </c>
      <c r="H632" s="2">
        <f t="shared" si="54"/>
        <v>90.76966690290574</v>
      </c>
      <c r="I632" s="2">
        <f t="shared" si="55"/>
        <v>4.375226266290321</v>
      </c>
      <c r="J632" s="1">
        <f t="shared" si="56"/>
        <v>6173.4442617356426</v>
      </c>
      <c r="K632" s="1">
        <f t="shared" si="57"/>
        <v>121902.55573826436</v>
      </c>
      <c r="L632" s="9">
        <f t="shared" si="58"/>
        <v>0.90523785869330331</v>
      </c>
      <c r="M632" s="1">
        <f t="shared" si="59"/>
        <v>110350.80852574749</v>
      </c>
    </row>
    <row r="633" spans="1:13">
      <c r="A633" s="79" t="s">
        <v>597</v>
      </c>
      <c r="B633" s="86">
        <v>361412</v>
      </c>
      <c r="C633" s="47" t="s">
        <v>629</v>
      </c>
      <c r="D633" s="71" t="s">
        <v>1117</v>
      </c>
      <c r="E633" s="71" t="s">
        <v>1146</v>
      </c>
      <c r="F633" s="61">
        <v>38802</v>
      </c>
      <c r="G633" s="62">
        <v>3475</v>
      </c>
      <c r="H633" s="2">
        <f t="shared" si="54"/>
        <v>11.166043165467626</v>
      </c>
      <c r="I633" s="2">
        <f t="shared" si="55"/>
        <v>4.375226266290321</v>
      </c>
      <c r="J633" s="1">
        <f t="shared" si="56"/>
        <v>15203.911275358865</v>
      </c>
      <c r="K633" s="1">
        <f t="shared" si="57"/>
        <v>23598.088724641137</v>
      </c>
      <c r="L633" s="9">
        <f t="shared" si="58"/>
        <v>0.90523785869330331</v>
      </c>
      <c r="M633" s="1">
        <f t="shared" si="59"/>
        <v>21361.883306348729</v>
      </c>
    </row>
    <row r="634" spans="1:13">
      <c r="A634" s="79" t="s">
        <v>597</v>
      </c>
      <c r="B634" s="82">
        <v>361413</v>
      </c>
      <c r="C634" s="47" t="s">
        <v>630</v>
      </c>
      <c r="D634" s="71" t="s">
        <v>1117</v>
      </c>
      <c r="E634" s="71" t="s">
        <v>1146</v>
      </c>
      <c r="F634" s="61">
        <v>0</v>
      </c>
      <c r="G634" s="62">
        <v>0</v>
      </c>
      <c r="H634" s="2">
        <f t="shared" si="54"/>
        <v>0</v>
      </c>
      <c r="I634" s="2">
        <f t="shared" si="55"/>
        <v>4.375226266290321</v>
      </c>
      <c r="J634" s="1">
        <f t="shared" si="56"/>
        <v>0</v>
      </c>
      <c r="K634" s="1">
        <f t="shared" si="57"/>
        <v>0</v>
      </c>
      <c r="L634" s="9">
        <f t="shared" si="58"/>
        <v>0.90523785869330331</v>
      </c>
      <c r="M634" s="1">
        <f t="shared" si="59"/>
        <v>0</v>
      </c>
    </row>
    <row r="635" spans="1:13">
      <c r="A635" s="79" t="s">
        <v>597</v>
      </c>
      <c r="B635" s="86">
        <v>361419</v>
      </c>
      <c r="C635" s="47" t="s">
        <v>631</v>
      </c>
      <c r="D635" s="71" t="s">
        <v>1117</v>
      </c>
      <c r="E635" s="71" t="s">
        <v>1146</v>
      </c>
      <c r="F635" s="61">
        <v>37098</v>
      </c>
      <c r="G635" s="62">
        <v>282</v>
      </c>
      <c r="H635" s="2">
        <f t="shared" si="54"/>
        <v>131.55319148936169</v>
      </c>
      <c r="I635" s="2">
        <f t="shared" si="55"/>
        <v>4.375226266290321</v>
      </c>
      <c r="J635" s="1">
        <f t="shared" si="56"/>
        <v>1233.8138070938705</v>
      </c>
      <c r="K635" s="1">
        <f t="shared" si="57"/>
        <v>35864.186192906127</v>
      </c>
      <c r="L635" s="9">
        <f t="shared" si="58"/>
        <v>0.90523785869330331</v>
      </c>
      <c r="M635" s="1">
        <f t="shared" si="59"/>
        <v>32465.619113044275</v>
      </c>
    </row>
    <row r="636" spans="1:13">
      <c r="A636" s="79" t="s">
        <v>597</v>
      </c>
      <c r="B636" s="86">
        <v>361422</v>
      </c>
      <c r="C636" s="47" t="s">
        <v>632</v>
      </c>
      <c r="D636" s="71" t="s">
        <v>1117</v>
      </c>
      <c r="E636" s="71" t="s">
        <v>1146</v>
      </c>
      <c r="F636" s="61">
        <v>39366</v>
      </c>
      <c r="G636" s="62">
        <v>1945</v>
      </c>
      <c r="H636" s="2">
        <f t="shared" si="54"/>
        <v>20.239588688946014</v>
      </c>
      <c r="I636" s="2">
        <f t="shared" si="55"/>
        <v>4.375226266290321</v>
      </c>
      <c r="J636" s="1">
        <f t="shared" si="56"/>
        <v>8509.815087934674</v>
      </c>
      <c r="K636" s="1">
        <f t="shared" si="57"/>
        <v>30856.184912065328</v>
      </c>
      <c r="L636" s="9">
        <f t="shared" si="58"/>
        <v>0.90523785869330331</v>
      </c>
      <c r="M636" s="1">
        <f t="shared" si="59"/>
        <v>27932.186757242631</v>
      </c>
    </row>
    <row r="637" spans="1:13">
      <c r="A637" s="79" t="s">
        <v>597</v>
      </c>
      <c r="B637" s="86">
        <v>361423</v>
      </c>
      <c r="C637" s="47" t="s">
        <v>633</v>
      </c>
      <c r="D637" s="71" t="s">
        <v>1117</v>
      </c>
      <c r="E637" s="71" t="s">
        <v>1146</v>
      </c>
      <c r="F637" s="61">
        <v>1230</v>
      </c>
      <c r="G637" s="62">
        <v>773</v>
      </c>
      <c r="H637" s="2">
        <f t="shared" si="54"/>
        <v>1.591203104786546</v>
      </c>
      <c r="I637" s="2">
        <f t="shared" si="55"/>
        <v>4.375226266290321</v>
      </c>
      <c r="J637" s="1">
        <f t="shared" si="56"/>
        <v>1230</v>
      </c>
      <c r="K637" s="1">
        <f t="shared" si="57"/>
        <v>0</v>
      </c>
      <c r="L637" s="9">
        <f t="shared" si="58"/>
        <v>0.90523785869330331</v>
      </c>
      <c r="M637" s="1">
        <f t="shared" si="59"/>
        <v>0</v>
      </c>
    </row>
    <row r="638" spans="1:13">
      <c r="A638" s="79" t="s">
        <v>597</v>
      </c>
      <c r="B638" s="82">
        <v>361424</v>
      </c>
      <c r="C638" s="47" t="s">
        <v>634</v>
      </c>
      <c r="D638" s="71" t="s">
        <v>1117</v>
      </c>
      <c r="E638" s="71" t="s">
        <v>1146</v>
      </c>
      <c r="F638" s="61">
        <v>0</v>
      </c>
      <c r="G638" s="62">
        <v>0</v>
      </c>
      <c r="H638" s="2">
        <f t="shared" si="54"/>
        <v>0</v>
      </c>
      <c r="I638" s="2">
        <f t="shared" si="55"/>
        <v>4.375226266290321</v>
      </c>
      <c r="J638" s="1">
        <f t="shared" si="56"/>
        <v>0</v>
      </c>
      <c r="K638" s="1">
        <f t="shared" si="57"/>
        <v>0</v>
      </c>
      <c r="L638" s="9">
        <f t="shared" si="58"/>
        <v>0.90523785869330331</v>
      </c>
      <c r="M638" s="1">
        <f t="shared" si="59"/>
        <v>0</v>
      </c>
    </row>
    <row r="639" spans="1:13">
      <c r="A639" s="79" t="s">
        <v>597</v>
      </c>
      <c r="B639" s="82">
        <v>361425</v>
      </c>
      <c r="C639" s="47" t="s">
        <v>635</v>
      </c>
      <c r="D639" s="71" t="s">
        <v>1117</v>
      </c>
      <c r="E639" s="71" t="s">
        <v>1146</v>
      </c>
      <c r="F639" s="61">
        <v>0</v>
      </c>
      <c r="G639" s="62">
        <v>0</v>
      </c>
      <c r="H639" s="2">
        <f t="shared" si="54"/>
        <v>0</v>
      </c>
      <c r="I639" s="2">
        <f t="shared" si="55"/>
        <v>4.375226266290321</v>
      </c>
      <c r="J639" s="1">
        <f t="shared" si="56"/>
        <v>0</v>
      </c>
      <c r="K639" s="1">
        <f t="shared" si="57"/>
        <v>0</v>
      </c>
      <c r="L639" s="9">
        <f t="shared" si="58"/>
        <v>0.90523785869330331</v>
      </c>
      <c r="M639" s="1">
        <f t="shared" si="59"/>
        <v>0</v>
      </c>
    </row>
    <row r="640" spans="1:13">
      <c r="A640" s="79" t="s">
        <v>597</v>
      </c>
      <c r="B640" s="86">
        <v>361426</v>
      </c>
      <c r="C640" s="47" t="s">
        <v>636</v>
      </c>
      <c r="D640" s="71" t="s">
        <v>1117</v>
      </c>
      <c r="E640" s="71" t="s">
        <v>1146</v>
      </c>
      <c r="F640" s="61">
        <v>38409</v>
      </c>
      <c r="G640" s="62">
        <v>514</v>
      </c>
      <c r="H640" s="2">
        <f t="shared" si="54"/>
        <v>74.725680933852146</v>
      </c>
      <c r="I640" s="2">
        <f t="shared" si="55"/>
        <v>4.375226266290321</v>
      </c>
      <c r="J640" s="1">
        <f t="shared" si="56"/>
        <v>2248.8663008732251</v>
      </c>
      <c r="K640" s="1">
        <f t="shared" si="57"/>
        <v>36160.133699126774</v>
      </c>
      <c r="L640" s="9">
        <f t="shared" si="58"/>
        <v>0.90523785869330331</v>
      </c>
      <c r="M640" s="1">
        <f t="shared" si="59"/>
        <v>32733.521999861077</v>
      </c>
    </row>
    <row r="641" spans="1:13">
      <c r="A641" s="79" t="s">
        <v>597</v>
      </c>
      <c r="B641" s="82">
        <v>361430</v>
      </c>
      <c r="C641" s="47" t="s">
        <v>637</v>
      </c>
      <c r="D641" s="71" t="s">
        <v>1117</v>
      </c>
      <c r="E641" s="71" t="s">
        <v>1146</v>
      </c>
      <c r="F641" s="61">
        <v>0</v>
      </c>
      <c r="G641" s="62">
        <v>0</v>
      </c>
      <c r="H641" s="2">
        <f t="shared" si="54"/>
        <v>0</v>
      </c>
      <c r="I641" s="2">
        <f t="shared" si="55"/>
        <v>4.375226266290321</v>
      </c>
      <c r="J641" s="1">
        <f t="shared" si="56"/>
        <v>0</v>
      </c>
      <c r="K641" s="1">
        <f t="shared" si="57"/>
        <v>0</v>
      </c>
      <c r="L641" s="9">
        <f t="shared" si="58"/>
        <v>0.90523785869330331</v>
      </c>
      <c r="M641" s="1">
        <f t="shared" si="59"/>
        <v>0</v>
      </c>
    </row>
    <row r="642" spans="1:13">
      <c r="A642" s="79" t="s">
        <v>597</v>
      </c>
      <c r="B642" s="82">
        <v>361431</v>
      </c>
      <c r="C642" s="47" t="s">
        <v>638</v>
      </c>
      <c r="D642" s="71" t="s">
        <v>1117</v>
      </c>
      <c r="E642" s="71" t="s">
        <v>1146</v>
      </c>
      <c r="F642" s="61">
        <v>0</v>
      </c>
      <c r="G642" s="62">
        <v>0</v>
      </c>
      <c r="H642" s="2">
        <f t="shared" si="54"/>
        <v>0</v>
      </c>
      <c r="I642" s="2">
        <f t="shared" si="55"/>
        <v>4.375226266290321</v>
      </c>
      <c r="J642" s="1">
        <f t="shared" si="56"/>
        <v>0</v>
      </c>
      <c r="K642" s="1">
        <f t="shared" si="57"/>
        <v>0</v>
      </c>
      <c r="L642" s="9">
        <f t="shared" si="58"/>
        <v>0.90523785869330331</v>
      </c>
      <c r="M642" s="1">
        <f t="shared" si="59"/>
        <v>0</v>
      </c>
    </row>
    <row r="643" spans="1:13">
      <c r="A643" s="79" t="s">
        <v>597</v>
      </c>
      <c r="B643" s="82">
        <v>361433</v>
      </c>
      <c r="C643" s="47" t="s">
        <v>639</v>
      </c>
      <c r="D643" s="71" t="s">
        <v>1117</v>
      </c>
      <c r="E643" s="71" t="s">
        <v>1146</v>
      </c>
      <c r="F643" s="61">
        <v>0</v>
      </c>
      <c r="G643" s="62">
        <v>0</v>
      </c>
      <c r="H643" s="2">
        <f t="shared" ref="H643:H706" si="60">IFERROR(F643/G643,0)</f>
        <v>0</v>
      </c>
      <c r="I643" s="2">
        <f t="shared" ref="I643:I706" si="61">$D$1134</f>
        <v>4.375226266290321</v>
      </c>
      <c r="J643" s="1">
        <f t="shared" ref="J643:J706" si="62">MIN(F643,I643*G643)</f>
        <v>0</v>
      </c>
      <c r="K643" s="1">
        <f t="shared" ref="K643:K706" si="63">F643-J643</f>
        <v>0</v>
      </c>
      <c r="L643" s="9">
        <f t="shared" ref="L643:L706" si="64">$L$1132</f>
        <v>0.90523785869330331</v>
      </c>
      <c r="M643" s="1">
        <f t="shared" ref="M643:M706" si="65">L643*K643</f>
        <v>0</v>
      </c>
    </row>
    <row r="644" spans="1:13">
      <c r="A644" s="79" t="s">
        <v>597</v>
      </c>
      <c r="B644" s="82">
        <v>361439</v>
      </c>
      <c r="C644" s="47" t="s">
        <v>640</v>
      </c>
      <c r="D644" s="71" t="s">
        <v>1117</v>
      </c>
      <c r="E644" s="71" t="s">
        <v>1146</v>
      </c>
      <c r="F644" s="61">
        <v>0</v>
      </c>
      <c r="G644" s="62">
        <v>0</v>
      </c>
      <c r="H644" s="2">
        <f t="shared" si="60"/>
        <v>0</v>
      </c>
      <c r="I644" s="2">
        <f t="shared" si="61"/>
        <v>4.375226266290321</v>
      </c>
      <c r="J644" s="1">
        <f t="shared" si="62"/>
        <v>0</v>
      </c>
      <c r="K644" s="1">
        <f t="shared" si="63"/>
        <v>0</v>
      </c>
      <c r="L644" s="9">
        <f t="shared" si="64"/>
        <v>0.90523785869330331</v>
      </c>
      <c r="M644" s="1">
        <f t="shared" si="65"/>
        <v>0</v>
      </c>
    </row>
    <row r="645" spans="1:13">
      <c r="A645" s="79" t="s">
        <v>597</v>
      </c>
      <c r="B645" s="82">
        <v>361440</v>
      </c>
      <c r="C645" s="47" t="s">
        <v>641</v>
      </c>
      <c r="D645" s="71" t="s">
        <v>1117</v>
      </c>
      <c r="E645" s="71" t="s">
        <v>1146</v>
      </c>
      <c r="F645" s="61">
        <v>0</v>
      </c>
      <c r="G645" s="62">
        <v>0</v>
      </c>
      <c r="H645" s="2">
        <f t="shared" si="60"/>
        <v>0</v>
      </c>
      <c r="I645" s="2">
        <f t="shared" si="61"/>
        <v>4.375226266290321</v>
      </c>
      <c r="J645" s="1">
        <f t="shared" si="62"/>
        <v>0</v>
      </c>
      <c r="K645" s="1">
        <f t="shared" si="63"/>
        <v>0</v>
      </c>
      <c r="L645" s="9">
        <f t="shared" si="64"/>
        <v>0.90523785869330331</v>
      </c>
      <c r="M645" s="1">
        <f t="shared" si="65"/>
        <v>0</v>
      </c>
    </row>
    <row r="646" spans="1:13">
      <c r="A646" s="79" t="s">
        <v>597</v>
      </c>
      <c r="B646" s="82">
        <v>361442</v>
      </c>
      <c r="C646" s="47" t="s">
        <v>642</v>
      </c>
      <c r="D646" s="71" t="s">
        <v>1117</v>
      </c>
      <c r="E646" s="71" t="s">
        <v>1146</v>
      </c>
      <c r="F646" s="61">
        <v>0</v>
      </c>
      <c r="G646" s="62">
        <v>0</v>
      </c>
      <c r="H646" s="2">
        <f t="shared" si="60"/>
        <v>0</v>
      </c>
      <c r="I646" s="2">
        <f t="shared" si="61"/>
        <v>4.375226266290321</v>
      </c>
      <c r="J646" s="1">
        <f t="shared" si="62"/>
        <v>0</v>
      </c>
      <c r="K646" s="1">
        <f t="shared" si="63"/>
        <v>0</v>
      </c>
      <c r="L646" s="9">
        <f t="shared" si="64"/>
        <v>0.90523785869330331</v>
      </c>
      <c r="M646" s="1">
        <f t="shared" si="65"/>
        <v>0</v>
      </c>
    </row>
    <row r="647" spans="1:13">
      <c r="A647" s="79" t="s">
        <v>597</v>
      </c>
      <c r="B647" s="82">
        <v>361443</v>
      </c>
      <c r="C647" s="47" t="s">
        <v>643</v>
      </c>
      <c r="D647" s="71" t="s">
        <v>1117</v>
      </c>
      <c r="E647" s="71" t="s">
        <v>1146</v>
      </c>
      <c r="F647" s="61">
        <v>0</v>
      </c>
      <c r="G647" s="62">
        <v>0</v>
      </c>
      <c r="H647" s="2">
        <f t="shared" si="60"/>
        <v>0</v>
      </c>
      <c r="I647" s="2">
        <f t="shared" si="61"/>
        <v>4.375226266290321</v>
      </c>
      <c r="J647" s="1">
        <f t="shared" si="62"/>
        <v>0</v>
      </c>
      <c r="K647" s="1">
        <f t="shared" si="63"/>
        <v>0</v>
      </c>
      <c r="L647" s="9">
        <f t="shared" si="64"/>
        <v>0.90523785869330331</v>
      </c>
      <c r="M647" s="1">
        <f t="shared" si="65"/>
        <v>0</v>
      </c>
    </row>
    <row r="648" spans="1:13">
      <c r="A648" s="79" t="s">
        <v>597</v>
      </c>
      <c r="B648" s="82">
        <v>361448</v>
      </c>
      <c r="C648" s="47" t="s">
        <v>644</v>
      </c>
      <c r="D648" s="71" t="s">
        <v>1117</v>
      </c>
      <c r="E648" s="71" t="s">
        <v>1146</v>
      </c>
      <c r="F648" s="61">
        <v>0</v>
      </c>
      <c r="G648" s="62">
        <v>0</v>
      </c>
      <c r="H648" s="2">
        <f t="shared" si="60"/>
        <v>0</v>
      </c>
      <c r="I648" s="2">
        <f t="shared" si="61"/>
        <v>4.375226266290321</v>
      </c>
      <c r="J648" s="1">
        <f t="shared" si="62"/>
        <v>0</v>
      </c>
      <c r="K648" s="1">
        <f t="shared" si="63"/>
        <v>0</v>
      </c>
      <c r="L648" s="9">
        <f t="shared" si="64"/>
        <v>0.90523785869330331</v>
      </c>
      <c r="M648" s="1">
        <f t="shared" si="65"/>
        <v>0</v>
      </c>
    </row>
    <row r="649" spans="1:13">
      <c r="A649" s="79" t="s">
        <v>597</v>
      </c>
      <c r="B649" s="82">
        <v>361450</v>
      </c>
      <c r="C649" s="47" t="s">
        <v>645</v>
      </c>
      <c r="D649" s="71" t="s">
        <v>1117</v>
      </c>
      <c r="E649" s="71" t="s">
        <v>1146</v>
      </c>
      <c r="F649" s="61">
        <v>0</v>
      </c>
      <c r="G649" s="62">
        <v>0</v>
      </c>
      <c r="H649" s="2">
        <f t="shared" si="60"/>
        <v>0</v>
      </c>
      <c r="I649" s="2">
        <f t="shared" si="61"/>
        <v>4.375226266290321</v>
      </c>
      <c r="J649" s="1">
        <f t="shared" si="62"/>
        <v>0</v>
      </c>
      <c r="K649" s="1">
        <f t="shared" si="63"/>
        <v>0</v>
      </c>
      <c r="L649" s="9">
        <f t="shared" si="64"/>
        <v>0.90523785869330331</v>
      </c>
      <c r="M649" s="1">
        <f t="shared" si="65"/>
        <v>0</v>
      </c>
    </row>
    <row r="650" spans="1:13">
      <c r="A650" s="79" t="s">
        <v>597</v>
      </c>
      <c r="B650" s="86">
        <v>361451</v>
      </c>
      <c r="C650" s="47" t="s">
        <v>646</v>
      </c>
      <c r="D650" s="71" t="s">
        <v>1117</v>
      </c>
      <c r="E650" s="71" t="s">
        <v>1146</v>
      </c>
      <c r="F650" s="61">
        <v>349296</v>
      </c>
      <c r="G650" s="62">
        <v>10596</v>
      </c>
      <c r="H650" s="2">
        <f t="shared" si="60"/>
        <v>32.964892412231031</v>
      </c>
      <c r="I650" s="2">
        <f t="shared" si="61"/>
        <v>4.375226266290321</v>
      </c>
      <c r="J650" s="1">
        <f t="shared" si="62"/>
        <v>46359.89751761224</v>
      </c>
      <c r="K650" s="1">
        <f t="shared" si="63"/>
        <v>302936.10248238774</v>
      </c>
      <c r="L650" s="9">
        <f t="shared" si="64"/>
        <v>0.90523785869330331</v>
      </c>
      <c r="M650" s="1">
        <f t="shared" si="65"/>
        <v>274229.22873205174</v>
      </c>
    </row>
    <row r="651" spans="1:13">
      <c r="A651" s="79" t="s">
        <v>597</v>
      </c>
      <c r="B651" s="87">
        <v>361451</v>
      </c>
      <c r="C651" s="47" t="s">
        <v>646</v>
      </c>
      <c r="D651" s="71" t="s">
        <v>1117</v>
      </c>
      <c r="E651" s="71" t="s">
        <v>1147</v>
      </c>
      <c r="F651" s="61">
        <v>2184</v>
      </c>
      <c r="G651" s="62">
        <v>78</v>
      </c>
      <c r="H651" s="2">
        <f t="shared" si="60"/>
        <v>28</v>
      </c>
      <c r="I651" s="2">
        <f t="shared" si="61"/>
        <v>4.375226266290321</v>
      </c>
      <c r="J651" s="1">
        <f t="shared" si="62"/>
        <v>341.26764877064505</v>
      </c>
      <c r="K651" s="1">
        <f t="shared" si="63"/>
        <v>1842.7323512293549</v>
      </c>
      <c r="L651" s="9">
        <f t="shared" si="64"/>
        <v>0.90523785869330331</v>
      </c>
      <c r="M651" s="1">
        <f t="shared" si="65"/>
        <v>1668.1110877717374</v>
      </c>
    </row>
    <row r="652" spans="1:13">
      <c r="A652" s="79" t="s">
        <v>597</v>
      </c>
      <c r="B652" s="82">
        <v>361453</v>
      </c>
      <c r="C652" s="47" t="s">
        <v>647</v>
      </c>
      <c r="D652" s="71" t="s">
        <v>1117</v>
      </c>
      <c r="E652" s="71" t="s">
        <v>1146</v>
      </c>
      <c r="F652" s="61">
        <v>0</v>
      </c>
      <c r="G652" s="62">
        <v>0</v>
      </c>
      <c r="H652" s="2">
        <f t="shared" si="60"/>
        <v>0</v>
      </c>
      <c r="I652" s="2">
        <f t="shared" si="61"/>
        <v>4.375226266290321</v>
      </c>
      <c r="J652" s="1">
        <f t="shared" si="62"/>
        <v>0</v>
      </c>
      <c r="K652" s="1">
        <f t="shared" si="63"/>
        <v>0</v>
      </c>
      <c r="L652" s="9">
        <f t="shared" si="64"/>
        <v>0.90523785869330331</v>
      </c>
      <c r="M652" s="1">
        <f t="shared" si="65"/>
        <v>0</v>
      </c>
    </row>
    <row r="653" spans="1:13">
      <c r="A653" s="79" t="s">
        <v>597</v>
      </c>
      <c r="B653" s="82">
        <v>361454</v>
      </c>
      <c r="C653" s="47" t="s">
        <v>648</v>
      </c>
      <c r="D653" s="71" t="s">
        <v>1117</v>
      </c>
      <c r="E653" s="71" t="s">
        <v>1146</v>
      </c>
      <c r="F653" s="61">
        <v>0</v>
      </c>
      <c r="G653" s="62">
        <v>0</v>
      </c>
      <c r="H653" s="2">
        <f t="shared" si="60"/>
        <v>0</v>
      </c>
      <c r="I653" s="2">
        <f t="shared" si="61"/>
        <v>4.375226266290321</v>
      </c>
      <c r="J653" s="1">
        <f t="shared" si="62"/>
        <v>0</v>
      </c>
      <c r="K653" s="1">
        <f t="shared" si="63"/>
        <v>0</v>
      </c>
      <c r="L653" s="9">
        <f t="shared" si="64"/>
        <v>0.90523785869330331</v>
      </c>
      <c r="M653" s="1">
        <f t="shared" si="65"/>
        <v>0</v>
      </c>
    </row>
    <row r="654" spans="1:13">
      <c r="A654" s="79" t="s">
        <v>597</v>
      </c>
      <c r="B654" s="82">
        <v>361472</v>
      </c>
      <c r="C654" s="47" t="s">
        <v>649</v>
      </c>
      <c r="D654" s="71" t="s">
        <v>1117</v>
      </c>
      <c r="E654" s="71" t="s">
        <v>1146</v>
      </c>
      <c r="F654" s="61">
        <v>0</v>
      </c>
      <c r="G654" s="62">
        <v>0</v>
      </c>
      <c r="H654" s="2">
        <f t="shared" si="60"/>
        <v>0</v>
      </c>
      <c r="I654" s="2">
        <f t="shared" si="61"/>
        <v>4.375226266290321</v>
      </c>
      <c r="J654" s="1">
        <f t="shared" si="62"/>
        <v>0</v>
      </c>
      <c r="K654" s="1">
        <f t="shared" si="63"/>
        <v>0</v>
      </c>
      <c r="L654" s="9">
        <f t="shared" si="64"/>
        <v>0.90523785869330331</v>
      </c>
      <c r="M654" s="1">
        <f t="shared" si="65"/>
        <v>0</v>
      </c>
    </row>
    <row r="655" spans="1:13">
      <c r="A655" s="79" t="s">
        <v>597</v>
      </c>
      <c r="B655" s="82">
        <v>361474</v>
      </c>
      <c r="C655" s="47" t="s">
        <v>650</v>
      </c>
      <c r="D655" s="71" t="s">
        <v>1117</v>
      </c>
      <c r="E655" s="71" t="s">
        <v>1146</v>
      </c>
      <c r="F655" s="61">
        <v>0</v>
      </c>
      <c r="G655" s="62">
        <v>0</v>
      </c>
      <c r="H655" s="2">
        <f t="shared" si="60"/>
        <v>0</v>
      </c>
      <c r="I655" s="2">
        <f t="shared" si="61"/>
        <v>4.375226266290321</v>
      </c>
      <c r="J655" s="1">
        <f t="shared" si="62"/>
        <v>0</v>
      </c>
      <c r="K655" s="1">
        <f t="shared" si="63"/>
        <v>0</v>
      </c>
      <c r="L655" s="9">
        <f t="shared" si="64"/>
        <v>0.90523785869330331</v>
      </c>
      <c r="M655" s="1">
        <f t="shared" si="65"/>
        <v>0</v>
      </c>
    </row>
    <row r="656" spans="1:13">
      <c r="A656" s="79" t="s">
        <v>597</v>
      </c>
      <c r="B656" s="86">
        <v>361475</v>
      </c>
      <c r="C656" s="47" t="s">
        <v>651</v>
      </c>
      <c r="D656" s="71" t="s">
        <v>1117</v>
      </c>
      <c r="E656" s="71" t="s">
        <v>1146</v>
      </c>
      <c r="F656" s="61">
        <v>103491</v>
      </c>
      <c r="G656" s="62">
        <v>3251</v>
      </c>
      <c r="H656" s="2">
        <f t="shared" si="60"/>
        <v>31.833589664718549</v>
      </c>
      <c r="I656" s="2">
        <f t="shared" si="61"/>
        <v>4.375226266290321</v>
      </c>
      <c r="J656" s="1">
        <f t="shared" si="62"/>
        <v>14223.860591709834</v>
      </c>
      <c r="K656" s="1">
        <f t="shared" si="63"/>
        <v>89267.139408290168</v>
      </c>
      <c r="L656" s="9">
        <f t="shared" si="64"/>
        <v>0.90523785869330331</v>
      </c>
      <c r="M656" s="1">
        <f t="shared" si="65"/>
        <v>80807.994129637184</v>
      </c>
    </row>
    <row r="657" spans="1:13">
      <c r="A657" s="79" t="s">
        <v>597</v>
      </c>
      <c r="B657" s="82">
        <v>361476</v>
      </c>
      <c r="C657" s="47" t="s">
        <v>652</v>
      </c>
      <c r="D657" s="71" t="s">
        <v>1117</v>
      </c>
      <c r="E657" s="71" t="s">
        <v>1146</v>
      </c>
      <c r="F657" s="61">
        <v>0</v>
      </c>
      <c r="G657" s="62">
        <v>0</v>
      </c>
      <c r="H657" s="2">
        <f t="shared" si="60"/>
        <v>0</v>
      </c>
      <c r="I657" s="2">
        <f t="shared" si="61"/>
        <v>4.375226266290321</v>
      </c>
      <c r="J657" s="1">
        <f t="shared" si="62"/>
        <v>0</v>
      </c>
      <c r="K657" s="1">
        <f t="shared" si="63"/>
        <v>0</v>
      </c>
      <c r="L657" s="9">
        <f t="shared" si="64"/>
        <v>0.90523785869330331</v>
      </c>
      <c r="M657" s="1">
        <f t="shared" si="65"/>
        <v>0</v>
      </c>
    </row>
    <row r="658" spans="1:13">
      <c r="A658" s="79" t="s">
        <v>597</v>
      </c>
      <c r="B658" s="86">
        <v>361479</v>
      </c>
      <c r="C658" s="47" t="s">
        <v>653</v>
      </c>
      <c r="D658" s="71" t="s">
        <v>1117</v>
      </c>
      <c r="E658" s="71" t="s">
        <v>1146</v>
      </c>
      <c r="F658" s="61">
        <v>0</v>
      </c>
      <c r="G658" s="62">
        <v>7273</v>
      </c>
      <c r="H658" s="2">
        <f t="shared" si="60"/>
        <v>0</v>
      </c>
      <c r="I658" s="2">
        <f t="shared" si="61"/>
        <v>4.375226266290321</v>
      </c>
      <c r="J658" s="1">
        <f t="shared" si="62"/>
        <v>0</v>
      </c>
      <c r="K658" s="1">
        <f t="shared" si="63"/>
        <v>0</v>
      </c>
      <c r="L658" s="9">
        <f t="shared" si="64"/>
        <v>0.90523785869330331</v>
      </c>
      <c r="M658" s="1">
        <f t="shared" si="65"/>
        <v>0</v>
      </c>
    </row>
    <row r="659" spans="1:13">
      <c r="A659" s="79" t="s">
        <v>597</v>
      </c>
      <c r="B659" s="82">
        <v>361483</v>
      </c>
      <c r="C659" s="47" t="s">
        <v>654</v>
      </c>
      <c r="D659" s="71" t="s">
        <v>1117</v>
      </c>
      <c r="E659" s="71" t="s">
        <v>1146</v>
      </c>
      <c r="F659" s="61">
        <v>0</v>
      </c>
      <c r="G659" s="62">
        <v>0</v>
      </c>
      <c r="H659" s="2">
        <f t="shared" si="60"/>
        <v>0</v>
      </c>
      <c r="I659" s="2">
        <f t="shared" si="61"/>
        <v>4.375226266290321</v>
      </c>
      <c r="J659" s="1">
        <f t="shared" si="62"/>
        <v>0</v>
      </c>
      <c r="K659" s="1">
        <f t="shared" si="63"/>
        <v>0</v>
      </c>
      <c r="L659" s="9">
        <f t="shared" si="64"/>
        <v>0.90523785869330331</v>
      </c>
      <c r="M659" s="1">
        <f t="shared" si="65"/>
        <v>0</v>
      </c>
    </row>
    <row r="660" spans="1:13">
      <c r="A660" s="79" t="s">
        <v>597</v>
      </c>
      <c r="B660" s="86">
        <v>361485</v>
      </c>
      <c r="C660" s="47" t="s">
        <v>655</v>
      </c>
      <c r="D660" s="71" t="s">
        <v>1117</v>
      </c>
      <c r="E660" s="71" t="s">
        <v>1146</v>
      </c>
      <c r="F660" s="61">
        <v>89142</v>
      </c>
      <c r="G660" s="62">
        <v>1139</v>
      </c>
      <c r="H660" s="2">
        <f t="shared" si="60"/>
        <v>78.263388937664615</v>
      </c>
      <c r="I660" s="2">
        <f t="shared" si="61"/>
        <v>4.375226266290321</v>
      </c>
      <c r="J660" s="1">
        <f t="shared" si="62"/>
        <v>4983.3827173046757</v>
      </c>
      <c r="K660" s="1">
        <f t="shared" si="63"/>
        <v>84158.617282695326</v>
      </c>
      <c r="L660" s="9">
        <f t="shared" si="64"/>
        <v>0.90523785869330331</v>
      </c>
      <c r="M660" s="1">
        <f t="shared" si="65"/>
        <v>76183.566499576351</v>
      </c>
    </row>
    <row r="661" spans="1:13">
      <c r="A661" s="79" t="s">
        <v>597</v>
      </c>
      <c r="B661" s="82">
        <v>361487</v>
      </c>
      <c r="C661" s="47" t="s">
        <v>656</v>
      </c>
      <c r="D661" s="71" t="s">
        <v>1117</v>
      </c>
      <c r="E661" s="71" t="s">
        <v>1146</v>
      </c>
      <c r="F661" s="61">
        <v>0</v>
      </c>
      <c r="G661" s="62">
        <v>0</v>
      </c>
      <c r="H661" s="2">
        <f t="shared" si="60"/>
        <v>0</v>
      </c>
      <c r="I661" s="2">
        <f t="shared" si="61"/>
        <v>4.375226266290321</v>
      </c>
      <c r="J661" s="1">
        <f t="shared" si="62"/>
        <v>0</v>
      </c>
      <c r="K661" s="1">
        <f t="shared" si="63"/>
        <v>0</v>
      </c>
      <c r="L661" s="9">
        <f t="shared" si="64"/>
        <v>0.90523785869330331</v>
      </c>
      <c r="M661" s="1">
        <f t="shared" si="65"/>
        <v>0</v>
      </c>
    </row>
    <row r="662" spans="1:13">
      <c r="A662" s="79" t="s">
        <v>597</v>
      </c>
      <c r="B662" s="82">
        <v>361491</v>
      </c>
      <c r="C662" s="47" t="s">
        <v>657</v>
      </c>
      <c r="D662" s="71" t="s">
        <v>1117</v>
      </c>
      <c r="E662" s="71" t="s">
        <v>1146</v>
      </c>
      <c r="F662" s="61">
        <v>0</v>
      </c>
      <c r="G662" s="62">
        <v>0</v>
      </c>
      <c r="H662" s="2">
        <f t="shared" si="60"/>
        <v>0</v>
      </c>
      <c r="I662" s="2">
        <f t="shared" si="61"/>
        <v>4.375226266290321</v>
      </c>
      <c r="J662" s="1">
        <f t="shared" si="62"/>
        <v>0</v>
      </c>
      <c r="K662" s="1">
        <f t="shared" si="63"/>
        <v>0</v>
      </c>
      <c r="L662" s="9">
        <f t="shared" si="64"/>
        <v>0.90523785869330331</v>
      </c>
      <c r="M662" s="1">
        <f t="shared" si="65"/>
        <v>0</v>
      </c>
    </row>
    <row r="663" spans="1:13">
      <c r="A663" s="79" t="s">
        <v>597</v>
      </c>
      <c r="B663" s="86">
        <v>361494</v>
      </c>
      <c r="C663" s="47" t="s">
        <v>658</v>
      </c>
      <c r="D663" s="71" t="s">
        <v>1117</v>
      </c>
      <c r="E663" s="71" t="s">
        <v>1146</v>
      </c>
      <c r="F663" s="61">
        <v>128910</v>
      </c>
      <c r="G663" s="62">
        <v>783</v>
      </c>
      <c r="H663" s="2">
        <f t="shared" si="60"/>
        <v>164.63601532567048</v>
      </c>
      <c r="I663" s="2">
        <f t="shared" si="61"/>
        <v>4.375226266290321</v>
      </c>
      <c r="J663" s="1">
        <f t="shared" si="62"/>
        <v>3425.8021665053211</v>
      </c>
      <c r="K663" s="1">
        <f t="shared" si="63"/>
        <v>125484.19783349468</v>
      </c>
      <c r="L663" s="9">
        <f t="shared" si="64"/>
        <v>0.90523785869330331</v>
      </c>
      <c r="M663" s="1">
        <f t="shared" si="65"/>
        <v>113593.04654663957</v>
      </c>
    </row>
    <row r="664" spans="1:13">
      <c r="A664" s="79" t="s">
        <v>597</v>
      </c>
      <c r="B664" s="82">
        <v>361495</v>
      </c>
      <c r="C664" s="47" t="s">
        <v>659</v>
      </c>
      <c r="D664" s="71" t="s">
        <v>1117</v>
      </c>
      <c r="E664" s="71" t="s">
        <v>1146</v>
      </c>
      <c r="F664" s="61">
        <v>0</v>
      </c>
      <c r="G664" s="62">
        <v>0</v>
      </c>
      <c r="H664" s="2">
        <f t="shared" si="60"/>
        <v>0</v>
      </c>
      <c r="I664" s="2">
        <f t="shared" si="61"/>
        <v>4.375226266290321</v>
      </c>
      <c r="J664" s="1">
        <f t="shared" si="62"/>
        <v>0</v>
      </c>
      <c r="K664" s="1">
        <f t="shared" si="63"/>
        <v>0</v>
      </c>
      <c r="L664" s="9">
        <f t="shared" si="64"/>
        <v>0.90523785869330331</v>
      </c>
      <c r="M664" s="1">
        <f t="shared" si="65"/>
        <v>0</v>
      </c>
    </row>
    <row r="665" spans="1:13">
      <c r="A665" s="79" t="s">
        <v>597</v>
      </c>
      <c r="B665" s="86">
        <v>361499</v>
      </c>
      <c r="C665" s="47" t="s">
        <v>660</v>
      </c>
      <c r="D665" s="71" t="s">
        <v>1117</v>
      </c>
      <c r="E665" s="71" t="s">
        <v>1146</v>
      </c>
      <c r="F665" s="61">
        <v>0</v>
      </c>
      <c r="G665" s="62">
        <v>1378</v>
      </c>
      <c r="H665" s="2">
        <f t="shared" si="60"/>
        <v>0</v>
      </c>
      <c r="I665" s="2">
        <f t="shared" si="61"/>
        <v>4.375226266290321</v>
      </c>
      <c r="J665" s="1">
        <f t="shared" si="62"/>
        <v>0</v>
      </c>
      <c r="K665" s="1">
        <f t="shared" si="63"/>
        <v>0</v>
      </c>
      <c r="L665" s="9">
        <f t="shared" si="64"/>
        <v>0.90523785869330331</v>
      </c>
      <c r="M665" s="1">
        <f t="shared" si="65"/>
        <v>0</v>
      </c>
    </row>
    <row r="666" spans="1:13">
      <c r="A666" s="79" t="s">
        <v>597</v>
      </c>
      <c r="B666" s="82">
        <v>361500</v>
      </c>
      <c r="C666" s="47" t="s">
        <v>661</v>
      </c>
      <c r="D666" s="71" t="s">
        <v>1117</v>
      </c>
      <c r="E666" s="71" t="s">
        <v>1146</v>
      </c>
      <c r="F666" s="61">
        <v>0</v>
      </c>
      <c r="G666" s="62">
        <v>0</v>
      </c>
      <c r="H666" s="2">
        <f t="shared" si="60"/>
        <v>0</v>
      </c>
      <c r="I666" s="2">
        <f t="shared" si="61"/>
        <v>4.375226266290321</v>
      </c>
      <c r="J666" s="1">
        <f t="shared" si="62"/>
        <v>0</v>
      </c>
      <c r="K666" s="1">
        <f t="shared" si="63"/>
        <v>0</v>
      </c>
      <c r="L666" s="9">
        <f t="shared" si="64"/>
        <v>0.90523785869330331</v>
      </c>
      <c r="M666" s="1">
        <f t="shared" si="65"/>
        <v>0</v>
      </c>
    </row>
    <row r="667" spans="1:13">
      <c r="A667" s="79" t="s">
        <v>597</v>
      </c>
      <c r="B667" s="86">
        <v>361501</v>
      </c>
      <c r="C667" s="47" t="s">
        <v>662</v>
      </c>
      <c r="D667" s="71" t="s">
        <v>1117</v>
      </c>
      <c r="E667" s="71" t="s">
        <v>1146</v>
      </c>
      <c r="F667" s="61">
        <v>399081</v>
      </c>
      <c r="G667" s="62">
        <v>3464</v>
      </c>
      <c r="H667" s="2">
        <f t="shared" si="60"/>
        <v>115.20814087759815</v>
      </c>
      <c r="I667" s="2">
        <f t="shared" si="61"/>
        <v>4.375226266290321</v>
      </c>
      <c r="J667" s="1">
        <f t="shared" si="62"/>
        <v>15155.783786429673</v>
      </c>
      <c r="K667" s="1">
        <f t="shared" si="63"/>
        <v>383925.21621357033</v>
      </c>
      <c r="L667" s="9">
        <f t="shared" si="64"/>
        <v>0.90523785869330331</v>
      </c>
      <c r="M667" s="1">
        <f t="shared" si="65"/>
        <v>347543.6406235359</v>
      </c>
    </row>
    <row r="668" spans="1:13">
      <c r="A668" s="79" t="s">
        <v>597</v>
      </c>
      <c r="B668" s="82">
        <v>361502</v>
      </c>
      <c r="C668" s="47" t="s">
        <v>663</v>
      </c>
      <c r="D668" s="71" t="s">
        <v>1117</v>
      </c>
      <c r="E668" s="71" t="s">
        <v>1146</v>
      </c>
      <c r="F668" s="61">
        <v>0</v>
      </c>
      <c r="G668" s="62">
        <v>0</v>
      </c>
      <c r="H668" s="2">
        <f t="shared" si="60"/>
        <v>0</v>
      </c>
      <c r="I668" s="2">
        <f t="shared" si="61"/>
        <v>4.375226266290321</v>
      </c>
      <c r="J668" s="1">
        <f t="shared" si="62"/>
        <v>0</v>
      </c>
      <c r="K668" s="1">
        <f t="shared" si="63"/>
        <v>0</v>
      </c>
      <c r="L668" s="9">
        <f t="shared" si="64"/>
        <v>0.90523785869330331</v>
      </c>
      <c r="M668" s="1">
        <f t="shared" si="65"/>
        <v>0</v>
      </c>
    </row>
    <row r="669" spans="1:13">
      <c r="A669" s="79" t="s">
        <v>597</v>
      </c>
      <c r="B669" s="82">
        <v>361505</v>
      </c>
      <c r="C669" s="47" t="s">
        <v>664</v>
      </c>
      <c r="D669" s="71" t="s">
        <v>1117</v>
      </c>
      <c r="E669" s="71" t="s">
        <v>1146</v>
      </c>
      <c r="F669" s="61">
        <v>0</v>
      </c>
      <c r="G669" s="62">
        <v>0</v>
      </c>
      <c r="H669" s="2">
        <f t="shared" si="60"/>
        <v>0</v>
      </c>
      <c r="I669" s="2">
        <f t="shared" si="61"/>
        <v>4.375226266290321</v>
      </c>
      <c r="J669" s="1">
        <f t="shared" si="62"/>
        <v>0</v>
      </c>
      <c r="K669" s="1">
        <f t="shared" si="63"/>
        <v>0</v>
      </c>
      <c r="L669" s="9">
        <f t="shared" si="64"/>
        <v>0.90523785869330331</v>
      </c>
      <c r="M669" s="1">
        <f t="shared" si="65"/>
        <v>0</v>
      </c>
    </row>
    <row r="670" spans="1:13">
      <c r="A670" s="79" t="s">
        <v>597</v>
      </c>
      <c r="B670" s="82">
        <v>361507</v>
      </c>
      <c r="C670" s="47" t="s">
        <v>665</v>
      </c>
      <c r="D670" s="71" t="s">
        <v>1117</v>
      </c>
      <c r="E670" s="71" t="s">
        <v>1146</v>
      </c>
      <c r="F670" s="61">
        <v>0</v>
      </c>
      <c r="G670" s="62">
        <v>0</v>
      </c>
      <c r="H670" s="2">
        <f t="shared" si="60"/>
        <v>0</v>
      </c>
      <c r="I670" s="2">
        <f t="shared" si="61"/>
        <v>4.375226266290321</v>
      </c>
      <c r="J670" s="1">
        <f t="shared" si="62"/>
        <v>0</v>
      </c>
      <c r="K670" s="1">
        <f t="shared" si="63"/>
        <v>0</v>
      </c>
      <c r="L670" s="9">
        <f t="shared" si="64"/>
        <v>0.90523785869330331</v>
      </c>
      <c r="M670" s="1">
        <f t="shared" si="65"/>
        <v>0</v>
      </c>
    </row>
    <row r="671" spans="1:13">
      <c r="A671" s="79" t="s">
        <v>597</v>
      </c>
      <c r="B671" s="82">
        <v>361508</v>
      </c>
      <c r="C671" s="47" t="s">
        <v>666</v>
      </c>
      <c r="D671" s="71" t="s">
        <v>1117</v>
      </c>
      <c r="E671" s="71" t="s">
        <v>1146</v>
      </c>
      <c r="F671" s="61">
        <v>0</v>
      </c>
      <c r="G671" s="62">
        <v>0</v>
      </c>
      <c r="H671" s="2">
        <f t="shared" si="60"/>
        <v>0</v>
      </c>
      <c r="I671" s="2">
        <f t="shared" si="61"/>
        <v>4.375226266290321</v>
      </c>
      <c r="J671" s="1">
        <f t="shared" si="62"/>
        <v>0</v>
      </c>
      <c r="K671" s="1">
        <f t="shared" si="63"/>
        <v>0</v>
      </c>
      <c r="L671" s="9">
        <f t="shared" si="64"/>
        <v>0.90523785869330331</v>
      </c>
      <c r="M671" s="1">
        <f t="shared" si="65"/>
        <v>0</v>
      </c>
    </row>
    <row r="672" spans="1:13">
      <c r="A672" s="79" t="s">
        <v>597</v>
      </c>
      <c r="B672" s="86">
        <v>361510</v>
      </c>
      <c r="C672" s="47" t="s">
        <v>667</v>
      </c>
      <c r="D672" s="71" t="s">
        <v>1117</v>
      </c>
      <c r="E672" s="71" t="s">
        <v>1146</v>
      </c>
      <c r="F672" s="61">
        <v>134409</v>
      </c>
      <c r="G672" s="62">
        <v>749</v>
      </c>
      <c r="H672" s="2">
        <f t="shared" si="60"/>
        <v>179.45126835781042</v>
      </c>
      <c r="I672" s="2">
        <f t="shared" si="61"/>
        <v>4.375226266290321</v>
      </c>
      <c r="J672" s="1">
        <f t="shared" si="62"/>
        <v>3277.0444734514504</v>
      </c>
      <c r="K672" s="1">
        <f t="shared" si="63"/>
        <v>131131.95552654855</v>
      </c>
      <c r="L672" s="9">
        <f t="shared" si="64"/>
        <v>0.90523785869330331</v>
      </c>
      <c r="M672" s="1">
        <f t="shared" si="65"/>
        <v>118705.61062711829</v>
      </c>
    </row>
    <row r="673" spans="1:13" s="35" customFormat="1">
      <c r="A673" s="79" t="s">
        <v>597</v>
      </c>
      <c r="B673" s="86">
        <v>361512</v>
      </c>
      <c r="C673" s="47" t="s">
        <v>668</v>
      </c>
      <c r="D673" s="71" t="s">
        <v>1117</v>
      </c>
      <c r="E673" s="71" t="s">
        <v>1146</v>
      </c>
      <c r="F673" s="61">
        <v>6999</v>
      </c>
      <c r="G673" s="62">
        <v>136</v>
      </c>
      <c r="H673" s="2">
        <f t="shared" si="60"/>
        <v>51.463235294117645</v>
      </c>
      <c r="I673" s="2">
        <f t="shared" si="61"/>
        <v>4.375226266290321</v>
      </c>
      <c r="J673" s="1">
        <f t="shared" si="62"/>
        <v>595.03077221548369</v>
      </c>
      <c r="K673" s="1">
        <f t="shared" si="63"/>
        <v>6403.9692277845161</v>
      </c>
      <c r="L673" s="9">
        <f t="shared" si="64"/>
        <v>0.90523785869330331</v>
      </c>
      <c r="M673" s="1">
        <f t="shared" si="65"/>
        <v>5797.1153908974629</v>
      </c>
    </row>
    <row r="674" spans="1:13">
      <c r="A674" s="79" t="s">
        <v>597</v>
      </c>
      <c r="B674" s="82">
        <v>361515</v>
      </c>
      <c r="C674" s="47" t="s">
        <v>669</v>
      </c>
      <c r="D674" s="71" t="s">
        <v>1117</v>
      </c>
      <c r="E674" s="71" t="s">
        <v>1146</v>
      </c>
      <c r="F674" s="61">
        <v>0</v>
      </c>
      <c r="G674" s="62">
        <v>0</v>
      </c>
      <c r="H674" s="2">
        <f t="shared" si="60"/>
        <v>0</v>
      </c>
      <c r="I674" s="2">
        <f t="shared" si="61"/>
        <v>4.375226266290321</v>
      </c>
      <c r="J674" s="1">
        <f t="shared" si="62"/>
        <v>0</v>
      </c>
      <c r="K674" s="1">
        <f t="shared" si="63"/>
        <v>0</v>
      </c>
      <c r="L674" s="9">
        <f t="shared" si="64"/>
        <v>0.90523785869330331</v>
      </c>
      <c r="M674" s="1">
        <f t="shared" si="65"/>
        <v>0</v>
      </c>
    </row>
    <row r="675" spans="1:13" s="35" customFormat="1">
      <c r="A675" s="79" t="s">
        <v>597</v>
      </c>
      <c r="B675" s="82">
        <v>361654</v>
      </c>
      <c r="C675" s="47" t="s">
        <v>670</v>
      </c>
      <c r="D675" s="71" t="s">
        <v>1117</v>
      </c>
      <c r="E675" s="71" t="s">
        <v>1146</v>
      </c>
      <c r="F675" s="61">
        <v>0</v>
      </c>
      <c r="G675" s="62">
        <v>0</v>
      </c>
      <c r="H675" s="2">
        <f t="shared" si="60"/>
        <v>0</v>
      </c>
      <c r="I675" s="2">
        <f t="shared" si="61"/>
        <v>4.375226266290321</v>
      </c>
      <c r="J675" s="1">
        <f t="shared" si="62"/>
        <v>0</v>
      </c>
      <c r="K675" s="1">
        <f t="shared" si="63"/>
        <v>0</v>
      </c>
      <c r="L675" s="9">
        <f t="shared" si="64"/>
        <v>0.90523785869330331</v>
      </c>
      <c r="M675" s="1">
        <f t="shared" si="65"/>
        <v>0</v>
      </c>
    </row>
    <row r="676" spans="1:13" s="47" customFormat="1">
      <c r="A676" s="79" t="s">
        <v>671</v>
      </c>
      <c r="B676" s="86">
        <v>371516</v>
      </c>
      <c r="C676" s="47" t="s">
        <v>672</v>
      </c>
      <c r="D676" s="71" t="s">
        <v>1117</v>
      </c>
      <c r="E676" s="71" t="s">
        <v>1146</v>
      </c>
      <c r="F676" s="61">
        <v>115041</v>
      </c>
      <c r="G676" s="62">
        <v>1756</v>
      </c>
      <c r="H676" s="2">
        <f t="shared" si="60"/>
        <v>65.513097949886102</v>
      </c>
      <c r="I676" s="2">
        <f t="shared" si="61"/>
        <v>4.375226266290321</v>
      </c>
      <c r="J676" s="1">
        <f t="shared" si="62"/>
        <v>7682.8973236058036</v>
      </c>
      <c r="K676" s="1">
        <f t="shared" si="63"/>
        <v>107358.10267639419</v>
      </c>
      <c r="L676" s="9">
        <f t="shared" si="64"/>
        <v>0.90523785869330331</v>
      </c>
      <c r="M676" s="1">
        <f t="shared" si="65"/>
        <v>97184.618980154875</v>
      </c>
    </row>
    <row r="677" spans="1:13" s="47" customFormat="1">
      <c r="A677" s="79" t="s">
        <v>671</v>
      </c>
      <c r="B677" s="82">
        <v>371517</v>
      </c>
      <c r="C677" s="47" t="s">
        <v>673</v>
      </c>
      <c r="D677" s="71" t="s">
        <v>1117</v>
      </c>
      <c r="E677" s="71" t="s">
        <v>1146</v>
      </c>
      <c r="F677" s="61">
        <v>0</v>
      </c>
      <c r="G677" s="62">
        <v>0</v>
      </c>
      <c r="H677" s="2">
        <f t="shared" si="60"/>
        <v>0</v>
      </c>
      <c r="I677" s="2">
        <f t="shared" si="61"/>
        <v>4.375226266290321</v>
      </c>
      <c r="J677" s="1">
        <f t="shared" si="62"/>
        <v>0</v>
      </c>
      <c r="K677" s="1">
        <f t="shared" si="63"/>
        <v>0</v>
      </c>
      <c r="L677" s="9">
        <f t="shared" si="64"/>
        <v>0.90523785869330331</v>
      </c>
      <c r="M677" s="1">
        <f t="shared" si="65"/>
        <v>0</v>
      </c>
    </row>
    <row r="678" spans="1:13" s="47" customFormat="1">
      <c r="A678" s="79" t="s">
        <v>671</v>
      </c>
      <c r="B678" s="82">
        <v>371518</v>
      </c>
      <c r="C678" s="47" t="s">
        <v>674</v>
      </c>
      <c r="D678" s="71" t="s">
        <v>1117</v>
      </c>
      <c r="E678" s="71" t="s">
        <v>1146</v>
      </c>
      <c r="F678" s="61">
        <v>0</v>
      </c>
      <c r="G678" s="62">
        <v>0</v>
      </c>
      <c r="H678" s="2">
        <f t="shared" si="60"/>
        <v>0</v>
      </c>
      <c r="I678" s="2">
        <f t="shared" si="61"/>
        <v>4.375226266290321</v>
      </c>
      <c r="J678" s="1">
        <f t="shared" si="62"/>
        <v>0</v>
      </c>
      <c r="K678" s="1">
        <f t="shared" si="63"/>
        <v>0</v>
      </c>
      <c r="L678" s="9">
        <f t="shared" si="64"/>
        <v>0.90523785869330331</v>
      </c>
      <c r="M678" s="1">
        <f t="shared" si="65"/>
        <v>0</v>
      </c>
    </row>
    <row r="679" spans="1:13" s="47" customFormat="1">
      <c r="A679" s="79" t="s">
        <v>671</v>
      </c>
      <c r="B679" s="82">
        <v>371524</v>
      </c>
      <c r="C679" s="47" t="s">
        <v>675</v>
      </c>
      <c r="D679" s="71" t="s">
        <v>1117</v>
      </c>
      <c r="E679" s="71" t="s">
        <v>1146</v>
      </c>
      <c r="F679" s="61">
        <v>0</v>
      </c>
      <c r="G679" s="62">
        <v>0</v>
      </c>
      <c r="H679" s="2">
        <f t="shared" si="60"/>
        <v>0</v>
      </c>
      <c r="I679" s="2">
        <f t="shared" si="61"/>
        <v>4.375226266290321</v>
      </c>
      <c r="J679" s="1">
        <f t="shared" si="62"/>
        <v>0</v>
      </c>
      <c r="K679" s="1">
        <f t="shared" si="63"/>
        <v>0</v>
      </c>
      <c r="L679" s="9">
        <f t="shared" si="64"/>
        <v>0.90523785869330331</v>
      </c>
      <c r="M679" s="1">
        <f t="shared" si="65"/>
        <v>0</v>
      </c>
    </row>
    <row r="680" spans="1:13" s="47" customFormat="1">
      <c r="A680" s="79" t="s">
        <v>671</v>
      </c>
      <c r="B680" s="86">
        <v>371525</v>
      </c>
      <c r="C680" s="47" t="s">
        <v>676</v>
      </c>
      <c r="D680" s="71" t="s">
        <v>1117</v>
      </c>
      <c r="E680" s="71" t="s">
        <v>1146</v>
      </c>
      <c r="F680" s="61">
        <v>341616</v>
      </c>
      <c r="G680" s="62">
        <v>1113</v>
      </c>
      <c r="H680" s="2">
        <f t="shared" si="60"/>
        <v>306.93261455525607</v>
      </c>
      <c r="I680" s="2">
        <f t="shared" si="61"/>
        <v>4.375226266290321</v>
      </c>
      <c r="J680" s="1">
        <f t="shared" si="62"/>
        <v>4869.6268343811271</v>
      </c>
      <c r="K680" s="1">
        <f t="shared" si="63"/>
        <v>336746.37316561886</v>
      </c>
      <c r="L680" s="9">
        <f t="shared" si="64"/>
        <v>0.90523785869330331</v>
      </c>
      <c r="M680" s="1">
        <f t="shared" si="65"/>
        <v>304835.56576718087</v>
      </c>
    </row>
    <row r="681" spans="1:13" s="47" customFormat="1">
      <c r="A681" s="79" t="s">
        <v>671</v>
      </c>
      <c r="B681" s="86">
        <v>371526</v>
      </c>
      <c r="C681" s="47" t="s">
        <v>677</v>
      </c>
      <c r="D681" s="71" t="s">
        <v>1117</v>
      </c>
      <c r="E681" s="71" t="s">
        <v>1146</v>
      </c>
      <c r="F681" s="61">
        <v>146202</v>
      </c>
      <c r="G681" s="62">
        <v>1011</v>
      </c>
      <c r="H681" s="2">
        <f t="shared" si="60"/>
        <v>144.61127596439169</v>
      </c>
      <c r="I681" s="2">
        <f t="shared" si="61"/>
        <v>4.375226266290321</v>
      </c>
      <c r="J681" s="1">
        <f t="shared" si="62"/>
        <v>4423.3537552195148</v>
      </c>
      <c r="K681" s="1">
        <f t="shared" si="63"/>
        <v>141778.64624478048</v>
      </c>
      <c r="L681" s="9">
        <f t="shared" si="64"/>
        <v>0.90523785869330331</v>
      </c>
      <c r="M681" s="1">
        <f t="shared" si="65"/>
        <v>128343.39813506043</v>
      </c>
    </row>
    <row r="682" spans="1:13" s="47" customFormat="1">
      <c r="A682" s="79" t="s">
        <v>671</v>
      </c>
      <c r="B682" s="82">
        <v>371530</v>
      </c>
      <c r="C682" s="47" t="s">
        <v>678</v>
      </c>
      <c r="D682" s="71" t="s">
        <v>1117</v>
      </c>
      <c r="E682" s="71" t="s">
        <v>1146</v>
      </c>
      <c r="F682" s="61">
        <v>0</v>
      </c>
      <c r="G682" s="62">
        <v>0</v>
      </c>
      <c r="H682" s="2">
        <f t="shared" si="60"/>
        <v>0</v>
      </c>
      <c r="I682" s="2">
        <f t="shared" si="61"/>
        <v>4.375226266290321</v>
      </c>
      <c r="J682" s="1">
        <f t="shared" si="62"/>
        <v>0</v>
      </c>
      <c r="K682" s="1">
        <f t="shared" si="63"/>
        <v>0</v>
      </c>
      <c r="L682" s="9">
        <f t="shared" si="64"/>
        <v>0.90523785869330331</v>
      </c>
      <c r="M682" s="1">
        <f t="shared" si="65"/>
        <v>0</v>
      </c>
    </row>
    <row r="683" spans="1:13" s="47" customFormat="1">
      <c r="A683" s="79" t="s">
        <v>671</v>
      </c>
      <c r="B683" s="86">
        <v>371531</v>
      </c>
      <c r="C683" s="47" t="s">
        <v>679</v>
      </c>
      <c r="D683" s="71" t="s">
        <v>1117</v>
      </c>
      <c r="E683" s="71" t="s">
        <v>1146</v>
      </c>
      <c r="F683" s="61">
        <v>95895</v>
      </c>
      <c r="G683" s="62">
        <v>646</v>
      </c>
      <c r="H683" s="2">
        <f t="shared" si="60"/>
        <v>148.44427244582045</v>
      </c>
      <c r="I683" s="2">
        <f t="shared" si="61"/>
        <v>4.375226266290321</v>
      </c>
      <c r="J683" s="1">
        <f t="shared" si="62"/>
        <v>2826.3961680235475</v>
      </c>
      <c r="K683" s="1">
        <f t="shared" si="63"/>
        <v>93068.603831976448</v>
      </c>
      <c r="L683" s="9">
        <f t="shared" si="64"/>
        <v>0.90523785869330331</v>
      </c>
      <c r="M683" s="1">
        <f t="shared" si="65"/>
        <v>84249.223644433718</v>
      </c>
    </row>
    <row r="684" spans="1:13" s="47" customFormat="1">
      <c r="A684" s="79" t="s">
        <v>671</v>
      </c>
      <c r="B684" s="80">
        <v>371532</v>
      </c>
      <c r="C684" s="47" t="s">
        <v>609</v>
      </c>
      <c r="D684" s="71" t="s">
        <v>1117</v>
      </c>
      <c r="E684" s="71" t="s">
        <v>1146</v>
      </c>
      <c r="F684" s="61">
        <v>0</v>
      </c>
      <c r="G684" s="62">
        <v>0</v>
      </c>
      <c r="H684" s="2">
        <f t="shared" si="60"/>
        <v>0</v>
      </c>
      <c r="I684" s="2">
        <f t="shared" si="61"/>
        <v>4.375226266290321</v>
      </c>
      <c r="J684" s="1">
        <f t="shared" si="62"/>
        <v>0</v>
      </c>
      <c r="K684" s="1">
        <f t="shared" si="63"/>
        <v>0</v>
      </c>
      <c r="L684" s="9">
        <f t="shared" si="64"/>
        <v>0.90523785869330331</v>
      </c>
      <c r="M684" s="1">
        <f t="shared" si="65"/>
        <v>0</v>
      </c>
    </row>
    <row r="685" spans="1:13" s="47" customFormat="1">
      <c r="A685" s="79" t="s">
        <v>671</v>
      </c>
      <c r="B685" s="88">
        <v>371534</v>
      </c>
      <c r="C685" s="47" t="s">
        <v>680</v>
      </c>
      <c r="D685" s="71" t="s">
        <v>1117</v>
      </c>
      <c r="E685" s="71" t="s">
        <v>1146</v>
      </c>
      <c r="F685" s="61">
        <v>319755</v>
      </c>
      <c r="G685" s="62">
        <v>1486</v>
      </c>
      <c r="H685" s="2">
        <f t="shared" si="60"/>
        <v>215.17833109017496</v>
      </c>
      <c r="I685" s="2">
        <f t="shared" si="61"/>
        <v>4.375226266290321</v>
      </c>
      <c r="J685" s="1">
        <f t="shared" si="62"/>
        <v>6501.586231707417</v>
      </c>
      <c r="K685" s="1">
        <f t="shared" si="63"/>
        <v>313253.41376829258</v>
      </c>
      <c r="L685" s="9">
        <f t="shared" si="64"/>
        <v>0.90523785869330331</v>
      </c>
      <c r="M685" s="1">
        <f t="shared" si="65"/>
        <v>283568.8495079765</v>
      </c>
    </row>
    <row r="686" spans="1:13" s="47" customFormat="1">
      <c r="A686" s="79" t="s">
        <v>671</v>
      </c>
      <c r="B686" s="79">
        <v>371536</v>
      </c>
      <c r="C686" s="47" t="s">
        <v>681</v>
      </c>
      <c r="D686" s="71" t="s">
        <v>1117</v>
      </c>
      <c r="E686" s="71" t="s">
        <v>1146</v>
      </c>
      <c r="F686" s="61">
        <v>0</v>
      </c>
      <c r="G686" s="62">
        <v>0</v>
      </c>
      <c r="H686" s="2">
        <f t="shared" si="60"/>
        <v>0</v>
      </c>
      <c r="I686" s="2">
        <f t="shared" si="61"/>
        <v>4.375226266290321</v>
      </c>
      <c r="J686" s="1">
        <f t="shared" si="62"/>
        <v>0</v>
      </c>
      <c r="K686" s="1">
        <f t="shared" si="63"/>
        <v>0</v>
      </c>
      <c r="L686" s="9">
        <f t="shared" si="64"/>
        <v>0.90523785869330331</v>
      </c>
      <c r="M686" s="1">
        <f t="shared" si="65"/>
        <v>0</v>
      </c>
    </row>
    <row r="687" spans="1:13" s="47" customFormat="1">
      <c r="A687" s="79" t="s">
        <v>671</v>
      </c>
      <c r="B687" s="79">
        <v>371537</v>
      </c>
      <c r="C687" s="47" t="s">
        <v>682</v>
      </c>
      <c r="D687" s="71" t="s">
        <v>1117</v>
      </c>
      <c r="E687" s="71" t="s">
        <v>1146</v>
      </c>
      <c r="F687" s="61">
        <v>0</v>
      </c>
      <c r="G687" s="62">
        <v>0</v>
      </c>
      <c r="H687" s="2">
        <f t="shared" si="60"/>
        <v>0</v>
      </c>
      <c r="I687" s="2">
        <f t="shared" si="61"/>
        <v>4.375226266290321</v>
      </c>
      <c r="J687" s="1">
        <f t="shared" si="62"/>
        <v>0</v>
      </c>
      <c r="K687" s="1">
        <f t="shared" si="63"/>
        <v>0</v>
      </c>
      <c r="L687" s="9">
        <f t="shared" si="64"/>
        <v>0.90523785869330331</v>
      </c>
      <c r="M687" s="1">
        <f t="shared" si="65"/>
        <v>0</v>
      </c>
    </row>
    <row r="688" spans="1:13" s="47" customFormat="1">
      <c r="A688" s="79" t="s">
        <v>671</v>
      </c>
      <c r="B688" s="88">
        <v>371540</v>
      </c>
      <c r="C688" s="47" t="s">
        <v>683</v>
      </c>
      <c r="D688" s="71" t="s">
        <v>1117</v>
      </c>
      <c r="E688" s="71" t="s">
        <v>1146</v>
      </c>
      <c r="F688" s="61">
        <v>193671</v>
      </c>
      <c r="G688" s="62">
        <v>678</v>
      </c>
      <c r="H688" s="2">
        <f t="shared" si="60"/>
        <v>285.65044247787608</v>
      </c>
      <c r="I688" s="2">
        <f t="shared" si="61"/>
        <v>4.375226266290321</v>
      </c>
      <c r="J688" s="1">
        <f t="shared" si="62"/>
        <v>2966.4034085448375</v>
      </c>
      <c r="K688" s="1">
        <f t="shared" si="63"/>
        <v>190704.59659145516</v>
      </c>
      <c r="L688" s="9">
        <f t="shared" si="64"/>
        <v>0.90523785869330331</v>
      </c>
      <c r="M688" s="1">
        <f t="shared" si="65"/>
        <v>172633.02066141911</v>
      </c>
    </row>
    <row r="689" spans="1:13" s="47" customFormat="1">
      <c r="A689" s="79" t="s">
        <v>671</v>
      </c>
      <c r="B689" s="79">
        <v>371542</v>
      </c>
      <c r="C689" s="47" t="s">
        <v>684</v>
      </c>
      <c r="D689" s="71" t="s">
        <v>1117</v>
      </c>
      <c r="E689" s="71" t="s">
        <v>1146</v>
      </c>
      <c r="F689" s="61">
        <v>0</v>
      </c>
      <c r="G689" s="62">
        <v>0</v>
      </c>
      <c r="H689" s="2">
        <f t="shared" si="60"/>
        <v>0</v>
      </c>
      <c r="I689" s="2">
        <f t="shared" si="61"/>
        <v>4.375226266290321</v>
      </c>
      <c r="J689" s="1">
        <f t="shared" si="62"/>
        <v>0</v>
      </c>
      <c r="K689" s="1">
        <f t="shared" si="63"/>
        <v>0</v>
      </c>
      <c r="L689" s="9">
        <f t="shared" si="64"/>
        <v>0.90523785869330331</v>
      </c>
      <c r="M689" s="1">
        <f t="shared" si="65"/>
        <v>0</v>
      </c>
    </row>
    <row r="690" spans="1:13" s="47" customFormat="1">
      <c r="A690" s="79" t="s">
        <v>671</v>
      </c>
      <c r="B690" s="88">
        <v>371553</v>
      </c>
      <c r="C690" s="47" t="s">
        <v>685</v>
      </c>
      <c r="D690" s="71" t="s">
        <v>1117</v>
      </c>
      <c r="E690" s="71" t="s">
        <v>1146</v>
      </c>
      <c r="F690" s="61">
        <v>424224</v>
      </c>
      <c r="G690" s="62">
        <v>2108</v>
      </c>
      <c r="H690" s="2">
        <f t="shared" si="60"/>
        <v>201.24478178368122</v>
      </c>
      <c r="I690" s="2">
        <f t="shared" si="61"/>
        <v>4.375226266290321</v>
      </c>
      <c r="J690" s="1">
        <f t="shared" si="62"/>
        <v>9222.9769693399958</v>
      </c>
      <c r="K690" s="1">
        <f t="shared" si="63"/>
        <v>415001.02303066</v>
      </c>
      <c r="L690" s="9">
        <f t="shared" si="64"/>
        <v>0.90523785869330331</v>
      </c>
      <c r="M690" s="1">
        <f t="shared" si="65"/>
        <v>375674.63744380488</v>
      </c>
    </row>
    <row r="691" spans="1:13" s="47" customFormat="1">
      <c r="A691" s="79" t="s">
        <v>671</v>
      </c>
      <c r="B691" s="88">
        <v>371555</v>
      </c>
      <c r="C691" s="47" t="s">
        <v>686</v>
      </c>
      <c r="D691" s="71" t="s">
        <v>1117</v>
      </c>
      <c r="E691" s="71" t="s">
        <v>1146</v>
      </c>
      <c r="F691" s="61">
        <v>88194</v>
      </c>
      <c r="G691" s="62">
        <v>4813</v>
      </c>
      <c r="H691" s="2">
        <f t="shared" si="60"/>
        <v>18.324122169125285</v>
      </c>
      <c r="I691" s="2">
        <f t="shared" si="61"/>
        <v>4.375226266290321</v>
      </c>
      <c r="J691" s="1">
        <f t="shared" si="62"/>
        <v>21057.964019655315</v>
      </c>
      <c r="K691" s="1">
        <f t="shared" si="63"/>
        <v>67136.035980344692</v>
      </c>
      <c r="L691" s="9">
        <f t="shared" si="64"/>
        <v>0.90523785869330331</v>
      </c>
      <c r="M691" s="1">
        <f t="shared" si="65"/>
        <v>60774.081452003797</v>
      </c>
    </row>
    <row r="692" spans="1:13" s="47" customFormat="1">
      <c r="A692" s="79" t="s">
        <v>671</v>
      </c>
      <c r="B692" s="88">
        <v>371556</v>
      </c>
      <c r="C692" s="47" t="s">
        <v>687</v>
      </c>
      <c r="D692" s="71" t="s">
        <v>1117</v>
      </c>
      <c r="E692" s="71" t="s">
        <v>1146</v>
      </c>
      <c r="F692" s="61">
        <v>71460</v>
      </c>
      <c r="G692" s="62">
        <v>1240</v>
      </c>
      <c r="H692" s="2">
        <f t="shared" si="60"/>
        <v>57.62903225806452</v>
      </c>
      <c r="I692" s="2">
        <f t="shared" si="61"/>
        <v>4.375226266290321</v>
      </c>
      <c r="J692" s="1">
        <f t="shared" si="62"/>
        <v>5425.2805701999978</v>
      </c>
      <c r="K692" s="1">
        <f t="shared" si="63"/>
        <v>66034.719429799996</v>
      </c>
      <c r="L692" s="9">
        <f t="shared" si="64"/>
        <v>0.90523785869330331</v>
      </c>
      <c r="M692" s="1">
        <f t="shared" si="65"/>
        <v>59777.128016045222</v>
      </c>
    </row>
    <row r="693" spans="1:13" s="47" customFormat="1">
      <c r="A693" s="79" t="s">
        <v>671</v>
      </c>
      <c r="B693" s="88">
        <v>371557</v>
      </c>
      <c r="C693" s="47" t="s">
        <v>688</v>
      </c>
      <c r="D693" s="71" t="s">
        <v>1117</v>
      </c>
      <c r="E693" s="71" t="s">
        <v>1146</v>
      </c>
      <c r="F693" s="61">
        <v>132525</v>
      </c>
      <c r="G693" s="62">
        <v>281</v>
      </c>
      <c r="H693" s="2">
        <f t="shared" si="60"/>
        <v>471.61921708185054</v>
      </c>
      <c r="I693" s="2">
        <f t="shared" si="61"/>
        <v>4.375226266290321</v>
      </c>
      <c r="J693" s="1">
        <f t="shared" si="62"/>
        <v>1229.4385808275802</v>
      </c>
      <c r="K693" s="1">
        <f t="shared" si="63"/>
        <v>131295.56141917242</v>
      </c>
      <c r="L693" s="9">
        <f t="shared" si="64"/>
        <v>0.90523785869330331</v>
      </c>
      <c r="M693" s="1">
        <f t="shared" si="65"/>
        <v>118853.71287502673</v>
      </c>
    </row>
    <row r="694" spans="1:13" s="47" customFormat="1">
      <c r="A694" s="79" t="s">
        <v>671</v>
      </c>
      <c r="B694" s="88">
        <v>371558</v>
      </c>
      <c r="C694" s="47" t="s">
        <v>689</v>
      </c>
      <c r="D694" s="71" t="s">
        <v>1117</v>
      </c>
      <c r="E694" s="71" t="s">
        <v>1146</v>
      </c>
      <c r="F694" s="61">
        <v>200058</v>
      </c>
      <c r="G694" s="62">
        <v>717</v>
      </c>
      <c r="H694" s="2">
        <f t="shared" si="60"/>
        <v>279.02092050209205</v>
      </c>
      <c r="I694" s="2">
        <f t="shared" si="61"/>
        <v>4.375226266290321</v>
      </c>
      <c r="J694" s="1">
        <f t="shared" si="62"/>
        <v>3137.0372329301599</v>
      </c>
      <c r="K694" s="1">
        <f t="shared" si="63"/>
        <v>196920.96276706984</v>
      </c>
      <c r="L694" s="9">
        <f t="shared" si="64"/>
        <v>0.90523785869330331</v>
      </c>
      <c r="M694" s="1">
        <f t="shared" si="65"/>
        <v>178260.31066708601</v>
      </c>
    </row>
    <row r="695" spans="1:13" s="47" customFormat="1">
      <c r="A695" s="79" t="s">
        <v>671</v>
      </c>
      <c r="B695" s="88">
        <v>371559</v>
      </c>
      <c r="C695" s="47" t="s">
        <v>690</v>
      </c>
      <c r="D695" s="71" t="s">
        <v>1117</v>
      </c>
      <c r="E695" s="71" t="s">
        <v>1146</v>
      </c>
      <c r="F695" s="61">
        <v>104208</v>
      </c>
      <c r="G695" s="62">
        <v>813</v>
      </c>
      <c r="H695" s="2">
        <f t="shared" si="60"/>
        <v>128.17712177121771</v>
      </c>
      <c r="I695" s="2">
        <f t="shared" si="61"/>
        <v>4.375226266290321</v>
      </c>
      <c r="J695" s="1">
        <f t="shared" si="62"/>
        <v>3557.0589544940308</v>
      </c>
      <c r="K695" s="1">
        <f t="shared" si="63"/>
        <v>100650.94104550597</v>
      </c>
      <c r="L695" s="9">
        <f t="shared" si="64"/>
        <v>0.90523785869330331</v>
      </c>
      <c r="M695" s="1">
        <f t="shared" si="65"/>
        <v>91113.042347499737</v>
      </c>
    </row>
    <row r="696" spans="1:13" s="47" customFormat="1">
      <c r="A696" s="79" t="s">
        <v>671</v>
      </c>
      <c r="B696" s="88">
        <v>371561</v>
      </c>
      <c r="C696" s="47" t="s">
        <v>691</v>
      </c>
      <c r="D696" s="71" t="s">
        <v>1117</v>
      </c>
      <c r="E696" s="71" t="s">
        <v>1146</v>
      </c>
      <c r="F696" s="61">
        <v>14472</v>
      </c>
      <c r="G696" s="62">
        <v>596</v>
      </c>
      <c r="H696" s="2">
        <f t="shared" si="60"/>
        <v>24.281879194630871</v>
      </c>
      <c r="I696" s="2">
        <f t="shared" si="61"/>
        <v>4.375226266290321</v>
      </c>
      <c r="J696" s="1">
        <f t="shared" si="62"/>
        <v>2607.6348547090315</v>
      </c>
      <c r="K696" s="1">
        <f t="shared" si="63"/>
        <v>11864.365145290969</v>
      </c>
      <c r="L696" s="9">
        <f t="shared" si="64"/>
        <v>0.90523785869330331</v>
      </c>
      <c r="M696" s="1">
        <f t="shared" si="65"/>
        <v>10740.072498878659</v>
      </c>
    </row>
    <row r="697" spans="1:13" s="47" customFormat="1">
      <c r="A697" s="79" t="s">
        <v>671</v>
      </c>
      <c r="B697" s="79">
        <v>371562</v>
      </c>
      <c r="C697" s="47" t="s">
        <v>692</v>
      </c>
      <c r="D697" s="71" t="s">
        <v>1117</v>
      </c>
      <c r="E697" s="71" t="s">
        <v>1146</v>
      </c>
      <c r="F697" s="61">
        <v>0</v>
      </c>
      <c r="G697" s="62">
        <v>0</v>
      </c>
      <c r="H697" s="2">
        <f t="shared" si="60"/>
        <v>0</v>
      </c>
      <c r="I697" s="2">
        <f t="shared" si="61"/>
        <v>4.375226266290321</v>
      </c>
      <c r="J697" s="1">
        <f t="shared" si="62"/>
        <v>0</v>
      </c>
      <c r="K697" s="1">
        <f t="shared" si="63"/>
        <v>0</v>
      </c>
      <c r="L697" s="9">
        <f t="shared" si="64"/>
        <v>0.90523785869330331</v>
      </c>
      <c r="M697" s="1">
        <f t="shared" si="65"/>
        <v>0</v>
      </c>
    </row>
    <row r="698" spans="1:13" s="47" customFormat="1">
      <c r="A698" s="79" t="s">
        <v>671</v>
      </c>
      <c r="B698" s="79">
        <v>371563</v>
      </c>
      <c r="C698" s="47" t="s">
        <v>693</v>
      </c>
      <c r="D698" s="71" t="s">
        <v>1117</v>
      </c>
      <c r="E698" s="71" t="s">
        <v>1146</v>
      </c>
      <c r="F698" s="61">
        <v>0</v>
      </c>
      <c r="G698" s="62">
        <v>0</v>
      </c>
      <c r="H698" s="2">
        <f t="shared" si="60"/>
        <v>0</v>
      </c>
      <c r="I698" s="2">
        <f t="shared" si="61"/>
        <v>4.375226266290321</v>
      </c>
      <c r="J698" s="1">
        <f t="shared" si="62"/>
        <v>0</v>
      </c>
      <c r="K698" s="1">
        <f t="shared" si="63"/>
        <v>0</v>
      </c>
      <c r="L698" s="9">
        <f t="shared" si="64"/>
        <v>0.90523785869330331</v>
      </c>
      <c r="M698" s="1">
        <f t="shared" si="65"/>
        <v>0</v>
      </c>
    </row>
    <row r="699" spans="1:13" s="47" customFormat="1">
      <c r="A699" s="79" t="s">
        <v>671</v>
      </c>
      <c r="B699" s="79">
        <v>371565</v>
      </c>
      <c r="C699" s="47" t="s">
        <v>694</v>
      </c>
      <c r="D699" s="71" t="s">
        <v>1117</v>
      </c>
      <c r="E699" s="71" t="s">
        <v>1146</v>
      </c>
      <c r="F699" s="61">
        <v>0</v>
      </c>
      <c r="G699" s="62">
        <v>0</v>
      </c>
      <c r="H699" s="2">
        <f t="shared" si="60"/>
        <v>0</v>
      </c>
      <c r="I699" s="2">
        <f t="shared" si="61"/>
        <v>4.375226266290321</v>
      </c>
      <c r="J699" s="1">
        <f t="shared" si="62"/>
        <v>0</v>
      </c>
      <c r="K699" s="1">
        <f t="shared" si="63"/>
        <v>0</v>
      </c>
      <c r="L699" s="9">
        <f t="shared" si="64"/>
        <v>0.90523785869330331</v>
      </c>
      <c r="M699" s="1">
        <f t="shared" si="65"/>
        <v>0</v>
      </c>
    </row>
    <row r="700" spans="1:13" s="47" customFormat="1">
      <c r="A700" s="79" t="s">
        <v>671</v>
      </c>
      <c r="B700" s="88">
        <v>371567</v>
      </c>
      <c r="C700" s="47" t="s">
        <v>695</v>
      </c>
      <c r="D700" s="71" t="s">
        <v>1117</v>
      </c>
      <c r="E700" s="71" t="s">
        <v>1146</v>
      </c>
      <c r="F700" s="61">
        <v>147267</v>
      </c>
      <c r="G700" s="62">
        <v>393</v>
      </c>
      <c r="H700" s="2">
        <f t="shared" si="60"/>
        <v>374.72519083969468</v>
      </c>
      <c r="I700" s="2">
        <f t="shared" si="61"/>
        <v>4.375226266290321</v>
      </c>
      <c r="J700" s="1">
        <f t="shared" si="62"/>
        <v>1719.4639226520962</v>
      </c>
      <c r="K700" s="1">
        <f t="shared" si="63"/>
        <v>145547.5360773479</v>
      </c>
      <c r="L700" s="9">
        <f t="shared" si="64"/>
        <v>0.90523785869330331</v>
      </c>
      <c r="M700" s="1">
        <f t="shared" si="65"/>
        <v>131755.13989674472</v>
      </c>
    </row>
    <row r="701" spans="1:13" s="47" customFormat="1">
      <c r="A701" s="79" t="s">
        <v>671</v>
      </c>
      <c r="B701" s="79">
        <v>371574</v>
      </c>
      <c r="C701" s="47" t="s">
        <v>696</v>
      </c>
      <c r="D701" s="71" t="s">
        <v>1117</v>
      </c>
      <c r="E701" s="71" t="s">
        <v>1146</v>
      </c>
      <c r="F701" s="61">
        <v>0</v>
      </c>
      <c r="G701" s="62">
        <v>0</v>
      </c>
      <c r="H701" s="2">
        <f t="shared" si="60"/>
        <v>0</v>
      </c>
      <c r="I701" s="2">
        <f t="shared" si="61"/>
        <v>4.375226266290321</v>
      </c>
      <c r="J701" s="1">
        <f t="shared" si="62"/>
        <v>0</v>
      </c>
      <c r="K701" s="1">
        <f t="shared" si="63"/>
        <v>0</v>
      </c>
      <c r="L701" s="9">
        <f t="shared" si="64"/>
        <v>0.90523785869330331</v>
      </c>
      <c r="M701" s="1">
        <f t="shared" si="65"/>
        <v>0</v>
      </c>
    </row>
    <row r="702" spans="1:13" s="47" customFormat="1">
      <c r="A702" s="79" t="s">
        <v>671</v>
      </c>
      <c r="B702" s="88">
        <v>371576</v>
      </c>
      <c r="C702" s="47" t="s">
        <v>697</v>
      </c>
      <c r="D702" s="71" t="s">
        <v>1117</v>
      </c>
      <c r="E702" s="71" t="s">
        <v>1146</v>
      </c>
      <c r="F702" s="61">
        <v>703617</v>
      </c>
      <c r="G702" s="62">
        <v>5482</v>
      </c>
      <c r="H702" s="2">
        <f t="shared" si="60"/>
        <v>128.35041955490698</v>
      </c>
      <c r="I702" s="2">
        <f t="shared" si="61"/>
        <v>4.375226266290321</v>
      </c>
      <c r="J702" s="1">
        <f t="shared" si="62"/>
        <v>23984.990391803538</v>
      </c>
      <c r="K702" s="1">
        <f t="shared" si="63"/>
        <v>679632.00960819644</v>
      </c>
      <c r="L702" s="9">
        <f t="shared" si="64"/>
        <v>0.90523785869330331</v>
      </c>
      <c r="M702" s="1">
        <f t="shared" si="65"/>
        <v>615228.6250771503</v>
      </c>
    </row>
    <row r="703" spans="1:13" s="47" customFormat="1">
      <c r="A703" s="79" t="s">
        <v>671</v>
      </c>
      <c r="B703" s="79">
        <v>371577</v>
      </c>
      <c r="C703" s="47" t="s">
        <v>698</v>
      </c>
      <c r="D703" s="71" t="s">
        <v>1117</v>
      </c>
      <c r="E703" s="71" t="s">
        <v>1146</v>
      </c>
      <c r="F703" s="61">
        <v>0</v>
      </c>
      <c r="G703" s="62">
        <v>0</v>
      </c>
      <c r="H703" s="2">
        <f t="shared" si="60"/>
        <v>0</v>
      </c>
      <c r="I703" s="2">
        <f t="shared" si="61"/>
        <v>4.375226266290321</v>
      </c>
      <c r="J703" s="1">
        <f t="shared" si="62"/>
        <v>0</v>
      </c>
      <c r="K703" s="1">
        <f t="shared" si="63"/>
        <v>0</v>
      </c>
      <c r="L703" s="9">
        <f t="shared" si="64"/>
        <v>0.90523785869330331</v>
      </c>
      <c r="M703" s="1">
        <f t="shared" si="65"/>
        <v>0</v>
      </c>
    </row>
    <row r="704" spans="1:13" s="47" customFormat="1">
      <c r="A704" s="79" t="s">
        <v>671</v>
      </c>
      <c r="B704" s="79">
        <v>371581</v>
      </c>
      <c r="C704" s="47" t="s">
        <v>699</v>
      </c>
      <c r="D704" s="71" t="s">
        <v>1117</v>
      </c>
      <c r="E704" s="71" t="s">
        <v>1146</v>
      </c>
      <c r="F704" s="61">
        <v>0</v>
      </c>
      <c r="G704" s="62">
        <v>0</v>
      </c>
      <c r="H704" s="2">
        <f t="shared" si="60"/>
        <v>0</v>
      </c>
      <c r="I704" s="2">
        <f t="shared" si="61"/>
        <v>4.375226266290321</v>
      </c>
      <c r="J704" s="1">
        <f t="shared" si="62"/>
        <v>0</v>
      </c>
      <c r="K704" s="1">
        <f t="shared" si="63"/>
        <v>0</v>
      </c>
      <c r="L704" s="9">
        <f t="shared" si="64"/>
        <v>0.90523785869330331</v>
      </c>
      <c r="M704" s="1">
        <f t="shared" si="65"/>
        <v>0</v>
      </c>
    </row>
    <row r="705" spans="1:13" s="47" customFormat="1">
      <c r="A705" s="79" t="s">
        <v>671</v>
      </c>
      <c r="B705" s="88">
        <v>371582</v>
      </c>
      <c r="C705" s="47" t="s">
        <v>700</v>
      </c>
      <c r="D705" s="71" t="s">
        <v>1117</v>
      </c>
      <c r="E705" s="71" t="s">
        <v>1146</v>
      </c>
      <c r="F705" s="61">
        <v>144462</v>
      </c>
      <c r="G705" s="62">
        <v>831</v>
      </c>
      <c r="H705" s="2">
        <f t="shared" si="60"/>
        <v>173.84115523465704</v>
      </c>
      <c r="I705" s="2">
        <f t="shared" si="61"/>
        <v>4.375226266290321</v>
      </c>
      <c r="J705" s="1">
        <f t="shared" si="62"/>
        <v>3635.8130272872568</v>
      </c>
      <c r="K705" s="1">
        <f t="shared" si="63"/>
        <v>140826.18697271275</v>
      </c>
      <c r="L705" s="9">
        <f t="shared" si="64"/>
        <v>0.90523785869330331</v>
      </c>
      <c r="M705" s="1">
        <f t="shared" si="65"/>
        <v>127481.19594312126</v>
      </c>
    </row>
    <row r="706" spans="1:13" s="47" customFormat="1">
      <c r="A706" s="79" t="s">
        <v>671</v>
      </c>
      <c r="B706" s="79">
        <v>371586</v>
      </c>
      <c r="C706" s="47" t="s">
        <v>701</v>
      </c>
      <c r="D706" s="71" t="s">
        <v>1117</v>
      </c>
      <c r="E706" s="71" t="s">
        <v>1146</v>
      </c>
      <c r="F706" s="61">
        <v>0</v>
      </c>
      <c r="G706" s="62">
        <v>0</v>
      </c>
      <c r="H706" s="2">
        <f t="shared" si="60"/>
        <v>0</v>
      </c>
      <c r="I706" s="2">
        <f t="shared" si="61"/>
        <v>4.375226266290321</v>
      </c>
      <c r="J706" s="1">
        <f t="shared" si="62"/>
        <v>0</v>
      </c>
      <c r="K706" s="1">
        <f t="shared" si="63"/>
        <v>0</v>
      </c>
      <c r="L706" s="9">
        <f t="shared" si="64"/>
        <v>0.90523785869330331</v>
      </c>
      <c r="M706" s="1">
        <f t="shared" si="65"/>
        <v>0</v>
      </c>
    </row>
    <row r="707" spans="1:13" s="47" customFormat="1">
      <c r="A707" s="79" t="s">
        <v>671</v>
      </c>
      <c r="B707" s="88">
        <v>371590</v>
      </c>
      <c r="C707" s="47" t="s">
        <v>702</v>
      </c>
      <c r="D707" s="71" t="s">
        <v>1117</v>
      </c>
      <c r="E707" s="71" t="s">
        <v>1146</v>
      </c>
      <c r="F707" s="61">
        <v>3333</v>
      </c>
      <c r="G707" s="62">
        <v>57</v>
      </c>
      <c r="H707" s="2">
        <f t="shared" ref="H707:H770" si="66">IFERROR(F707/G707,0)</f>
        <v>58.473684210526315</v>
      </c>
      <c r="I707" s="2">
        <f t="shared" ref="I707:I770" si="67">$D$1134</f>
        <v>4.375226266290321</v>
      </c>
      <c r="J707" s="1">
        <f t="shared" ref="J707:J770" si="68">MIN(F707,I707*G707)</f>
        <v>249.38789717854829</v>
      </c>
      <c r="K707" s="1">
        <f t="shared" ref="K707:K770" si="69">F707-J707</f>
        <v>3083.6121028214516</v>
      </c>
      <c r="L707" s="9">
        <f t="shared" ref="L707:L770" si="70">$L$1132</f>
        <v>0.90523785869330331</v>
      </c>
      <c r="M707" s="1">
        <f t="shared" ref="M707:M770" si="71">L707*K707</f>
        <v>2791.4024169988452</v>
      </c>
    </row>
    <row r="708" spans="1:13" s="47" customFormat="1">
      <c r="A708" s="79" t="s">
        <v>671</v>
      </c>
      <c r="B708" s="88">
        <v>371591</v>
      </c>
      <c r="C708" s="47" t="s">
        <v>703</v>
      </c>
      <c r="D708" s="71" t="s">
        <v>1117</v>
      </c>
      <c r="E708" s="71" t="s">
        <v>1146</v>
      </c>
      <c r="F708" s="61">
        <v>195225</v>
      </c>
      <c r="G708" s="62">
        <v>2471</v>
      </c>
      <c r="H708" s="2">
        <f t="shared" si="66"/>
        <v>79.006475111290982</v>
      </c>
      <c r="I708" s="2">
        <f t="shared" si="67"/>
        <v>4.375226266290321</v>
      </c>
      <c r="J708" s="1">
        <f t="shared" si="68"/>
        <v>10811.184104003383</v>
      </c>
      <c r="K708" s="1">
        <f t="shared" si="69"/>
        <v>184413.81589599661</v>
      </c>
      <c r="L708" s="9">
        <f t="shared" si="70"/>
        <v>0.90523785869330331</v>
      </c>
      <c r="M708" s="1">
        <f t="shared" si="71"/>
        <v>166938.36781515303</v>
      </c>
    </row>
    <row r="709" spans="1:13" s="47" customFormat="1">
      <c r="A709" s="79" t="s">
        <v>671</v>
      </c>
      <c r="B709" s="88">
        <v>371592</v>
      </c>
      <c r="C709" s="47" t="s">
        <v>704</v>
      </c>
      <c r="D709" s="71" t="s">
        <v>1117</v>
      </c>
      <c r="E709" s="71" t="s">
        <v>1146</v>
      </c>
      <c r="F709" s="61">
        <v>115440</v>
      </c>
      <c r="G709" s="62">
        <v>961</v>
      </c>
      <c r="H709" s="2">
        <f t="shared" si="66"/>
        <v>120.12486992715921</v>
      </c>
      <c r="I709" s="2">
        <f t="shared" si="67"/>
        <v>4.375226266290321</v>
      </c>
      <c r="J709" s="1">
        <f t="shared" si="68"/>
        <v>4204.5924419049989</v>
      </c>
      <c r="K709" s="1">
        <f t="shared" si="69"/>
        <v>111235.407558095</v>
      </c>
      <c r="L709" s="9">
        <f t="shared" si="70"/>
        <v>0.90523785869330331</v>
      </c>
      <c r="M709" s="1">
        <f t="shared" si="71"/>
        <v>100694.50214876681</v>
      </c>
    </row>
    <row r="710" spans="1:13" s="47" customFormat="1">
      <c r="A710" s="79" t="s">
        <v>671</v>
      </c>
      <c r="B710" s="88">
        <v>371597</v>
      </c>
      <c r="C710" s="47" t="s">
        <v>705</v>
      </c>
      <c r="D710" s="71" t="s">
        <v>1117</v>
      </c>
      <c r="E710" s="71" t="s">
        <v>1146</v>
      </c>
      <c r="F710" s="61">
        <v>96069</v>
      </c>
      <c r="G710" s="62">
        <v>468</v>
      </c>
      <c r="H710" s="2">
        <f t="shared" si="66"/>
        <v>205.27564102564102</v>
      </c>
      <c r="I710" s="2">
        <f t="shared" si="67"/>
        <v>4.375226266290321</v>
      </c>
      <c r="J710" s="1">
        <f t="shared" si="68"/>
        <v>2047.6058926238702</v>
      </c>
      <c r="K710" s="1">
        <f t="shared" si="69"/>
        <v>94021.394107376123</v>
      </c>
      <c r="L710" s="9">
        <f t="shared" si="70"/>
        <v>0.90523785869330331</v>
      </c>
      <c r="M710" s="1">
        <f t="shared" si="71"/>
        <v>85111.725473120328</v>
      </c>
    </row>
    <row r="711" spans="1:13" s="47" customFormat="1">
      <c r="A711" s="79" t="s">
        <v>671</v>
      </c>
      <c r="B711" s="88">
        <v>372455</v>
      </c>
      <c r="C711" s="47" t="s">
        <v>706</v>
      </c>
      <c r="D711" s="71" t="s">
        <v>1117</v>
      </c>
      <c r="E711" s="71" t="s">
        <v>1146</v>
      </c>
      <c r="F711" s="61">
        <v>131814</v>
      </c>
      <c r="G711" s="62">
        <v>834</v>
      </c>
      <c r="H711" s="2">
        <f t="shared" si="66"/>
        <v>158.0503597122302</v>
      </c>
      <c r="I711" s="2">
        <f t="shared" si="67"/>
        <v>4.375226266290321</v>
      </c>
      <c r="J711" s="1">
        <f t="shared" si="68"/>
        <v>3648.9387060861277</v>
      </c>
      <c r="K711" s="1">
        <f t="shared" si="69"/>
        <v>128165.06129391387</v>
      </c>
      <c r="L711" s="9">
        <f t="shared" si="70"/>
        <v>0.90523785869330331</v>
      </c>
      <c r="M711" s="1">
        <f t="shared" si="71"/>
        <v>116019.86564499856</v>
      </c>
    </row>
    <row r="712" spans="1:13" s="47" customFormat="1">
      <c r="A712" s="79" t="s">
        <v>707</v>
      </c>
      <c r="B712" s="88">
        <v>381447</v>
      </c>
      <c r="C712" s="47" t="s">
        <v>708</v>
      </c>
      <c r="D712" s="71" t="s">
        <v>1117</v>
      </c>
      <c r="E712" s="71" t="s">
        <v>1146</v>
      </c>
      <c r="F712" s="61">
        <v>417615</v>
      </c>
      <c r="G712" s="62">
        <v>11546</v>
      </c>
      <c r="H712" s="2">
        <f t="shared" si="66"/>
        <v>36.169669149489003</v>
      </c>
      <c r="I712" s="2">
        <f t="shared" si="67"/>
        <v>4.375226266290321</v>
      </c>
      <c r="J712" s="1">
        <f t="shared" si="68"/>
        <v>50516.362470588043</v>
      </c>
      <c r="K712" s="1">
        <f t="shared" si="69"/>
        <v>367098.63752941194</v>
      </c>
      <c r="L712" s="9">
        <f t="shared" si="70"/>
        <v>0.90523785869330331</v>
      </c>
      <c r="M712" s="1">
        <f t="shared" si="71"/>
        <v>332311.58456635399</v>
      </c>
    </row>
    <row r="713" spans="1:13" s="47" customFormat="1">
      <c r="A713" s="79" t="s">
        <v>707</v>
      </c>
      <c r="B713" s="89">
        <v>381447</v>
      </c>
      <c r="C713" s="47" t="s">
        <v>708</v>
      </c>
      <c r="D713" s="71" t="s">
        <v>1117</v>
      </c>
      <c r="E713" s="71" t="s">
        <v>1147</v>
      </c>
      <c r="F713" s="61">
        <v>0</v>
      </c>
      <c r="G713" s="62">
        <v>15</v>
      </c>
      <c r="H713" s="2">
        <f t="shared" si="66"/>
        <v>0</v>
      </c>
      <c r="I713" s="2">
        <f t="shared" si="67"/>
        <v>4.375226266290321</v>
      </c>
      <c r="J713" s="1">
        <f t="shared" si="68"/>
        <v>0</v>
      </c>
      <c r="K713" s="1">
        <f t="shared" si="69"/>
        <v>0</v>
      </c>
      <c r="L713" s="9">
        <f t="shared" si="70"/>
        <v>0.90523785869330331</v>
      </c>
      <c r="M713" s="1">
        <f t="shared" si="71"/>
        <v>0</v>
      </c>
    </row>
    <row r="714" spans="1:13" s="47" customFormat="1">
      <c r="A714" s="79" t="s">
        <v>707</v>
      </c>
      <c r="B714" s="88">
        <v>381509</v>
      </c>
      <c r="C714" s="47" t="s">
        <v>668</v>
      </c>
      <c r="D714" s="71" t="s">
        <v>1117</v>
      </c>
      <c r="E714" s="71" t="s">
        <v>1146</v>
      </c>
      <c r="F714" s="61">
        <v>14301</v>
      </c>
      <c r="G714" s="62">
        <v>279</v>
      </c>
      <c r="H714" s="2">
        <f t="shared" si="66"/>
        <v>51.258064516129032</v>
      </c>
      <c r="I714" s="2">
        <f t="shared" si="67"/>
        <v>4.375226266290321</v>
      </c>
      <c r="J714" s="1">
        <f t="shared" si="68"/>
        <v>1220.6881282949996</v>
      </c>
      <c r="K714" s="1">
        <f t="shared" si="69"/>
        <v>13080.311871705</v>
      </c>
      <c r="L714" s="9">
        <f t="shared" si="70"/>
        <v>0.90523785869330331</v>
      </c>
      <c r="M714" s="1">
        <f t="shared" si="71"/>
        <v>11840.793509782829</v>
      </c>
    </row>
    <row r="715" spans="1:13" s="47" customFormat="1">
      <c r="A715" s="79" t="s">
        <v>707</v>
      </c>
      <c r="B715" s="79">
        <v>381601</v>
      </c>
      <c r="C715" s="47" t="s">
        <v>709</v>
      </c>
      <c r="D715" s="71" t="s">
        <v>1117</v>
      </c>
      <c r="E715" s="71" t="s">
        <v>1146</v>
      </c>
      <c r="F715" s="61">
        <v>0</v>
      </c>
      <c r="G715" s="62">
        <v>0</v>
      </c>
      <c r="H715" s="2">
        <f t="shared" si="66"/>
        <v>0</v>
      </c>
      <c r="I715" s="2">
        <f t="shared" si="67"/>
        <v>4.375226266290321</v>
      </c>
      <c r="J715" s="1">
        <f t="shared" si="68"/>
        <v>0</v>
      </c>
      <c r="K715" s="1">
        <f t="shared" si="69"/>
        <v>0</v>
      </c>
      <c r="L715" s="9">
        <f t="shared" si="70"/>
        <v>0.90523785869330331</v>
      </c>
      <c r="M715" s="1">
        <f t="shared" si="71"/>
        <v>0</v>
      </c>
    </row>
    <row r="716" spans="1:13" s="47" customFormat="1">
      <c r="A716" s="79" t="s">
        <v>707</v>
      </c>
      <c r="B716" s="88">
        <v>381604</v>
      </c>
      <c r="C716" s="47" t="s">
        <v>710</v>
      </c>
      <c r="D716" s="71" t="s">
        <v>1117</v>
      </c>
      <c r="E716" s="71" t="s">
        <v>1146</v>
      </c>
      <c r="F716" s="61">
        <v>756960</v>
      </c>
      <c r="G716" s="62">
        <v>5478</v>
      </c>
      <c r="H716" s="2">
        <f t="shared" si="66"/>
        <v>138.18181818181819</v>
      </c>
      <c r="I716" s="2">
        <f t="shared" si="67"/>
        <v>4.375226266290321</v>
      </c>
      <c r="J716" s="1">
        <f t="shared" si="68"/>
        <v>23967.489486738377</v>
      </c>
      <c r="K716" s="1">
        <f t="shared" si="69"/>
        <v>732992.51051326166</v>
      </c>
      <c r="L716" s="9">
        <f t="shared" si="70"/>
        <v>0.90523785869330331</v>
      </c>
      <c r="M716" s="1">
        <f t="shared" si="71"/>
        <v>663532.5706552536</v>
      </c>
    </row>
    <row r="717" spans="1:13" s="47" customFormat="1">
      <c r="A717" s="79" t="s">
        <v>707</v>
      </c>
      <c r="B717" s="88">
        <v>381607</v>
      </c>
      <c r="C717" s="47" t="s">
        <v>711</v>
      </c>
      <c r="D717" s="71" t="s">
        <v>1117</v>
      </c>
      <c r="E717" s="71" t="s">
        <v>1146</v>
      </c>
      <c r="F717" s="61">
        <v>1287399</v>
      </c>
      <c r="G717" s="62">
        <v>6002</v>
      </c>
      <c r="H717" s="2">
        <f t="shared" si="66"/>
        <v>214.49500166611131</v>
      </c>
      <c r="I717" s="2">
        <f t="shared" si="67"/>
        <v>4.375226266290321</v>
      </c>
      <c r="J717" s="1">
        <f t="shared" si="68"/>
        <v>26260.108050274506</v>
      </c>
      <c r="K717" s="1">
        <f t="shared" si="69"/>
        <v>1261138.8919497256</v>
      </c>
      <c r="L717" s="9">
        <f t="shared" si="70"/>
        <v>0.90523785869330331</v>
      </c>
      <c r="M717" s="1">
        <f t="shared" si="71"/>
        <v>1141630.6700634148</v>
      </c>
    </row>
    <row r="718" spans="1:13" s="47" customFormat="1">
      <c r="A718" s="79" t="s">
        <v>707</v>
      </c>
      <c r="B718" s="88">
        <v>381610</v>
      </c>
      <c r="C718" s="47" t="s">
        <v>712</v>
      </c>
      <c r="D718" s="71" t="s">
        <v>1117</v>
      </c>
      <c r="E718" s="71" t="s">
        <v>1146</v>
      </c>
      <c r="F718" s="61">
        <v>366138</v>
      </c>
      <c r="G718" s="62">
        <v>3511</v>
      </c>
      <c r="H718" s="2">
        <f t="shared" si="66"/>
        <v>104.28311022500712</v>
      </c>
      <c r="I718" s="2">
        <f t="shared" si="67"/>
        <v>4.375226266290321</v>
      </c>
      <c r="J718" s="1">
        <f t="shared" si="68"/>
        <v>15361.419420945316</v>
      </c>
      <c r="K718" s="1">
        <f t="shared" si="69"/>
        <v>350776.58057905466</v>
      </c>
      <c r="L718" s="9">
        <f t="shared" si="70"/>
        <v>0.90523785869330331</v>
      </c>
      <c r="M718" s="1">
        <f t="shared" si="71"/>
        <v>317536.24068314239</v>
      </c>
    </row>
    <row r="719" spans="1:13" s="47" customFormat="1">
      <c r="A719" s="79" t="s">
        <v>707</v>
      </c>
      <c r="B719" s="88">
        <v>381611</v>
      </c>
      <c r="C719" s="47" t="s">
        <v>713</v>
      </c>
      <c r="D719" s="71" t="s">
        <v>1117</v>
      </c>
      <c r="E719" s="71" t="s">
        <v>1146</v>
      </c>
      <c r="F719" s="61">
        <v>531549</v>
      </c>
      <c r="G719" s="62">
        <v>7351</v>
      </c>
      <c r="H719" s="2">
        <f t="shared" si="66"/>
        <v>72.309753774996594</v>
      </c>
      <c r="I719" s="2">
        <f t="shared" si="67"/>
        <v>4.375226266290321</v>
      </c>
      <c r="J719" s="1">
        <f t="shared" si="68"/>
        <v>32162.288283500151</v>
      </c>
      <c r="K719" s="1">
        <f t="shared" si="69"/>
        <v>499386.71171649988</v>
      </c>
      <c r="L719" s="9">
        <f t="shared" si="70"/>
        <v>0.90523785869330331</v>
      </c>
      <c r="M719" s="1">
        <f t="shared" si="71"/>
        <v>452063.75757413433</v>
      </c>
    </row>
    <row r="720" spans="1:13" s="47" customFormat="1">
      <c r="A720" s="79" t="s">
        <v>707</v>
      </c>
      <c r="B720" s="88">
        <v>381614</v>
      </c>
      <c r="C720" s="47" t="s">
        <v>714</v>
      </c>
      <c r="D720" s="71" t="s">
        <v>1117</v>
      </c>
      <c r="E720" s="71" t="s">
        <v>1146</v>
      </c>
      <c r="F720" s="61">
        <v>49029</v>
      </c>
      <c r="G720" s="62">
        <v>1112</v>
      </c>
      <c r="H720" s="2">
        <f t="shared" si="66"/>
        <v>44.090827338129493</v>
      </c>
      <c r="I720" s="2">
        <f t="shared" si="67"/>
        <v>4.375226266290321</v>
      </c>
      <c r="J720" s="1">
        <f t="shared" si="68"/>
        <v>4865.2516081148369</v>
      </c>
      <c r="K720" s="1">
        <f t="shared" si="69"/>
        <v>44163.748391885165</v>
      </c>
      <c r="L720" s="9">
        <f t="shared" si="70"/>
        <v>0.90523785869330331</v>
      </c>
      <c r="M720" s="1">
        <f t="shared" si="71"/>
        <v>39978.697026139947</v>
      </c>
    </row>
    <row r="721" spans="1:13" s="47" customFormat="1">
      <c r="A721" s="79" t="s">
        <v>707</v>
      </c>
      <c r="B721" s="88">
        <v>381615</v>
      </c>
      <c r="C721" s="47" t="s">
        <v>715</v>
      </c>
      <c r="D721" s="71" t="s">
        <v>1117</v>
      </c>
      <c r="E721" s="71" t="s">
        <v>1146</v>
      </c>
      <c r="F721" s="61">
        <v>46167</v>
      </c>
      <c r="G721" s="62">
        <v>1484</v>
      </c>
      <c r="H721" s="2">
        <f t="shared" si="66"/>
        <v>31.109838274932613</v>
      </c>
      <c r="I721" s="2">
        <f t="shared" si="67"/>
        <v>4.375226266290321</v>
      </c>
      <c r="J721" s="1">
        <f t="shared" si="68"/>
        <v>6492.8357791748367</v>
      </c>
      <c r="K721" s="1">
        <f t="shared" si="69"/>
        <v>39674.164220825165</v>
      </c>
      <c r="L721" s="9">
        <f t="shared" si="70"/>
        <v>0.90523785869330331</v>
      </c>
      <c r="M721" s="1">
        <f t="shared" si="71"/>
        <v>35914.555464706238</v>
      </c>
    </row>
    <row r="722" spans="1:13" s="47" customFormat="1">
      <c r="A722" s="79" t="s">
        <v>707</v>
      </c>
      <c r="B722" s="79">
        <v>381616</v>
      </c>
      <c r="C722" s="47" t="s">
        <v>716</v>
      </c>
      <c r="D722" s="71" t="s">
        <v>1117</v>
      </c>
      <c r="E722" s="71" t="s">
        <v>1146</v>
      </c>
      <c r="F722" s="61">
        <v>0</v>
      </c>
      <c r="G722" s="62">
        <v>0</v>
      </c>
      <c r="H722" s="2">
        <f t="shared" si="66"/>
        <v>0</v>
      </c>
      <c r="I722" s="2">
        <f t="shared" si="67"/>
        <v>4.375226266290321</v>
      </c>
      <c r="J722" s="1">
        <f t="shared" si="68"/>
        <v>0</v>
      </c>
      <c r="K722" s="1">
        <f t="shared" si="69"/>
        <v>0</v>
      </c>
      <c r="L722" s="9">
        <f t="shared" si="70"/>
        <v>0.90523785869330331</v>
      </c>
      <c r="M722" s="1">
        <f t="shared" si="71"/>
        <v>0</v>
      </c>
    </row>
    <row r="723" spans="1:13" s="47" customFormat="1">
      <c r="A723" s="79" t="s">
        <v>707</v>
      </c>
      <c r="B723" s="88">
        <v>381617</v>
      </c>
      <c r="C723" s="47" t="s">
        <v>717</v>
      </c>
      <c r="D723" s="71" t="s">
        <v>1117</v>
      </c>
      <c r="E723" s="71" t="s">
        <v>1146</v>
      </c>
      <c r="F723" s="61">
        <v>357294</v>
      </c>
      <c r="G723" s="62">
        <v>2168</v>
      </c>
      <c r="H723" s="2">
        <f t="shared" si="66"/>
        <v>164.80350553505534</v>
      </c>
      <c r="I723" s="2">
        <f t="shared" si="67"/>
        <v>4.375226266290321</v>
      </c>
      <c r="J723" s="1">
        <f t="shared" si="68"/>
        <v>9485.490545317416</v>
      </c>
      <c r="K723" s="1">
        <f t="shared" si="69"/>
        <v>347808.50945468259</v>
      </c>
      <c r="L723" s="9">
        <f t="shared" si="70"/>
        <v>0.90523785869330331</v>
      </c>
      <c r="M723" s="1">
        <f t="shared" si="71"/>
        <v>314849.43033406639</v>
      </c>
    </row>
    <row r="724" spans="1:13" s="47" customFormat="1">
      <c r="A724" s="79" t="s">
        <v>707</v>
      </c>
      <c r="B724" s="88">
        <v>381622</v>
      </c>
      <c r="C724" s="47" t="s">
        <v>718</v>
      </c>
      <c r="D724" s="71" t="s">
        <v>1117</v>
      </c>
      <c r="E724" s="71" t="s">
        <v>1146</v>
      </c>
      <c r="F724" s="61">
        <v>22911</v>
      </c>
      <c r="G724" s="62">
        <v>785</v>
      </c>
      <c r="H724" s="2">
        <f t="shared" si="66"/>
        <v>29.185987261146497</v>
      </c>
      <c r="I724" s="2">
        <f t="shared" si="67"/>
        <v>4.375226266290321</v>
      </c>
      <c r="J724" s="1">
        <f t="shared" si="68"/>
        <v>3434.5526190379019</v>
      </c>
      <c r="K724" s="1">
        <f t="shared" si="69"/>
        <v>19476.447380962098</v>
      </c>
      <c r="L724" s="9">
        <f t="shared" si="70"/>
        <v>0.90523785869330331</v>
      </c>
      <c r="M724" s="1">
        <f t="shared" si="71"/>
        <v>17630.817522094923</v>
      </c>
    </row>
    <row r="725" spans="1:13" s="47" customFormat="1">
      <c r="A725" s="79" t="s">
        <v>707</v>
      </c>
      <c r="B725" s="88">
        <v>381625</v>
      </c>
      <c r="C725" s="47" t="s">
        <v>719</v>
      </c>
      <c r="D725" s="71" t="s">
        <v>1117</v>
      </c>
      <c r="E725" s="71" t="s">
        <v>1146</v>
      </c>
      <c r="F725" s="61">
        <v>627735</v>
      </c>
      <c r="G725" s="62">
        <v>5609</v>
      </c>
      <c r="H725" s="2">
        <f t="shared" si="66"/>
        <v>111.91567124264574</v>
      </c>
      <c r="I725" s="2">
        <f t="shared" si="67"/>
        <v>4.375226266290321</v>
      </c>
      <c r="J725" s="1">
        <f t="shared" si="68"/>
        <v>24540.64412762241</v>
      </c>
      <c r="K725" s="1">
        <f t="shared" si="69"/>
        <v>603194.35587237764</v>
      </c>
      <c r="L725" s="9">
        <f t="shared" si="70"/>
        <v>0.90523785869330331</v>
      </c>
      <c r="M725" s="1">
        <f t="shared" si="71"/>
        <v>546034.36708579748</v>
      </c>
    </row>
    <row r="726" spans="1:13" s="47" customFormat="1">
      <c r="A726" s="79" t="s">
        <v>707</v>
      </c>
      <c r="B726" s="89">
        <v>381625</v>
      </c>
      <c r="C726" s="47" t="s">
        <v>719</v>
      </c>
      <c r="D726" s="71" t="s">
        <v>1117</v>
      </c>
      <c r="E726" s="71" t="s">
        <v>1147</v>
      </c>
      <c r="F726" s="61">
        <v>4749</v>
      </c>
      <c r="G726" s="62">
        <v>168</v>
      </c>
      <c r="H726" s="2">
        <f t="shared" si="66"/>
        <v>28.267857142857142</v>
      </c>
      <c r="I726" s="2">
        <f t="shared" si="67"/>
        <v>4.375226266290321</v>
      </c>
      <c r="J726" s="1">
        <f t="shared" si="68"/>
        <v>735.03801273677391</v>
      </c>
      <c r="K726" s="1">
        <f t="shared" si="69"/>
        <v>4013.9619872632261</v>
      </c>
      <c r="L726" s="9">
        <f t="shared" si="70"/>
        <v>0.90523785869330331</v>
      </c>
      <c r="M726" s="1">
        <f t="shared" si="71"/>
        <v>3633.5903542264791</v>
      </c>
    </row>
    <row r="727" spans="1:13" s="47" customFormat="1">
      <c r="A727" s="79" t="s">
        <v>707</v>
      </c>
      <c r="B727" s="88">
        <v>381630</v>
      </c>
      <c r="C727" s="47" t="s">
        <v>720</v>
      </c>
      <c r="D727" s="71" t="s">
        <v>1117</v>
      </c>
      <c r="E727" s="71" t="s">
        <v>1146</v>
      </c>
      <c r="F727" s="61">
        <v>703242</v>
      </c>
      <c r="G727" s="62">
        <v>6246</v>
      </c>
      <c r="H727" s="2">
        <f t="shared" si="66"/>
        <v>112.59077809798271</v>
      </c>
      <c r="I727" s="2">
        <f t="shared" si="67"/>
        <v>4.375226266290321</v>
      </c>
      <c r="J727" s="1">
        <f t="shared" si="68"/>
        <v>27327.663259249344</v>
      </c>
      <c r="K727" s="1">
        <f t="shared" si="69"/>
        <v>675914.3367407507</v>
      </c>
      <c r="L727" s="9">
        <f t="shared" si="70"/>
        <v>0.90523785869330331</v>
      </c>
      <c r="M727" s="1">
        <f t="shared" si="71"/>
        <v>611863.24685130152</v>
      </c>
    </row>
    <row r="728" spans="1:13" s="47" customFormat="1">
      <c r="A728" s="79" t="s">
        <v>707</v>
      </c>
      <c r="B728" s="88">
        <v>381631</v>
      </c>
      <c r="C728" s="47" t="s">
        <v>721</v>
      </c>
      <c r="D728" s="71" t="s">
        <v>1117</v>
      </c>
      <c r="E728" s="71" t="s">
        <v>1146</v>
      </c>
      <c r="F728" s="61">
        <v>297003</v>
      </c>
      <c r="G728" s="62">
        <v>3203</v>
      </c>
      <c r="H728" s="2">
        <f t="shared" si="66"/>
        <v>92.726506400249761</v>
      </c>
      <c r="I728" s="2">
        <f t="shared" si="67"/>
        <v>4.375226266290321</v>
      </c>
      <c r="J728" s="1">
        <f t="shared" si="68"/>
        <v>14013.849730927897</v>
      </c>
      <c r="K728" s="1">
        <f t="shared" si="69"/>
        <v>282989.1502690721</v>
      </c>
      <c r="L728" s="9">
        <f t="shared" si="70"/>
        <v>0.90523785869330331</v>
      </c>
      <c r="M728" s="1">
        <f t="shared" si="71"/>
        <v>256172.49242301227</v>
      </c>
    </row>
    <row r="729" spans="1:13" s="47" customFormat="1">
      <c r="A729" s="79" t="s">
        <v>707</v>
      </c>
      <c r="B729" s="88">
        <v>381632</v>
      </c>
      <c r="C729" s="47" t="s">
        <v>722</v>
      </c>
      <c r="D729" s="71" t="s">
        <v>1117</v>
      </c>
      <c r="E729" s="71" t="s">
        <v>1146</v>
      </c>
      <c r="F729" s="61">
        <v>1217535</v>
      </c>
      <c r="G729" s="62">
        <v>6924</v>
      </c>
      <c r="H729" s="2">
        <f t="shared" si="66"/>
        <v>175.84272097053727</v>
      </c>
      <c r="I729" s="2">
        <f t="shared" si="67"/>
        <v>4.375226266290321</v>
      </c>
      <c r="J729" s="1">
        <f t="shared" si="68"/>
        <v>30294.066667794181</v>
      </c>
      <c r="K729" s="1">
        <f t="shared" si="69"/>
        <v>1187240.9333322058</v>
      </c>
      <c r="L729" s="9">
        <f t="shared" si="70"/>
        <v>0.90523785869330331</v>
      </c>
      <c r="M729" s="1">
        <f t="shared" si="71"/>
        <v>1074735.4402426849</v>
      </c>
    </row>
    <row r="730" spans="1:13" s="47" customFormat="1">
      <c r="A730" s="79" t="s">
        <v>707</v>
      </c>
      <c r="B730" s="88">
        <v>381636</v>
      </c>
      <c r="C730" s="47" t="s">
        <v>723</v>
      </c>
      <c r="D730" s="71" t="s">
        <v>1117</v>
      </c>
      <c r="E730" s="71" t="s">
        <v>1146</v>
      </c>
      <c r="F730" s="61">
        <v>593361</v>
      </c>
      <c r="G730" s="62">
        <v>8260</v>
      </c>
      <c r="H730" s="2">
        <f t="shared" si="66"/>
        <v>71.835472154963682</v>
      </c>
      <c r="I730" s="2">
        <f t="shared" si="67"/>
        <v>4.375226266290321</v>
      </c>
      <c r="J730" s="1">
        <f t="shared" si="68"/>
        <v>36139.368959558051</v>
      </c>
      <c r="K730" s="1">
        <f t="shared" si="69"/>
        <v>557221.63104044192</v>
      </c>
      <c r="L730" s="9">
        <f t="shared" si="70"/>
        <v>0.90523785869330331</v>
      </c>
      <c r="M730" s="1">
        <f t="shared" si="71"/>
        <v>504418.11610063957</v>
      </c>
    </row>
    <row r="731" spans="1:13" s="47" customFormat="1">
      <c r="A731" s="79" t="s">
        <v>707</v>
      </c>
      <c r="B731" s="88">
        <v>381637</v>
      </c>
      <c r="C731" s="47" t="s">
        <v>724</v>
      </c>
      <c r="D731" s="71" t="s">
        <v>1117</v>
      </c>
      <c r="E731" s="71" t="s">
        <v>1146</v>
      </c>
      <c r="F731" s="61">
        <v>1045050</v>
      </c>
      <c r="G731" s="62">
        <v>12146</v>
      </c>
      <c r="H731" s="2">
        <f t="shared" si="66"/>
        <v>86.040671826115599</v>
      </c>
      <c r="I731" s="2">
        <f t="shared" si="67"/>
        <v>4.375226266290321</v>
      </c>
      <c r="J731" s="1">
        <f t="shared" si="68"/>
        <v>53141.498230362238</v>
      </c>
      <c r="K731" s="1">
        <f t="shared" si="69"/>
        <v>991908.50176963781</v>
      </c>
      <c r="L731" s="9">
        <f t="shared" si="70"/>
        <v>0.90523785869330331</v>
      </c>
      <c r="M731" s="1">
        <f t="shared" si="71"/>
        <v>897913.12816162955</v>
      </c>
    </row>
    <row r="732" spans="1:13" s="47" customFormat="1">
      <c r="A732" s="79" t="s">
        <v>707</v>
      </c>
      <c r="B732" s="88">
        <v>381638</v>
      </c>
      <c r="C732" s="47" t="s">
        <v>725</v>
      </c>
      <c r="D732" s="71" t="s">
        <v>1117</v>
      </c>
      <c r="E732" s="71" t="s">
        <v>1146</v>
      </c>
      <c r="F732" s="61">
        <v>22182</v>
      </c>
      <c r="G732" s="62">
        <v>909</v>
      </c>
      <c r="H732" s="2">
        <f t="shared" si="66"/>
        <v>24.402640264026402</v>
      </c>
      <c r="I732" s="2">
        <f t="shared" si="67"/>
        <v>4.375226266290321</v>
      </c>
      <c r="J732" s="1">
        <f t="shared" si="68"/>
        <v>3977.0806760579017</v>
      </c>
      <c r="K732" s="1">
        <f t="shared" si="69"/>
        <v>18204.9193239421</v>
      </c>
      <c r="L732" s="9">
        <f t="shared" si="70"/>
        <v>0.90523785869330331</v>
      </c>
      <c r="M732" s="1">
        <f t="shared" si="71"/>
        <v>16479.782186489687</v>
      </c>
    </row>
    <row r="733" spans="1:13" s="47" customFormat="1">
      <c r="A733" s="79" t="s">
        <v>707</v>
      </c>
      <c r="B733" s="88">
        <v>382247</v>
      </c>
      <c r="C733" s="47" t="s">
        <v>726</v>
      </c>
      <c r="D733" s="71" t="s">
        <v>1117</v>
      </c>
      <c r="E733" s="71" t="s">
        <v>1146</v>
      </c>
      <c r="F733" s="61">
        <v>74484</v>
      </c>
      <c r="G733" s="62">
        <v>210</v>
      </c>
      <c r="H733" s="2">
        <f t="shared" si="66"/>
        <v>354.68571428571431</v>
      </c>
      <c r="I733" s="2">
        <f t="shared" si="67"/>
        <v>4.375226266290321</v>
      </c>
      <c r="J733" s="1">
        <f t="shared" si="68"/>
        <v>918.79751592096738</v>
      </c>
      <c r="K733" s="1">
        <f t="shared" si="69"/>
        <v>73565.202484079025</v>
      </c>
      <c r="L733" s="9">
        <f t="shared" si="70"/>
        <v>0.90523785869330331</v>
      </c>
      <c r="M733" s="1">
        <f t="shared" si="71"/>
        <v>66594.006371026975</v>
      </c>
    </row>
    <row r="734" spans="1:13" s="47" customFormat="1">
      <c r="A734" s="79" t="s">
        <v>707</v>
      </c>
      <c r="B734" s="89">
        <v>382247</v>
      </c>
      <c r="C734" s="47" t="s">
        <v>726</v>
      </c>
      <c r="D734" s="71" t="s">
        <v>1117</v>
      </c>
      <c r="E734" s="71" t="s">
        <v>1147</v>
      </c>
      <c r="F734" s="61">
        <v>0</v>
      </c>
      <c r="G734" s="62">
        <v>6964</v>
      </c>
      <c r="H734" s="2">
        <f t="shared" si="66"/>
        <v>0</v>
      </c>
      <c r="I734" s="2">
        <f t="shared" si="67"/>
        <v>4.375226266290321</v>
      </c>
      <c r="J734" s="1">
        <f t="shared" si="68"/>
        <v>0</v>
      </c>
      <c r="K734" s="1">
        <f t="shared" si="69"/>
        <v>0</v>
      </c>
      <c r="L734" s="9">
        <f t="shared" si="70"/>
        <v>0.90523785869330331</v>
      </c>
      <c r="M734" s="1">
        <f t="shared" si="71"/>
        <v>0</v>
      </c>
    </row>
    <row r="735" spans="1:13" s="47" customFormat="1">
      <c r="A735" s="79" t="s">
        <v>707</v>
      </c>
      <c r="B735" s="88">
        <v>383303</v>
      </c>
      <c r="C735" s="47" t="s">
        <v>727</v>
      </c>
      <c r="D735" s="71" t="s">
        <v>1117</v>
      </c>
      <c r="E735" s="71" t="s">
        <v>1146</v>
      </c>
      <c r="F735" s="61">
        <v>571833</v>
      </c>
      <c r="G735" s="62">
        <v>19529</v>
      </c>
      <c r="H735" s="2">
        <f t="shared" si="66"/>
        <v>29.281222796866199</v>
      </c>
      <c r="I735" s="2">
        <f t="shared" si="67"/>
        <v>4.375226266290321</v>
      </c>
      <c r="J735" s="1">
        <f t="shared" si="68"/>
        <v>85443.793754383674</v>
      </c>
      <c r="K735" s="1">
        <f t="shared" si="69"/>
        <v>486389.20624561631</v>
      </c>
      <c r="L735" s="9">
        <f t="shared" si="70"/>
        <v>0.90523785869330331</v>
      </c>
      <c r="M735" s="1">
        <f t="shared" si="71"/>
        <v>440297.9235533172</v>
      </c>
    </row>
    <row r="736" spans="1:13" s="47" customFormat="1">
      <c r="A736" s="79" t="s">
        <v>707</v>
      </c>
      <c r="B736" s="89">
        <v>383303</v>
      </c>
      <c r="C736" s="47" t="s">
        <v>727</v>
      </c>
      <c r="D736" s="71" t="s">
        <v>1117</v>
      </c>
      <c r="E736" s="71" t="s">
        <v>1147</v>
      </c>
      <c r="F736" s="61">
        <v>0</v>
      </c>
      <c r="G736" s="62">
        <v>507</v>
      </c>
      <c r="H736" s="2">
        <f t="shared" si="66"/>
        <v>0</v>
      </c>
      <c r="I736" s="2">
        <f t="shared" si="67"/>
        <v>4.375226266290321</v>
      </c>
      <c r="J736" s="1">
        <f t="shared" si="68"/>
        <v>0</v>
      </c>
      <c r="K736" s="1">
        <f t="shared" si="69"/>
        <v>0</v>
      </c>
      <c r="L736" s="9">
        <f t="shared" si="70"/>
        <v>0.90523785869330331</v>
      </c>
      <c r="M736" s="1">
        <f t="shared" si="71"/>
        <v>0</v>
      </c>
    </row>
    <row r="737" spans="1:13" s="47" customFormat="1">
      <c r="A737" s="79" t="s">
        <v>728</v>
      </c>
      <c r="B737" s="88">
        <v>391405</v>
      </c>
      <c r="C737" s="47" t="s">
        <v>729</v>
      </c>
      <c r="D737" s="71" t="s">
        <v>1117</v>
      </c>
      <c r="E737" s="71" t="s">
        <v>1146</v>
      </c>
      <c r="F737" s="61">
        <v>0</v>
      </c>
      <c r="G737" s="62">
        <v>0</v>
      </c>
      <c r="H737" s="2">
        <f t="shared" si="66"/>
        <v>0</v>
      </c>
      <c r="I737" s="2">
        <f t="shared" si="67"/>
        <v>4.375226266290321</v>
      </c>
      <c r="J737" s="1">
        <f t="shared" si="68"/>
        <v>0</v>
      </c>
      <c r="K737" s="1">
        <f t="shared" si="69"/>
        <v>0</v>
      </c>
      <c r="L737" s="9">
        <f t="shared" si="70"/>
        <v>0.90523785869330331</v>
      </c>
      <c r="M737" s="1">
        <f t="shared" si="71"/>
        <v>0</v>
      </c>
    </row>
    <row r="738" spans="1:13" s="47" customFormat="1">
      <c r="A738" s="79" t="s">
        <v>728</v>
      </c>
      <c r="B738" s="89">
        <v>391405</v>
      </c>
      <c r="C738" s="47" t="s">
        <v>729</v>
      </c>
      <c r="D738" s="71" t="s">
        <v>1117</v>
      </c>
      <c r="E738" s="71" t="s">
        <v>1147</v>
      </c>
      <c r="F738" s="61">
        <v>0</v>
      </c>
      <c r="G738" s="62">
        <v>500</v>
      </c>
      <c r="H738" s="2">
        <f t="shared" si="66"/>
        <v>0</v>
      </c>
      <c r="I738" s="2">
        <f t="shared" si="67"/>
        <v>4.375226266290321</v>
      </c>
      <c r="J738" s="1">
        <f t="shared" si="68"/>
        <v>0</v>
      </c>
      <c r="K738" s="1">
        <f t="shared" si="69"/>
        <v>0</v>
      </c>
      <c r="L738" s="9">
        <f t="shared" si="70"/>
        <v>0.90523785869330331</v>
      </c>
      <c r="M738" s="1">
        <f t="shared" si="71"/>
        <v>0</v>
      </c>
    </row>
    <row r="739" spans="1:13" s="47" customFormat="1">
      <c r="A739" s="79" t="s">
        <v>728</v>
      </c>
      <c r="B739" s="88">
        <v>391640</v>
      </c>
      <c r="C739" s="47" t="s">
        <v>730</v>
      </c>
      <c r="D739" s="71" t="s">
        <v>1117</v>
      </c>
      <c r="E739" s="71" t="s">
        <v>1146</v>
      </c>
      <c r="F739" s="61">
        <v>33918</v>
      </c>
      <c r="G739" s="62">
        <v>1290</v>
      </c>
      <c r="H739" s="2">
        <f t="shared" si="66"/>
        <v>26.293023255813953</v>
      </c>
      <c r="I739" s="2">
        <f t="shared" si="67"/>
        <v>4.375226266290321</v>
      </c>
      <c r="J739" s="1">
        <f t="shared" si="68"/>
        <v>5644.0418835145138</v>
      </c>
      <c r="K739" s="1">
        <f t="shared" si="69"/>
        <v>28273.958116485486</v>
      </c>
      <c r="L739" s="9">
        <f t="shared" si="70"/>
        <v>0.90523785869330331</v>
      </c>
      <c r="M739" s="1">
        <f t="shared" si="71"/>
        <v>25594.657302151463</v>
      </c>
    </row>
    <row r="740" spans="1:13" s="47" customFormat="1">
      <c r="A740" s="79" t="s">
        <v>728</v>
      </c>
      <c r="B740" s="88">
        <v>391642</v>
      </c>
      <c r="C740" s="47" t="s">
        <v>731</v>
      </c>
      <c r="D740" s="71" t="s">
        <v>1117</v>
      </c>
      <c r="E740" s="71" t="s">
        <v>1146</v>
      </c>
      <c r="F740" s="61">
        <v>69669</v>
      </c>
      <c r="G740" s="62">
        <v>2743</v>
      </c>
      <c r="H740" s="2">
        <f t="shared" si="66"/>
        <v>25.398833394094058</v>
      </c>
      <c r="I740" s="2">
        <f t="shared" si="67"/>
        <v>4.375226266290321</v>
      </c>
      <c r="J740" s="1">
        <f t="shared" si="68"/>
        <v>12001.245648434351</v>
      </c>
      <c r="K740" s="1">
        <f t="shared" si="69"/>
        <v>57667.754351565651</v>
      </c>
      <c r="L740" s="9">
        <f t="shared" si="70"/>
        <v>0.90523785869330331</v>
      </c>
      <c r="M740" s="1">
        <f t="shared" si="71"/>
        <v>52203.034464862714</v>
      </c>
    </row>
    <row r="741" spans="1:13" s="47" customFormat="1">
      <c r="A741" s="79" t="s">
        <v>728</v>
      </c>
      <c r="B741" s="88">
        <v>391647</v>
      </c>
      <c r="C741" s="47" t="s">
        <v>732</v>
      </c>
      <c r="D741" s="71" t="s">
        <v>1117</v>
      </c>
      <c r="E741" s="71" t="s">
        <v>1146</v>
      </c>
      <c r="F741" s="61">
        <v>599673</v>
      </c>
      <c r="G741" s="62">
        <v>2647</v>
      </c>
      <c r="H741" s="2">
        <f t="shared" si="66"/>
        <v>226.54816773706082</v>
      </c>
      <c r="I741" s="2">
        <f t="shared" si="67"/>
        <v>4.375226266290321</v>
      </c>
      <c r="J741" s="1">
        <f t="shared" si="68"/>
        <v>11581.22392687048</v>
      </c>
      <c r="K741" s="1">
        <f t="shared" si="69"/>
        <v>588091.7760731295</v>
      </c>
      <c r="L741" s="9">
        <f t="shared" si="70"/>
        <v>0.90523785869330331</v>
      </c>
      <c r="M741" s="1">
        <f t="shared" si="71"/>
        <v>532362.9400875814</v>
      </c>
    </row>
    <row r="742" spans="1:13" s="47" customFormat="1">
      <c r="A742" s="79" t="s">
        <v>728</v>
      </c>
      <c r="B742" s="88">
        <v>391649</v>
      </c>
      <c r="C742" s="47" t="s">
        <v>733</v>
      </c>
      <c r="D742" s="71" t="s">
        <v>1117</v>
      </c>
      <c r="E742" s="71" t="s">
        <v>1146</v>
      </c>
      <c r="F742" s="61">
        <v>0</v>
      </c>
      <c r="G742" s="62">
        <v>1122</v>
      </c>
      <c r="H742" s="2">
        <f t="shared" si="66"/>
        <v>0</v>
      </c>
      <c r="I742" s="2">
        <f t="shared" si="67"/>
        <v>4.375226266290321</v>
      </c>
      <c r="J742" s="1">
        <f t="shared" si="68"/>
        <v>0</v>
      </c>
      <c r="K742" s="1">
        <f t="shared" si="69"/>
        <v>0</v>
      </c>
      <c r="L742" s="9">
        <f t="shared" si="70"/>
        <v>0.90523785869330331</v>
      </c>
      <c r="M742" s="1">
        <f t="shared" si="71"/>
        <v>0</v>
      </c>
    </row>
    <row r="743" spans="1:13" s="47" customFormat="1">
      <c r="A743" s="79" t="s">
        <v>728</v>
      </c>
      <c r="B743" s="88">
        <v>391650</v>
      </c>
      <c r="C743" s="47" t="s">
        <v>734</v>
      </c>
      <c r="D743" s="71" t="s">
        <v>1117</v>
      </c>
      <c r="E743" s="71" t="s">
        <v>1146</v>
      </c>
      <c r="F743" s="61">
        <v>0</v>
      </c>
      <c r="G743" s="62">
        <v>9533</v>
      </c>
      <c r="H743" s="2">
        <f t="shared" si="66"/>
        <v>0</v>
      </c>
      <c r="I743" s="2">
        <f t="shared" si="67"/>
        <v>4.375226266290321</v>
      </c>
      <c r="J743" s="1">
        <f t="shared" si="68"/>
        <v>0</v>
      </c>
      <c r="K743" s="1">
        <f t="shared" si="69"/>
        <v>0</v>
      </c>
      <c r="L743" s="9">
        <f t="shared" si="70"/>
        <v>0.90523785869330331</v>
      </c>
      <c r="M743" s="1">
        <f t="shared" si="71"/>
        <v>0</v>
      </c>
    </row>
    <row r="744" spans="1:13" s="47" customFormat="1">
      <c r="A744" s="79" t="s">
        <v>728</v>
      </c>
      <c r="B744" s="79">
        <v>391652</v>
      </c>
      <c r="C744" s="47" t="s">
        <v>735</v>
      </c>
      <c r="D744" s="71" t="s">
        <v>1117</v>
      </c>
      <c r="E744" s="71" t="s">
        <v>1146</v>
      </c>
      <c r="F744" s="61">
        <v>0</v>
      </c>
      <c r="G744" s="62">
        <v>0</v>
      </c>
      <c r="H744" s="2">
        <f t="shared" si="66"/>
        <v>0</v>
      </c>
      <c r="I744" s="2">
        <f t="shared" si="67"/>
        <v>4.375226266290321</v>
      </c>
      <c r="J744" s="1">
        <f t="shared" si="68"/>
        <v>0</v>
      </c>
      <c r="K744" s="1">
        <f t="shared" si="69"/>
        <v>0</v>
      </c>
      <c r="L744" s="9">
        <f t="shared" si="70"/>
        <v>0.90523785869330331</v>
      </c>
      <c r="M744" s="1">
        <f t="shared" si="71"/>
        <v>0</v>
      </c>
    </row>
    <row r="745" spans="1:13" s="47" customFormat="1">
      <c r="A745" s="79" t="s">
        <v>728</v>
      </c>
      <c r="B745" s="88">
        <v>391653</v>
      </c>
      <c r="C745" s="47" t="s">
        <v>736</v>
      </c>
      <c r="D745" s="71" t="s">
        <v>1117</v>
      </c>
      <c r="E745" s="71" t="s">
        <v>1146</v>
      </c>
      <c r="F745" s="61">
        <v>10932</v>
      </c>
      <c r="G745" s="62">
        <v>281</v>
      </c>
      <c r="H745" s="2">
        <f t="shared" si="66"/>
        <v>38.903914590747334</v>
      </c>
      <c r="I745" s="2">
        <f t="shared" si="67"/>
        <v>4.375226266290321</v>
      </c>
      <c r="J745" s="1">
        <f t="shared" si="68"/>
        <v>1229.4385808275802</v>
      </c>
      <c r="K745" s="1">
        <f t="shared" si="69"/>
        <v>9702.5614191724198</v>
      </c>
      <c r="L745" s="9">
        <f t="shared" si="70"/>
        <v>0.90523785869330331</v>
      </c>
      <c r="M745" s="1">
        <f t="shared" si="71"/>
        <v>8783.1259229319003</v>
      </c>
    </row>
    <row r="746" spans="1:13" s="47" customFormat="1">
      <c r="A746" s="79" t="s">
        <v>728</v>
      </c>
      <c r="B746" s="88">
        <v>391654</v>
      </c>
      <c r="C746" s="47" t="s">
        <v>670</v>
      </c>
      <c r="D746" s="71" t="s">
        <v>1117</v>
      </c>
      <c r="E746" s="71" t="s">
        <v>1146</v>
      </c>
      <c r="F746" s="61">
        <v>754722</v>
      </c>
      <c r="G746" s="62">
        <v>10337</v>
      </c>
      <c r="H746" s="2">
        <f t="shared" si="66"/>
        <v>73.011705523846373</v>
      </c>
      <c r="I746" s="2">
        <f t="shared" si="67"/>
        <v>4.375226266290321</v>
      </c>
      <c r="J746" s="1">
        <f t="shared" si="68"/>
        <v>45226.713914643049</v>
      </c>
      <c r="K746" s="1">
        <f t="shared" si="69"/>
        <v>709495.28608535696</v>
      </c>
      <c r="L746" s="9">
        <f t="shared" si="70"/>
        <v>0.90523785869330331</v>
      </c>
      <c r="M746" s="1">
        <f t="shared" si="71"/>
        <v>642261.99352890113</v>
      </c>
    </row>
    <row r="747" spans="1:13" s="47" customFormat="1">
      <c r="A747" s="79" t="s">
        <v>728</v>
      </c>
      <c r="B747" s="88">
        <v>391657</v>
      </c>
      <c r="C747" s="47" t="s">
        <v>737</v>
      </c>
      <c r="D747" s="71" t="s">
        <v>1117</v>
      </c>
      <c r="E747" s="71" t="s">
        <v>1146</v>
      </c>
      <c r="F747" s="61">
        <v>24462</v>
      </c>
      <c r="G747" s="62">
        <v>7640</v>
      </c>
      <c r="H747" s="2">
        <f t="shared" si="66"/>
        <v>3.2018324607329842</v>
      </c>
      <c r="I747" s="2">
        <f t="shared" si="67"/>
        <v>4.375226266290321</v>
      </c>
      <c r="J747" s="1">
        <f t="shared" si="68"/>
        <v>24462</v>
      </c>
      <c r="K747" s="1">
        <f t="shared" si="69"/>
        <v>0</v>
      </c>
      <c r="L747" s="9">
        <f t="shared" si="70"/>
        <v>0.90523785869330331</v>
      </c>
      <c r="M747" s="1">
        <f t="shared" si="71"/>
        <v>0</v>
      </c>
    </row>
    <row r="748" spans="1:13" s="47" customFormat="1">
      <c r="A748" s="79" t="s">
        <v>728</v>
      </c>
      <c r="B748" s="88">
        <v>391659</v>
      </c>
      <c r="C748" s="47" t="s">
        <v>738</v>
      </c>
      <c r="D748" s="71" t="s">
        <v>1117</v>
      </c>
      <c r="E748" s="71" t="s">
        <v>1146</v>
      </c>
      <c r="F748" s="61">
        <v>1884264</v>
      </c>
      <c r="G748" s="62">
        <v>12715</v>
      </c>
      <c r="H748" s="2">
        <f t="shared" si="66"/>
        <v>148.19221392056627</v>
      </c>
      <c r="I748" s="2">
        <f t="shared" si="67"/>
        <v>4.375226266290321</v>
      </c>
      <c r="J748" s="1">
        <f t="shared" si="68"/>
        <v>55631.001975881431</v>
      </c>
      <c r="K748" s="1">
        <f t="shared" si="69"/>
        <v>1828632.9980241186</v>
      </c>
      <c r="L748" s="9">
        <f t="shared" si="70"/>
        <v>0.90523785869330331</v>
      </c>
      <c r="M748" s="1">
        <f t="shared" si="71"/>
        <v>1655347.8194672687</v>
      </c>
    </row>
    <row r="749" spans="1:13" s="47" customFormat="1">
      <c r="A749" s="79" t="s">
        <v>728</v>
      </c>
      <c r="B749" s="79">
        <v>391660</v>
      </c>
      <c r="C749" s="47" t="s">
        <v>739</v>
      </c>
      <c r="D749" s="71" t="s">
        <v>1117</v>
      </c>
      <c r="E749" s="71" t="s">
        <v>1146</v>
      </c>
      <c r="F749" s="61">
        <v>0</v>
      </c>
      <c r="G749" s="62">
        <v>0</v>
      </c>
      <c r="H749" s="2">
        <f t="shared" si="66"/>
        <v>0</v>
      </c>
      <c r="I749" s="2">
        <f t="shared" si="67"/>
        <v>4.375226266290321</v>
      </c>
      <c r="J749" s="1">
        <f t="shared" si="68"/>
        <v>0</v>
      </c>
      <c r="K749" s="1">
        <f t="shared" si="69"/>
        <v>0</v>
      </c>
      <c r="L749" s="9">
        <f t="shared" si="70"/>
        <v>0.90523785869330331</v>
      </c>
      <c r="M749" s="1">
        <f t="shared" si="71"/>
        <v>0</v>
      </c>
    </row>
    <row r="750" spans="1:13" s="47" customFormat="1">
      <c r="A750" s="79" t="s">
        <v>728</v>
      </c>
      <c r="B750" s="79">
        <v>391664</v>
      </c>
      <c r="C750" s="47" t="s">
        <v>740</v>
      </c>
      <c r="D750" s="71" t="s">
        <v>1117</v>
      </c>
      <c r="E750" s="71" t="s">
        <v>1146</v>
      </c>
      <c r="F750" s="61">
        <v>0</v>
      </c>
      <c r="G750" s="62">
        <v>0</v>
      </c>
      <c r="H750" s="2">
        <f t="shared" si="66"/>
        <v>0</v>
      </c>
      <c r="I750" s="2">
        <f t="shared" si="67"/>
        <v>4.375226266290321</v>
      </c>
      <c r="J750" s="1">
        <f t="shared" si="68"/>
        <v>0</v>
      </c>
      <c r="K750" s="1">
        <f t="shared" si="69"/>
        <v>0</v>
      </c>
      <c r="L750" s="9">
        <f t="shared" si="70"/>
        <v>0.90523785869330331</v>
      </c>
      <c r="M750" s="1">
        <f t="shared" si="71"/>
        <v>0</v>
      </c>
    </row>
    <row r="751" spans="1:13" s="47" customFormat="1">
      <c r="A751" s="79" t="s">
        <v>728</v>
      </c>
      <c r="B751" s="88">
        <v>391666</v>
      </c>
      <c r="C751" s="47" t="s">
        <v>741</v>
      </c>
      <c r="D751" s="71" t="s">
        <v>1117</v>
      </c>
      <c r="E751" s="71" t="s">
        <v>1146</v>
      </c>
      <c r="F751" s="61">
        <v>44379</v>
      </c>
      <c r="G751" s="62">
        <v>233</v>
      </c>
      <c r="H751" s="2">
        <f t="shared" si="66"/>
        <v>190.46781115879827</v>
      </c>
      <c r="I751" s="2">
        <f t="shared" si="67"/>
        <v>4.375226266290321</v>
      </c>
      <c r="J751" s="1">
        <f t="shared" si="68"/>
        <v>1019.4277200456448</v>
      </c>
      <c r="K751" s="1">
        <f t="shared" si="69"/>
        <v>43359.572279954358</v>
      </c>
      <c r="L751" s="9">
        <f t="shared" si="70"/>
        <v>0.90523785869330331</v>
      </c>
      <c r="M751" s="1">
        <f t="shared" si="71"/>
        <v>39250.726364563394</v>
      </c>
    </row>
    <row r="752" spans="1:13" s="47" customFormat="1">
      <c r="A752" s="79" t="s">
        <v>728</v>
      </c>
      <c r="B752" s="88">
        <v>391667</v>
      </c>
      <c r="C752" s="47" t="s">
        <v>742</v>
      </c>
      <c r="D752" s="71" t="s">
        <v>1117</v>
      </c>
      <c r="E752" s="71" t="s">
        <v>1146</v>
      </c>
      <c r="F752" s="61">
        <v>41358</v>
      </c>
      <c r="G752" s="62">
        <v>398</v>
      </c>
      <c r="H752" s="2">
        <f t="shared" si="66"/>
        <v>103.91457286432161</v>
      </c>
      <c r="I752" s="2">
        <f t="shared" si="67"/>
        <v>4.375226266290321</v>
      </c>
      <c r="J752" s="1">
        <f t="shared" si="68"/>
        <v>1741.3400539835477</v>
      </c>
      <c r="K752" s="1">
        <f t="shared" si="69"/>
        <v>39616.659946016451</v>
      </c>
      <c r="L752" s="9">
        <f t="shared" si="70"/>
        <v>0.90523785869330331</v>
      </c>
      <c r="M752" s="1">
        <f t="shared" si="71"/>
        <v>35862.500418112686</v>
      </c>
    </row>
    <row r="753" spans="1:13" s="47" customFormat="1">
      <c r="A753" s="79" t="s">
        <v>728</v>
      </c>
      <c r="B753" s="88">
        <v>391668</v>
      </c>
      <c r="C753" s="47" t="s">
        <v>743</v>
      </c>
      <c r="D753" s="71" t="s">
        <v>1117</v>
      </c>
      <c r="E753" s="71" t="s">
        <v>1146</v>
      </c>
      <c r="F753" s="61">
        <v>184767</v>
      </c>
      <c r="G753" s="62">
        <v>686</v>
      </c>
      <c r="H753" s="2">
        <f t="shared" si="66"/>
        <v>269.33965014577262</v>
      </c>
      <c r="I753" s="2">
        <f t="shared" si="67"/>
        <v>4.375226266290321</v>
      </c>
      <c r="J753" s="1">
        <f t="shared" si="68"/>
        <v>3001.4052186751601</v>
      </c>
      <c r="K753" s="1">
        <f t="shared" si="69"/>
        <v>181765.59478132485</v>
      </c>
      <c r="L753" s="9">
        <f t="shared" si="70"/>
        <v>0.90523785869330331</v>
      </c>
      <c r="M753" s="1">
        <f t="shared" si="71"/>
        <v>164541.09780396117</v>
      </c>
    </row>
    <row r="754" spans="1:13" s="47" customFormat="1">
      <c r="A754" s="79" t="s">
        <v>728</v>
      </c>
      <c r="B754" s="88">
        <v>391669</v>
      </c>
      <c r="C754" s="47" t="s">
        <v>744</v>
      </c>
      <c r="D754" s="71" t="s">
        <v>1117</v>
      </c>
      <c r="E754" s="71" t="s">
        <v>1146</v>
      </c>
      <c r="F754" s="61">
        <v>45600</v>
      </c>
      <c r="G754" s="62">
        <v>1904</v>
      </c>
      <c r="H754" s="2">
        <f t="shared" si="66"/>
        <v>23.949579831932773</v>
      </c>
      <c r="I754" s="2">
        <f t="shared" si="67"/>
        <v>4.375226266290321</v>
      </c>
      <c r="J754" s="1">
        <f t="shared" si="68"/>
        <v>8330.4308110167713</v>
      </c>
      <c r="K754" s="1">
        <f t="shared" si="69"/>
        <v>37269.569188983231</v>
      </c>
      <c r="L754" s="9">
        <f t="shared" si="70"/>
        <v>0.90523785869330331</v>
      </c>
      <c r="M754" s="1">
        <f t="shared" si="71"/>
        <v>33737.825007057094</v>
      </c>
    </row>
    <row r="755" spans="1:13" s="47" customFormat="1">
      <c r="A755" s="79" t="s">
        <v>728</v>
      </c>
      <c r="B755" s="88">
        <v>391670</v>
      </c>
      <c r="C755" s="47" t="s">
        <v>745</v>
      </c>
      <c r="D755" s="71" t="s">
        <v>1117</v>
      </c>
      <c r="E755" s="71" t="s">
        <v>1146</v>
      </c>
      <c r="F755" s="61">
        <v>473436</v>
      </c>
      <c r="G755" s="62">
        <v>4066</v>
      </c>
      <c r="H755" s="2">
        <f t="shared" si="66"/>
        <v>116.43777668470241</v>
      </c>
      <c r="I755" s="2">
        <f t="shared" si="67"/>
        <v>4.375226266290321</v>
      </c>
      <c r="J755" s="1">
        <f t="shared" si="68"/>
        <v>17789.669998736445</v>
      </c>
      <c r="K755" s="1">
        <f t="shared" si="69"/>
        <v>455646.33000126353</v>
      </c>
      <c r="L755" s="9">
        <f t="shared" si="70"/>
        <v>0.90523785869330331</v>
      </c>
      <c r="M755" s="1">
        <f t="shared" si="71"/>
        <v>412468.30809180601</v>
      </c>
    </row>
    <row r="756" spans="1:13" s="47" customFormat="1">
      <c r="A756" s="79" t="s">
        <v>728</v>
      </c>
      <c r="B756" s="88">
        <v>391671</v>
      </c>
      <c r="C756" s="47" t="s">
        <v>746</v>
      </c>
      <c r="D756" s="71" t="s">
        <v>1117</v>
      </c>
      <c r="E756" s="71" t="s">
        <v>1146</v>
      </c>
      <c r="F756" s="61">
        <v>20067</v>
      </c>
      <c r="G756" s="62">
        <v>1717</v>
      </c>
      <c r="H756" s="2">
        <f t="shared" si="66"/>
        <v>11.687245195107746</v>
      </c>
      <c r="I756" s="2">
        <f t="shared" si="67"/>
        <v>4.375226266290321</v>
      </c>
      <c r="J756" s="1">
        <f t="shared" si="68"/>
        <v>7512.2634992204812</v>
      </c>
      <c r="K756" s="1">
        <f t="shared" si="69"/>
        <v>12554.73650077952</v>
      </c>
      <c r="L756" s="9">
        <f t="shared" si="70"/>
        <v>0.90523785869330331</v>
      </c>
      <c r="M756" s="1">
        <f t="shared" si="71"/>
        <v>11365.022786424308</v>
      </c>
    </row>
    <row r="757" spans="1:13" s="47" customFormat="1">
      <c r="A757" s="79" t="s">
        <v>728</v>
      </c>
      <c r="B757" s="88">
        <v>391674</v>
      </c>
      <c r="C757" s="47" t="s">
        <v>747</v>
      </c>
      <c r="D757" s="71" t="s">
        <v>1117</v>
      </c>
      <c r="E757" s="71" t="s">
        <v>1146</v>
      </c>
      <c r="F757" s="61">
        <v>132273</v>
      </c>
      <c r="G757" s="62">
        <v>1571</v>
      </c>
      <c r="H757" s="2">
        <f t="shared" si="66"/>
        <v>84.196690006365372</v>
      </c>
      <c r="I757" s="2">
        <f t="shared" si="67"/>
        <v>4.375226266290321</v>
      </c>
      <c r="J757" s="1">
        <f t="shared" si="68"/>
        <v>6873.4804643420939</v>
      </c>
      <c r="K757" s="1">
        <f t="shared" si="69"/>
        <v>125399.51953565791</v>
      </c>
      <c r="L757" s="9">
        <f t="shared" si="70"/>
        <v>0.90523785869330331</v>
      </c>
      <c r="M757" s="1">
        <f t="shared" si="71"/>
        <v>113516.39254562803</v>
      </c>
    </row>
    <row r="758" spans="1:13" s="47" customFormat="1">
      <c r="A758" s="79" t="s">
        <v>728</v>
      </c>
      <c r="B758" s="88">
        <v>391676</v>
      </c>
      <c r="C758" s="47" t="s">
        <v>748</v>
      </c>
      <c r="D758" s="71" t="s">
        <v>1117</v>
      </c>
      <c r="E758" s="71" t="s">
        <v>1146</v>
      </c>
      <c r="F758" s="61">
        <v>309504</v>
      </c>
      <c r="G758" s="62">
        <v>4168</v>
      </c>
      <c r="H758" s="2">
        <f t="shared" si="66"/>
        <v>74.257197696737038</v>
      </c>
      <c r="I758" s="2">
        <f t="shared" si="67"/>
        <v>4.375226266290321</v>
      </c>
      <c r="J758" s="1">
        <f t="shared" si="68"/>
        <v>18235.943077898057</v>
      </c>
      <c r="K758" s="1">
        <f t="shared" si="69"/>
        <v>291268.05692210194</v>
      </c>
      <c r="L758" s="9">
        <f t="shared" si="70"/>
        <v>0.90523785869330331</v>
      </c>
      <c r="M758" s="1">
        <f t="shared" si="71"/>
        <v>263666.87215392274</v>
      </c>
    </row>
    <row r="759" spans="1:13" s="47" customFormat="1">
      <c r="A759" s="79" t="s">
        <v>728</v>
      </c>
      <c r="B759" s="88">
        <v>391677</v>
      </c>
      <c r="C759" s="47" t="s">
        <v>749</v>
      </c>
      <c r="D759" s="71" t="s">
        <v>1117</v>
      </c>
      <c r="E759" s="71" t="s">
        <v>1146</v>
      </c>
      <c r="F759" s="61">
        <v>245136</v>
      </c>
      <c r="G759" s="62">
        <v>3960</v>
      </c>
      <c r="H759" s="2">
        <f t="shared" si="66"/>
        <v>61.903030303030306</v>
      </c>
      <c r="I759" s="2">
        <f t="shared" si="67"/>
        <v>4.375226266290321</v>
      </c>
      <c r="J759" s="1">
        <f t="shared" si="68"/>
        <v>17325.896014509672</v>
      </c>
      <c r="K759" s="1">
        <f t="shared" si="69"/>
        <v>227810.10398549034</v>
      </c>
      <c r="L759" s="9">
        <f t="shared" si="70"/>
        <v>0.90523785869330331</v>
      </c>
      <c r="M759" s="1">
        <f t="shared" si="71"/>
        <v>206222.33072052404</v>
      </c>
    </row>
    <row r="760" spans="1:13" s="47" customFormat="1">
      <c r="A760" s="79" t="s">
        <v>728</v>
      </c>
      <c r="B760" s="89">
        <v>391677</v>
      </c>
      <c r="C760" s="47" t="s">
        <v>749</v>
      </c>
      <c r="D760" s="71" t="s">
        <v>1117</v>
      </c>
      <c r="E760" s="71" t="s">
        <v>1147</v>
      </c>
      <c r="F760" s="61">
        <v>0</v>
      </c>
      <c r="G760" s="62">
        <v>0</v>
      </c>
      <c r="H760" s="2">
        <f t="shared" si="66"/>
        <v>0</v>
      </c>
      <c r="I760" s="2">
        <f t="shared" si="67"/>
        <v>4.375226266290321</v>
      </c>
      <c r="J760" s="1">
        <f t="shared" si="68"/>
        <v>0</v>
      </c>
      <c r="K760" s="1">
        <f t="shared" si="69"/>
        <v>0</v>
      </c>
      <c r="L760" s="9">
        <f t="shared" si="70"/>
        <v>0.90523785869330331</v>
      </c>
      <c r="M760" s="1">
        <f t="shared" si="71"/>
        <v>0</v>
      </c>
    </row>
    <row r="761" spans="1:13" s="47" customFormat="1">
      <c r="A761" s="79" t="s">
        <v>728</v>
      </c>
      <c r="B761" s="88">
        <v>391679</v>
      </c>
      <c r="C761" s="47" t="s">
        <v>750</v>
      </c>
      <c r="D761" s="71" t="s">
        <v>1117</v>
      </c>
      <c r="E761" s="71" t="s">
        <v>1146</v>
      </c>
      <c r="F761" s="61">
        <v>57558</v>
      </c>
      <c r="G761" s="62">
        <v>448</v>
      </c>
      <c r="H761" s="2">
        <f t="shared" si="66"/>
        <v>128.47767857142858</v>
      </c>
      <c r="I761" s="2">
        <f t="shared" si="67"/>
        <v>4.375226266290321</v>
      </c>
      <c r="J761" s="1">
        <f t="shared" si="68"/>
        <v>1960.1013672980639</v>
      </c>
      <c r="K761" s="1">
        <f t="shared" si="69"/>
        <v>55597.898632701937</v>
      </c>
      <c r="L761" s="9">
        <f t="shared" si="70"/>
        <v>0.90523785869330331</v>
      </c>
      <c r="M761" s="1">
        <f t="shared" si="71"/>
        <v>50329.322706114435</v>
      </c>
    </row>
    <row r="762" spans="1:13" s="47" customFormat="1">
      <c r="A762" s="79" t="s">
        <v>728</v>
      </c>
      <c r="B762" s="88">
        <v>391680</v>
      </c>
      <c r="C762" s="47" t="s">
        <v>751</v>
      </c>
      <c r="D762" s="71" t="s">
        <v>1117</v>
      </c>
      <c r="E762" s="71" t="s">
        <v>1146</v>
      </c>
      <c r="F762" s="61">
        <v>650376</v>
      </c>
      <c r="G762" s="62">
        <v>8686</v>
      </c>
      <c r="H762" s="2">
        <f t="shared" si="66"/>
        <v>74.876352751554222</v>
      </c>
      <c r="I762" s="2">
        <f t="shared" si="67"/>
        <v>4.375226266290321</v>
      </c>
      <c r="J762" s="1">
        <f t="shared" si="68"/>
        <v>38003.215348997728</v>
      </c>
      <c r="K762" s="1">
        <f t="shared" si="69"/>
        <v>612372.78465100226</v>
      </c>
      <c r="L762" s="9">
        <f t="shared" si="70"/>
        <v>0.90523785869330331</v>
      </c>
      <c r="M762" s="1">
        <f t="shared" si="71"/>
        <v>554343.02829952864</v>
      </c>
    </row>
    <row r="763" spans="1:13" s="47" customFormat="1">
      <c r="A763" s="79" t="s">
        <v>728</v>
      </c>
      <c r="B763" s="89">
        <v>391680</v>
      </c>
      <c r="C763" s="47" t="s">
        <v>751</v>
      </c>
      <c r="D763" s="71" t="s">
        <v>1117</v>
      </c>
      <c r="E763" s="71" t="s">
        <v>1147</v>
      </c>
      <c r="F763" s="61">
        <v>0</v>
      </c>
      <c r="G763" s="62">
        <v>2165</v>
      </c>
      <c r="H763" s="2">
        <f t="shared" si="66"/>
        <v>0</v>
      </c>
      <c r="I763" s="2">
        <f t="shared" si="67"/>
        <v>4.375226266290321</v>
      </c>
      <c r="J763" s="1">
        <f t="shared" si="68"/>
        <v>0</v>
      </c>
      <c r="K763" s="1">
        <f t="shared" si="69"/>
        <v>0</v>
      </c>
      <c r="L763" s="9">
        <f t="shared" si="70"/>
        <v>0.90523785869330331</v>
      </c>
      <c r="M763" s="1">
        <f t="shared" si="71"/>
        <v>0</v>
      </c>
    </row>
    <row r="764" spans="1:13" s="47" customFormat="1">
      <c r="A764" s="79" t="s">
        <v>728</v>
      </c>
      <c r="B764" s="88">
        <v>391682</v>
      </c>
      <c r="C764" s="47" t="s">
        <v>752</v>
      </c>
      <c r="D764" s="71" t="s">
        <v>1117</v>
      </c>
      <c r="E764" s="71" t="s">
        <v>1146</v>
      </c>
      <c r="F764" s="61">
        <v>17895</v>
      </c>
      <c r="G764" s="62">
        <v>383</v>
      </c>
      <c r="H764" s="2">
        <f t="shared" si="66"/>
        <v>46.723237597911229</v>
      </c>
      <c r="I764" s="2">
        <f t="shared" si="67"/>
        <v>4.375226266290321</v>
      </c>
      <c r="J764" s="1">
        <f t="shared" si="68"/>
        <v>1675.7116599891929</v>
      </c>
      <c r="K764" s="1">
        <f t="shared" si="69"/>
        <v>16219.288340010808</v>
      </c>
      <c r="L764" s="9">
        <f t="shared" si="70"/>
        <v>0.90523785869330331</v>
      </c>
      <c r="M764" s="1">
        <f t="shared" si="71"/>
        <v>14682.313846440646</v>
      </c>
    </row>
    <row r="765" spans="1:13" s="47" customFormat="1">
      <c r="A765" s="79" t="s">
        <v>728</v>
      </c>
      <c r="B765" s="88">
        <v>391684</v>
      </c>
      <c r="C765" s="47" t="s">
        <v>753</v>
      </c>
      <c r="D765" s="71" t="s">
        <v>1117</v>
      </c>
      <c r="E765" s="71" t="s">
        <v>1146</v>
      </c>
      <c r="F765" s="61">
        <v>194766</v>
      </c>
      <c r="G765" s="62">
        <v>1687</v>
      </c>
      <c r="H765" s="2">
        <f t="shared" si="66"/>
        <v>115.4510966212211</v>
      </c>
      <c r="I765" s="2">
        <f t="shared" si="67"/>
        <v>4.375226266290321</v>
      </c>
      <c r="J765" s="1">
        <f t="shared" si="68"/>
        <v>7381.0067112317711</v>
      </c>
      <c r="K765" s="1">
        <f t="shared" si="69"/>
        <v>187384.99328876822</v>
      </c>
      <c r="L765" s="9">
        <f t="shared" si="70"/>
        <v>0.90523785869330331</v>
      </c>
      <c r="M765" s="1">
        <f t="shared" si="71"/>
        <v>169627.99007598354</v>
      </c>
    </row>
    <row r="766" spans="1:13" s="47" customFormat="1">
      <c r="A766" s="79" t="s">
        <v>728</v>
      </c>
      <c r="B766" s="88">
        <v>391685</v>
      </c>
      <c r="C766" s="47" t="s">
        <v>754</v>
      </c>
      <c r="D766" s="71" t="s">
        <v>1117</v>
      </c>
      <c r="E766" s="71" t="s">
        <v>1146</v>
      </c>
      <c r="F766" s="61">
        <v>493626</v>
      </c>
      <c r="G766" s="62">
        <v>2894</v>
      </c>
      <c r="H766" s="2">
        <f t="shared" si="66"/>
        <v>170.5687629578438</v>
      </c>
      <c r="I766" s="2">
        <f t="shared" si="67"/>
        <v>4.375226266290321</v>
      </c>
      <c r="J766" s="1">
        <f t="shared" si="68"/>
        <v>12661.904814644189</v>
      </c>
      <c r="K766" s="1">
        <f t="shared" si="69"/>
        <v>480964.09518535581</v>
      </c>
      <c r="L766" s="9">
        <f t="shared" si="70"/>
        <v>0.90523785869330331</v>
      </c>
      <c r="M766" s="1">
        <f t="shared" si="71"/>
        <v>435386.90763395361</v>
      </c>
    </row>
    <row r="767" spans="1:13" s="47" customFormat="1">
      <c r="A767" s="79" t="s">
        <v>728</v>
      </c>
      <c r="B767" s="88">
        <v>391686</v>
      </c>
      <c r="C767" s="47" t="s">
        <v>755</v>
      </c>
      <c r="D767" s="71" t="s">
        <v>1117</v>
      </c>
      <c r="E767" s="71" t="s">
        <v>1146</v>
      </c>
      <c r="F767" s="61">
        <v>1184733</v>
      </c>
      <c r="G767" s="62">
        <v>15037</v>
      </c>
      <c r="H767" s="2">
        <f t="shared" si="66"/>
        <v>78.787856620336498</v>
      </c>
      <c r="I767" s="2">
        <f t="shared" si="67"/>
        <v>4.375226266290321</v>
      </c>
      <c r="J767" s="1">
        <f t="shared" si="68"/>
        <v>65790.277366207563</v>
      </c>
      <c r="K767" s="1">
        <f t="shared" si="69"/>
        <v>1118942.7226337926</v>
      </c>
      <c r="L767" s="9">
        <f t="shared" si="70"/>
        <v>0.90523785869330331</v>
      </c>
      <c r="M767" s="1">
        <f t="shared" si="71"/>
        <v>1012909.3142374692</v>
      </c>
    </row>
    <row r="768" spans="1:13" s="47" customFormat="1">
      <c r="A768" s="79" t="s">
        <v>728</v>
      </c>
      <c r="B768" s="88">
        <v>391688</v>
      </c>
      <c r="C768" s="47" t="s">
        <v>756</v>
      </c>
      <c r="D768" s="71" t="s">
        <v>1117</v>
      </c>
      <c r="E768" s="71" t="s">
        <v>1146</v>
      </c>
      <c r="F768" s="61">
        <v>1449</v>
      </c>
      <c r="G768" s="62">
        <v>910</v>
      </c>
      <c r="H768" s="2">
        <f t="shared" si="66"/>
        <v>1.5923076923076922</v>
      </c>
      <c r="I768" s="2">
        <f t="shared" si="67"/>
        <v>4.375226266290321</v>
      </c>
      <c r="J768" s="1">
        <f t="shared" si="68"/>
        <v>1449</v>
      </c>
      <c r="K768" s="1">
        <f t="shared" si="69"/>
        <v>0</v>
      </c>
      <c r="L768" s="9">
        <f t="shared" si="70"/>
        <v>0.90523785869330331</v>
      </c>
      <c r="M768" s="1">
        <f t="shared" si="71"/>
        <v>0</v>
      </c>
    </row>
    <row r="769" spans="1:13" s="47" customFormat="1">
      <c r="A769" s="79" t="s">
        <v>728</v>
      </c>
      <c r="B769" s="88">
        <v>391689</v>
      </c>
      <c r="C769" s="47" t="s">
        <v>757</v>
      </c>
      <c r="D769" s="71" t="s">
        <v>1117</v>
      </c>
      <c r="E769" s="71" t="s">
        <v>1146</v>
      </c>
      <c r="F769" s="61">
        <v>548226</v>
      </c>
      <c r="G769" s="62">
        <v>3264</v>
      </c>
      <c r="H769" s="2">
        <f t="shared" si="66"/>
        <v>167.96139705882354</v>
      </c>
      <c r="I769" s="2">
        <f t="shared" si="67"/>
        <v>4.375226266290321</v>
      </c>
      <c r="J769" s="1">
        <f t="shared" si="68"/>
        <v>14280.738533171607</v>
      </c>
      <c r="K769" s="1">
        <f t="shared" si="69"/>
        <v>533945.26146682841</v>
      </c>
      <c r="L769" s="9">
        <f t="shared" si="70"/>
        <v>0.90523785869330331</v>
      </c>
      <c r="M769" s="1">
        <f t="shared" si="71"/>
        <v>483347.4651496677</v>
      </c>
    </row>
    <row r="770" spans="1:13" s="47" customFormat="1">
      <c r="A770" s="79" t="s">
        <v>758</v>
      </c>
      <c r="B770" s="79">
        <v>401692</v>
      </c>
      <c r="C770" s="47" t="s">
        <v>759</v>
      </c>
      <c r="D770" s="71" t="s">
        <v>1117</v>
      </c>
      <c r="E770" s="71" t="s">
        <v>1146</v>
      </c>
      <c r="F770" s="61">
        <v>0</v>
      </c>
      <c r="G770" s="62">
        <v>0</v>
      </c>
      <c r="H770" s="2">
        <f t="shared" si="66"/>
        <v>0</v>
      </c>
      <c r="I770" s="2">
        <f t="shared" si="67"/>
        <v>4.375226266290321</v>
      </c>
      <c r="J770" s="1">
        <f t="shared" si="68"/>
        <v>0</v>
      </c>
      <c r="K770" s="1">
        <f t="shared" si="69"/>
        <v>0</v>
      </c>
      <c r="L770" s="9">
        <f t="shared" si="70"/>
        <v>0.90523785869330331</v>
      </c>
      <c r="M770" s="1">
        <f t="shared" si="71"/>
        <v>0</v>
      </c>
    </row>
    <row r="771" spans="1:13" s="47" customFormat="1">
      <c r="A771" s="79" t="s">
        <v>758</v>
      </c>
      <c r="B771" s="88">
        <v>401697</v>
      </c>
      <c r="C771" s="47" t="s">
        <v>760</v>
      </c>
      <c r="D771" s="71" t="s">
        <v>1117</v>
      </c>
      <c r="E771" s="71" t="s">
        <v>1146</v>
      </c>
      <c r="F771" s="61">
        <v>241194</v>
      </c>
      <c r="G771" s="62">
        <v>2384</v>
      </c>
      <c r="H771" s="2">
        <f t="shared" ref="H771:H834" si="72">IFERROR(F771/G771,0)</f>
        <v>101.17197986577182</v>
      </c>
      <c r="I771" s="2">
        <f t="shared" ref="I771:I834" si="73">$D$1134</f>
        <v>4.375226266290321</v>
      </c>
      <c r="J771" s="1">
        <f t="shared" ref="J771:J834" si="74">MIN(F771,I771*G771)</f>
        <v>10430.539418836126</v>
      </c>
      <c r="K771" s="1">
        <f t="shared" ref="K771:K834" si="75">F771-J771</f>
        <v>230763.46058116388</v>
      </c>
      <c r="L771" s="9">
        <f t="shared" ref="L771:L834" si="76">$L$1132</f>
        <v>0.90523785869330331</v>
      </c>
      <c r="M771" s="1">
        <f t="shared" ref="M771:M834" si="77">L771*K771</f>
        <v>208895.82092114928</v>
      </c>
    </row>
    <row r="772" spans="1:13" s="47" customFormat="1">
      <c r="A772" s="79" t="s">
        <v>758</v>
      </c>
      <c r="B772" s="88">
        <v>401698</v>
      </c>
      <c r="C772" s="47" t="s">
        <v>761</v>
      </c>
      <c r="D772" s="71" t="s">
        <v>1117</v>
      </c>
      <c r="E772" s="71" t="s">
        <v>1146</v>
      </c>
      <c r="F772" s="61">
        <v>0</v>
      </c>
      <c r="G772" s="62">
        <v>1872</v>
      </c>
      <c r="H772" s="2">
        <f t="shared" si="72"/>
        <v>0</v>
      </c>
      <c r="I772" s="2">
        <f t="shared" si="73"/>
        <v>4.375226266290321</v>
      </c>
      <c r="J772" s="1">
        <f t="shared" si="74"/>
        <v>0</v>
      </c>
      <c r="K772" s="1">
        <f t="shared" si="75"/>
        <v>0</v>
      </c>
      <c r="L772" s="9">
        <f t="shared" si="76"/>
        <v>0.90523785869330331</v>
      </c>
      <c r="M772" s="1">
        <f t="shared" si="77"/>
        <v>0</v>
      </c>
    </row>
    <row r="773" spans="1:13" s="47" customFormat="1">
      <c r="A773" s="79" t="s">
        <v>758</v>
      </c>
      <c r="B773" s="88">
        <v>401699</v>
      </c>
      <c r="C773" s="47" t="s">
        <v>762</v>
      </c>
      <c r="D773" s="71" t="s">
        <v>1117</v>
      </c>
      <c r="E773" s="71" t="s">
        <v>1146</v>
      </c>
      <c r="F773" s="61">
        <v>15585</v>
      </c>
      <c r="G773" s="62">
        <v>477</v>
      </c>
      <c r="H773" s="2">
        <f t="shared" si="72"/>
        <v>32.672955974842765</v>
      </c>
      <c r="I773" s="2">
        <f t="shared" si="73"/>
        <v>4.375226266290321</v>
      </c>
      <c r="J773" s="1">
        <f t="shared" si="74"/>
        <v>2086.982929020483</v>
      </c>
      <c r="K773" s="1">
        <f t="shared" si="75"/>
        <v>13498.017070979517</v>
      </c>
      <c r="L773" s="9">
        <f t="shared" si="76"/>
        <v>0.90523785869330331</v>
      </c>
      <c r="M773" s="1">
        <f t="shared" si="77"/>
        <v>12218.916069939152</v>
      </c>
    </row>
    <row r="774" spans="1:13" s="47" customFormat="1">
      <c r="A774" s="79" t="s">
        <v>758</v>
      </c>
      <c r="B774" s="88">
        <v>401702</v>
      </c>
      <c r="C774" s="47" t="s">
        <v>763</v>
      </c>
      <c r="D774" s="71" t="s">
        <v>1117</v>
      </c>
      <c r="E774" s="71" t="s">
        <v>1146</v>
      </c>
      <c r="F774" s="61">
        <v>152967</v>
      </c>
      <c r="G774" s="62">
        <v>2485</v>
      </c>
      <c r="H774" s="2">
        <f t="shared" si="72"/>
        <v>61.556136820925552</v>
      </c>
      <c r="I774" s="2">
        <f t="shared" si="73"/>
        <v>4.375226266290321</v>
      </c>
      <c r="J774" s="1">
        <f t="shared" si="74"/>
        <v>10872.437271731447</v>
      </c>
      <c r="K774" s="1">
        <f t="shared" si="75"/>
        <v>142094.56272826856</v>
      </c>
      <c r="L774" s="9">
        <f t="shared" si="76"/>
        <v>0.90523785869330331</v>
      </c>
      <c r="M774" s="1">
        <f t="shared" si="77"/>
        <v>128629.37769609909</v>
      </c>
    </row>
    <row r="775" spans="1:13" s="47" customFormat="1">
      <c r="A775" s="79" t="s">
        <v>758</v>
      </c>
      <c r="B775" s="88">
        <v>401704</v>
      </c>
      <c r="C775" s="47" t="s">
        <v>764</v>
      </c>
      <c r="D775" s="71" t="s">
        <v>1117</v>
      </c>
      <c r="E775" s="71" t="s">
        <v>1146</v>
      </c>
      <c r="F775" s="61">
        <v>172944</v>
      </c>
      <c r="G775" s="62">
        <v>880</v>
      </c>
      <c r="H775" s="2">
        <f t="shared" si="72"/>
        <v>196.52727272727273</v>
      </c>
      <c r="I775" s="2">
        <f t="shared" si="73"/>
        <v>4.375226266290321</v>
      </c>
      <c r="J775" s="1">
        <f t="shared" si="74"/>
        <v>3850.1991143354826</v>
      </c>
      <c r="K775" s="1">
        <f t="shared" si="75"/>
        <v>169093.80088566453</v>
      </c>
      <c r="L775" s="9">
        <f t="shared" si="76"/>
        <v>0.90523785869330331</v>
      </c>
      <c r="M775" s="1">
        <f t="shared" si="77"/>
        <v>153070.11023205076</v>
      </c>
    </row>
    <row r="776" spans="1:13" s="47" customFormat="1">
      <c r="A776" s="79" t="s">
        <v>758</v>
      </c>
      <c r="B776" s="88">
        <v>401709</v>
      </c>
      <c r="C776" s="47" t="s">
        <v>765</v>
      </c>
      <c r="D776" s="71" t="s">
        <v>1117</v>
      </c>
      <c r="E776" s="71" t="s">
        <v>1146</v>
      </c>
      <c r="F776" s="61">
        <v>317487</v>
      </c>
      <c r="G776" s="62">
        <v>3116</v>
      </c>
      <c r="H776" s="2">
        <f t="shared" si="72"/>
        <v>101.8892811296534</v>
      </c>
      <c r="I776" s="2">
        <f t="shared" si="73"/>
        <v>4.375226266290321</v>
      </c>
      <c r="J776" s="1">
        <f t="shared" si="74"/>
        <v>13633.20504576064</v>
      </c>
      <c r="K776" s="1">
        <f t="shared" si="75"/>
        <v>303853.79495423933</v>
      </c>
      <c r="L776" s="9">
        <f t="shared" si="76"/>
        <v>0.90523785869330331</v>
      </c>
      <c r="M776" s="1">
        <f t="shared" si="77"/>
        <v>275059.95870020968</v>
      </c>
    </row>
    <row r="777" spans="1:13" s="47" customFormat="1">
      <c r="A777" s="79" t="s">
        <v>758</v>
      </c>
      <c r="B777" s="88">
        <v>401710</v>
      </c>
      <c r="C777" s="47" t="s">
        <v>766</v>
      </c>
      <c r="D777" s="71" t="s">
        <v>1117</v>
      </c>
      <c r="E777" s="71" t="s">
        <v>1146</v>
      </c>
      <c r="F777" s="61">
        <v>22704</v>
      </c>
      <c r="G777" s="62">
        <v>637</v>
      </c>
      <c r="H777" s="2">
        <f t="shared" si="72"/>
        <v>35.642072213500782</v>
      </c>
      <c r="I777" s="2">
        <f t="shared" si="73"/>
        <v>4.375226266290321</v>
      </c>
      <c r="J777" s="1">
        <f t="shared" si="74"/>
        <v>2787.0191316269343</v>
      </c>
      <c r="K777" s="1">
        <f t="shared" si="75"/>
        <v>19916.980868373066</v>
      </c>
      <c r="L777" s="9">
        <f t="shared" si="76"/>
        <v>0.90523785869330331</v>
      </c>
      <c r="M777" s="1">
        <f t="shared" si="77"/>
        <v>18029.605112921523</v>
      </c>
    </row>
    <row r="778" spans="1:13" s="47" customFormat="1">
      <c r="A778" s="79" t="s">
        <v>758</v>
      </c>
      <c r="B778" s="79">
        <v>401712</v>
      </c>
      <c r="C778" s="47" t="s">
        <v>767</v>
      </c>
      <c r="D778" s="71" t="s">
        <v>1117</v>
      </c>
      <c r="E778" s="71" t="s">
        <v>1146</v>
      </c>
      <c r="F778" s="61">
        <v>0</v>
      </c>
      <c r="G778" s="62">
        <v>0</v>
      </c>
      <c r="H778" s="2">
        <f t="shared" si="72"/>
        <v>0</v>
      </c>
      <c r="I778" s="2">
        <f t="shared" si="73"/>
        <v>4.375226266290321</v>
      </c>
      <c r="J778" s="1">
        <f t="shared" si="74"/>
        <v>0</v>
      </c>
      <c r="K778" s="1">
        <f t="shared" si="75"/>
        <v>0</v>
      </c>
      <c r="L778" s="9">
        <f t="shared" si="76"/>
        <v>0.90523785869330331</v>
      </c>
      <c r="M778" s="1">
        <f t="shared" si="77"/>
        <v>0</v>
      </c>
    </row>
    <row r="779" spans="1:13" s="47" customFormat="1">
      <c r="A779" s="79" t="s">
        <v>758</v>
      </c>
      <c r="B779" s="88">
        <v>401713</v>
      </c>
      <c r="C779" s="47" t="s">
        <v>768</v>
      </c>
      <c r="D779" s="71" t="s">
        <v>1117</v>
      </c>
      <c r="E779" s="71" t="s">
        <v>1146</v>
      </c>
      <c r="F779" s="61">
        <v>479829</v>
      </c>
      <c r="G779" s="62">
        <v>4470</v>
      </c>
      <c r="H779" s="2">
        <f t="shared" si="72"/>
        <v>107.34429530201342</v>
      </c>
      <c r="I779" s="2">
        <f t="shared" si="73"/>
        <v>4.375226266290321</v>
      </c>
      <c r="J779" s="1">
        <f t="shared" si="74"/>
        <v>19557.261410317733</v>
      </c>
      <c r="K779" s="1">
        <f t="shared" si="75"/>
        <v>460271.73858968227</v>
      </c>
      <c r="L779" s="9">
        <f t="shared" si="76"/>
        <v>0.90523785869330331</v>
      </c>
      <c r="M779" s="1">
        <f t="shared" si="77"/>
        <v>416655.40305796784</v>
      </c>
    </row>
    <row r="780" spans="1:13" s="47" customFormat="1">
      <c r="A780" s="79" t="s">
        <v>758</v>
      </c>
      <c r="B780" s="88">
        <v>401718</v>
      </c>
      <c r="C780" s="47" t="s">
        <v>769</v>
      </c>
      <c r="D780" s="71" t="s">
        <v>1117</v>
      </c>
      <c r="E780" s="71" t="s">
        <v>1146</v>
      </c>
      <c r="F780" s="61">
        <v>330855</v>
      </c>
      <c r="G780" s="62">
        <v>6151</v>
      </c>
      <c r="H780" s="2">
        <f t="shared" si="72"/>
        <v>53.788814826857418</v>
      </c>
      <c r="I780" s="2">
        <f t="shared" si="73"/>
        <v>4.375226266290321</v>
      </c>
      <c r="J780" s="1">
        <f t="shared" si="74"/>
        <v>26912.016763951764</v>
      </c>
      <c r="K780" s="1">
        <f t="shared" si="75"/>
        <v>303942.98323604825</v>
      </c>
      <c r="L780" s="9">
        <f t="shared" si="76"/>
        <v>0.90523785869330331</v>
      </c>
      <c r="M780" s="1">
        <f t="shared" si="77"/>
        <v>275140.69530945492</v>
      </c>
    </row>
    <row r="781" spans="1:13" s="47" customFormat="1">
      <c r="A781" s="79" t="s">
        <v>758</v>
      </c>
      <c r="B781" s="88">
        <v>401721</v>
      </c>
      <c r="C781" s="47" t="s">
        <v>770</v>
      </c>
      <c r="D781" s="71" t="s">
        <v>1117</v>
      </c>
      <c r="E781" s="71" t="s">
        <v>1146</v>
      </c>
      <c r="F781" s="61">
        <v>198483</v>
      </c>
      <c r="G781" s="62">
        <v>464</v>
      </c>
      <c r="H781" s="2">
        <f t="shared" si="72"/>
        <v>427.76508620689657</v>
      </c>
      <c r="I781" s="2">
        <f t="shared" si="73"/>
        <v>4.375226266290321</v>
      </c>
      <c r="J781" s="1">
        <f t="shared" si="74"/>
        <v>2030.1049875587089</v>
      </c>
      <c r="K781" s="1">
        <f t="shared" si="75"/>
        <v>196452.89501244129</v>
      </c>
      <c r="L781" s="9">
        <f t="shared" si="76"/>
        <v>0.90523785869330331</v>
      </c>
      <c r="M781" s="1">
        <f t="shared" si="77"/>
        <v>177836.59801516269</v>
      </c>
    </row>
    <row r="782" spans="1:13" s="47" customFormat="1">
      <c r="A782" s="79" t="s">
        <v>758</v>
      </c>
      <c r="B782" s="79">
        <v>401722</v>
      </c>
      <c r="C782" s="47" t="s">
        <v>771</v>
      </c>
      <c r="D782" s="71" t="s">
        <v>1117</v>
      </c>
      <c r="E782" s="71" t="s">
        <v>1146</v>
      </c>
      <c r="F782" s="61">
        <v>0</v>
      </c>
      <c r="G782" s="62">
        <v>0</v>
      </c>
      <c r="H782" s="2">
        <f t="shared" si="72"/>
        <v>0</v>
      </c>
      <c r="I782" s="2">
        <f t="shared" si="73"/>
        <v>4.375226266290321</v>
      </c>
      <c r="J782" s="1">
        <f t="shared" si="74"/>
        <v>0</v>
      </c>
      <c r="K782" s="1">
        <f t="shared" si="75"/>
        <v>0</v>
      </c>
      <c r="L782" s="9">
        <f t="shared" si="76"/>
        <v>0.90523785869330331</v>
      </c>
      <c r="M782" s="1">
        <f t="shared" si="77"/>
        <v>0</v>
      </c>
    </row>
    <row r="783" spans="1:13" s="47" customFormat="1">
      <c r="A783" s="79" t="s">
        <v>758</v>
      </c>
      <c r="B783" s="88">
        <v>401724</v>
      </c>
      <c r="C783" s="47" t="s">
        <v>772</v>
      </c>
      <c r="D783" s="71" t="s">
        <v>1117</v>
      </c>
      <c r="E783" s="71" t="s">
        <v>1146</v>
      </c>
      <c r="F783" s="61">
        <v>1148931</v>
      </c>
      <c r="G783" s="62">
        <v>4391</v>
      </c>
      <c r="H783" s="2">
        <f t="shared" si="72"/>
        <v>261.65588704167618</v>
      </c>
      <c r="I783" s="2">
        <f t="shared" si="73"/>
        <v>4.375226266290321</v>
      </c>
      <c r="J783" s="1">
        <f t="shared" si="74"/>
        <v>19211.618535280799</v>
      </c>
      <c r="K783" s="1">
        <f t="shared" si="75"/>
        <v>1129719.3814647193</v>
      </c>
      <c r="L783" s="9">
        <f t="shared" si="76"/>
        <v>0.90523785869330331</v>
      </c>
      <c r="M783" s="1">
        <f t="shared" si="77"/>
        <v>1022664.7538014456</v>
      </c>
    </row>
    <row r="784" spans="1:13" s="47" customFormat="1">
      <c r="A784" s="79" t="s">
        <v>758</v>
      </c>
      <c r="B784" s="79">
        <v>401726</v>
      </c>
      <c r="C784" s="47" t="s">
        <v>773</v>
      </c>
      <c r="D784" s="71" t="s">
        <v>1117</v>
      </c>
      <c r="E784" s="71" t="s">
        <v>1146</v>
      </c>
      <c r="F784" s="61">
        <v>0</v>
      </c>
      <c r="G784" s="62">
        <v>0</v>
      </c>
      <c r="H784" s="2">
        <f t="shared" si="72"/>
        <v>0</v>
      </c>
      <c r="I784" s="2">
        <f t="shared" si="73"/>
        <v>4.375226266290321</v>
      </c>
      <c r="J784" s="1">
        <f t="shared" si="74"/>
        <v>0</v>
      </c>
      <c r="K784" s="1">
        <f t="shared" si="75"/>
        <v>0</v>
      </c>
      <c r="L784" s="9">
        <f t="shared" si="76"/>
        <v>0.90523785869330331</v>
      </c>
      <c r="M784" s="1">
        <f t="shared" si="77"/>
        <v>0</v>
      </c>
    </row>
    <row r="785" spans="1:13" s="47" customFormat="1">
      <c r="A785" s="79" t="s">
        <v>758</v>
      </c>
      <c r="B785" s="79">
        <v>401729</v>
      </c>
      <c r="C785" s="47" t="s">
        <v>774</v>
      </c>
      <c r="D785" s="71" t="s">
        <v>1117</v>
      </c>
      <c r="E785" s="71" t="s">
        <v>1146</v>
      </c>
      <c r="F785" s="61">
        <v>0</v>
      </c>
      <c r="G785" s="62">
        <v>0</v>
      </c>
      <c r="H785" s="2">
        <f t="shared" si="72"/>
        <v>0</v>
      </c>
      <c r="I785" s="2">
        <f t="shared" si="73"/>
        <v>4.375226266290321</v>
      </c>
      <c r="J785" s="1">
        <f t="shared" si="74"/>
        <v>0</v>
      </c>
      <c r="K785" s="1">
        <f t="shared" si="75"/>
        <v>0</v>
      </c>
      <c r="L785" s="9">
        <f t="shared" si="76"/>
        <v>0.90523785869330331</v>
      </c>
      <c r="M785" s="1">
        <f t="shared" si="77"/>
        <v>0</v>
      </c>
    </row>
    <row r="786" spans="1:13" s="47" customFormat="1">
      <c r="A786" s="79" t="s">
        <v>758</v>
      </c>
      <c r="B786" s="79">
        <v>401733</v>
      </c>
      <c r="C786" s="47" t="s">
        <v>775</v>
      </c>
      <c r="D786" s="71" t="s">
        <v>1117</v>
      </c>
      <c r="E786" s="71" t="s">
        <v>1146</v>
      </c>
      <c r="F786" s="61">
        <v>0</v>
      </c>
      <c r="G786" s="62">
        <v>0</v>
      </c>
      <c r="H786" s="2">
        <f t="shared" si="72"/>
        <v>0</v>
      </c>
      <c r="I786" s="2">
        <f t="shared" si="73"/>
        <v>4.375226266290321</v>
      </c>
      <c r="J786" s="1">
        <f t="shared" si="74"/>
        <v>0</v>
      </c>
      <c r="K786" s="1">
        <f t="shared" si="75"/>
        <v>0</v>
      </c>
      <c r="L786" s="9">
        <f t="shared" si="76"/>
        <v>0.90523785869330331</v>
      </c>
      <c r="M786" s="1">
        <f t="shared" si="77"/>
        <v>0</v>
      </c>
    </row>
    <row r="787" spans="1:13" s="47" customFormat="1">
      <c r="A787" s="79" t="s">
        <v>758</v>
      </c>
      <c r="B787" s="88">
        <v>401734</v>
      </c>
      <c r="C787" s="47" t="s">
        <v>776</v>
      </c>
      <c r="D787" s="71" t="s">
        <v>1117</v>
      </c>
      <c r="E787" s="71" t="s">
        <v>1146</v>
      </c>
      <c r="F787" s="61">
        <v>1300707</v>
      </c>
      <c r="G787" s="62">
        <v>3802</v>
      </c>
      <c r="H787" s="2">
        <f t="shared" si="72"/>
        <v>342.11125723303525</v>
      </c>
      <c r="I787" s="2">
        <f t="shared" si="73"/>
        <v>4.375226266290321</v>
      </c>
      <c r="J787" s="1">
        <f t="shared" si="74"/>
        <v>16634.6102644358</v>
      </c>
      <c r="K787" s="1">
        <f t="shared" si="75"/>
        <v>1284072.3897355641</v>
      </c>
      <c r="L787" s="9">
        <f t="shared" si="76"/>
        <v>0.90523785869330331</v>
      </c>
      <c r="M787" s="1">
        <f t="shared" si="77"/>
        <v>1162390.9404914149</v>
      </c>
    </row>
    <row r="788" spans="1:13" s="47" customFormat="1">
      <c r="A788" s="79" t="s">
        <v>758</v>
      </c>
      <c r="B788" s="79">
        <v>403031</v>
      </c>
      <c r="C788" s="47" t="s">
        <v>777</v>
      </c>
      <c r="D788" s="71" t="s">
        <v>1117</v>
      </c>
      <c r="E788" s="71" t="s">
        <v>1146</v>
      </c>
      <c r="F788" s="61">
        <v>0</v>
      </c>
      <c r="G788" s="62">
        <v>0</v>
      </c>
      <c r="H788" s="2">
        <f t="shared" si="72"/>
        <v>0</v>
      </c>
      <c r="I788" s="2">
        <f t="shared" si="73"/>
        <v>4.375226266290321</v>
      </c>
      <c r="J788" s="1">
        <f t="shared" si="74"/>
        <v>0</v>
      </c>
      <c r="K788" s="1">
        <f t="shared" si="75"/>
        <v>0</v>
      </c>
      <c r="L788" s="9">
        <f t="shared" si="76"/>
        <v>0.90523785869330331</v>
      </c>
      <c r="M788" s="1">
        <f t="shared" si="77"/>
        <v>0</v>
      </c>
    </row>
    <row r="789" spans="1:13" s="47" customFormat="1">
      <c r="A789" s="79" t="s">
        <v>778</v>
      </c>
      <c r="B789" s="88">
        <v>411746</v>
      </c>
      <c r="C789" s="47" t="s">
        <v>779</v>
      </c>
      <c r="D789" s="71" t="s">
        <v>1117</v>
      </c>
      <c r="E789" s="71" t="s">
        <v>1146</v>
      </c>
      <c r="F789" s="61">
        <v>492378</v>
      </c>
      <c r="G789" s="62">
        <v>2229</v>
      </c>
      <c r="H789" s="2">
        <f t="shared" si="72"/>
        <v>220.89636608344549</v>
      </c>
      <c r="I789" s="2">
        <f t="shared" si="73"/>
        <v>4.375226266290321</v>
      </c>
      <c r="J789" s="1">
        <f t="shared" si="74"/>
        <v>9752.3793475611255</v>
      </c>
      <c r="K789" s="1">
        <f t="shared" si="75"/>
        <v>482625.6206524389</v>
      </c>
      <c r="L789" s="9">
        <f t="shared" si="76"/>
        <v>0.90523785869330331</v>
      </c>
      <c r="M789" s="1">
        <f t="shared" si="77"/>
        <v>436890.98338994029</v>
      </c>
    </row>
    <row r="790" spans="1:13" s="47" customFormat="1">
      <c r="A790" s="79" t="s">
        <v>778</v>
      </c>
      <c r="B790" s="89">
        <v>411746</v>
      </c>
      <c r="C790" s="47" t="s">
        <v>779</v>
      </c>
      <c r="D790" s="71" t="s">
        <v>1117</v>
      </c>
      <c r="E790" s="71" t="s">
        <v>1147</v>
      </c>
      <c r="F790" s="61">
        <v>19665</v>
      </c>
      <c r="G790" s="62">
        <v>1111</v>
      </c>
      <c r="H790" s="2">
        <f t="shared" si="72"/>
        <v>17.700270027002702</v>
      </c>
      <c r="I790" s="2">
        <f t="shared" si="73"/>
        <v>4.375226266290321</v>
      </c>
      <c r="J790" s="1">
        <f t="shared" si="74"/>
        <v>4860.8763818485468</v>
      </c>
      <c r="K790" s="1">
        <f t="shared" si="75"/>
        <v>14804.123618151454</v>
      </c>
      <c r="L790" s="9">
        <f t="shared" si="76"/>
        <v>0.90523785869330331</v>
      </c>
      <c r="M790" s="1">
        <f t="shared" si="77"/>
        <v>13401.25316392638</v>
      </c>
    </row>
    <row r="791" spans="1:13" s="47" customFormat="1">
      <c r="A791" s="79" t="s">
        <v>778</v>
      </c>
      <c r="B791" s="88">
        <v>411756</v>
      </c>
      <c r="C791" s="47" t="s">
        <v>780</v>
      </c>
      <c r="D791" s="71" t="s">
        <v>1117</v>
      </c>
      <c r="E791" s="71" t="s">
        <v>1146</v>
      </c>
      <c r="F791" s="61">
        <v>67860</v>
      </c>
      <c r="G791" s="62">
        <v>1136</v>
      </c>
      <c r="H791" s="2">
        <f t="shared" si="72"/>
        <v>59.735915492957744</v>
      </c>
      <c r="I791" s="2">
        <f t="shared" si="73"/>
        <v>4.375226266290321</v>
      </c>
      <c r="J791" s="1">
        <f t="shared" si="74"/>
        <v>4970.2570385058043</v>
      </c>
      <c r="K791" s="1">
        <f t="shared" si="75"/>
        <v>62889.742961494194</v>
      </c>
      <c r="L791" s="9">
        <f t="shared" si="76"/>
        <v>0.90523785869330331</v>
      </c>
      <c r="M791" s="1">
        <f t="shared" si="77"/>
        <v>56930.176252235251</v>
      </c>
    </row>
    <row r="792" spans="1:13" s="47" customFormat="1">
      <c r="A792" s="79" t="s">
        <v>778</v>
      </c>
      <c r="B792" s="88">
        <v>411758</v>
      </c>
      <c r="C792" s="47" t="s">
        <v>781</v>
      </c>
      <c r="D792" s="71" t="s">
        <v>1117</v>
      </c>
      <c r="E792" s="71" t="s">
        <v>1146</v>
      </c>
      <c r="F792" s="61">
        <v>374814</v>
      </c>
      <c r="G792" s="62">
        <v>1799</v>
      </c>
      <c r="H792" s="2">
        <f t="shared" si="72"/>
        <v>208.34574763757644</v>
      </c>
      <c r="I792" s="2">
        <f t="shared" si="73"/>
        <v>4.375226266290321</v>
      </c>
      <c r="J792" s="1">
        <f t="shared" si="74"/>
        <v>7871.0320530562876</v>
      </c>
      <c r="K792" s="1">
        <f t="shared" si="75"/>
        <v>366942.96794694371</v>
      </c>
      <c r="L792" s="9">
        <f t="shared" si="76"/>
        <v>0.90523785869330331</v>
      </c>
      <c r="M792" s="1">
        <f t="shared" si="77"/>
        <v>332170.66656685673</v>
      </c>
    </row>
    <row r="793" spans="1:13" s="47" customFormat="1">
      <c r="A793" s="79" t="s">
        <v>778</v>
      </c>
      <c r="B793" s="88">
        <v>411761</v>
      </c>
      <c r="C793" s="47" t="s">
        <v>782</v>
      </c>
      <c r="D793" s="71" t="s">
        <v>1117</v>
      </c>
      <c r="E793" s="71" t="s">
        <v>1146</v>
      </c>
      <c r="F793" s="61">
        <v>370815</v>
      </c>
      <c r="G793" s="62">
        <v>818</v>
      </c>
      <c r="H793" s="2">
        <f t="shared" si="72"/>
        <v>453.31907090464546</v>
      </c>
      <c r="I793" s="2">
        <f t="shared" si="73"/>
        <v>4.375226266290321</v>
      </c>
      <c r="J793" s="1">
        <f t="shared" si="74"/>
        <v>3578.9350858254825</v>
      </c>
      <c r="K793" s="1">
        <f t="shared" si="75"/>
        <v>367236.06491417449</v>
      </c>
      <c r="L793" s="9">
        <f t="shared" si="76"/>
        <v>0.90523785869330331</v>
      </c>
      <c r="M793" s="1">
        <f t="shared" si="77"/>
        <v>332435.98903786228</v>
      </c>
    </row>
    <row r="794" spans="1:13" s="47" customFormat="1">
      <c r="A794" s="79" t="s">
        <v>778</v>
      </c>
      <c r="B794" s="88">
        <v>411764</v>
      </c>
      <c r="C794" s="47" t="s">
        <v>783</v>
      </c>
      <c r="D794" s="71" t="s">
        <v>1117</v>
      </c>
      <c r="E794" s="71" t="s">
        <v>1146</v>
      </c>
      <c r="F794" s="61">
        <v>162084</v>
      </c>
      <c r="G794" s="62">
        <v>1050</v>
      </c>
      <c r="H794" s="2">
        <f t="shared" si="72"/>
        <v>154.36571428571429</v>
      </c>
      <c r="I794" s="2">
        <f t="shared" si="73"/>
        <v>4.375226266290321</v>
      </c>
      <c r="J794" s="1">
        <f t="shared" si="74"/>
        <v>4593.9875796048373</v>
      </c>
      <c r="K794" s="1">
        <f t="shared" si="75"/>
        <v>157490.01242039516</v>
      </c>
      <c r="L794" s="9">
        <f t="shared" si="76"/>
        <v>0.90523785869330331</v>
      </c>
      <c r="M794" s="1">
        <f t="shared" si="77"/>
        <v>142565.92160902027</v>
      </c>
    </row>
    <row r="795" spans="1:13" s="47" customFormat="1">
      <c r="A795" s="79" t="s">
        <v>778</v>
      </c>
      <c r="B795" s="88">
        <v>411777</v>
      </c>
      <c r="C795" s="47" t="s">
        <v>784</v>
      </c>
      <c r="D795" s="71" t="s">
        <v>1117</v>
      </c>
      <c r="E795" s="71" t="s">
        <v>1146</v>
      </c>
      <c r="F795" s="61">
        <v>679641</v>
      </c>
      <c r="G795" s="62">
        <v>4016</v>
      </c>
      <c r="H795" s="2">
        <f t="shared" si="72"/>
        <v>169.23331673306774</v>
      </c>
      <c r="I795" s="2">
        <f t="shared" si="73"/>
        <v>4.375226266290321</v>
      </c>
      <c r="J795" s="1">
        <f t="shared" si="74"/>
        <v>17570.908685421928</v>
      </c>
      <c r="K795" s="1">
        <f t="shared" si="75"/>
        <v>662070.09131457808</v>
      </c>
      <c r="L795" s="9">
        <f t="shared" si="76"/>
        <v>0.90523785869330331</v>
      </c>
      <c r="M795" s="1">
        <f t="shared" si="77"/>
        <v>599330.91176648845</v>
      </c>
    </row>
    <row r="796" spans="1:13" s="47" customFormat="1">
      <c r="A796" s="79" t="s">
        <v>778</v>
      </c>
      <c r="B796" s="88">
        <v>411778</v>
      </c>
      <c r="C796" s="47" t="s">
        <v>785</v>
      </c>
      <c r="D796" s="71" t="s">
        <v>1117</v>
      </c>
      <c r="E796" s="71" t="s">
        <v>1146</v>
      </c>
      <c r="F796" s="61">
        <v>121926</v>
      </c>
      <c r="G796" s="62">
        <v>242</v>
      </c>
      <c r="H796" s="2">
        <f t="shared" si="72"/>
        <v>503.82644628099172</v>
      </c>
      <c r="I796" s="2">
        <f t="shared" si="73"/>
        <v>4.375226266290321</v>
      </c>
      <c r="J796" s="1">
        <f t="shared" si="74"/>
        <v>1058.8047564422577</v>
      </c>
      <c r="K796" s="1">
        <f t="shared" si="75"/>
        <v>120867.19524355774</v>
      </c>
      <c r="L796" s="9">
        <f t="shared" si="76"/>
        <v>0.90523785869330331</v>
      </c>
      <c r="M796" s="1">
        <f t="shared" si="77"/>
        <v>109413.56100854362</v>
      </c>
    </row>
    <row r="797" spans="1:13" s="47" customFormat="1">
      <c r="A797" s="79" t="s">
        <v>778</v>
      </c>
      <c r="B797" s="89">
        <v>411778</v>
      </c>
      <c r="C797" s="47" t="s">
        <v>785</v>
      </c>
      <c r="D797" s="71" t="s">
        <v>1117</v>
      </c>
      <c r="E797" s="71" t="s">
        <v>1147</v>
      </c>
      <c r="F797" s="61">
        <v>2559</v>
      </c>
      <c r="G797" s="62">
        <v>190</v>
      </c>
      <c r="H797" s="2">
        <f t="shared" si="72"/>
        <v>13.468421052631578</v>
      </c>
      <c r="I797" s="2">
        <f t="shared" si="73"/>
        <v>4.375226266290321</v>
      </c>
      <c r="J797" s="1">
        <f t="shared" si="74"/>
        <v>831.29299059516097</v>
      </c>
      <c r="K797" s="1">
        <f t="shared" si="75"/>
        <v>1727.707009404839</v>
      </c>
      <c r="L797" s="9">
        <f t="shared" si="76"/>
        <v>0.90523785869330331</v>
      </c>
      <c r="M797" s="1">
        <f t="shared" si="77"/>
        <v>1563.9857936430474</v>
      </c>
    </row>
    <row r="798" spans="1:13" s="47" customFormat="1">
      <c r="A798" s="79" t="s">
        <v>778</v>
      </c>
      <c r="B798" s="79">
        <v>411780</v>
      </c>
      <c r="C798" s="47" t="s">
        <v>786</v>
      </c>
      <c r="D798" s="71" t="s">
        <v>1117</v>
      </c>
      <c r="E798" s="71" t="s">
        <v>1146</v>
      </c>
      <c r="F798" s="61">
        <v>0</v>
      </c>
      <c r="G798" s="62">
        <v>0</v>
      </c>
      <c r="H798" s="2">
        <f t="shared" si="72"/>
        <v>0</v>
      </c>
      <c r="I798" s="2">
        <f t="shared" si="73"/>
        <v>4.375226266290321</v>
      </c>
      <c r="J798" s="1">
        <f t="shared" si="74"/>
        <v>0</v>
      </c>
      <c r="K798" s="1">
        <f t="shared" si="75"/>
        <v>0</v>
      </c>
      <c r="L798" s="9">
        <f t="shared" si="76"/>
        <v>0.90523785869330331</v>
      </c>
      <c r="M798" s="1">
        <f t="shared" si="77"/>
        <v>0</v>
      </c>
    </row>
    <row r="799" spans="1:13" s="47" customFormat="1">
      <c r="A799" s="79" t="s">
        <v>778</v>
      </c>
      <c r="B799" s="88">
        <v>411781</v>
      </c>
      <c r="C799" s="47" t="s">
        <v>787</v>
      </c>
      <c r="D799" s="71" t="s">
        <v>1117</v>
      </c>
      <c r="E799" s="71" t="s">
        <v>1146</v>
      </c>
      <c r="F799" s="61">
        <v>48348</v>
      </c>
      <c r="G799" s="62">
        <v>640</v>
      </c>
      <c r="H799" s="2">
        <f t="shared" si="72"/>
        <v>75.543750000000003</v>
      </c>
      <c r="I799" s="2">
        <f t="shared" si="73"/>
        <v>4.375226266290321</v>
      </c>
      <c r="J799" s="1">
        <f t="shared" si="74"/>
        <v>2800.1448104258052</v>
      </c>
      <c r="K799" s="1">
        <f t="shared" si="75"/>
        <v>45547.855189574198</v>
      </c>
      <c r="L799" s="9">
        <f t="shared" si="76"/>
        <v>0.90523785869330331</v>
      </c>
      <c r="M799" s="1">
        <f t="shared" si="77"/>
        <v>41231.642899882812</v>
      </c>
    </row>
    <row r="800" spans="1:13" s="47" customFormat="1">
      <c r="A800" s="79" t="s">
        <v>778</v>
      </c>
      <c r="B800" s="88">
        <v>411782</v>
      </c>
      <c r="C800" s="47" t="s">
        <v>170</v>
      </c>
      <c r="D800" s="71" t="s">
        <v>1117</v>
      </c>
      <c r="E800" s="71" t="s">
        <v>1146</v>
      </c>
      <c r="F800" s="61">
        <v>397284</v>
      </c>
      <c r="G800" s="62">
        <v>1655</v>
      </c>
      <c r="H800" s="2">
        <f t="shared" si="72"/>
        <v>240.05075528700905</v>
      </c>
      <c r="I800" s="2">
        <f t="shared" si="73"/>
        <v>4.375226266290321</v>
      </c>
      <c r="J800" s="1">
        <f t="shared" si="74"/>
        <v>7240.9994707104815</v>
      </c>
      <c r="K800" s="1">
        <f t="shared" si="75"/>
        <v>390043.00052928954</v>
      </c>
      <c r="L800" s="9">
        <f t="shared" si="76"/>
        <v>0.90523785869330331</v>
      </c>
      <c r="M800" s="1">
        <f t="shared" si="77"/>
        <v>353081.69059744501</v>
      </c>
    </row>
    <row r="801" spans="1:13" s="47" customFormat="1">
      <c r="A801" s="79" t="s">
        <v>778</v>
      </c>
      <c r="B801" s="79">
        <v>411785</v>
      </c>
      <c r="C801" s="47" t="s">
        <v>788</v>
      </c>
      <c r="D801" s="71" t="s">
        <v>1117</v>
      </c>
      <c r="E801" s="71" t="s">
        <v>1146</v>
      </c>
      <c r="F801" s="61">
        <v>0</v>
      </c>
      <c r="G801" s="62">
        <v>0</v>
      </c>
      <c r="H801" s="2">
        <f t="shared" si="72"/>
        <v>0</v>
      </c>
      <c r="I801" s="2">
        <f t="shared" si="73"/>
        <v>4.375226266290321</v>
      </c>
      <c r="J801" s="1">
        <f t="shared" si="74"/>
        <v>0</v>
      </c>
      <c r="K801" s="1">
        <f t="shared" si="75"/>
        <v>0</v>
      </c>
      <c r="L801" s="9">
        <f t="shared" si="76"/>
        <v>0.90523785869330331</v>
      </c>
      <c r="M801" s="1">
        <f t="shared" si="77"/>
        <v>0</v>
      </c>
    </row>
    <row r="802" spans="1:13" s="47" customFormat="1">
      <c r="A802" s="79" t="s">
        <v>778</v>
      </c>
      <c r="B802" s="88">
        <v>411788</v>
      </c>
      <c r="C802" s="47" t="s">
        <v>789</v>
      </c>
      <c r="D802" s="71" t="s">
        <v>1117</v>
      </c>
      <c r="E802" s="71" t="s">
        <v>1146</v>
      </c>
      <c r="F802" s="61">
        <v>607659</v>
      </c>
      <c r="G802" s="62">
        <v>1604</v>
      </c>
      <c r="H802" s="2">
        <f t="shared" si="72"/>
        <v>378.83977556109727</v>
      </c>
      <c r="I802" s="2">
        <f t="shared" si="73"/>
        <v>4.375226266290321</v>
      </c>
      <c r="J802" s="1">
        <f t="shared" si="74"/>
        <v>7017.8629311296745</v>
      </c>
      <c r="K802" s="1">
        <f t="shared" si="75"/>
        <v>600641.13706887036</v>
      </c>
      <c r="L802" s="9">
        <f t="shared" si="76"/>
        <v>0.90523785869330331</v>
      </c>
      <c r="M802" s="1">
        <f t="shared" si="77"/>
        <v>543723.09676333505</v>
      </c>
    </row>
    <row r="803" spans="1:13" s="47" customFormat="1">
      <c r="A803" s="79" t="s">
        <v>778</v>
      </c>
      <c r="B803" s="88">
        <v>411791</v>
      </c>
      <c r="C803" s="47" t="s">
        <v>790</v>
      </c>
      <c r="D803" s="71" t="s">
        <v>1117</v>
      </c>
      <c r="E803" s="71" t="s">
        <v>1146</v>
      </c>
      <c r="F803" s="61">
        <v>76044</v>
      </c>
      <c r="G803" s="62">
        <v>253</v>
      </c>
      <c r="H803" s="2">
        <f t="shared" si="72"/>
        <v>300.56916996047431</v>
      </c>
      <c r="I803" s="2">
        <f t="shared" si="73"/>
        <v>4.375226266290321</v>
      </c>
      <c r="J803" s="1">
        <f t="shared" si="74"/>
        <v>1106.9322453714512</v>
      </c>
      <c r="K803" s="1">
        <f t="shared" si="75"/>
        <v>74937.067754628544</v>
      </c>
      <c r="L803" s="9">
        <f t="shared" si="76"/>
        <v>0.90523785869330331</v>
      </c>
      <c r="M803" s="1">
        <f t="shared" si="77"/>
        <v>67835.870750954928</v>
      </c>
    </row>
    <row r="804" spans="1:13" s="47" customFormat="1">
      <c r="A804" s="79" t="s">
        <v>778</v>
      </c>
      <c r="B804" s="88">
        <v>411801</v>
      </c>
      <c r="C804" s="47" t="s">
        <v>791</v>
      </c>
      <c r="D804" s="71" t="s">
        <v>1117</v>
      </c>
      <c r="E804" s="71" t="s">
        <v>1146</v>
      </c>
      <c r="F804" s="61">
        <v>115725</v>
      </c>
      <c r="G804" s="62">
        <v>468</v>
      </c>
      <c r="H804" s="2">
        <f t="shared" si="72"/>
        <v>247.27564102564102</v>
      </c>
      <c r="I804" s="2">
        <f t="shared" si="73"/>
        <v>4.375226266290321</v>
      </c>
      <c r="J804" s="1">
        <f t="shared" si="74"/>
        <v>2047.6058926238702</v>
      </c>
      <c r="K804" s="1">
        <f t="shared" si="75"/>
        <v>113677.39410737612</v>
      </c>
      <c r="L804" s="9">
        <f t="shared" si="76"/>
        <v>0.90523785869330331</v>
      </c>
      <c r="M804" s="1">
        <f t="shared" si="77"/>
        <v>102905.0808235959</v>
      </c>
    </row>
    <row r="805" spans="1:13" s="47" customFormat="1">
      <c r="A805" s="79" t="s">
        <v>778</v>
      </c>
      <c r="B805" s="88">
        <v>411807</v>
      </c>
      <c r="C805" s="47" t="s">
        <v>792</v>
      </c>
      <c r="D805" s="71" t="s">
        <v>1117</v>
      </c>
      <c r="E805" s="71" t="s">
        <v>1146</v>
      </c>
      <c r="F805" s="61">
        <v>18039</v>
      </c>
      <c r="G805" s="62">
        <v>2392</v>
      </c>
      <c r="H805" s="2">
        <f t="shared" si="72"/>
        <v>7.5413879598662206</v>
      </c>
      <c r="I805" s="2">
        <f t="shared" si="73"/>
        <v>4.375226266290321</v>
      </c>
      <c r="J805" s="1">
        <f t="shared" si="74"/>
        <v>10465.541228966447</v>
      </c>
      <c r="K805" s="1">
        <f t="shared" si="75"/>
        <v>7573.4587710335527</v>
      </c>
      <c r="L805" s="9">
        <f t="shared" si="76"/>
        <v>0.90523785869330331</v>
      </c>
      <c r="M805" s="1">
        <f t="shared" si="77"/>
        <v>6855.7816007924293</v>
      </c>
    </row>
    <row r="806" spans="1:13" s="47" customFormat="1">
      <c r="A806" s="79" t="s">
        <v>778</v>
      </c>
      <c r="B806" s="79">
        <v>411808</v>
      </c>
      <c r="C806" s="47" t="s">
        <v>793</v>
      </c>
      <c r="D806" s="71" t="s">
        <v>1117</v>
      </c>
      <c r="E806" s="71" t="s">
        <v>1146</v>
      </c>
      <c r="F806" s="61">
        <v>0</v>
      </c>
      <c r="G806" s="62">
        <v>0</v>
      </c>
      <c r="H806" s="2">
        <f t="shared" si="72"/>
        <v>0</v>
      </c>
      <c r="I806" s="2">
        <f t="shared" si="73"/>
        <v>4.375226266290321</v>
      </c>
      <c r="J806" s="1">
        <f t="shared" si="74"/>
        <v>0</v>
      </c>
      <c r="K806" s="1">
        <f t="shared" si="75"/>
        <v>0</v>
      </c>
      <c r="L806" s="9">
        <f t="shared" si="76"/>
        <v>0.90523785869330331</v>
      </c>
      <c r="M806" s="1">
        <f t="shared" si="77"/>
        <v>0</v>
      </c>
    </row>
    <row r="807" spans="1:13" s="47" customFormat="1">
      <c r="A807" s="79" t="s">
        <v>778</v>
      </c>
      <c r="B807" s="88">
        <v>411809</v>
      </c>
      <c r="C807" s="47" t="s">
        <v>535</v>
      </c>
      <c r="D807" s="71" t="s">
        <v>1117</v>
      </c>
      <c r="E807" s="71" t="s">
        <v>1146</v>
      </c>
      <c r="F807" s="61">
        <v>109185</v>
      </c>
      <c r="G807" s="62">
        <v>466</v>
      </c>
      <c r="H807" s="2">
        <f t="shared" si="72"/>
        <v>234.30257510729615</v>
      </c>
      <c r="I807" s="2">
        <f t="shared" si="73"/>
        <v>4.375226266290321</v>
      </c>
      <c r="J807" s="1">
        <f t="shared" si="74"/>
        <v>2038.8554400912897</v>
      </c>
      <c r="K807" s="1">
        <f t="shared" si="75"/>
        <v>107146.14455990872</v>
      </c>
      <c r="L807" s="9">
        <f t="shared" si="76"/>
        <v>0.90523785869330331</v>
      </c>
      <c r="M807" s="1">
        <f t="shared" si="77"/>
        <v>96992.746468654892</v>
      </c>
    </row>
    <row r="808" spans="1:13" s="47" customFormat="1">
      <c r="A808" s="79" t="s">
        <v>778</v>
      </c>
      <c r="B808" s="88">
        <v>411814</v>
      </c>
      <c r="C808" s="47" t="s">
        <v>794</v>
      </c>
      <c r="D808" s="71" t="s">
        <v>1117</v>
      </c>
      <c r="E808" s="71" t="s">
        <v>1146</v>
      </c>
      <c r="F808" s="61">
        <v>246750</v>
      </c>
      <c r="G808" s="62">
        <v>1213</v>
      </c>
      <c r="H808" s="2">
        <f t="shared" si="72"/>
        <v>203.42126957955483</v>
      </c>
      <c r="I808" s="2">
        <f t="shared" si="73"/>
        <v>4.375226266290321</v>
      </c>
      <c r="J808" s="1">
        <f t="shared" si="74"/>
        <v>5307.149461010159</v>
      </c>
      <c r="K808" s="1">
        <f t="shared" si="75"/>
        <v>241442.85053898985</v>
      </c>
      <c r="L808" s="9">
        <f t="shared" si="76"/>
        <v>0.90523785869330331</v>
      </c>
      <c r="M808" s="1">
        <f t="shared" si="77"/>
        <v>218563.20901872244</v>
      </c>
    </row>
    <row r="809" spans="1:13" s="47" customFormat="1">
      <c r="A809" s="79" t="s">
        <v>778</v>
      </c>
      <c r="B809" s="88">
        <v>411817</v>
      </c>
      <c r="C809" s="47" t="s">
        <v>795</v>
      </c>
      <c r="D809" s="71" t="s">
        <v>1117</v>
      </c>
      <c r="E809" s="71" t="s">
        <v>1146</v>
      </c>
      <c r="F809" s="61">
        <v>252231</v>
      </c>
      <c r="G809" s="62">
        <v>7791</v>
      </c>
      <c r="H809" s="2">
        <f t="shared" si="72"/>
        <v>32.374663072776279</v>
      </c>
      <c r="I809" s="2">
        <f t="shared" si="73"/>
        <v>4.375226266290321</v>
      </c>
      <c r="J809" s="1">
        <f t="shared" si="74"/>
        <v>34087.387840667892</v>
      </c>
      <c r="K809" s="1">
        <f t="shared" si="75"/>
        <v>218143.61215933211</v>
      </c>
      <c r="L809" s="9">
        <f t="shared" si="76"/>
        <v>0.90523785869330331</v>
      </c>
      <c r="M809" s="1">
        <f t="shared" si="77"/>
        <v>197471.85635873626</v>
      </c>
    </row>
    <row r="810" spans="1:13" s="47" customFormat="1">
      <c r="A810" s="79" t="s">
        <v>778</v>
      </c>
      <c r="B810" s="88">
        <v>411818</v>
      </c>
      <c r="C810" s="47" t="s">
        <v>796</v>
      </c>
      <c r="D810" s="71" t="s">
        <v>1117</v>
      </c>
      <c r="E810" s="71" t="s">
        <v>1146</v>
      </c>
      <c r="F810" s="61">
        <v>768120</v>
      </c>
      <c r="G810" s="62">
        <v>9158</v>
      </c>
      <c r="H810" s="2">
        <f t="shared" si="72"/>
        <v>83.874208342432851</v>
      </c>
      <c r="I810" s="2">
        <f t="shared" si="73"/>
        <v>4.375226266290321</v>
      </c>
      <c r="J810" s="1">
        <f t="shared" si="74"/>
        <v>40068.322146686762</v>
      </c>
      <c r="K810" s="1">
        <f t="shared" si="75"/>
        <v>728051.67785331327</v>
      </c>
      <c r="L810" s="9">
        <f t="shared" si="76"/>
        <v>0.90523785869330331</v>
      </c>
      <c r="M810" s="1">
        <f t="shared" si="77"/>
        <v>659059.94187800004</v>
      </c>
    </row>
    <row r="811" spans="1:13" s="47" customFormat="1">
      <c r="A811" s="79" t="s">
        <v>778</v>
      </c>
      <c r="B811" s="88">
        <v>411820</v>
      </c>
      <c r="C811" s="47" t="s">
        <v>797</v>
      </c>
      <c r="D811" s="71" t="s">
        <v>1117</v>
      </c>
      <c r="E811" s="71" t="s">
        <v>1146</v>
      </c>
      <c r="F811" s="61">
        <v>386856</v>
      </c>
      <c r="G811" s="62">
        <v>1491</v>
      </c>
      <c r="H811" s="2">
        <f t="shared" si="72"/>
        <v>259.46076458752515</v>
      </c>
      <c r="I811" s="2">
        <f t="shared" si="73"/>
        <v>4.375226266290321</v>
      </c>
      <c r="J811" s="1">
        <f t="shared" si="74"/>
        <v>6523.4623630388687</v>
      </c>
      <c r="K811" s="1">
        <f t="shared" si="75"/>
        <v>380332.53763696115</v>
      </c>
      <c r="L811" s="9">
        <f t="shared" si="76"/>
        <v>0.90523785869330331</v>
      </c>
      <c r="M811" s="1">
        <f t="shared" si="77"/>
        <v>344291.41196187289</v>
      </c>
    </row>
    <row r="812" spans="1:13" s="47" customFormat="1">
      <c r="A812" s="79" t="s">
        <v>778</v>
      </c>
      <c r="B812" s="88">
        <v>411826</v>
      </c>
      <c r="C812" s="47" t="s">
        <v>798</v>
      </c>
      <c r="D812" s="71" t="s">
        <v>1117</v>
      </c>
      <c r="E812" s="71" t="s">
        <v>1146</v>
      </c>
      <c r="F812" s="61">
        <v>561588</v>
      </c>
      <c r="G812" s="62">
        <v>4910</v>
      </c>
      <c r="H812" s="2">
        <f t="shared" si="72"/>
        <v>114.37637474541752</v>
      </c>
      <c r="I812" s="2">
        <f t="shared" si="73"/>
        <v>4.375226266290321</v>
      </c>
      <c r="J812" s="1">
        <f t="shared" si="74"/>
        <v>21482.360967485474</v>
      </c>
      <c r="K812" s="1">
        <f t="shared" si="75"/>
        <v>540105.63903251453</v>
      </c>
      <c r="L812" s="9">
        <f t="shared" si="76"/>
        <v>0.90523785869330331</v>
      </c>
      <c r="M812" s="1">
        <f t="shared" si="77"/>
        <v>488924.0721459717</v>
      </c>
    </row>
    <row r="813" spans="1:13" s="47" customFormat="1">
      <c r="A813" s="79" t="s">
        <v>778</v>
      </c>
      <c r="B813" s="89">
        <v>411826</v>
      </c>
      <c r="C813" s="47" t="s">
        <v>798</v>
      </c>
      <c r="D813" s="71" t="s">
        <v>1117</v>
      </c>
      <c r="E813" s="71" t="s">
        <v>1147</v>
      </c>
      <c r="F813" s="61">
        <v>53463</v>
      </c>
      <c r="G813" s="62">
        <v>2802</v>
      </c>
      <c r="H813" s="2">
        <f t="shared" si="72"/>
        <v>19.080299785867236</v>
      </c>
      <c r="I813" s="2">
        <f t="shared" si="73"/>
        <v>4.375226266290321</v>
      </c>
      <c r="J813" s="1">
        <f t="shared" si="74"/>
        <v>12259.383998145478</v>
      </c>
      <c r="K813" s="1">
        <f t="shared" si="75"/>
        <v>41203.61600185452</v>
      </c>
      <c r="L813" s="9">
        <f t="shared" si="76"/>
        <v>0.90523785869330331</v>
      </c>
      <c r="M813" s="1">
        <f t="shared" si="77"/>
        <v>37299.073119939916</v>
      </c>
    </row>
    <row r="814" spans="1:13" s="47" customFormat="1">
      <c r="A814" s="79" t="s">
        <v>778</v>
      </c>
      <c r="B814" s="88">
        <v>411827</v>
      </c>
      <c r="C814" s="47" t="s">
        <v>799</v>
      </c>
      <c r="D814" s="71" t="s">
        <v>1117</v>
      </c>
      <c r="E814" s="71" t="s">
        <v>1146</v>
      </c>
      <c r="F814" s="61">
        <v>870735</v>
      </c>
      <c r="G814" s="62">
        <v>2175</v>
      </c>
      <c r="H814" s="2">
        <f t="shared" si="72"/>
        <v>400.33793103448278</v>
      </c>
      <c r="I814" s="2">
        <f t="shared" si="73"/>
        <v>4.375226266290321</v>
      </c>
      <c r="J814" s="1">
        <f t="shared" si="74"/>
        <v>9516.117129181448</v>
      </c>
      <c r="K814" s="1">
        <f t="shared" si="75"/>
        <v>861218.8828708186</v>
      </c>
      <c r="L814" s="9">
        <f t="shared" si="76"/>
        <v>0.90523785869330331</v>
      </c>
      <c r="M814" s="1">
        <f t="shared" si="77"/>
        <v>779607.93739621865</v>
      </c>
    </row>
    <row r="815" spans="1:13" s="47" customFormat="1">
      <c r="A815" s="79" t="s">
        <v>778</v>
      </c>
      <c r="B815" s="79">
        <v>411829</v>
      </c>
      <c r="C815" s="47" t="s">
        <v>800</v>
      </c>
      <c r="D815" s="71" t="s">
        <v>1117</v>
      </c>
      <c r="E815" s="71" t="s">
        <v>1146</v>
      </c>
      <c r="F815" s="61">
        <v>0</v>
      </c>
      <c r="G815" s="62">
        <v>0</v>
      </c>
      <c r="H815" s="2">
        <f t="shared" si="72"/>
        <v>0</v>
      </c>
      <c r="I815" s="2">
        <f t="shared" si="73"/>
        <v>4.375226266290321</v>
      </c>
      <c r="J815" s="1">
        <f t="shared" si="74"/>
        <v>0</v>
      </c>
      <c r="K815" s="1">
        <f t="shared" si="75"/>
        <v>0</v>
      </c>
      <c r="L815" s="9">
        <f t="shared" si="76"/>
        <v>0.90523785869330331</v>
      </c>
      <c r="M815" s="1">
        <f t="shared" si="77"/>
        <v>0</v>
      </c>
    </row>
    <row r="816" spans="1:13" s="47" customFormat="1">
      <c r="A816" s="79" t="s">
        <v>778</v>
      </c>
      <c r="B816" s="88">
        <v>411831</v>
      </c>
      <c r="C816" s="47" t="s">
        <v>801</v>
      </c>
      <c r="D816" s="71" t="s">
        <v>1117</v>
      </c>
      <c r="E816" s="71" t="s">
        <v>1146</v>
      </c>
      <c r="F816" s="61">
        <v>430008</v>
      </c>
      <c r="G816" s="62">
        <v>1254</v>
      </c>
      <c r="H816" s="2">
        <f t="shared" si="72"/>
        <v>342.90909090909093</v>
      </c>
      <c r="I816" s="2">
        <f t="shared" si="73"/>
        <v>4.375226266290321</v>
      </c>
      <c r="J816" s="1">
        <f t="shared" si="74"/>
        <v>5486.5337379280627</v>
      </c>
      <c r="K816" s="1">
        <f t="shared" si="75"/>
        <v>424521.46626207192</v>
      </c>
      <c r="L816" s="9">
        <f t="shared" si="76"/>
        <v>0.90523785869330331</v>
      </c>
      <c r="M816" s="1">
        <f t="shared" si="77"/>
        <v>384292.90308841941</v>
      </c>
    </row>
    <row r="817" spans="1:13" s="47" customFormat="1">
      <c r="A817" s="79" t="s">
        <v>778</v>
      </c>
      <c r="B817" s="88">
        <v>411833</v>
      </c>
      <c r="C817" s="47" t="s">
        <v>802</v>
      </c>
      <c r="D817" s="71" t="s">
        <v>1117</v>
      </c>
      <c r="E817" s="71" t="s">
        <v>1146</v>
      </c>
      <c r="F817" s="61">
        <v>359118</v>
      </c>
      <c r="G817" s="62">
        <v>2763</v>
      </c>
      <c r="H817" s="2">
        <f t="shared" si="72"/>
        <v>129.97394136807819</v>
      </c>
      <c r="I817" s="2">
        <f t="shared" si="73"/>
        <v>4.375226266290321</v>
      </c>
      <c r="J817" s="1">
        <f t="shared" si="74"/>
        <v>12088.750173760156</v>
      </c>
      <c r="K817" s="1">
        <f t="shared" si="75"/>
        <v>347029.24982623983</v>
      </c>
      <c r="L817" s="9">
        <f t="shared" si="76"/>
        <v>0.90523785869330331</v>
      </c>
      <c r="M817" s="1">
        <f t="shared" si="77"/>
        <v>314144.01501664874</v>
      </c>
    </row>
    <row r="818" spans="1:13" s="47" customFormat="1">
      <c r="A818" s="79" t="s">
        <v>778</v>
      </c>
      <c r="B818" s="88">
        <v>411839</v>
      </c>
      <c r="C818" s="47" t="s">
        <v>803</v>
      </c>
      <c r="D818" s="71" t="s">
        <v>1117</v>
      </c>
      <c r="E818" s="71" t="s">
        <v>1146</v>
      </c>
      <c r="F818" s="61">
        <v>822051</v>
      </c>
      <c r="G818" s="62">
        <v>2671</v>
      </c>
      <c r="H818" s="2">
        <f t="shared" si="72"/>
        <v>307.76900037439162</v>
      </c>
      <c r="I818" s="2">
        <f t="shared" si="73"/>
        <v>4.375226266290321</v>
      </c>
      <c r="J818" s="1">
        <f t="shared" si="74"/>
        <v>11686.229357261447</v>
      </c>
      <c r="K818" s="1">
        <f t="shared" si="75"/>
        <v>810364.77064273856</v>
      </c>
      <c r="L818" s="9">
        <f t="shared" si="76"/>
        <v>0.90523785869330331</v>
      </c>
      <c r="M818" s="1">
        <f t="shared" si="77"/>
        <v>733572.86973712256</v>
      </c>
    </row>
    <row r="819" spans="1:13" s="47" customFormat="1">
      <c r="A819" s="79" t="s">
        <v>778</v>
      </c>
      <c r="B819" s="88">
        <v>411840</v>
      </c>
      <c r="C819" s="47" t="s">
        <v>804</v>
      </c>
      <c r="D819" s="71" t="s">
        <v>1117</v>
      </c>
      <c r="E819" s="71" t="s">
        <v>1146</v>
      </c>
      <c r="F819" s="61">
        <v>145947</v>
      </c>
      <c r="G819" s="62">
        <v>1392</v>
      </c>
      <c r="H819" s="2">
        <f t="shared" si="72"/>
        <v>104.84698275862068</v>
      </c>
      <c r="I819" s="2">
        <f t="shared" si="73"/>
        <v>4.375226266290321</v>
      </c>
      <c r="J819" s="1">
        <f t="shared" si="74"/>
        <v>6090.3149626761269</v>
      </c>
      <c r="K819" s="1">
        <f t="shared" si="75"/>
        <v>139856.68503732388</v>
      </c>
      <c r="L819" s="9">
        <f t="shared" si="76"/>
        <v>0.90523785869330331</v>
      </c>
      <c r="M819" s="1">
        <f t="shared" si="77"/>
        <v>126603.56608713082</v>
      </c>
    </row>
    <row r="820" spans="1:13" s="47" customFormat="1">
      <c r="A820" s="79" t="s">
        <v>778</v>
      </c>
      <c r="B820" s="89">
        <v>411840</v>
      </c>
      <c r="C820" s="47" t="s">
        <v>804</v>
      </c>
      <c r="D820" s="71" t="s">
        <v>1117</v>
      </c>
      <c r="E820" s="71" t="s">
        <v>1147</v>
      </c>
      <c r="F820" s="61">
        <v>55278</v>
      </c>
      <c r="G820" s="62">
        <v>3139</v>
      </c>
      <c r="H820" s="2">
        <f t="shared" si="72"/>
        <v>17.610066900286714</v>
      </c>
      <c r="I820" s="2">
        <f t="shared" si="73"/>
        <v>4.375226266290321</v>
      </c>
      <c r="J820" s="1">
        <f t="shared" si="74"/>
        <v>13733.835249885318</v>
      </c>
      <c r="K820" s="1">
        <f t="shared" si="75"/>
        <v>41544.16475011468</v>
      </c>
      <c r="L820" s="9">
        <f t="shared" si="76"/>
        <v>0.90523785869330331</v>
      </c>
      <c r="M820" s="1">
        <f t="shared" si="77"/>
        <v>37607.350739595626</v>
      </c>
    </row>
    <row r="821" spans="1:13" s="47" customFormat="1">
      <c r="A821" s="79" t="s">
        <v>778</v>
      </c>
      <c r="B821" s="88">
        <v>411841</v>
      </c>
      <c r="C821" s="47" t="s">
        <v>805</v>
      </c>
      <c r="D821" s="71" t="s">
        <v>1117</v>
      </c>
      <c r="E821" s="71" t="s">
        <v>1146</v>
      </c>
      <c r="F821" s="61">
        <v>529317</v>
      </c>
      <c r="G821" s="62">
        <v>3942</v>
      </c>
      <c r="H821" s="2">
        <f t="shared" si="72"/>
        <v>134.27625570776254</v>
      </c>
      <c r="I821" s="2">
        <f t="shared" si="73"/>
        <v>4.375226266290321</v>
      </c>
      <c r="J821" s="1">
        <f t="shared" si="74"/>
        <v>17247.141941716447</v>
      </c>
      <c r="K821" s="1">
        <f t="shared" si="75"/>
        <v>512069.85805828357</v>
      </c>
      <c r="L821" s="9">
        <f t="shared" si="76"/>
        <v>0.90523785869330331</v>
      </c>
      <c r="M821" s="1">
        <f t="shared" si="77"/>
        <v>463545.02181006438</v>
      </c>
    </row>
    <row r="822" spans="1:13" s="47" customFormat="1">
      <c r="A822" s="79" t="s">
        <v>778</v>
      </c>
      <c r="B822" s="88">
        <v>411845</v>
      </c>
      <c r="C822" s="47" t="s">
        <v>806</v>
      </c>
      <c r="D822" s="71" t="s">
        <v>1117</v>
      </c>
      <c r="E822" s="71" t="s">
        <v>1146</v>
      </c>
      <c r="F822" s="61">
        <v>393486</v>
      </c>
      <c r="G822" s="62">
        <v>3308</v>
      </c>
      <c r="H822" s="2">
        <f t="shared" si="72"/>
        <v>118.94981862152358</v>
      </c>
      <c r="I822" s="2">
        <f t="shared" si="73"/>
        <v>4.375226266290321</v>
      </c>
      <c r="J822" s="1">
        <f t="shared" si="74"/>
        <v>14473.248488888381</v>
      </c>
      <c r="K822" s="1">
        <f t="shared" si="75"/>
        <v>379012.75151111162</v>
      </c>
      <c r="L822" s="9">
        <f t="shared" si="76"/>
        <v>0.90523785869330331</v>
      </c>
      <c r="M822" s="1">
        <f t="shared" si="77"/>
        <v>343096.69159537577</v>
      </c>
    </row>
    <row r="823" spans="1:13" s="47" customFormat="1">
      <c r="A823" s="79" t="s">
        <v>778</v>
      </c>
      <c r="B823" s="88">
        <v>411847</v>
      </c>
      <c r="C823" s="47" t="s">
        <v>807</v>
      </c>
      <c r="D823" s="71" t="s">
        <v>1117</v>
      </c>
      <c r="E823" s="71" t="s">
        <v>1146</v>
      </c>
      <c r="F823" s="61">
        <v>598443</v>
      </c>
      <c r="G823" s="62">
        <v>1614</v>
      </c>
      <c r="H823" s="2">
        <f t="shared" si="72"/>
        <v>370.78252788104089</v>
      </c>
      <c r="I823" s="2">
        <f t="shared" si="73"/>
        <v>4.375226266290321</v>
      </c>
      <c r="J823" s="1">
        <f t="shared" si="74"/>
        <v>7061.6151937925779</v>
      </c>
      <c r="K823" s="1">
        <f t="shared" si="75"/>
        <v>591381.38480620738</v>
      </c>
      <c r="L823" s="9">
        <f t="shared" si="76"/>
        <v>0.90523785869330331</v>
      </c>
      <c r="M823" s="1">
        <f t="shared" si="77"/>
        <v>535340.81845305162</v>
      </c>
    </row>
    <row r="824" spans="1:13" s="47" customFormat="1">
      <c r="A824" s="79" t="s">
        <v>778</v>
      </c>
      <c r="B824" s="88">
        <v>411849</v>
      </c>
      <c r="C824" s="47" t="s">
        <v>808</v>
      </c>
      <c r="D824" s="71" t="s">
        <v>1117</v>
      </c>
      <c r="E824" s="71" t="s">
        <v>1146</v>
      </c>
      <c r="F824" s="61">
        <v>465630</v>
      </c>
      <c r="G824" s="62">
        <v>1425</v>
      </c>
      <c r="H824" s="2">
        <f t="shared" si="72"/>
        <v>326.7578947368421</v>
      </c>
      <c r="I824" s="2">
        <f t="shared" si="73"/>
        <v>4.375226266290321</v>
      </c>
      <c r="J824" s="1">
        <f t="shared" si="74"/>
        <v>6234.6974294637075</v>
      </c>
      <c r="K824" s="1">
        <f t="shared" si="75"/>
        <v>459395.30257053627</v>
      </c>
      <c r="L824" s="9">
        <f t="shared" si="76"/>
        <v>0.90523785869330331</v>
      </c>
      <c r="M824" s="1">
        <f t="shared" si="77"/>
        <v>415862.01999271446</v>
      </c>
    </row>
    <row r="825" spans="1:13" s="47" customFormat="1">
      <c r="A825" s="79" t="s">
        <v>778</v>
      </c>
      <c r="B825" s="79">
        <v>411852</v>
      </c>
      <c r="C825" s="47" t="s">
        <v>809</v>
      </c>
      <c r="D825" s="71" t="s">
        <v>1117</v>
      </c>
      <c r="E825" s="71" t="s">
        <v>1146</v>
      </c>
      <c r="F825" s="61">
        <v>0</v>
      </c>
      <c r="G825" s="62">
        <v>0</v>
      </c>
      <c r="H825" s="2">
        <f t="shared" si="72"/>
        <v>0</v>
      </c>
      <c r="I825" s="2">
        <f t="shared" si="73"/>
        <v>4.375226266290321</v>
      </c>
      <c r="J825" s="1">
        <f t="shared" si="74"/>
        <v>0</v>
      </c>
      <c r="K825" s="1">
        <f t="shared" si="75"/>
        <v>0</v>
      </c>
      <c r="L825" s="9">
        <f t="shared" si="76"/>
        <v>0.90523785869330331</v>
      </c>
      <c r="M825" s="1">
        <f t="shared" si="77"/>
        <v>0</v>
      </c>
    </row>
    <row r="826" spans="1:13" s="47" customFormat="1">
      <c r="A826" s="79" t="s">
        <v>778</v>
      </c>
      <c r="B826" s="79">
        <v>412030</v>
      </c>
      <c r="C826" s="47" t="s">
        <v>810</v>
      </c>
      <c r="D826" s="71" t="s">
        <v>1117</v>
      </c>
      <c r="E826" s="71" t="s">
        <v>1146</v>
      </c>
      <c r="F826" s="61">
        <v>0</v>
      </c>
      <c r="G826" s="62">
        <v>0</v>
      </c>
      <c r="H826" s="2">
        <f t="shared" si="72"/>
        <v>0</v>
      </c>
      <c r="I826" s="2">
        <f t="shared" si="73"/>
        <v>4.375226266290321</v>
      </c>
      <c r="J826" s="1">
        <f t="shared" si="74"/>
        <v>0</v>
      </c>
      <c r="K826" s="1">
        <f t="shared" si="75"/>
        <v>0</v>
      </c>
      <c r="L826" s="9">
        <f t="shared" si="76"/>
        <v>0.90523785869330331</v>
      </c>
      <c r="M826" s="1">
        <f t="shared" si="77"/>
        <v>0</v>
      </c>
    </row>
    <row r="827" spans="1:13" s="47" customFormat="1">
      <c r="A827" s="79" t="s">
        <v>811</v>
      </c>
      <c r="B827" s="88">
        <v>420463</v>
      </c>
      <c r="C827" s="47" t="s">
        <v>812</v>
      </c>
      <c r="D827" s="71" t="s">
        <v>1117</v>
      </c>
      <c r="E827" s="71" t="s">
        <v>1146</v>
      </c>
      <c r="F827" s="61">
        <v>177879</v>
      </c>
      <c r="G827" s="62">
        <v>1558</v>
      </c>
      <c r="H827" s="2">
        <f t="shared" si="72"/>
        <v>114.17137355584082</v>
      </c>
      <c r="I827" s="2">
        <f t="shared" si="73"/>
        <v>4.375226266290321</v>
      </c>
      <c r="J827" s="1">
        <f t="shared" si="74"/>
        <v>6816.6025228803201</v>
      </c>
      <c r="K827" s="1">
        <f t="shared" si="75"/>
        <v>171062.39747711967</v>
      </c>
      <c r="L827" s="9">
        <f t="shared" si="76"/>
        <v>0.90523785869330331</v>
      </c>
      <c r="M827" s="1">
        <f t="shared" si="77"/>
        <v>154852.15839513054</v>
      </c>
    </row>
    <row r="828" spans="1:13" s="47" customFormat="1">
      <c r="A828" s="79" t="s">
        <v>811</v>
      </c>
      <c r="B828" s="88">
        <v>421206</v>
      </c>
      <c r="C828" s="47" t="s">
        <v>813</v>
      </c>
      <c r="D828" s="71" t="s">
        <v>1117</v>
      </c>
      <c r="E828" s="71" t="s">
        <v>1146</v>
      </c>
      <c r="F828" s="61">
        <v>178116</v>
      </c>
      <c r="G828" s="62">
        <v>716</v>
      </c>
      <c r="H828" s="2">
        <f t="shared" si="72"/>
        <v>248.76536312849163</v>
      </c>
      <c r="I828" s="2">
        <f t="shared" si="73"/>
        <v>4.375226266290321</v>
      </c>
      <c r="J828" s="1">
        <f t="shared" si="74"/>
        <v>3132.6620066638698</v>
      </c>
      <c r="K828" s="1">
        <f t="shared" si="75"/>
        <v>174983.33799333614</v>
      </c>
      <c r="L828" s="9">
        <f t="shared" si="76"/>
        <v>0.90523785869330331</v>
      </c>
      <c r="M828" s="1">
        <f t="shared" si="77"/>
        <v>158401.54219209414</v>
      </c>
    </row>
    <row r="829" spans="1:13" s="47" customFormat="1">
      <c r="A829" s="79" t="s">
        <v>811</v>
      </c>
      <c r="B829" s="88">
        <v>421759</v>
      </c>
      <c r="C829" s="47" t="s">
        <v>814</v>
      </c>
      <c r="D829" s="71" t="s">
        <v>1117</v>
      </c>
      <c r="E829" s="71" t="s">
        <v>1146</v>
      </c>
      <c r="F829" s="61">
        <v>194541</v>
      </c>
      <c r="G829" s="62">
        <v>1869</v>
      </c>
      <c r="H829" s="2">
        <f t="shared" si="72"/>
        <v>104.08828250401284</v>
      </c>
      <c r="I829" s="2">
        <f t="shared" si="73"/>
        <v>4.375226266290321</v>
      </c>
      <c r="J829" s="1">
        <f t="shared" si="74"/>
        <v>8177.2978916966094</v>
      </c>
      <c r="K829" s="1">
        <f t="shared" si="75"/>
        <v>186363.70210830338</v>
      </c>
      <c r="L829" s="9">
        <f t="shared" si="76"/>
        <v>0.90523785869330331</v>
      </c>
      <c r="M829" s="1">
        <f t="shared" si="77"/>
        <v>168703.47863467722</v>
      </c>
    </row>
    <row r="830" spans="1:13" s="47" customFormat="1">
      <c r="A830" s="79" t="s">
        <v>811</v>
      </c>
      <c r="B830" s="88">
        <v>421807</v>
      </c>
      <c r="C830" s="47" t="s">
        <v>815</v>
      </c>
      <c r="D830" s="71" t="s">
        <v>1117</v>
      </c>
      <c r="E830" s="71" t="s">
        <v>1146</v>
      </c>
      <c r="F830" s="61">
        <v>8094</v>
      </c>
      <c r="G830" s="62">
        <v>479</v>
      </c>
      <c r="H830" s="2">
        <f t="shared" si="72"/>
        <v>16.897703549060545</v>
      </c>
      <c r="I830" s="2">
        <f t="shared" si="73"/>
        <v>4.375226266290321</v>
      </c>
      <c r="J830" s="1">
        <f t="shared" si="74"/>
        <v>2095.7333815530637</v>
      </c>
      <c r="K830" s="1">
        <f t="shared" si="75"/>
        <v>5998.2666184469363</v>
      </c>
      <c r="L830" s="9">
        <f t="shared" si="76"/>
        <v>0.90523785869330331</v>
      </c>
      <c r="M830" s="1">
        <f t="shared" si="77"/>
        <v>5429.8580295544261</v>
      </c>
    </row>
    <row r="831" spans="1:13" s="47" customFormat="1">
      <c r="A831" s="79" t="s">
        <v>811</v>
      </c>
      <c r="B831" s="88">
        <v>421860</v>
      </c>
      <c r="C831" s="47" t="s">
        <v>816</v>
      </c>
      <c r="D831" s="71" t="s">
        <v>1117</v>
      </c>
      <c r="E831" s="71" t="s">
        <v>1146</v>
      </c>
      <c r="F831" s="61">
        <v>61215</v>
      </c>
      <c r="G831" s="62">
        <v>288</v>
      </c>
      <c r="H831" s="2">
        <f t="shared" si="72"/>
        <v>212.55208333333334</v>
      </c>
      <c r="I831" s="2">
        <f t="shared" si="73"/>
        <v>4.375226266290321</v>
      </c>
      <c r="J831" s="1">
        <f t="shared" si="74"/>
        <v>1260.0651646916124</v>
      </c>
      <c r="K831" s="1">
        <f t="shared" si="75"/>
        <v>59954.934835308384</v>
      </c>
      <c r="L831" s="9">
        <f t="shared" si="76"/>
        <v>0.90523785869330331</v>
      </c>
      <c r="M831" s="1">
        <f t="shared" si="77"/>
        <v>54273.476828411098</v>
      </c>
    </row>
    <row r="832" spans="1:13" s="47" customFormat="1">
      <c r="A832" s="79" t="s">
        <v>811</v>
      </c>
      <c r="B832" s="88">
        <v>421864</v>
      </c>
      <c r="C832" s="47" t="s">
        <v>817</v>
      </c>
      <c r="D832" s="71" t="s">
        <v>1117</v>
      </c>
      <c r="E832" s="71" t="s">
        <v>1146</v>
      </c>
      <c r="F832" s="61">
        <v>930333</v>
      </c>
      <c r="G832" s="62">
        <v>5165</v>
      </c>
      <c r="H832" s="2">
        <f t="shared" si="72"/>
        <v>180.12255566311714</v>
      </c>
      <c r="I832" s="2">
        <f t="shared" si="73"/>
        <v>4.375226266290321</v>
      </c>
      <c r="J832" s="1">
        <f t="shared" si="74"/>
        <v>22598.043665389509</v>
      </c>
      <c r="K832" s="1">
        <f t="shared" si="75"/>
        <v>907734.95633461047</v>
      </c>
      <c r="L832" s="9">
        <f t="shared" si="76"/>
        <v>0.90523785869330331</v>
      </c>
      <c r="M832" s="1">
        <f t="shared" si="77"/>
        <v>821716.04813340202</v>
      </c>
    </row>
    <row r="833" spans="1:13" s="47" customFormat="1">
      <c r="A833" s="79" t="s">
        <v>811</v>
      </c>
      <c r="B833" s="88">
        <v>421865</v>
      </c>
      <c r="C833" s="47" t="s">
        <v>818</v>
      </c>
      <c r="D833" s="71" t="s">
        <v>1117</v>
      </c>
      <c r="E833" s="71" t="s">
        <v>1146</v>
      </c>
      <c r="F833" s="61">
        <v>64524</v>
      </c>
      <c r="G833" s="62">
        <v>2536</v>
      </c>
      <c r="H833" s="2">
        <f t="shared" si="72"/>
        <v>25.443217665615141</v>
      </c>
      <c r="I833" s="2">
        <f t="shared" si="73"/>
        <v>4.375226266290321</v>
      </c>
      <c r="J833" s="1">
        <f t="shared" si="74"/>
        <v>11095.573811312253</v>
      </c>
      <c r="K833" s="1">
        <f t="shared" si="75"/>
        <v>53428.42618868775</v>
      </c>
      <c r="L833" s="9">
        <f t="shared" si="76"/>
        <v>0.90523785869330331</v>
      </c>
      <c r="M833" s="1">
        <f t="shared" si="77"/>
        <v>48365.434116400909</v>
      </c>
    </row>
    <row r="834" spans="1:13" s="47" customFormat="1">
      <c r="A834" s="79" t="s">
        <v>811</v>
      </c>
      <c r="B834" s="88">
        <v>421866</v>
      </c>
      <c r="C834" s="47" t="s">
        <v>819</v>
      </c>
      <c r="D834" s="71" t="s">
        <v>1117</v>
      </c>
      <c r="E834" s="71" t="s">
        <v>1146</v>
      </c>
      <c r="F834" s="61">
        <v>63345</v>
      </c>
      <c r="G834" s="62">
        <v>1623</v>
      </c>
      <c r="H834" s="2">
        <f t="shared" si="72"/>
        <v>39.029574861367834</v>
      </c>
      <c r="I834" s="2">
        <f t="shared" si="73"/>
        <v>4.375226266290321</v>
      </c>
      <c r="J834" s="1">
        <f t="shared" si="74"/>
        <v>7100.9922301891911</v>
      </c>
      <c r="K834" s="1">
        <f t="shared" si="75"/>
        <v>56244.007769810807</v>
      </c>
      <c r="L834" s="9">
        <f t="shared" si="76"/>
        <v>0.90523785869330331</v>
      </c>
      <c r="M834" s="1">
        <f t="shared" si="77"/>
        <v>50914.205157873046</v>
      </c>
    </row>
    <row r="835" spans="1:13" s="47" customFormat="1">
      <c r="A835" s="79" t="s">
        <v>811</v>
      </c>
      <c r="B835" s="79">
        <v>421874</v>
      </c>
      <c r="C835" s="47" t="s">
        <v>820</v>
      </c>
      <c r="D835" s="71" t="s">
        <v>1117</v>
      </c>
      <c r="E835" s="71" t="s">
        <v>1146</v>
      </c>
      <c r="F835" s="61">
        <v>0</v>
      </c>
      <c r="G835" s="62">
        <v>0</v>
      </c>
      <c r="H835" s="2">
        <f t="shared" ref="H835:H898" si="78">IFERROR(F835/G835,0)</f>
        <v>0</v>
      </c>
      <c r="I835" s="2">
        <f t="shared" ref="I835:I898" si="79">$D$1134</f>
        <v>4.375226266290321</v>
      </c>
      <c r="J835" s="1">
        <f t="shared" ref="J835:J898" si="80">MIN(F835,I835*G835)</f>
        <v>0</v>
      </c>
      <c r="K835" s="1">
        <f t="shared" ref="K835:K898" si="81">F835-J835</f>
        <v>0</v>
      </c>
      <c r="L835" s="9">
        <f t="shared" ref="L835:L898" si="82">$L$1132</f>
        <v>0.90523785869330331</v>
      </c>
      <c r="M835" s="1">
        <f t="shared" ref="M835:M898" si="83">L835*K835</f>
        <v>0</v>
      </c>
    </row>
    <row r="836" spans="1:13" s="47" customFormat="1">
      <c r="A836" s="79" t="s">
        <v>811</v>
      </c>
      <c r="B836" s="88">
        <v>421876</v>
      </c>
      <c r="C836" s="47" t="s">
        <v>821</v>
      </c>
      <c r="D836" s="71" t="s">
        <v>1117</v>
      </c>
      <c r="E836" s="71" t="s">
        <v>1146</v>
      </c>
      <c r="F836" s="61">
        <v>47085</v>
      </c>
      <c r="G836" s="62">
        <v>103</v>
      </c>
      <c r="H836" s="2">
        <f t="shared" si="78"/>
        <v>457.13592233009706</v>
      </c>
      <c r="I836" s="2">
        <f t="shared" si="79"/>
        <v>4.375226266290321</v>
      </c>
      <c r="J836" s="1">
        <f t="shared" si="80"/>
        <v>450.64830542790304</v>
      </c>
      <c r="K836" s="1">
        <f t="shared" si="81"/>
        <v>46634.351694572098</v>
      </c>
      <c r="L836" s="9">
        <f t="shared" si="82"/>
        <v>0.90523785869330331</v>
      </c>
      <c r="M836" s="1">
        <f t="shared" si="83"/>
        <v>42215.180669544869</v>
      </c>
    </row>
    <row r="837" spans="1:13" s="47" customFormat="1">
      <c r="A837" s="79" t="s">
        <v>811</v>
      </c>
      <c r="B837" s="88">
        <v>421882</v>
      </c>
      <c r="C837" s="47" t="s">
        <v>822</v>
      </c>
      <c r="D837" s="71" t="s">
        <v>1117</v>
      </c>
      <c r="E837" s="71" t="s">
        <v>1146</v>
      </c>
      <c r="F837" s="61">
        <v>0</v>
      </c>
      <c r="G837" s="62">
        <v>11270</v>
      </c>
      <c r="H837" s="2">
        <f t="shared" si="78"/>
        <v>0</v>
      </c>
      <c r="I837" s="2">
        <f t="shared" si="79"/>
        <v>4.375226266290321</v>
      </c>
      <c r="J837" s="1">
        <f t="shared" si="80"/>
        <v>0</v>
      </c>
      <c r="K837" s="1">
        <f t="shared" si="81"/>
        <v>0</v>
      </c>
      <c r="L837" s="9">
        <f t="shared" si="82"/>
        <v>0.90523785869330331</v>
      </c>
      <c r="M837" s="1">
        <f t="shared" si="83"/>
        <v>0</v>
      </c>
    </row>
    <row r="838" spans="1:13" s="47" customFormat="1">
      <c r="A838" s="79" t="s">
        <v>811</v>
      </c>
      <c r="B838" s="88">
        <v>421886</v>
      </c>
      <c r="C838" s="47" t="s">
        <v>823</v>
      </c>
      <c r="D838" s="71" t="s">
        <v>1117</v>
      </c>
      <c r="E838" s="71" t="s">
        <v>1146</v>
      </c>
      <c r="F838" s="61">
        <v>92010</v>
      </c>
      <c r="G838" s="62">
        <v>1091</v>
      </c>
      <c r="H838" s="2">
        <f t="shared" si="78"/>
        <v>84.335472043996333</v>
      </c>
      <c r="I838" s="2">
        <f t="shared" si="79"/>
        <v>4.375226266290321</v>
      </c>
      <c r="J838" s="1">
        <f t="shared" si="80"/>
        <v>4773.37185652274</v>
      </c>
      <c r="K838" s="1">
        <f t="shared" si="81"/>
        <v>87236.628143477254</v>
      </c>
      <c r="L838" s="9">
        <f t="shared" si="82"/>
        <v>0.90523785869330331</v>
      </c>
      <c r="M838" s="1">
        <f t="shared" si="83"/>
        <v>78969.898460225304</v>
      </c>
    </row>
    <row r="839" spans="1:13" s="47" customFormat="1">
      <c r="A839" s="79" t="s">
        <v>811</v>
      </c>
      <c r="B839" s="88">
        <v>421887</v>
      </c>
      <c r="C839" s="47" t="s">
        <v>824</v>
      </c>
      <c r="D839" s="71" t="s">
        <v>1117</v>
      </c>
      <c r="E839" s="71" t="s">
        <v>1146</v>
      </c>
      <c r="F839" s="61">
        <v>221727</v>
      </c>
      <c r="G839" s="62">
        <v>1207</v>
      </c>
      <c r="H839" s="2">
        <f t="shared" si="78"/>
        <v>183.70091135045567</v>
      </c>
      <c r="I839" s="2">
        <f t="shared" si="79"/>
        <v>4.375226266290321</v>
      </c>
      <c r="J839" s="1">
        <f t="shared" si="80"/>
        <v>5280.8981034124172</v>
      </c>
      <c r="K839" s="1">
        <f t="shared" si="81"/>
        <v>216446.10189658758</v>
      </c>
      <c r="L839" s="9">
        <f t="shared" si="82"/>
        <v>0.90523785869330331</v>
      </c>
      <c r="M839" s="1">
        <f t="shared" si="83"/>
        <v>195935.20580337947</v>
      </c>
    </row>
    <row r="840" spans="1:13" s="47" customFormat="1">
      <c r="A840" s="79" t="s">
        <v>811</v>
      </c>
      <c r="B840" s="79">
        <v>421888</v>
      </c>
      <c r="C840" s="47" t="s">
        <v>825</v>
      </c>
      <c r="D840" s="71" t="s">
        <v>1117</v>
      </c>
      <c r="E840" s="71" t="s">
        <v>1146</v>
      </c>
      <c r="F840" s="61">
        <v>0</v>
      </c>
      <c r="G840" s="62">
        <v>0</v>
      </c>
      <c r="H840" s="2">
        <f t="shared" si="78"/>
        <v>0</v>
      </c>
      <c r="I840" s="2">
        <f t="shared" si="79"/>
        <v>4.375226266290321</v>
      </c>
      <c r="J840" s="1">
        <f t="shared" si="80"/>
        <v>0</v>
      </c>
      <c r="K840" s="1">
        <f t="shared" si="81"/>
        <v>0</v>
      </c>
      <c r="L840" s="9">
        <f t="shared" si="82"/>
        <v>0.90523785869330331</v>
      </c>
      <c r="M840" s="1">
        <f t="shared" si="83"/>
        <v>0</v>
      </c>
    </row>
    <row r="841" spans="1:13" s="47" customFormat="1">
      <c r="A841" s="79" t="s">
        <v>811</v>
      </c>
      <c r="B841" s="88">
        <v>421890</v>
      </c>
      <c r="C841" s="47" t="s">
        <v>826</v>
      </c>
      <c r="D841" s="71" t="s">
        <v>1117</v>
      </c>
      <c r="E841" s="71" t="s">
        <v>1146</v>
      </c>
      <c r="F841" s="61">
        <v>428448</v>
      </c>
      <c r="G841" s="62">
        <v>2687</v>
      </c>
      <c r="H841" s="2">
        <f t="shared" si="78"/>
        <v>159.45217714923706</v>
      </c>
      <c r="I841" s="2">
        <f t="shared" si="79"/>
        <v>4.375226266290321</v>
      </c>
      <c r="J841" s="1">
        <f t="shared" si="80"/>
        <v>11756.232977522093</v>
      </c>
      <c r="K841" s="1">
        <f t="shared" si="81"/>
        <v>416691.76702247793</v>
      </c>
      <c r="L841" s="9">
        <f t="shared" si="82"/>
        <v>0.90523785869330331</v>
      </c>
      <c r="M841" s="1">
        <f t="shared" si="83"/>
        <v>377205.16291455674</v>
      </c>
    </row>
    <row r="842" spans="1:13" s="47" customFormat="1">
      <c r="A842" s="79" t="s">
        <v>811</v>
      </c>
      <c r="B842" s="88">
        <v>421893</v>
      </c>
      <c r="C842" s="47" t="s">
        <v>827</v>
      </c>
      <c r="D842" s="71" t="s">
        <v>1117</v>
      </c>
      <c r="E842" s="71" t="s">
        <v>1146</v>
      </c>
      <c r="F842" s="61">
        <v>10605</v>
      </c>
      <c r="G842" s="62">
        <v>260</v>
      </c>
      <c r="H842" s="2">
        <f t="shared" si="78"/>
        <v>40.78846153846154</v>
      </c>
      <c r="I842" s="2">
        <f t="shared" si="79"/>
        <v>4.375226266290321</v>
      </c>
      <c r="J842" s="1">
        <f t="shared" si="80"/>
        <v>1137.5588292354835</v>
      </c>
      <c r="K842" s="1">
        <f t="shared" si="81"/>
        <v>9467.4411707645158</v>
      </c>
      <c r="L842" s="9">
        <f t="shared" si="82"/>
        <v>0.90523785869330331</v>
      </c>
      <c r="M842" s="1">
        <f t="shared" si="83"/>
        <v>8570.2861727276904</v>
      </c>
    </row>
    <row r="843" spans="1:13" s="47" customFormat="1">
      <c r="A843" s="79" t="s">
        <v>811</v>
      </c>
      <c r="B843" s="79">
        <v>421900</v>
      </c>
      <c r="C843" s="47" t="s">
        <v>828</v>
      </c>
      <c r="D843" s="71" t="s">
        <v>1117</v>
      </c>
      <c r="E843" s="71" t="s">
        <v>1146</v>
      </c>
      <c r="F843" s="61">
        <v>0</v>
      </c>
      <c r="G843" s="62">
        <v>0</v>
      </c>
      <c r="H843" s="2">
        <f t="shared" si="78"/>
        <v>0</v>
      </c>
      <c r="I843" s="2">
        <f t="shared" si="79"/>
        <v>4.375226266290321</v>
      </c>
      <c r="J843" s="1">
        <f t="shared" si="80"/>
        <v>0</v>
      </c>
      <c r="K843" s="1">
        <f t="shared" si="81"/>
        <v>0</v>
      </c>
      <c r="L843" s="9">
        <f t="shared" si="82"/>
        <v>0.90523785869330331</v>
      </c>
      <c r="M843" s="1">
        <f t="shared" si="83"/>
        <v>0</v>
      </c>
    </row>
    <row r="844" spans="1:13" s="47" customFormat="1">
      <c r="A844" s="79" t="s">
        <v>811</v>
      </c>
      <c r="B844" s="88">
        <v>421901</v>
      </c>
      <c r="C844" s="47" t="s">
        <v>829</v>
      </c>
      <c r="D844" s="71" t="s">
        <v>1117</v>
      </c>
      <c r="E844" s="71" t="s">
        <v>1146</v>
      </c>
      <c r="F844" s="61">
        <v>324528</v>
      </c>
      <c r="G844" s="62">
        <v>3840</v>
      </c>
      <c r="H844" s="2">
        <f t="shared" si="78"/>
        <v>84.512500000000003</v>
      </c>
      <c r="I844" s="2">
        <f t="shared" si="79"/>
        <v>4.375226266290321</v>
      </c>
      <c r="J844" s="1">
        <f t="shared" si="80"/>
        <v>16800.868862554831</v>
      </c>
      <c r="K844" s="1">
        <f t="shared" si="81"/>
        <v>307727.13113744516</v>
      </c>
      <c r="L844" s="9">
        <f t="shared" si="82"/>
        <v>0.90523785869330331</v>
      </c>
      <c r="M844" s="1">
        <f t="shared" si="83"/>
        <v>278566.24925269419</v>
      </c>
    </row>
    <row r="845" spans="1:13" s="47" customFormat="1">
      <c r="A845" s="79" t="s">
        <v>811</v>
      </c>
      <c r="B845" s="79">
        <v>421908</v>
      </c>
      <c r="C845" s="47" t="s">
        <v>830</v>
      </c>
      <c r="D845" s="71" t="s">
        <v>1117</v>
      </c>
      <c r="E845" s="71" t="s">
        <v>1146</v>
      </c>
      <c r="F845" s="61">
        <v>0</v>
      </c>
      <c r="G845" s="62">
        <v>0</v>
      </c>
      <c r="H845" s="2">
        <f t="shared" si="78"/>
        <v>0</v>
      </c>
      <c r="I845" s="2">
        <f t="shared" si="79"/>
        <v>4.375226266290321</v>
      </c>
      <c r="J845" s="1">
        <f t="shared" si="80"/>
        <v>0</v>
      </c>
      <c r="K845" s="1">
        <f t="shared" si="81"/>
        <v>0</v>
      </c>
      <c r="L845" s="9">
        <f t="shared" si="82"/>
        <v>0.90523785869330331</v>
      </c>
      <c r="M845" s="1">
        <f t="shared" si="83"/>
        <v>0</v>
      </c>
    </row>
    <row r="846" spans="1:13" s="47" customFormat="1">
      <c r="A846" s="79" t="s">
        <v>811</v>
      </c>
      <c r="B846" s="88">
        <v>421912</v>
      </c>
      <c r="C846" s="47" t="s">
        <v>831</v>
      </c>
      <c r="D846" s="71" t="s">
        <v>1117</v>
      </c>
      <c r="E846" s="71" t="s">
        <v>1146</v>
      </c>
      <c r="F846" s="61">
        <v>339390</v>
      </c>
      <c r="G846" s="62">
        <v>2751</v>
      </c>
      <c r="H846" s="2">
        <f t="shared" si="78"/>
        <v>123.36968375136314</v>
      </c>
      <c r="I846" s="2">
        <f t="shared" si="79"/>
        <v>4.375226266290321</v>
      </c>
      <c r="J846" s="1">
        <f t="shared" si="80"/>
        <v>12036.247458564672</v>
      </c>
      <c r="K846" s="1">
        <f t="shared" si="81"/>
        <v>327353.7525414353</v>
      </c>
      <c r="L846" s="9">
        <f t="shared" si="82"/>
        <v>0.90523785869330331</v>
      </c>
      <c r="M846" s="1">
        <f t="shared" si="83"/>
        <v>296333.00998582639</v>
      </c>
    </row>
    <row r="847" spans="1:13" s="47" customFormat="1">
      <c r="A847" s="79" t="s">
        <v>811</v>
      </c>
      <c r="B847" s="79">
        <v>421914</v>
      </c>
      <c r="C847" s="47" t="s">
        <v>832</v>
      </c>
      <c r="D847" s="71" t="s">
        <v>1117</v>
      </c>
      <c r="E847" s="71" t="s">
        <v>1146</v>
      </c>
      <c r="F847" s="61">
        <v>0</v>
      </c>
      <c r="G847" s="62">
        <v>0</v>
      </c>
      <c r="H847" s="2">
        <f t="shared" si="78"/>
        <v>0</v>
      </c>
      <c r="I847" s="2">
        <f t="shared" si="79"/>
        <v>4.375226266290321</v>
      </c>
      <c r="J847" s="1">
        <f t="shared" si="80"/>
        <v>0</v>
      </c>
      <c r="K847" s="1">
        <f t="shared" si="81"/>
        <v>0</v>
      </c>
      <c r="L847" s="9">
        <f t="shared" si="82"/>
        <v>0.90523785869330331</v>
      </c>
      <c r="M847" s="1">
        <f t="shared" si="83"/>
        <v>0</v>
      </c>
    </row>
    <row r="848" spans="1:13" s="47" customFormat="1">
      <c r="A848" s="79" t="s">
        <v>811</v>
      </c>
      <c r="B848" s="79">
        <v>421917</v>
      </c>
      <c r="C848" s="47" t="s">
        <v>833</v>
      </c>
      <c r="D848" s="71" t="s">
        <v>1117</v>
      </c>
      <c r="E848" s="71" t="s">
        <v>1146</v>
      </c>
      <c r="F848" s="61">
        <v>0</v>
      </c>
      <c r="G848" s="62">
        <v>0</v>
      </c>
      <c r="H848" s="2">
        <f t="shared" si="78"/>
        <v>0</v>
      </c>
      <c r="I848" s="2">
        <f t="shared" si="79"/>
        <v>4.375226266290321</v>
      </c>
      <c r="J848" s="1">
        <f t="shared" si="80"/>
        <v>0</v>
      </c>
      <c r="K848" s="1">
        <f t="shared" si="81"/>
        <v>0</v>
      </c>
      <c r="L848" s="9">
        <f t="shared" si="82"/>
        <v>0.90523785869330331</v>
      </c>
      <c r="M848" s="1">
        <f t="shared" si="83"/>
        <v>0</v>
      </c>
    </row>
    <row r="849" spans="1:13" s="47" customFormat="1">
      <c r="A849" s="79" t="s">
        <v>811</v>
      </c>
      <c r="B849" s="88">
        <v>421920</v>
      </c>
      <c r="C849" s="47" t="s">
        <v>834</v>
      </c>
      <c r="D849" s="71" t="s">
        <v>1117</v>
      </c>
      <c r="E849" s="71" t="s">
        <v>1146</v>
      </c>
      <c r="F849" s="61">
        <v>193677</v>
      </c>
      <c r="G849" s="62">
        <v>655</v>
      </c>
      <c r="H849" s="2">
        <f t="shared" si="78"/>
        <v>295.69007633587785</v>
      </c>
      <c r="I849" s="2">
        <f t="shared" si="79"/>
        <v>4.375226266290321</v>
      </c>
      <c r="J849" s="1">
        <f t="shared" si="80"/>
        <v>2865.7732044201603</v>
      </c>
      <c r="K849" s="1">
        <f t="shared" si="81"/>
        <v>190811.22679557983</v>
      </c>
      <c r="L849" s="9">
        <f t="shared" si="82"/>
        <v>0.90523785869330331</v>
      </c>
      <c r="M849" s="1">
        <f t="shared" si="83"/>
        <v>172729.54635907293</v>
      </c>
    </row>
    <row r="850" spans="1:13" s="47" customFormat="1">
      <c r="A850" s="79" t="s">
        <v>811</v>
      </c>
      <c r="B850" s="79">
        <v>421927</v>
      </c>
      <c r="C850" s="47" t="s">
        <v>835</v>
      </c>
      <c r="D850" s="71" t="s">
        <v>1117</v>
      </c>
      <c r="E850" s="71" t="s">
        <v>1146</v>
      </c>
      <c r="F850" s="61">
        <v>0</v>
      </c>
      <c r="G850" s="62">
        <v>0</v>
      </c>
      <c r="H850" s="2">
        <f t="shared" si="78"/>
        <v>0</v>
      </c>
      <c r="I850" s="2">
        <f t="shared" si="79"/>
        <v>4.375226266290321</v>
      </c>
      <c r="J850" s="1">
        <f t="shared" si="80"/>
        <v>0</v>
      </c>
      <c r="K850" s="1">
        <f t="shared" si="81"/>
        <v>0</v>
      </c>
      <c r="L850" s="9">
        <f t="shared" si="82"/>
        <v>0.90523785869330331</v>
      </c>
      <c r="M850" s="1">
        <f t="shared" si="83"/>
        <v>0</v>
      </c>
    </row>
    <row r="851" spans="1:13" s="47" customFormat="1">
      <c r="A851" s="79" t="s">
        <v>811</v>
      </c>
      <c r="B851" s="79">
        <v>421928</v>
      </c>
      <c r="C851" s="47" t="s">
        <v>836</v>
      </c>
      <c r="D851" s="71" t="s">
        <v>1117</v>
      </c>
      <c r="E851" s="71" t="s">
        <v>1146</v>
      </c>
      <c r="F851" s="61">
        <v>0</v>
      </c>
      <c r="G851" s="62">
        <v>0</v>
      </c>
      <c r="H851" s="2">
        <f t="shared" si="78"/>
        <v>0</v>
      </c>
      <c r="I851" s="2">
        <f t="shared" si="79"/>
        <v>4.375226266290321</v>
      </c>
      <c r="J851" s="1">
        <f t="shared" si="80"/>
        <v>0</v>
      </c>
      <c r="K851" s="1">
        <f t="shared" si="81"/>
        <v>0</v>
      </c>
      <c r="L851" s="9">
        <f t="shared" si="82"/>
        <v>0.90523785869330331</v>
      </c>
      <c r="M851" s="1">
        <f t="shared" si="83"/>
        <v>0</v>
      </c>
    </row>
    <row r="852" spans="1:13" s="47" customFormat="1">
      <c r="A852" s="79" t="s">
        <v>811</v>
      </c>
      <c r="B852" s="79">
        <v>421929</v>
      </c>
      <c r="C852" s="47" t="s">
        <v>837</v>
      </c>
      <c r="D852" s="71" t="s">
        <v>1117</v>
      </c>
      <c r="E852" s="71" t="s">
        <v>1146</v>
      </c>
      <c r="F852" s="61">
        <v>0</v>
      </c>
      <c r="G852" s="62">
        <v>0</v>
      </c>
      <c r="H852" s="2">
        <f t="shared" si="78"/>
        <v>0</v>
      </c>
      <c r="I852" s="2">
        <f t="shared" si="79"/>
        <v>4.375226266290321</v>
      </c>
      <c r="J852" s="1">
        <f t="shared" si="80"/>
        <v>0</v>
      </c>
      <c r="K852" s="1">
        <f t="shared" si="81"/>
        <v>0</v>
      </c>
      <c r="L852" s="9">
        <f t="shared" si="82"/>
        <v>0.90523785869330331</v>
      </c>
      <c r="M852" s="1">
        <f t="shared" si="83"/>
        <v>0</v>
      </c>
    </row>
    <row r="853" spans="1:13" s="47" customFormat="1">
      <c r="A853" s="79" t="s">
        <v>811</v>
      </c>
      <c r="B853" s="88">
        <v>421931</v>
      </c>
      <c r="C853" s="47" t="s">
        <v>838</v>
      </c>
      <c r="D853" s="71" t="s">
        <v>1117</v>
      </c>
      <c r="E853" s="71" t="s">
        <v>1146</v>
      </c>
      <c r="F853" s="61">
        <v>643434</v>
      </c>
      <c r="G853" s="62">
        <v>5852</v>
      </c>
      <c r="H853" s="2">
        <f t="shared" si="78"/>
        <v>109.95112781954887</v>
      </c>
      <c r="I853" s="2">
        <f t="shared" si="79"/>
        <v>4.375226266290321</v>
      </c>
      <c r="J853" s="1">
        <f t="shared" si="80"/>
        <v>25603.824110330959</v>
      </c>
      <c r="K853" s="1">
        <f t="shared" si="81"/>
        <v>617830.17588966899</v>
      </c>
      <c r="L853" s="9">
        <f t="shared" si="82"/>
        <v>0.90523785869330331</v>
      </c>
      <c r="M853" s="1">
        <f t="shared" si="83"/>
        <v>559283.26545847091</v>
      </c>
    </row>
    <row r="854" spans="1:13" s="47" customFormat="1">
      <c r="A854" s="79" t="s">
        <v>811</v>
      </c>
      <c r="B854" s="79">
        <v>421932</v>
      </c>
      <c r="C854" s="47" t="s">
        <v>839</v>
      </c>
      <c r="D854" s="71" t="s">
        <v>1117</v>
      </c>
      <c r="E854" s="71" t="s">
        <v>1146</v>
      </c>
      <c r="F854" s="61">
        <v>0</v>
      </c>
      <c r="G854" s="62">
        <v>0</v>
      </c>
      <c r="H854" s="2">
        <f t="shared" si="78"/>
        <v>0</v>
      </c>
      <c r="I854" s="2">
        <f t="shared" si="79"/>
        <v>4.375226266290321</v>
      </c>
      <c r="J854" s="1">
        <f t="shared" si="80"/>
        <v>0</v>
      </c>
      <c r="K854" s="1">
        <f t="shared" si="81"/>
        <v>0</v>
      </c>
      <c r="L854" s="9">
        <f t="shared" si="82"/>
        <v>0.90523785869330331</v>
      </c>
      <c r="M854" s="1">
        <f t="shared" si="83"/>
        <v>0</v>
      </c>
    </row>
    <row r="855" spans="1:13" s="47" customFormat="1">
      <c r="A855" s="79" t="s">
        <v>811</v>
      </c>
      <c r="B855" s="79">
        <v>421934</v>
      </c>
      <c r="C855" s="47" t="s">
        <v>840</v>
      </c>
      <c r="D855" s="71" t="s">
        <v>1117</v>
      </c>
      <c r="E855" s="71" t="s">
        <v>1146</v>
      </c>
      <c r="F855" s="61">
        <v>0</v>
      </c>
      <c r="G855" s="62">
        <v>0</v>
      </c>
      <c r="H855" s="2">
        <f t="shared" si="78"/>
        <v>0</v>
      </c>
      <c r="I855" s="2">
        <f t="shared" si="79"/>
        <v>4.375226266290321</v>
      </c>
      <c r="J855" s="1">
        <f t="shared" si="80"/>
        <v>0</v>
      </c>
      <c r="K855" s="1">
        <f t="shared" si="81"/>
        <v>0</v>
      </c>
      <c r="L855" s="9">
        <f t="shared" si="82"/>
        <v>0.90523785869330331</v>
      </c>
      <c r="M855" s="1">
        <f t="shared" si="83"/>
        <v>0</v>
      </c>
    </row>
    <row r="856" spans="1:13" s="47" customFormat="1">
      <c r="A856" s="79" t="s">
        <v>811</v>
      </c>
      <c r="B856" s="88">
        <v>421935</v>
      </c>
      <c r="C856" s="47" t="s">
        <v>841</v>
      </c>
      <c r="D856" s="71" t="s">
        <v>1117</v>
      </c>
      <c r="E856" s="71" t="s">
        <v>1146</v>
      </c>
      <c r="F856" s="61">
        <v>15099</v>
      </c>
      <c r="G856" s="62">
        <v>840</v>
      </c>
      <c r="H856" s="2">
        <f t="shared" si="78"/>
        <v>17.975000000000001</v>
      </c>
      <c r="I856" s="2">
        <f t="shared" si="79"/>
        <v>4.375226266290321</v>
      </c>
      <c r="J856" s="1">
        <f t="shared" si="80"/>
        <v>3675.1900636838695</v>
      </c>
      <c r="K856" s="1">
        <f t="shared" si="81"/>
        <v>11423.809936316131</v>
      </c>
      <c r="L856" s="9">
        <f t="shared" si="82"/>
        <v>0.90523785869330331</v>
      </c>
      <c r="M856" s="1">
        <f t="shared" si="83"/>
        <v>10341.265244870096</v>
      </c>
    </row>
    <row r="857" spans="1:13" s="47" customFormat="1">
      <c r="A857" s="79" t="s">
        <v>811</v>
      </c>
      <c r="B857" s="79">
        <v>421936</v>
      </c>
      <c r="C857" s="47" t="s">
        <v>842</v>
      </c>
      <c r="D857" s="71" t="s">
        <v>1117</v>
      </c>
      <c r="E857" s="71" t="s">
        <v>1146</v>
      </c>
      <c r="F857" s="61">
        <v>0</v>
      </c>
      <c r="G857" s="62">
        <v>0</v>
      </c>
      <c r="H857" s="2">
        <f t="shared" si="78"/>
        <v>0</v>
      </c>
      <c r="I857" s="2">
        <f t="shared" si="79"/>
        <v>4.375226266290321</v>
      </c>
      <c r="J857" s="1">
        <f t="shared" si="80"/>
        <v>0</v>
      </c>
      <c r="K857" s="1">
        <f t="shared" si="81"/>
        <v>0</v>
      </c>
      <c r="L857" s="9">
        <f t="shared" si="82"/>
        <v>0.90523785869330331</v>
      </c>
      <c r="M857" s="1">
        <f t="shared" si="83"/>
        <v>0</v>
      </c>
    </row>
    <row r="858" spans="1:13" s="47" customFormat="1">
      <c r="A858" s="79" t="s">
        <v>811</v>
      </c>
      <c r="B858" s="88">
        <v>421942</v>
      </c>
      <c r="C858" s="47" t="s">
        <v>843</v>
      </c>
      <c r="D858" s="71" t="s">
        <v>1117</v>
      </c>
      <c r="E858" s="71" t="s">
        <v>1146</v>
      </c>
      <c r="F858" s="61">
        <v>33534</v>
      </c>
      <c r="G858" s="62">
        <v>1345</v>
      </c>
      <c r="H858" s="2">
        <f t="shared" si="78"/>
        <v>24.932342007434944</v>
      </c>
      <c r="I858" s="2">
        <f t="shared" si="79"/>
        <v>4.375226266290321</v>
      </c>
      <c r="J858" s="1">
        <f t="shared" si="80"/>
        <v>5884.6793281604814</v>
      </c>
      <c r="K858" s="1">
        <f t="shared" si="81"/>
        <v>27649.320671839519</v>
      </c>
      <c r="L858" s="9">
        <f t="shared" si="82"/>
        <v>0.90523785869330331</v>
      </c>
      <c r="M858" s="1">
        <f t="shared" si="83"/>
        <v>25029.211839300493</v>
      </c>
    </row>
    <row r="859" spans="1:13" s="47" customFormat="1">
      <c r="A859" s="79" t="s">
        <v>811</v>
      </c>
      <c r="B859" s="88">
        <v>421945</v>
      </c>
      <c r="C859" s="47" t="s">
        <v>844</v>
      </c>
      <c r="D859" s="71" t="s">
        <v>1117</v>
      </c>
      <c r="E859" s="71" t="s">
        <v>1146</v>
      </c>
      <c r="F859" s="61">
        <v>41601</v>
      </c>
      <c r="G859" s="62">
        <v>2130</v>
      </c>
      <c r="H859" s="2">
        <f t="shared" si="78"/>
        <v>19.530985915492959</v>
      </c>
      <c r="I859" s="2">
        <f t="shared" si="79"/>
        <v>4.375226266290321</v>
      </c>
      <c r="J859" s="1">
        <f t="shared" si="80"/>
        <v>9319.2319471983828</v>
      </c>
      <c r="K859" s="1">
        <f t="shared" si="81"/>
        <v>32281.768052801617</v>
      </c>
      <c r="L859" s="9">
        <f t="shared" si="82"/>
        <v>0.90523785869330331</v>
      </c>
      <c r="M859" s="1">
        <f t="shared" si="83"/>
        <v>29222.678586952024</v>
      </c>
    </row>
    <row r="860" spans="1:13" s="47" customFormat="1">
      <c r="A860" s="79" t="s">
        <v>811</v>
      </c>
      <c r="B860" s="88">
        <v>421949</v>
      </c>
      <c r="C860" s="47" t="s">
        <v>845</v>
      </c>
      <c r="D860" s="71" t="s">
        <v>1117</v>
      </c>
      <c r="E860" s="71" t="s">
        <v>1146</v>
      </c>
      <c r="F860" s="61">
        <v>354870</v>
      </c>
      <c r="G860" s="62">
        <v>3691</v>
      </c>
      <c r="H860" s="2">
        <f t="shared" si="78"/>
        <v>96.144676239501493</v>
      </c>
      <c r="I860" s="2">
        <f t="shared" si="79"/>
        <v>4.375226266290321</v>
      </c>
      <c r="J860" s="1">
        <f t="shared" si="80"/>
        <v>16148.960148877575</v>
      </c>
      <c r="K860" s="1">
        <f t="shared" si="81"/>
        <v>338721.03985112242</v>
      </c>
      <c r="L860" s="9">
        <f t="shared" si="82"/>
        <v>0.90523785869330331</v>
      </c>
      <c r="M860" s="1">
        <f t="shared" si="83"/>
        <v>306623.10880919913</v>
      </c>
    </row>
    <row r="861" spans="1:13" s="47" customFormat="1">
      <c r="A861" s="79" t="s">
        <v>811</v>
      </c>
      <c r="B861" s="79">
        <v>421951</v>
      </c>
      <c r="C861" s="47" t="s">
        <v>846</v>
      </c>
      <c r="D861" s="71" t="s">
        <v>1117</v>
      </c>
      <c r="E861" s="71" t="s">
        <v>1146</v>
      </c>
      <c r="F861" s="61">
        <v>0</v>
      </c>
      <c r="G861" s="62">
        <v>0</v>
      </c>
      <c r="H861" s="2">
        <f t="shared" si="78"/>
        <v>0</v>
      </c>
      <c r="I861" s="2">
        <f t="shared" si="79"/>
        <v>4.375226266290321</v>
      </c>
      <c r="J861" s="1">
        <f t="shared" si="80"/>
        <v>0</v>
      </c>
      <c r="K861" s="1">
        <f t="shared" si="81"/>
        <v>0</v>
      </c>
      <c r="L861" s="9">
        <f t="shared" si="82"/>
        <v>0.90523785869330331</v>
      </c>
      <c r="M861" s="1">
        <f t="shared" si="83"/>
        <v>0</v>
      </c>
    </row>
    <row r="862" spans="1:13" s="47" customFormat="1">
      <c r="A862" s="79" t="s">
        <v>847</v>
      </c>
      <c r="B862" s="88">
        <v>431704</v>
      </c>
      <c r="C862" s="47" t="s">
        <v>848</v>
      </c>
      <c r="D862" s="71" t="s">
        <v>1117</v>
      </c>
      <c r="E862" s="71" t="s">
        <v>1146</v>
      </c>
      <c r="F862" s="61">
        <v>132327</v>
      </c>
      <c r="G862" s="62">
        <v>913</v>
      </c>
      <c r="H862" s="2">
        <f t="shared" si="78"/>
        <v>144.93647316538883</v>
      </c>
      <c r="I862" s="2">
        <f t="shared" si="79"/>
        <v>4.375226266290321</v>
      </c>
      <c r="J862" s="1">
        <f t="shared" si="80"/>
        <v>3994.5815811230632</v>
      </c>
      <c r="K862" s="1">
        <f t="shared" si="81"/>
        <v>128332.41841887694</v>
      </c>
      <c r="L862" s="9">
        <f t="shared" si="82"/>
        <v>0.90523785869330331</v>
      </c>
      <c r="M862" s="1">
        <f t="shared" si="83"/>
        <v>116171.3636504372</v>
      </c>
    </row>
    <row r="863" spans="1:13" s="47" customFormat="1">
      <c r="A863" s="79" t="s">
        <v>847</v>
      </c>
      <c r="B863" s="88">
        <v>431788</v>
      </c>
      <c r="C863" s="47" t="s">
        <v>849</v>
      </c>
      <c r="D863" s="71" t="s">
        <v>1117</v>
      </c>
      <c r="E863" s="71" t="s">
        <v>1146</v>
      </c>
      <c r="F863" s="61">
        <v>321624</v>
      </c>
      <c r="G863" s="62">
        <v>829</v>
      </c>
      <c r="H863" s="2">
        <f t="shared" si="78"/>
        <v>387.96622436670685</v>
      </c>
      <c r="I863" s="2">
        <f t="shared" si="79"/>
        <v>4.375226266290321</v>
      </c>
      <c r="J863" s="1">
        <f t="shared" si="80"/>
        <v>3627.062574754676</v>
      </c>
      <c r="K863" s="1">
        <f t="shared" si="81"/>
        <v>317996.9374252453</v>
      </c>
      <c r="L863" s="9">
        <f t="shared" si="82"/>
        <v>0.90523785869330331</v>
      </c>
      <c r="M863" s="1">
        <f t="shared" si="83"/>
        <v>287862.86670585739</v>
      </c>
    </row>
    <row r="864" spans="1:13" s="47" customFormat="1">
      <c r="A864" s="79" t="s">
        <v>847</v>
      </c>
      <c r="B864" s="88">
        <v>431831</v>
      </c>
      <c r="C864" s="47" t="s">
        <v>850</v>
      </c>
      <c r="D864" s="71" t="s">
        <v>1117</v>
      </c>
      <c r="E864" s="71" t="s">
        <v>1146</v>
      </c>
      <c r="F864" s="61">
        <v>130413</v>
      </c>
      <c r="G864" s="62">
        <v>288</v>
      </c>
      <c r="H864" s="2">
        <f t="shared" si="78"/>
        <v>452.82291666666669</v>
      </c>
      <c r="I864" s="2">
        <f t="shared" si="79"/>
        <v>4.375226266290321</v>
      </c>
      <c r="J864" s="1">
        <f t="shared" si="80"/>
        <v>1260.0651646916124</v>
      </c>
      <c r="K864" s="1">
        <f t="shared" si="81"/>
        <v>129152.93483530839</v>
      </c>
      <c r="L864" s="9">
        <f t="shared" si="82"/>
        <v>0.90523785869330331</v>
      </c>
      <c r="M864" s="1">
        <f t="shared" si="83"/>
        <v>116914.12617427031</v>
      </c>
    </row>
    <row r="865" spans="1:13" s="47" customFormat="1">
      <c r="A865" s="79" t="s">
        <v>847</v>
      </c>
      <c r="B865" s="88">
        <v>431966</v>
      </c>
      <c r="C865" s="47" t="s">
        <v>851</v>
      </c>
      <c r="D865" s="71" t="s">
        <v>1117</v>
      </c>
      <c r="E865" s="71" t="s">
        <v>1146</v>
      </c>
      <c r="F865" s="61">
        <v>37383</v>
      </c>
      <c r="G865" s="62">
        <v>678</v>
      </c>
      <c r="H865" s="2">
        <f t="shared" si="78"/>
        <v>55.137168141592923</v>
      </c>
      <c r="I865" s="2">
        <f t="shared" si="79"/>
        <v>4.375226266290321</v>
      </c>
      <c r="J865" s="1">
        <f t="shared" si="80"/>
        <v>2966.4034085448375</v>
      </c>
      <c r="K865" s="1">
        <f t="shared" si="81"/>
        <v>34416.596591455163</v>
      </c>
      <c r="L865" s="9">
        <f t="shared" si="82"/>
        <v>0.90523785869330331</v>
      </c>
      <c r="M865" s="1">
        <f t="shared" si="83"/>
        <v>31155.206201960114</v>
      </c>
    </row>
    <row r="866" spans="1:13" s="47" customFormat="1">
      <c r="A866" s="79" t="s">
        <v>847</v>
      </c>
      <c r="B866" s="88">
        <v>431968</v>
      </c>
      <c r="C866" s="47" t="s">
        <v>852</v>
      </c>
      <c r="D866" s="71" t="s">
        <v>1117</v>
      </c>
      <c r="E866" s="71" t="s">
        <v>1146</v>
      </c>
      <c r="F866" s="61">
        <v>0</v>
      </c>
      <c r="G866" s="62">
        <v>1082</v>
      </c>
      <c r="H866" s="2">
        <f t="shared" si="78"/>
        <v>0</v>
      </c>
      <c r="I866" s="2">
        <f t="shared" si="79"/>
        <v>4.375226266290321</v>
      </c>
      <c r="J866" s="1">
        <f t="shared" si="80"/>
        <v>0</v>
      </c>
      <c r="K866" s="1">
        <f t="shared" si="81"/>
        <v>0</v>
      </c>
      <c r="L866" s="9">
        <f t="shared" si="82"/>
        <v>0.90523785869330331</v>
      </c>
      <c r="M866" s="1">
        <f t="shared" si="83"/>
        <v>0</v>
      </c>
    </row>
    <row r="867" spans="1:13" s="47" customFormat="1">
      <c r="A867" s="79" t="s">
        <v>847</v>
      </c>
      <c r="B867" s="88">
        <v>431969</v>
      </c>
      <c r="C867" s="47" t="s">
        <v>853</v>
      </c>
      <c r="D867" s="71" t="s">
        <v>1117</v>
      </c>
      <c r="E867" s="71" t="s">
        <v>1146</v>
      </c>
      <c r="F867" s="61">
        <v>368082</v>
      </c>
      <c r="G867" s="62">
        <v>5689</v>
      </c>
      <c r="H867" s="2">
        <f t="shared" si="78"/>
        <v>64.700650377922301</v>
      </c>
      <c r="I867" s="2">
        <f t="shared" si="79"/>
        <v>4.375226266290321</v>
      </c>
      <c r="J867" s="1">
        <f t="shared" si="80"/>
        <v>24890.662228925637</v>
      </c>
      <c r="K867" s="1">
        <f t="shared" si="81"/>
        <v>343191.33777107438</v>
      </c>
      <c r="L867" s="9">
        <f t="shared" si="82"/>
        <v>0.90523785869330331</v>
      </c>
      <c r="M867" s="1">
        <f t="shared" si="83"/>
        <v>310669.79172597756</v>
      </c>
    </row>
    <row r="868" spans="1:13" s="47" customFormat="1">
      <c r="A868" s="79" t="s">
        <v>847</v>
      </c>
      <c r="B868" s="88">
        <v>431974</v>
      </c>
      <c r="C868" s="47" t="s">
        <v>854</v>
      </c>
      <c r="D868" s="71" t="s">
        <v>1117</v>
      </c>
      <c r="E868" s="71" t="s">
        <v>1146</v>
      </c>
      <c r="F868" s="61">
        <v>132000</v>
      </c>
      <c r="G868" s="62">
        <v>711</v>
      </c>
      <c r="H868" s="2">
        <f t="shared" si="78"/>
        <v>185.65400843881858</v>
      </c>
      <c r="I868" s="2">
        <f t="shared" si="79"/>
        <v>4.375226266290321</v>
      </c>
      <c r="J868" s="1">
        <f t="shared" si="80"/>
        <v>3110.7858753324181</v>
      </c>
      <c r="K868" s="1">
        <f t="shared" si="81"/>
        <v>128889.21412466757</v>
      </c>
      <c r="L868" s="9">
        <f t="shared" si="82"/>
        <v>0.90523785869330331</v>
      </c>
      <c r="M868" s="1">
        <f t="shared" si="83"/>
        <v>116675.39620287674</v>
      </c>
    </row>
    <row r="869" spans="1:13" s="47" customFormat="1">
      <c r="A869" s="79" t="s">
        <v>847</v>
      </c>
      <c r="B869" s="79">
        <v>431976</v>
      </c>
      <c r="C869" s="47" t="s">
        <v>855</v>
      </c>
      <c r="D869" s="71" t="s">
        <v>1117</v>
      </c>
      <c r="E869" s="71" t="s">
        <v>1146</v>
      </c>
      <c r="F869" s="61">
        <v>0</v>
      </c>
      <c r="G869" s="62">
        <v>0</v>
      </c>
      <c r="H869" s="2">
        <f t="shared" si="78"/>
        <v>0</v>
      </c>
      <c r="I869" s="2">
        <f t="shared" si="79"/>
        <v>4.375226266290321</v>
      </c>
      <c r="J869" s="1">
        <f t="shared" si="80"/>
        <v>0</v>
      </c>
      <c r="K869" s="1">
        <f t="shared" si="81"/>
        <v>0</v>
      </c>
      <c r="L869" s="9">
        <f t="shared" si="82"/>
        <v>0.90523785869330331</v>
      </c>
      <c r="M869" s="1">
        <f t="shared" si="83"/>
        <v>0</v>
      </c>
    </row>
    <row r="870" spans="1:13" s="47" customFormat="1">
      <c r="A870" s="79" t="s">
        <v>847</v>
      </c>
      <c r="B870" s="88">
        <v>431977</v>
      </c>
      <c r="C870" s="47" t="s">
        <v>856</v>
      </c>
      <c r="D870" s="71" t="s">
        <v>1117</v>
      </c>
      <c r="E870" s="71" t="s">
        <v>1146</v>
      </c>
      <c r="F870" s="61">
        <v>344364</v>
      </c>
      <c r="G870" s="62">
        <v>1987</v>
      </c>
      <c r="H870" s="2">
        <f t="shared" si="78"/>
        <v>173.30850528434826</v>
      </c>
      <c r="I870" s="2">
        <f t="shared" si="79"/>
        <v>4.375226266290321</v>
      </c>
      <c r="J870" s="1">
        <f t="shared" si="80"/>
        <v>8693.5745911188678</v>
      </c>
      <c r="K870" s="1">
        <f t="shared" si="81"/>
        <v>335670.42540888116</v>
      </c>
      <c r="L870" s="9">
        <f t="shared" si="82"/>
        <v>0.90523785869330331</v>
      </c>
      <c r="M870" s="1">
        <f t="shared" si="83"/>
        <v>303861.57712380576</v>
      </c>
    </row>
    <row r="871" spans="1:13" s="47" customFormat="1">
      <c r="A871" s="79" t="s">
        <v>847</v>
      </c>
      <c r="B871" s="88">
        <v>431979</v>
      </c>
      <c r="C871" s="47" t="s">
        <v>857</v>
      </c>
      <c r="D871" s="71" t="s">
        <v>1117</v>
      </c>
      <c r="E871" s="71" t="s">
        <v>1146</v>
      </c>
      <c r="F871" s="61">
        <v>102015</v>
      </c>
      <c r="G871" s="62">
        <v>1788</v>
      </c>
      <c r="H871" s="2">
        <f t="shared" si="78"/>
        <v>57.055369127516776</v>
      </c>
      <c r="I871" s="2">
        <f t="shared" si="79"/>
        <v>4.375226266290321</v>
      </c>
      <c r="J871" s="1">
        <f t="shared" si="80"/>
        <v>7822.9045641270941</v>
      </c>
      <c r="K871" s="1">
        <f t="shared" si="81"/>
        <v>94192.095435872907</v>
      </c>
      <c r="L871" s="9">
        <f t="shared" si="82"/>
        <v>0.90523785869330331</v>
      </c>
      <c r="M871" s="1">
        <f t="shared" si="83"/>
        <v>85266.250778204863</v>
      </c>
    </row>
    <row r="872" spans="1:13" s="47" customFormat="1">
      <c r="A872" s="79" t="s">
        <v>847</v>
      </c>
      <c r="B872" s="88">
        <v>431980</v>
      </c>
      <c r="C872" s="47" t="s">
        <v>858</v>
      </c>
      <c r="D872" s="71" t="s">
        <v>1117</v>
      </c>
      <c r="E872" s="71" t="s">
        <v>1146</v>
      </c>
      <c r="F872" s="61">
        <v>173007</v>
      </c>
      <c r="G872" s="62">
        <v>5811</v>
      </c>
      <c r="H872" s="2">
        <f t="shared" si="78"/>
        <v>29.77232834279814</v>
      </c>
      <c r="I872" s="2">
        <f t="shared" si="79"/>
        <v>4.375226266290321</v>
      </c>
      <c r="J872" s="1">
        <f t="shared" si="80"/>
        <v>25424.439833413056</v>
      </c>
      <c r="K872" s="1">
        <f t="shared" si="81"/>
        <v>147582.56016658695</v>
      </c>
      <c r="L872" s="9">
        <f t="shared" si="82"/>
        <v>0.90523785869330331</v>
      </c>
      <c r="M872" s="1">
        <f t="shared" si="83"/>
        <v>133597.32074567676</v>
      </c>
    </row>
    <row r="873" spans="1:13" s="47" customFormat="1">
      <c r="A873" s="79" t="s">
        <v>847</v>
      </c>
      <c r="B873" s="79">
        <v>431982</v>
      </c>
      <c r="C873" s="47" t="s">
        <v>859</v>
      </c>
      <c r="D873" s="71" t="s">
        <v>1117</v>
      </c>
      <c r="E873" s="71" t="s">
        <v>1146</v>
      </c>
      <c r="F873" s="61">
        <v>0</v>
      </c>
      <c r="G873" s="62">
        <v>0</v>
      </c>
      <c r="H873" s="2">
        <f t="shared" si="78"/>
        <v>0</v>
      </c>
      <c r="I873" s="2">
        <f t="shared" si="79"/>
        <v>4.375226266290321</v>
      </c>
      <c r="J873" s="1">
        <f t="shared" si="80"/>
        <v>0</v>
      </c>
      <c r="K873" s="1">
        <f t="shared" si="81"/>
        <v>0</v>
      </c>
      <c r="L873" s="9">
        <f t="shared" si="82"/>
        <v>0.90523785869330331</v>
      </c>
      <c r="M873" s="1">
        <f t="shared" si="83"/>
        <v>0</v>
      </c>
    </row>
    <row r="874" spans="1:13" s="47" customFormat="1">
      <c r="A874" s="79" t="s">
        <v>847</v>
      </c>
      <c r="B874" s="79">
        <v>431984</v>
      </c>
      <c r="C874" s="47" t="s">
        <v>860</v>
      </c>
      <c r="D874" s="71" t="s">
        <v>1117</v>
      </c>
      <c r="E874" s="71" t="s">
        <v>1146</v>
      </c>
      <c r="F874" s="61">
        <v>0</v>
      </c>
      <c r="G874" s="62">
        <v>0</v>
      </c>
      <c r="H874" s="2">
        <f t="shared" si="78"/>
        <v>0</v>
      </c>
      <c r="I874" s="2">
        <f t="shared" si="79"/>
        <v>4.375226266290321</v>
      </c>
      <c r="J874" s="1">
        <f t="shared" si="80"/>
        <v>0</v>
      </c>
      <c r="K874" s="1">
        <f t="shared" si="81"/>
        <v>0</v>
      </c>
      <c r="L874" s="9">
        <f t="shared" si="82"/>
        <v>0.90523785869330331</v>
      </c>
      <c r="M874" s="1">
        <f t="shared" si="83"/>
        <v>0</v>
      </c>
    </row>
    <row r="875" spans="1:13" s="47" customFormat="1">
      <c r="A875" s="79" t="s">
        <v>847</v>
      </c>
      <c r="B875" s="79">
        <v>431985</v>
      </c>
      <c r="C875" s="47" t="s">
        <v>861</v>
      </c>
      <c r="D875" s="71" t="s">
        <v>1117</v>
      </c>
      <c r="E875" s="71" t="s">
        <v>1146</v>
      </c>
      <c r="F875" s="61">
        <v>0</v>
      </c>
      <c r="G875" s="62">
        <v>0</v>
      </c>
      <c r="H875" s="2">
        <f t="shared" si="78"/>
        <v>0</v>
      </c>
      <c r="I875" s="2">
        <f t="shared" si="79"/>
        <v>4.375226266290321</v>
      </c>
      <c r="J875" s="1">
        <f t="shared" si="80"/>
        <v>0</v>
      </c>
      <c r="K875" s="1">
        <f t="shared" si="81"/>
        <v>0</v>
      </c>
      <c r="L875" s="9">
        <f t="shared" si="82"/>
        <v>0.90523785869330331</v>
      </c>
      <c r="M875" s="1">
        <f t="shared" si="83"/>
        <v>0</v>
      </c>
    </row>
    <row r="876" spans="1:13" s="47" customFormat="1">
      <c r="A876" s="79" t="s">
        <v>847</v>
      </c>
      <c r="B876" s="79">
        <v>431988</v>
      </c>
      <c r="C876" s="47" t="s">
        <v>862</v>
      </c>
      <c r="D876" s="71" t="s">
        <v>1117</v>
      </c>
      <c r="E876" s="71" t="s">
        <v>1146</v>
      </c>
      <c r="F876" s="61">
        <v>0</v>
      </c>
      <c r="G876" s="62">
        <v>0</v>
      </c>
      <c r="H876" s="2">
        <f t="shared" si="78"/>
        <v>0</v>
      </c>
      <c r="I876" s="2">
        <f t="shared" si="79"/>
        <v>4.375226266290321</v>
      </c>
      <c r="J876" s="1">
        <f t="shared" si="80"/>
        <v>0</v>
      </c>
      <c r="K876" s="1">
        <f t="shared" si="81"/>
        <v>0</v>
      </c>
      <c r="L876" s="9">
        <f t="shared" si="82"/>
        <v>0.90523785869330331</v>
      </c>
      <c r="M876" s="1">
        <f t="shared" si="83"/>
        <v>0</v>
      </c>
    </row>
    <row r="877" spans="1:13" s="47" customFormat="1">
      <c r="A877" s="79" t="s">
        <v>847</v>
      </c>
      <c r="B877" s="88">
        <v>431994</v>
      </c>
      <c r="C877" s="47" t="s">
        <v>863</v>
      </c>
      <c r="D877" s="71" t="s">
        <v>1117</v>
      </c>
      <c r="E877" s="71" t="s">
        <v>1146</v>
      </c>
      <c r="F877" s="61">
        <v>387705</v>
      </c>
      <c r="G877" s="62">
        <v>2491</v>
      </c>
      <c r="H877" s="2">
        <f t="shared" si="78"/>
        <v>155.64231232436774</v>
      </c>
      <c r="I877" s="2">
        <f t="shared" si="79"/>
        <v>4.375226266290321</v>
      </c>
      <c r="J877" s="1">
        <f t="shared" si="80"/>
        <v>10898.68862932919</v>
      </c>
      <c r="K877" s="1">
        <f t="shared" si="81"/>
        <v>376806.3113706708</v>
      </c>
      <c r="L877" s="9">
        <f t="shared" si="82"/>
        <v>0.90523785869330331</v>
      </c>
      <c r="M877" s="1">
        <f t="shared" si="83"/>
        <v>341099.33844730811</v>
      </c>
    </row>
    <row r="878" spans="1:13" s="47" customFormat="1">
      <c r="A878" s="79" t="s">
        <v>847</v>
      </c>
      <c r="B878" s="88">
        <v>431995</v>
      </c>
      <c r="C878" s="47" t="s">
        <v>864</v>
      </c>
      <c r="D878" s="71" t="s">
        <v>1117</v>
      </c>
      <c r="E878" s="71" t="s">
        <v>1146</v>
      </c>
      <c r="F878" s="61">
        <v>180120</v>
      </c>
      <c r="G878" s="62">
        <v>2204</v>
      </c>
      <c r="H878" s="2">
        <f t="shared" si="78"/>
        <v>81.724137931034477</v>
      </c>
      <c r="I878" s="2">
        <f t="shared" si="79"/>
        <v>4.375226266290321</v>
      </c>
      <c r="J878" s="1">
        <f t="shared" si="80"/>
        <v>9642.9986909038671</v>
      </c>
      <c r="K878" s="1">
        <f t="shared" si="81"/>
        <v>170477.00130909614</v>
      </c>
      <c r="L878" s="9">
        <f t="shared" si="82"/>
        <v>0.90523785869330331</v>
      </c>
      <c r="M878" s="1">
        <f t="shared" si="83"/>
        <v>154322.23562150166</v>
      </c>
    </row>
    <row r="879" spans="1:13" s="47" customFormat="1">
      <c r="A879" s="79" t="s">
        <v>847</v>
      </c>
      <c r="B879" s="79">
        <v>432006</v>
      </c>
      <c r="C879" s="47" t="s">
        <v>865</v>
      </c>
      <c r="D879" s="71" t="s">
        <v>1117</v>
      </c>
      <c r="E879" s="71" t="s">
        <v>1146</v>
      </c>
      <c r="F879" s="61">
        <v>0</v>
      </c>
      <c r="G879" s="62">
        <v>0</v>
      </c>
      <c r="H879" s="2">
        <f t="shared" si="78"/>
        <v>0</v>
      </c>
      <c r="I879" s="2">
        <f t="shared" si="79"/>
        <v>4.375226266290321</v>
      </c>
      <c r="J879" s="1">
        <f t="shared" si="80"/>
        <v>0</v>
      </c>
      <c r="K879" s="1">
        <f t="shared" si="81"/>
        <v>0</v>
      </c>
      <c r="L879" s="9">
        <f t="shared" si="82"/>
        <v>0.90523785869330331</v>
      </c>
      <c r="M879" s="1">
        <f t="shared" si="83"/>
        <v>0</v>
      </c>
    </row>
    <row r="880" spans="1:13" s="47" customFormat="1">
      <c r="A880" s="79" t="s">
        <v>847</v>
      </c>
      <c r="B880" s="88">
        <v>432008</v>
      </c>
      <c r="C880" s="47" t="s">
        <v>866</v>
      </c>
      <c r="D880" s="71" t="s">
        <v>1117</v>
      </c>
      <c r="E880" s="71" t="s">
        <v>1146</v>
      </c>
      <c r="F880" s="61">
        <v>131646</v>
      </c>
      <c r="G880" s="62">
        <v>636</v>
      </c>
      <c r="H880" s="2">
        <f t="shared" si="78"/>
        <v>206.99056603773585</v>
      </c>
      <c r="I880" s="2">
        <f t="shared" si="79"/>
        <v>4.375226266290321</v>
      </c>
      <c r="J880" s="1">
        <f t="shared" si="80"/>
        <v>2782.6439053606441</v>
      </c>
      <c r="K880" s="1">
        <f t="shared" si="81"/>
        <v>128863.35609463936</v>
      </c>
      <c r="L880" s="9">
        <f t="shared" si="82"/>
        <v>0.90523785869330331</v>
      </c>
      <c r="M880" s="1">
        <f t="shared" si="83"/>
        <v>116651.98853514397</v>
      </c>
    </row>
    <row r="881" spans="1:13" s="47" customFormat="1">
      <c r="A881" s="79" t="s">
        <v>847</v>
      </c>
      <c r="B881" s="79">
        <v>432010</v>
      </c>
      <c r="C881" s="47" t="s">
        <v>867</v>
      </c>
      <c r="D881" s="71" t="s">
        <v>1117</v>
      </c>
      <c r="E881" s="71" t="s">
        <v>1146</v>
      </c>
      <c r="F881" s="61">
        <v>0</v>
      </c>
      <c r="G881" s="62">
        <v>0</v>
      </c>
      <c r="H881" s="2">
        <f t="shared" si="78"/>
        <v>0</v>
      </c>
      <c r="I881" s="2">
        <f t="shared" si="79"/>
        <v>4.375226266290321</v>
      </c>
      <c r="J881" s="1">
        <f t="shared" si="80"/>
        <v>0</v>
      </c>
      <c r="K881" s="1">
        <f t="shared" si="81"/>
        <v>0</v>
      </c>
      <c r="L881" s="9">
        <f t="shared" si="82"/>
        <v>0.90523785869330331</v>
      </c>
      <c r="M881" s="1">
        <f t="shared" si="83"/>
        <v>0</v>
      </c>
    </row>
    <row r="882" spans="1:13" s="47" customFormat="1">
      <c r="A882" s="79" t="s">
        <v>847</v>
      </c>
      <c r="B882" s="88">
        <v>432013</v>
      </c>
      <c r="C882" s="47" t="s">
        <v>868</v>
      </c>
      <c r="D882" s="71" t="s">
        <v>1117</v>
      </c>
      <c r="E882" s="71" t="s">
        <v>1146</v>
      </c>
      <c r="F882" s="61">
        <v>307527</v>
      </c>
      <c r="G882" s="62">
        <v>959</v>
      </c>
      <c r="H882" s="2">
        <f t="shared" si="78"/>
        <v>320.67466110531802</v>
      </c>
      <c r="I882" s="2">
        <f t="shared" si="79"/>
        <v>4.375226266290321</v>
      </c>
      <c r="J882" s="1">
        <f t="shared" si="80"/>
        <v>4195.8419893724176</v>
      </c>
      <c r="K882" s="1">
        <f t="shared" si="81"/>
        <v>303331.15801062761</v>
      </c>
      <c r="L882" s="9">
        <f t="shared" si="82"/>
        <v>0.90523785869330331</v>
      </c>
      <c r="M882" s="1">
        <f t="shared" si="83"/>
        <v>274586.84795250057</v>
      </c>
    </row>
    <row r="883" spans="1:13" s="47" customFormat="1">
      <c r="A883" s="79" t="s">
        <v>847</v>
      </c>
      <c r="B883" s="79">
        <v>432014</v>
      </c>
      <c r="C883" s="47" t="s">
        <v>869</v>
      </c>
      <c r="D883" s="71" t="s">
        <v>1117</v>
      </c>
      <c r="E883" s="71" t="s">
        <v>1146</v>
      </c>
      <c r="F883" s="61">
        <v>0</v>
      </c>
      <c r="G883" s="62">
        <v>0</v>
      </c>
      <c r="H883" s="2">
        <f t="shared" si="78"/>
        <v>0</v>
      </c>
      <c r="I883" s="2">
        <f t="shared" si="79"/>
        <v>4.375226266290321</v>
      </c>
      <c r="J883" s="1">
        <f t="shared" si="80"/>
        <v>0</v>
      </c>
      <c r="K883" s="1">
        <f t="shared" si="81"/>
        <v>0</v>
      </c>
      <c r="L883" s="9">
        <f t="shared" si="82"/>
        <v>0.90523785869330331</v>
      </c>
      <c r="M883" s="1">
        <f t="shared" si="83"/>
        <v>0</v>
      </c>
    </row>
    <row r="884" spans="1:13" s="47" customFormat="1">
      <c r="A884" s="79" t="s">
        <v>847</v>
      </c>
      <c r="B884" s="88">
        <v>432016</v>
      </c>
      <c r="C884" s="47" t="s">
        <v>870</v>
      </c>
      <c r="D884" s="71" t="s">
        <v>1117</v>
      </c>
      <c r="E884" s="71" t="s">
        <v>1146</v>
      </c>
      <c r="F884" s="61">
        <v>1034589</v>
      </c>
      <c r="G884" s="62">
        <v>8728</v>
      </c>
      <c r="H884" s="2">
        <f t="shared" si="78"/>
        <v>118.53677818515123</v>
      </c>
      <c r="I884" s="2">
        <f t="shared" si="79"/>
        <v>4.375226266290321</v>
      </c>
      <c r="J884" s="1">
        <f t="shared" si="80"/>
        <v>38186.97485218192</v>
      </c>
      <c r="K884" s="1">
        <f t="shared" si="81"/>
        <v>996402.02514781803</v>
      </c>
      <c r="L884" s="9">
        <f t="shared" si="82"/>
        <v>0.90523785869330331</v>
      </c>
      <c r="M884" s="1">
        <f t="shared" si="83"/>
        <v>901980.8356424818</v>
      </c>
    </row>
    <row r="885" spans="1:13" s="47" customFormat="1">
      <c r="A885" s="79" t="s">
        <v>847</v>
      </c>
      <c r="B885" s="88">
        <v>432017</v>
      </c>
      <c r="C885" s="47" t="s">
        <v>871</v>
      </c>
      <c r="D885" s="71" t="s">
        <v>1117</v>
      </c>
      <c r="E885" s="71" t="s">
        <v>1146</v>
      </c>
      <c r="F885" s="61">
        <v>558903</v>
      </c>
      <c r="G885" s="62">
        <v>5142</v>
      </c>
      <c r="H885" s="2">
        <f t="shared" si="78"/>
        <v>108.69369894982498</v>
      </c>
      <c r="I885" s="2">
        <f t="shared" si="79"/>
        <v>4.375226266290321</v>
      </c>
      <c r="J885" s="1">
        <f t="shared" si="80"/>
        <v>22497.41346126483</v>
      </c>
      <c r="K885" s="1">
        <f t="shared" si="81"/>
        <v>536405.5865387352</v>
      </c>
      <c r="L885" s="9">
        <f t="shared" si="82"/>
        <v>0.90523785869330331</v>
      </c>
      <c r="M885" s="1">
        <f t="shared" si="83"/>
        <v>485574.64454945002</v>
      </c>
    </row>
    <row r="886" spans="1:13" s="47" customFormat="1">
      <c r="A886" s="79" t="s">
        <v>847</v>
      </c>
      <c r="B886" s="79">
        <v>432018</v>
      </c>
      <c r="C886" s="47" t="s">
        <v>872</v>
      </c>
      <c r="D886" s="71" t="s">
        <v>1117</v>
      </c>
      <c r="E886" s="71" t="s">
        <v>1146</v>
      </c>
      <c r="F886" s="61">
        <v>0</v>
      </c>
      <c r="G886" s="62">
        <v>0</v>
      </c>
      <c r="H886" s="2">
        <f t="shared" si="78"/>
        <v>0</v>
      </c>
      <c r="I886" s="2">
        <f t="shared" si="79"/>
        <v>4.375226266290321</v>
      </c>
      <c r="J886" s="1">
        <f t="shared" si="80"/>
        <v>0</v>
      </c>
      <c r="K886" s="1">
        <f t="shared" si="81"/>
        <v>0</v>
      </c>
      <c r="L886" s="9">
        <f t="shared" si="82"/>
        <v>0.90523785869330331</v>
      </c>
      <c r="M886" s="1">
        <f t="shared" si="83"/>
        <v>0</v>
      </c>
    </row>
    <row r="887" spans="1:13" s="47" customFormat="1">
      <c r="A887" s="79" t="s">
        <v>847</v>
      </c>
      <c r="B887" s="79">
        <v>432020</v>
      </c>
      <c r="C887" s="47" t="s">
        <v>873</v>
      </c>
      <c r="D887" s="71" t="s">
        <v>1117</v>
      </c>
      <c r="E887" s="71" t="s">
        <v>1146</v>
      </c>
      <c r="F887" s="61">
        <v>0</v>
      </c>
      <c r="G887" s="62">
        <v>0</v>
      </c>
      <c r="H887" s="2">
        <f t="shared" si="78"/>
        <v>0</v>
      </c>
      <c r="I887" s="2">
        <f t="shared" si="79"/>
        <v>4.375226266290321</v>
      </c>
      <c r="J887" s="1">
        <f t="shared" si="80"/>
        <v>0</v>
      </c>
      <c r="K887" s="1">
        <f t="shared" si="81"/>
        <v>0</v>
      </c>
      <c r="L887" s="9">
        <f t="shared" si="82"/>
        <v>0.90523785869330331</v>
      </c>
      <c r="M887" s="1">
        <f t="shared" si="83"/>
        <v>0</v>
      </c>
    </row>
    <row r="888" spans="1:13" s="47" customFormat="1">
      <c r="A888" s="79" t="s">
        <v>847</v>
      </c>
      <c r="B888" s="79">
        <v>432022</v>
      </c>
      <c r="C888" s="47" t="s">
        <v>874</v>
      </c>
      <c r="D888" s="71" t="s">
        <v>1117</v>
      </c>
      <c r="E888" s="71" t="s">
        <v>1146</v>
      </c>
      <c r="F888" s="61">
        <v>0</v>
      </c>
      <c r="G888" s="62">
        <v>0</v>
      </c>
      <c r="H888" s="2">
        <f t="shared" si="78"/>
        <v>0</v>
      </c>
      <c r="I888" s="2">
        <f t="shared" si="79"/>
        <v>4.375226266290321</v>
      </c>
      <c r="J888" s="1">
        <f t="shared" si="80"/>
        <v>0</v>
      </c>
      <c r="K888" s="1">
        <f t="shared" si="81"/>
        <v>0</v>
      </c>
      <c r="L888" s="9">
        <f t="shared" si="82"/>
        <v>0.90523785869330331</v>
      </c>
      <c r="M888" s="1">
        <f t="shared" si="83"/>
        <v>0</v>
      </c>
    </row>
    <row r="889" spans="1:13" s="47" customFormat="1">
      <c r="A889" s="79" t="s">
        <v>847</v>
      </c>
      <c r="B889" s="88">
        <v>432023</v>
      </c>
      <c r="C889" s="47" t="s">
        <v>875</v>
      </c>
      <c r="D889" s="71" t="s">
        <v>1117</v>
      </c>
      <c r="E889" s="71" t="s">
        <v>1146</v>
      </c>
      <c r="F889" s="61">
        <v>213762</v>
      </c>
      <c r="G889" s="62">
        <v>531</v>
      </c>
      <c r="H889" s="2">
        <f t="shared" si="78"/>
        <v>402.56497175141243</v>
      </c>
      <c r="I889" s="2">
        <f t="shared" si="79"/>
        <v>4.375226266290321</v>
      </c>
      <c r="J889" s="1">
        <f t="shared" si="80"/>
        <v>2323.2451474001605</v>
      </c>
      <c r="K889" s="1">
        <f t="shared" si="81"/>
        <v>211438.75485259984</v>
      </c>
      <c r="L889" s="9">
        <f t="shared" si="82"/>
        <v>0.90523785869330331</v>
      </c>
      <c r="M889" s="1">
        <f t="shared" si="83"/>
        <v>191402.36568754577</v>
      </c>
    </row>
    <row r="890" spans="1:13" s="47" customFormat="1">
      <c r="A890" s="79" t="s">
        <v>847</v>
      </c>
      <c r="B890" s="79">
        <v>432025</v>
      </c>
      <c r="C890" s="47" t="s">
        <v>876</v>
      </c>
      <c r="D890" s="71" t="s">
        <v>1117</v>
      </c>
      <c r="E890" s="71" t="s">
        <v>1146</v>
      </c>
      <c r="F890" s="61">
        <v>0</v>
      </c>
      <c r="G890" s="62">
        <v>0</v>
      </c>
      <c r="H890" s="2">
        <f t="shared" si="78"/>
        <v>0</v>
      </c>
      <c r="I890" s="2">
        <f t="shared" si="79"/>
        <v>4.375226266290321</v>
      </c>
      <c r="J890" s="1">
        <f t="shared" si="80"/>
        <v>0</v>
      </c>
      <c r="K890" s="1">
        <f t="shared" si="81"/>
        <v>0</v>
      </c>
      <c r="L890" s="9">
        <f t="shared" si="82"/>
        <v>0.90523785869330331</v>
      </c>
      <c r="M890" s="1">
        <f t="shared" si="83"/>
        <v>0</v>
      </c>
    </row>
    <row r="891" spans="1:13" s="47" customFormat="1">
      <c r="A891" s="79" t="s">
        <v>847</v>
      </c>
      <c r="B891" s="88">
        <v>432029</v>
      </c>
      <c r="C891" s="47" t="s">
        <v>877</v>
      </c>
      <c r="D891" s="71" t="s">
        <v>1117</v>
      </c>
      <c r="E891" s="71" t="s">
        <v>1146</v>
      </c>
      <c r="F891" s="61">
        <v>61479</v>
      </c>
      <c r="G891" s="62">
        <v>124</v>
      </c>
      <c r="H891" s="2">
        <f t="shared" si="78"/>
        <v>495.79838709677421</v>
      </c>
      <c r="I891" s="2">
        <f t="shared" si="79"/>
        <v>4.375226266290321</v>
      </c>
      <c r="J891" s="1">
        <f t="shared" si="80"/>
        <v>542.52805701999978</v>
      </c>
      <c r="K891" s="1">
        <f t="shared" si="81"/>
        <v>60936.471942980002</v>
      </c>
      <c r="L891" s="9">
        <f t="shared" si="82"/>
        <v>0.90523785869330331</v>
      </c>
      <c r="M891" s="1">
        <f t="shared" si="83"/>
        <v>55162.00137798777</v>
      </c>
    </row>
    <row r="892" spans="1:13" s="47" customFormat="1">
      <c r="A892" s="79" t="s">
        <v>847</v>
      </c>
      <c r="B892" s="88">
        <v>432030</v>
      </c>
      <c r="C892" s="47" t="s">
        <v>810</v>
      </c>
      <c r="D892" s="71" t="s">
        <v>1117</v>
      </c>
      <c r="E892" s="71" t="s">
        <v>1146</v>
      </c>
      <c r="F892" s="61">
        <v>198120</v>
      </c>
      <c r="G892" s="62">
        <v>1440</v>
      </c>
      <c r="H892" s="2">
        <f t="shared" si="78"/>
        <v>137.58333333333334</v>
      </c>
      <c r="I892" s="2">
        <f t="shared" si="79"/>
        <v>4.375226266290321</v>
      </c>
      <c r="J892" s="1">
        <f t="shared" si="80"/>
        <v>6300.3258234580626</v>
      </c>
      <c r="K892" s="1">
        <f t="shared" si="81"/>
        <v>191819.67417654194</v>
      </c>
      <c r="L892" s="9">
        <f t="shared" si="82"/>
        <v>0.90523785869330331</v>
      </c>
      <c r="M892" s="1">
        <f t="shared" si="83"/>
        <v>173642.43110681995</v>
      </c>
    </row>
    <row r="893" spans="1:13" s="47" customFormat="1">
      <c r="A893" s="79" t="s">
        <v>847</v>
      </c>
      <c r="B893" s="79">
        <v>432032</v>
      </c>
      <c r="C893" s="47" t="s">
        <v>878</v>
      </c>
      <c r="D893" s="71" t="s">
        <v>1117</v>
      </c>
      <c r="E893" s="71" t="s">
        <v>1146</v>
      </c>
      <c r="F893" s="61">
        <v>0</v>
      </c>
      <c r="G893" s="62">
        <v>0</v>
      </c>
      <c r="H893" s="2">
        <f t="shared" si="78"/>
        <v>0</v>
      </c>
      <c r="I893" s="2">
        <f t="shared" si="79"/>
        <v>4.375226266290321</v>
      </c>
      <c r="J893" s="1">
        <f t="shared" si="80"/>
        <v>0</v>
      </c>
      <c r="K893" s="1">
        <f t="shared" si="81"/>
        <v>0</v>
      </c>
      <c r="L893" s="9">
        <f t="shared" si="82"/>
        <v>0.90523785869330331</v>
      </c>
      <c r="M893" s="1">
        <f t="shared" si="83"/>
        <v>0</v>
      </c>
    </row>
    <row r="894" spans="1:13" s="47" customFormat="1">
      <c r="A894" s="79" t="s">
        <v>847</v>
      </c>
      <c r="B894" s="88">
        <v>432034</v>
      </c>
      <c r="C894" s="47" t="s">
        <v>879</v>
      </c>
      <c r="D894" s="71" t="s">
        <v>1117</v>
      </c>
      <c r="E894" s="71" t="s">
        <v>1146</v>
      </c>
      <c r="F894" s="61">
        <v>48837</v>
      </c>
      <c r="G894" s="62">
        <v>402</v>
      </c>
      <c r="H894" s="2">
        <f t="shared" si="78"/>
        <v>121.48507462686567</v>
      </c>
      <c r="I894" s="2">
        <f t="shared" si="79"/>
        <v>4.375226266290321</v>
      </c>
      <c r="J894" s="1">
        <f t="shared" si="80"/>
        <v>1758.840959048709</v>
      </c>
      <c r="K894" s="1">
        <f t="shared" si="81"/>
        <v>47078.159040951294</v>
      </c>
      <c r="L894" s="9">
        <f t="shared" si="82"/>
        <v>0.90523785869330331</v>
      </c>
      <c r="M894" s="1">
        <f t="shared" si="83"/>
        <v>42616.931881453529</v>
      </c>
    </row>
    <row r="895" spans="1:13" s="47" customFormat="1">
      <c r="A895" s="79" t="s">
        <v>847</v>
      </c>
      <c r="B895" s="88">
        <v>432141</v>
      </c>
      <c r="C895" s="47" t="s">
        <v>880</v>
      </c>
      <c r="D895" s="71" t="s">
        <v>1117</v>
      </c>
      <c r="E895" s="71" t="s">
        <v>1146</v>
      </c>
      <c r="F895" s="61">
        <v>128448</v>
      </c>
      <c r="G895" s="62">
        <v>469</v>
      </c>
      <c r="H895" s="2">
        <f t="shared" si="78"/>
        <v>273.8763326226013</v>
      </c>
      <c r="I895" s="2">
        <f t="shared" si="79"/>
        <v>4.375226266290321</v>
      </c>
      <c r="J895" s="1">
        <f t="shared" si="80"/>
        <v>2051.9811188901604</v>
      </c>
      <c r="K895" s="1">
        <f t="shared" si="81"/>
        <v>126396.01888110983</v>
      </c>
      <c r="L895" s="9">
        <f t="shared" si="82"/>
        <v>0.90523785869330331</v>
      </c>
      <c r="M895" s="1">
        <f t="shared" si="83"/>
        <v>114418.4614792942</v>
      </c>
    </row>
    <row r="896" spans="1:13" s="47" customFormat="1">
      <c r="A896" s="79" t="s">
        <v>881</v>
      </c>
      <c r="B896" s="88">
        <v>440425</v>
      </c>
      <c r="C896" s="47" t="s">
        <v>882</v>
      </c>
      <c r="D896" s="71" t="s">
        <v>1117</v>
      </c>
      <c r="E896" s="71" t="s">
        <v>1146</v>
      </c>
      <c r="F896" s="61">
        <v>56772</v>
      </c>
      <c r="G896" s="62">
        <v>420</v>
      </c>
      <c r="H896" s="2">
        <f t="shared" si="78"/>
        <v>135.17142857142858</v>
      </c>
      <c r="I896" s="2">
        <f t="shared" si="79"/>
        <v>4.375226266290321</v>
      </c>
      <c r="J896" s="1">
        <f t="shared" si="80"/>
        <v>1837.5950318419348</v>
      </c>
      <c r="K896" s="1">
        <f t="shared" si="81"/>
        <v>54934.404968158065</v>
      </c>
      <c r="L896" s="9">
        <f t="shared" si="82"/>
        <v>0.90523785869330331</v>
      </c>
      <c r="M896" s="1">
        <f t="shared" si="83"/>
        <v>49728.703121966173</v>
      </c>
    </row>
    <row r="897" spans="1:13" s="47" customFormat="1">
      <c r="A897" s="79" t="s">
        <v>881</v>
      </c>
      <c r="B897" s="88">
        <v>442038</v>
      </c>
      <c r="C897" s="47" t="s">
        <v>883</v>
      </c>
      <c r="D897" s="71" t="s">
        <v>1117</v>
      </c>
      <c r="E897" s="71" t="s">
        <v>1146</v>
      </c>
      <c r="F897" s="61">
        <v>187818</v>
      </c>
      <c r="G897" s="62">
        <v>721</v>
      </c>
      <c r="H897" s="2">
        <f t="shared" si="78"/>
        <v>260.49653259361997</v>
      </c>
      <c r="I897" s="2">
        <f t="shared" si="79"/>
        <v>4.375226266290321</v>
      </c>
      <c r="J897" s="1">
        <f t="shared" si="80"/>
        <v>3154.5381379953214</v>
      </c>
      <c r="K897" s="1">
        <f t="shared" si="81"/>
        <v>184663.46186200468</v>
      </c>
      <c r="L897" s="9">
        <f t="shared" si="82"/>
        <v>0.90523785869330331</v>
      </c>
      <c r="M897" s="1">
        <f t="shared" si="83"/>
        <v>167164.35679485361</v>
      </c>
    </row>
    <row r="898" spans="1:13" s="47" customFormat="1">
      <c r="A898" s="79" t="s">
        <v>881</v>
      </c>
      <c r="B898" s="88">
        <v>442039</v>
      </c>
      <c r="C898" s="47" t="s">
        <v>884</v>
      </c>
      <c r="D898" s="71" t="s">
        <v>1117</v>
      </c>
      <c r="E898" s="71" t="s">
        <v>1146</v>
      </c>
      <c r="F898" s="61">
        <v>1585425</v>
      </c>
      <c r="G898" s="62">
        <v>4822</v>
      </c>
      <c r="H898" s="2">
        <f t="shared" si="78"/>
        <v>328.78992119452511</v>
      </c>
      <c r="I898" s="2">
        <f t="shared" si="79"/>
        <v>4.375226266290321</v>
      </c>
      <c r="J898" s="1">
        <f t="shared" si="80"/>
        <v>21097.341056051926</v>
      </c>
      <c r="K898" s="1">
        <f t="shared" si="81"/>
        <v>1564327.6589439481</v>
      </c>
      <c r="L898" s="9">
        <f t="shared" si="82"/>
        <v>0.90523785869330331</v>
      </c>
      <c r="M898" s="1">
        <f t="shared" si="83"/>
        <v>1416088.6202771277</v>
      </c>
    </row>
    <row r="899" spans="1:13" s="47" customFormat="1">
      <c r="A899" s="79" t="s">
        <v>881</v>
      </c>
      <c r="B899" s="88">
        <v>442040</v>
      </c>
      <c r="C899" s="47" t="s">
        <v>885</v>
      </c>
      <c r="D899" s="71" t="s">
        <v>1117</v>
      </c>
      <c r="E899" s="71" t="s">
        <v>1146</v>
      </c>
      <c r="F899" s="61">
        <v>537321</v>
      </c>
      <c r="G899" s="62">
        <v>3018</v>
      </c>
      <c r="H899" s="2">
        <f t="shared" ref="H899:H962" si="84">IFERROR(F899/G899,0)</f>
        <v>178.03876739562625</v>
      </c>
      <c r="I899" s="2">
        <f t="shared" ref="I899:I962" si="85">$D$1134</f>
        <v>4.375226266290321</v>
      </c>
      <c r="J899" s="1">
        <f t="shared" ref="J899:J962" si="86">MIN(F899,I899*G899)</f>
        <v>13204.432871664188</v>
      </c>
      <c r="K899" s="1">
        <f t="shared" ref="K899:K962" si="87">F899-J899</f>
        <v>524116.56712833582</v>
      </c>
      <c r="L899" s="9">
        <f t="shared" ref="L899:L962" si="88">$L$1132</f>
        <v>0.90523785869330331</v>
      </c>
      <c r="M899" s="1">
        <f t="shared" ref="M899:M962" si="89">L899*K899</f>
        <v>474450.1589329397</v>
      </c>
    </row>
    <row r="900" spans="1:13" s="47" customFormat="1">
      <c r="A900" s="79" t="s">
        <v>881</v>
      </c>
      <c r="B900" s="79">
        <v>442041</v>
      </c>
      <c r="C900" s="47" t="s">
        <v>886</v>
      </c>
      <c r="D900" s="71" t="s">
        <v>1117</v>
      </c>
      <c r="E900" s="71" t="s">
        <v>1146</v>
      </c>
      <c r="F900" s="61">
        <v>0</v>
      </c>
      <c r="G900" s="62">
        <v>0</v>
      </c>
      <c r="H900" s="2">
        <f t="shared" si="84"/>
        <v>0</v>
      </c>
      <c r="I900" s="2">
        <f t="shared" si="85"/>
        <v>4.375226266290321</v>
      </c>
      <c r="J900" s="1">
        <f t="shared" si="86"/>
        <v>0</v>
      </c>
      <c r="K900" s="1">
        <f t="shared" si="87"/>
        <v>0</v>
      </c>
      <c r="L900" s="9">
        <f t="shared" si="88"/>
        <v>0.90523785869330331</v>
      </c>
      <c r="M900" s="1">
        <f t="shared" si="89"/>
        <v>0</v>
      </c>
    </row>
    <row r="901" spans="1:13" s="47" customFormat="1">
      <c r="A901" s="79" t="s">
        <v>881</v>
      </c>
      <c r="B901" s="79">
        <v>442043</v>
      </c>
      <c r="C901" s="47" t="s">
        <v>887</v>
      </c>
      <c r="D901" s="71" t="s">
        <v>1117</v>
      </c>
      <c r="E901" s="71" t="s">
        <v>1146</v>
      </c>
      <c r="F901" s="61">
        <v>0</v>
      </c>
      <c r="G901" s="62">
        <v>0</v>
      </c>
      <c r="H901" s="2">
        <f t="shared" si="84"/>
        <v>0</v>
      </c>
      <c r="I901" s="2">
        <f t="shared" si="85"/>
        <v>4.375226266290321</v>
      </c>
      <c r="J901" s="1">
        <f t="shared" si="86"/>
        <v>0</v>
      </c>
      <c r="K901" s="1">
        <f t="shared" si="87"/>
        <v>0</v>
      </c>
      <c r="L901" s="9">
        <f t="shared" si="88"/>
        <v>0.90523785869330331</v>
      </c>
      <c r="M901" s="1">
        <f t="shared" si="89"/>
        <v>0</v>
      </c>
    </row>
    <row r="902" spans="1:13" s="47" customFormat="1">
      <c r="A902" s="79" t="s">
        <v>881</v>
      </c>
      <c r="B902" s="88">
        <v>442046</v>
      </c>
      <c r="C902" s="47" t="s">
        <v>888</v>
      </c>
      <c r="D902" s="71" t="s">
        <v>1117</v>
      </c>
      <c r="E902" s="71" t="s">
        <v>1146</v>
      </c>
      <c r="F902" s="61">
        <v>587973</v>
      </c>
      <c r="G902" s="62">
        <v>3517</v>
      </c>
      <c r="H902" s="2">
        <f t="shared" si="84"/>
        <v>167.18026727324425</v>
      </c>
      <c r="I902" s="2">
        <f t="shared" si="85"/>
        <v>4.375226266290321</v>
      </c>
      <c r="J902" s="1">
        <f t="shared" si="86"/>
        <v>15387.670778543059</v>
      </c>
      <c r="K902" s="1">
        <f t="shared" si="87"/>
        <v>572585.32922145689</v>
      </c>
      <c r="L902" s="9">
        <f t="shared" si="88"/>
        <v>0.90523785869330331</v>
      </c>
      <c r="M902" s="1">
        <f t="shared" si="89"/>
        <v>518325.91734363174</v>
      </c>
    </row>
    <row r="903" spans="1:13" s="47" customFormat="1">
      <c r="A903" s="79" t="s">
        <v>881</v>
      </c>
      <c r="B903" s="79">
        <v>442052</v>
      </c>
      <c r="C903" s="47" t="s">
        <v>889</v>
      </c>
      <c r="D903" s="71" t="s">
        <v>1117</v>
      </c>
      <c r="E903" s="71" t="s">
        <v>1146</v>
      </c>
      <c r="F903" s="61">
        <v>0</v>
      </c>
      <c r="G903" s="62">
        <v>0</v>
      </c>
      <c r="H903" s="2">
        <f t="shared" si="84"/>
        <v>0</v>
      </c>
      <c r="I903" s="2">
        <f t="shared" si="85"/>
        <v>4.375226266290321</v>
      </c>
      <c r="J903" s="1">
        <f t="shared" si="86"/>
        <v>0</v>
      </c>
      <c r="K903" s="1">
        <f t="shared" si="87"/>
        <v>0</v>
      </c>
      <c r="L903" s="9">
        <f t="shared" si="88"/>
        <v>0.90523785869330331</v>
      </c>
      <c r="M903" s="1">
        <f t="shared" si="89"/>
        <v>0</v>
      </c>
    </row>
    <row r="904" spans="1:13" s="47" customFormat="1">
      <c r="A904" s="79" t="s">
        <v>881</v>
      </c>
      <c r="B904" s="88">
        <v>442057</v>
      </c>
      <c r="C904" s="47" t="s">
        <v>890</v>
      </c>
      <c r="D904" s="71" t="s">
        <v>1117</v>
      </c>
      <c r="E904" s="71" t="s">
        <v>1146</v>
      </c>
      <c r="F904" s="61">
        <v>645543</v>
      </c>
      <c r="G904" s="62">
        <v>1615</v>
      </c>
      <c r="H904" s="2">
        <f t="shared" si="84"/>
        <v>399.7170278637771</v>
      </c>
      <c r="I904" s="2">
        <f t="shared" si="85"/>
        <v>4.375226266290321</v>
      </c>
      <c r="J904" s="1">
        <f t="shared" si="86"/>
        <v>7065.990420058868</v>
      </c>
      <c r="K904" s="1">
        <f t="shared" si="87"/>
        <v>638477.00957994116</v>
      </c>
      <c r="L904" s="9">
        <f t="shared" si="88"/>
        <v>0.90523785869330331</v>
      </c>
      <c r="M904" s="1">
        <f t="shared" si="89"/>
        <v>577973.56097704964</v>
      </c>
    </row>
    <row r="905" spans="1:13" s="47" customFormat="1">
      <c r="A905" s="79" t="s">
        <v>881</v>
      </c>
      <c r="B905" s="79">
        <v>442059</v>
      </c>
      <c r="C905" s="47" t="s">
        <v>891</v>
      </c>
      <c r="D905" s="71" t="s">
        <v>1117</v>
      </c>
      <c r="E905" s="71" t="s">
        <v>1146</v>
      </c>
      <c r="F905" s="61">
        <v>0</v>
      </c>
      <c r="G905" s="62">
        <v>0</v>
      </c>
      <c r="H905" s="2">
        <f t="shared" si="84"/>
        <v>0</v>
      </c>
      <c r="I905" s="2">
        <f t="shared" si="85"/>
        <v>4.375226266290321</v>
      </c>
      <c r="J905" s="1">
        <f t="shared" si="86"/>
        <v>0</v>
      </c>
      <c r="K905" s="1">
        <f t="shared" si="87"/>
        <v>0</v>
      </c>
      <c r="L905" s="9">
        <f t="shared" si="88"/>
        <v>0.90523785869330331</v>
      </c>
      <c r="M905" s="1">
        <f t="shared" si="89"/>
        <v>0</v>
      </c>
    </row>
    <row r="906" spans="1:13" s="47" customFormat="1">
      <c r="A906" s="79" t="s">
        <v>881</v>
      </c>
      <c r="B906" s="79">
        <v>442060</v>
      </c>
      <c r="C906" s="47" t="s">
        <v>892</v>
      </c>
      <c r="D906" s="71" t="s">
        <v>1117</v>
      </c>
      <c r="E906" s="71" t="s">
        <v>1146</v>
      </c>
      <c r="F906" s="61">
        <v>0</v>
      </c>
      <c r="G906" s="62">
        <v>0</v>
      </c>
      <c r="H906" s="2">
        <f t="shared" si="84"/>
        <v>0</v>
      </c>
      <c r="I906" s="2">
        <f t="shared" si="85"/>
        <v>4.375226266290321</v>
      </c>
      <c r="J906" s="1">
        <f t="shared" si="86"/>
        <v>0</v>
      </c>
      <c r="K906" s="1">
        <f t="shared" si="87"/>
        <v>0</v>
      </c>
      <c r="L906" s="9">
        <f t="shared" si="88"/>
        <v>0.90523785869330331</v>
      </c>
      <c r="M906" s="1">
        <f t="shared" si="89"/>
        <v>0</v>
      </c>
    </row>
    <row r="907" spans="1:13" s="47" customFormat="1">
      <c r="A907" s="79" t="s">
        <v>881</v>
      </c>
      <c r="B907" s="88">
        <v>442061</v>
      </c>
      <c r="C907" s="47" t="s">
        <v>893</v>
      </c>
      <c r="D907" s="71" t="s">
        <v>1117</v>
      </c>
      <c r="E907" s="71" t="s">
        <v>1146</v>
      </c>
      <c r="F907" s="61">
        <v>477393</v>
      </c>
      <c r="G907" s="62">
        <v>1318</v>
      </c>
      <c r="H907" s="2">
        <f t="shared" si="84"/>
        <v>362.2101669195751</v>
      </c>
      <c r="I907" s="2">
        <f t="shared" si="85"/>
        <v>4.375226266290321</v>
      </c>
      <c r="J907" s="1">
        <f t="shared" si="86"/>
        <v>5766.5482189706427</v>
      </c>
      <c r="K907" s="1">
        <f t="shared" si="87"/>
        <v>471626.45178102935</v>
      </c>
      <c r="L907" s="9">
        <f t="shared" si="88"/>
        <v>0.90523785869330331</v>
      </c>
      <c r="M907" s="1">
        <f t="shared" si="89"/>
        <v>426934.11931337946</v>
      </c>
    </row>
    <row r="908" spans="1:13" s="47" customFormat="1">
      <c r="A908" s="79" t="s">
        <v>881</v>
      </c>
      <c r="B908" s="88">
        <v>442065</v>
      </c>
      <c r="C908" s="47" t="s">
        <v>894</v>
      </c>
      <c r="D908" s="71" t="s">
        <v>1117</v>
      </c>
      <c r="E908" s="71" t="s">
        <v>1146</v>
      </c>
      <c r="F908" s="61">
        <v>24858</v>
      </c>
      <c r="G908" s="62">
        <v>695</v>
      </c>
      <c r="H908" s="2">
        <f t="shared" si="84"/>
        <v>35.766906474820146</v>
      </c>
      <c r="I908" s="2">
        <f t="shared" si="85"/>
        <v>4.375226266290321</v>
      </c>
      <c r="J908" s="1">
        <f t="shared" si="86"/>
        <v>3040.7822550717729</v>
      </c>
      <c r="K908" s="1">
        <f t="shared" si="87"/>
        <v>21817.217744928228</v>
      </c>
      <c r="L908" s="9">
        <f t="shared" si="88"/>
        <v>0.90523785869330331</v>
      </c>
      <c r="M908" s="1">
        <f t="shared" si="89"/>
        <v>19749.771474064368</v>
      </c>
    </row>
    <row r="909" spans="1:13" s="47" customFormat="1">
      <c r="A909" s="79" t="s">
        <v>881</v>
      </c>
      <c r="B909" s="88">
        <v>442066</v>
      </c>
      <c r="C909" s="47" t="s">
        <v>895</v>
      </c>
      <c r="D909" s="71" t="s">
        <v>1117</v>
      </c>
      <c r="E909" s="71" t="s">
        <v>1146</v>
      </c>
      <c r="F909" s="61">
        <v>303570</v>
      </c>
      <c r="G909" s="62">
        <v>690</v>
      </c>
      <c r="H909" s="2">
        <f t="shared" si="84"/>
        <v>439.95652173913044</v>
      </c>
      <c r="I909" s="2">
        <f t="shared" si="85"/>
        <v>4.375226266290321</v>
      </c>
      <c r="J909" s="1">
        <f t="shared" si="86"/>
        <v>3018.9061237403216</v>
      </c>
      <c r="K909" s="1">
        <f t="shared" si="87"/>
        <v>300551.09387625969</v>
      </c>
      <c r="L909" s="9">
        <f t="shared" si="88"/>
        <v>0.90523785869330331</v>
      </c>
      <c r="M909" s="1">
        <f t="shared" si="89"/>
        <v>272070.22864847531</v>
      </c>
    </row>
    <row r="910" spans="1:13" s="47" customFormat="1">
      <c r="A910" s="79" t="s">
        <v>881</v>
      </c>
      <c r="B910" s="88">
        <v>442068</v>
      </c>
      <c r="C910" s="47" t="s">
        <v>896</v>
      </c>
      <c r="D910" s="71" t="s">
        <v>1117</v>
      </c>
      <c r="E910" s="71" t="s">
        <v>1146</v>
      </c>
      <c r="F910" s="61">
        <v>1616403</v>
      </c>
      <c r="G910" s="62">
        <v>17536</v>
      </c>
      <c r="H910" s="2">
        <f t="shared" si="84"/>
        <v>92.176265967153284</v>
      </c>
      <c r="I910" s="2">
        <f t="shared" si="85"/>
        <v>4.375226266290321</v>
      </c>
      <c r="J910" s="1">
        <f t="shared" si="86"/>
        <v>76723.967805667067</v>
      </c>
      <c r="K910" s="1">
        <f t="shared" si="87"/>
        <v>1539679.0321943329</v>
      </c>
      <c r="L910" s="9">
        <f t="shared" si="88"/>
        <v>0.90523785869330331</v>
      </c>
      <c r="M910" s="1">
        <f t="shared" si="89"/>
        <v>1393775.7501785755</v>
      </c>
    </row>
    <row r="911" spans="1:13" s="47" customFormat="1">
      <c r="A911" s="79" t="s">
        <v>881</v>
      </c>
      <c r="B911" s="88">
        <v>442069</v>
      </c>
      <c r="C911" s="47" t="s">
        <v>897</v>
      </c>
      <c r="D911" s="71" t="s">
        <v>1117</v>
      </c>
      <c r="E911" s="71" t="s">
        <v>1146</v>
      </c>
      <c r="F911" s="61">
        <v>24051</v>
      </c>
      <c r="G911" s="62">
        <v>636</v>
      </c>
      <c r="H911" s="2">
        <f t="shared" si="84"/>
        <v>37.816037735849058</v>
      </c>
      <c r="I911" s="2">
        <f t="shared" si="85"/>
        <v>4.375226266290321</v>
      </c>
      <c r="J911" s="1">
        <f t="shared" si="86"/>
        <v>2782.6439053606441</v>
      </c>
      <c r="K911" s="1">
        <f t="shared" si="87"/>
        <v>21268.356094639355</v>
      </c>
      <c r="L911" s="9">
        <f t="shared" si="88"/>
        <v>0.90523785869330331</v>
      </c>
      <c r="M911" s="1">
        <f t="shared" si="89"/>
        <v>19252.921129037997</v>
      </c>
    </row>
    <row r="912" spans="1:13" s="47" customFormat="1">
      <c r="A912" s="79" t="s">
        <v>881</v>
      </c>
      <c r="B912" s="79">
        <v>442070</v>
      </c>
      <c r="C912" s="47" t="s">
        <v>898</v>
      </c>
      <c r="D912" s="71" t="s">
        <v>1117</v>
      </c>
      <c r="E912" s="71" t="s">
        <v>1146</v>
      </c>
      <c r="F912" s="61">
        <v>0</v>
      </c>
      <c r="G912" s="62">
        <v>0</v>
      </c>
      <c r="H912" s="2">
        <f t="shared" si="84"/>
        <v>0</v>
      </c>
      <c r="I912" s="2">
        <f t="shared" si="85"/>
        <v>4.375226266290321</v>
      </c>
      <c r="J912" s="1">
        <f t="shared" si="86"/>
        <v>0</v>
      </c>
      <c r="K912" s="1">
        <f t="shared" si="87"/>
        <v>0</v>
      </c>
      <c r="L912" s="9">
        <f t="shared" si="88"/>
        <v>0.90523785869330331</v>
      </c>
      <c r="M912" s="1">
        <f t="shared" si="89"/>
        <v>0</v>
      </c>
    </row>
    <row r="913" spans="1:13" s="47" customFormat="1">
      <c r="A913" s="79" t="s">
        <v>881</v>
      </c>
      <c r="B913" s="79">
        <v>442071</v>
      </c>
      <c r="C913" s="47" t="s">
        <v>899</v>
      </c>
      <c r="D913" s="71" t="s">
        <v>1117</v>
      </c>
      <c r="E913" s="71" t="s">
        <v>1146</v>
      </c>
      <c r="F913" s="61">
        <v>0</v>
      </c>
      <c r="G913" s="62">
        <v>0</v>
      </c>
      <c r="H913" s="2">
        <f t="shared" si="84"/>
        <v>0</v>
      </c>
      <c r="I913" s="2">
        <f t="shared" si="85"/>
        <v>4.375226266290321</v>
      </c>
      <c r="J913" s="1">
        <f t="shared" si="86"/>
        <v>0</v>
      </c>
      <c r="K913" s="1">
        <f t="shared" si="87"/>
        <v>0</v>
      </c>
      <c r="L913" s="9">
        <f t="shared" si="88"/>
        <v>0.90523785869330331</v>
      </c>
      <c r="M913" s="1">
        <f t="shared" si="89"/>
        <v>0</v>
      </c>
    </row>
    <row r="914" spans="1:13" s="47" customFormat="1">
      <c r="A914" s="79" t="s">
        <v>881</v>
      </c>
      <c r="B914" s="88">
        <v>442073</v>
      </c>
      <c r="C914" s="47" t="s">
        <v>900</v>
      </c>
      <c r="D914" s="71" t="s">
        <v>1117</v>
      </c>
      <c r="E914" s="71" t="s">
        <v>1146</v>
      </c>
      <c r="F914" s="61">
        <v>35334</v>
      </c>
      <c r="G914" s="62">
        <v>82</v>
      </c>
      <c r="H914" s="2">
        <f t="shared" si="84"/>
        <v>430.90243902439022</v>
      </c>
      <c r="I914" s="2">
        <f t="shared" si="85"/>
        <v>4.375226266290321</v>
      </c>
      <c r="J914" s="1">
        <f t="shared" si="86"/>
        <v>358.7685538358063</v>
      </c>
      <c r="K914" s="1">
        <f t="shared" si="87"/>
        <v>34975.231446164194</v>
      </c>
      <c r="L914" s="9">
        <f t="shared" si="88"/>
        <v>0.90523785869330331</v>
      </c>
      <c r="M914" s="1">
        <f t="shared" si="89"/>
        <v>31660.90362162836</v>
      </c>
    </row>
    <row r="915" spans="1:13" s="47" customFormat="1">
      <c r="A915" s="79" t="s">
        <v>881</v>
      </c>
      <c r="B915" s="88">
        <v>442076</v>
      </c>
      <c r="C915" s="47" t="s">
        <v>901</v>
      </c>
      <c r="D915" s="71" t="s">
        <v>1117</v>
      </c>
      <c r="E915" s="71" t="s">
        <v>1146</v>
      </c>
      <c r="F915" s="61">
        <v>337599</v>
      </c>
      <c r="G915" s="62">
        <v>2110</v>
      </c>
      <c r="H915" s="2">
        <f t="shared" si="84"/>
        <v>159.99952606635071</v>
      </c>
      <c r="I915" s="2">
        <f t="shared" si="85"/>
        <v>4.375226266290321</v>
      </c>
      <c r="J915" s="1">
        <f t="shared" si="86"/>
        <v>9231.7274218725779</v>
      </c>
      <c r="K915" s="1">
        <f t="shared" si="87"/>
        <v>328367.27257812745</v>
      </c>
      <c r="L915" s="9">
        <f t="shared" si="88"/>
        <v>0.90523785869330331</v>
      </c>
      <c r="M915" s="1">
        <f t="shared" si="89"/>
        <v>297250.48669358436</v>
      </c>
    </row>
    <row r="916" spans="1:13" s="47" customFormat="1">
      <c r="A916" s="79" t="s">
        <v>881</v>
      </c>
      <c r="B916" s="88">
        <v>442083</v>
      </c>
      <c r="C916" s="47" t="s">
        <v>902</v>
      </c>
      <c r="D916" s="71" t="s">
        <v>1117</v>
      </c>
      <c r="E916" s="71" t="s">
        <v>1146</v>
      </c>
      <c r="F916" s="61">
        <v>372771</v>
      </c>
      <c r="G916" s="62">
        <v>30201</v>
      </c>
      <c r="H916" s="2">
        <f t="shared" si="84"/>
        <v>12.343001887354724</v>
      </c>
      <c r="I916" s="2">
        <f t="shared" si="85"/>
        <v>4.375226266290321</v>
      </c>
      <c r="J916" s="1">
        <f t="shared" si="86"/>
        <v>132136.20846823399</v>
      </c>
      <c r="K916" s="1">
        <f t="shared" si="87"/>
        <v>240634.79153176601</v>
      </c>
      <c r="L916" s="9">
        <f t="shared" si="88"/>
        <v>0.90523785869330331</v>
      </c>
      <c r="M916" s="1">
        <f t="shared" si="89"/>
        <v>217831.72341332529</v>
      </c>
    </row>
    <row r="917" spans="1:13" s="47" customFormat="1">
      <c r="A917" s="79" t="s">
        <v>881</v>
      </c>
      <c r="B917" s="88">
        <v>442086</v>
      </c>
      <c r="C917" s="47" t="s">
        <v>903</v>
      </c>
      <c r="D917" s="71" t="s">
        <v>1117</v>
      </c>
      <c r="E917" s="71" t="s">
        <v>1146</v>
      </c>
      <c r="F917" s="61">
        <v>1213620</v>
      </c>
      <c r="G917" s="62">
        <v>12491</v>
      </c>
      <c r="H917" s="2">
        <f t="shared" si="84"/>
        <v>97.159554879513252</v>
      </c>
      <c r="I917" s="2">
        <f t="shared" si="85"/>
        <v>4.375226266290321</v>
      </c>
      <c r="J917" s="1">
        <f t="shared" si="86"/>
        <v>54650.951292232399</v>
      </c>
      <c r="K917" s="1">
        <f t="shared" si="87"/>
        <v>1158969.0487077676</v>
      </c>
      <c r="L917" s="9">
        <f t="shared" si="88"/>
        <v>0.90523785869330331</v>
      </c>
      <c r="M917" s="1">
        <f t="shared" si="89"/>
        <v>1049142.6599440344</v>
      </c>
    </row>
    <row r="918" spans="1:13" s="47" customFormat="1">
      <c r="A918" s="79" t="s">
        <v>881</v>
      </c>
      <c r="B918" s="88">
        <v>442090</v>
      </c>
      <c r="C918" s="47" t="s">
        <v>904</v>
      </c>
      <c r="D918" s="71" t="s">
        <v>1117</v>
      </c>
      <c r="E918" s="71" t="s">
        <v>1146</v>
      </c>
      <c r="F918" s="61">
        <v>581433</v>
      </c>
      <c r="G918" s="62">
        <v>1576</v>
      </c>
      <c r="H918" s="2">
        <f t="shared" si="84"/>
        <v>368.92956852791878</v>
      </c>
      <c r="I918" s="2">
        <f t="shared" si="85"/>
        <v>4.375226266290321</v>
      </c>
      <c r="J918" s="1">
        <f t="shared" si="86"/>
        <v>6895.3565956735456</v>
      </c>
      <c r="K918" s="1">
        <f t="shared" si="87"/>
        <v>574537.6434043264</v>
      </c>
      <c r="L918" s="9">
        <f t="shared" si="88"/>
        <v>0.90523785869330331</v>
      </c>
      <c r="M918" s="1">
        <f t="shared" si="89"/>
        <v>520093.22605402913</v>
      </c>
    </row>
    <row r="919" spans="1:13" s="47" customFormat="1">
      <c r="A919" s="79" t="s">
        <v>881</v>
      </c>
      <c r="B919" s="88">
        <v>442091</v>
      </c>
      <c r="C919" s="47" t="s">
        <v>905</v>
      </c>
      <c r="D919" s="71" t="s">
        <v>1117</v>
      </c>
      <c r="E919" s="71" t="s">
        <v>1146</v>
      </c>
      <c r="F919" s="61">
        <v>0</v>
      </c>
      <c r="G919" s="62">
        <v>9217</v>
      </c>
      <c r="H919" s="2">
        <f t="shared" si="84"/>
        <v>0</v>
      </c>
      <c r="I919" s="2">
        <f t="shared" si="85"/>
        <v>4.375226266290321</v>
      </c>
      <c r="J919" s="1">
        <f t="shared" si="86"/>
        <v>0</v>
      </c>
      <c r="K919" s="1">
        <f t="shared" si="87"/>
        <v>0</v>
      </c>
      <c r="L919" s="9">
        <f t="shared" si="88"/>
        <v>0.90523785869330331</v>
      </c>
      <c r="M919" s="1">
        <f t="shared" si="89"/>
        <v>0</v>
      </c>
    </row>
    <row r="920" spans="1:13" s="47" customFormat="1">
      <c r="A920" s="79" t="s">
        <v>881</v>
      </c>
      <c r="B920" s="79">
        <v>442093</v>
      </c>
      <c r="C920" s="47" t="s">
        <v>906</v>
      </c>
      <c r="D920" s="71" t="s">
        <v>1117</v>
      </c>
      <c r="E920" s="71" t="s">
        <v>1146</v>
      </c>
      <c r="F920" s="61">
        <v>0</v>
      </c>
      <c r="G920" s="62">
        <v>0</v>
      </c>
      <c r="H920" s="2">
        <f t="shared" si="84"/>
        <v>0</v>
      </c>
      <c r="I920" s="2">
        <f t="shared" si="85"/>
        <v>4.375226266290321</v>
      </c>
      <c r="J920" s="1">
        <f t="shared" si="86"/>
        <v>0</v>
      </c>
      <c r="K920" s="1">
        <f t="shared" si="87"/>
        <v>0</v>
      </c>
      <c r="L920" s="9">
        <f t="shared" si="88"/>
        <v>0.90523785869330331</v>
      </c>
      <c r="M920" s="1">
        <f t="shared" si="89"/>
        <v>0</v>
      </c>
    </row>
    <row r="921" spans="1:13" s="47" customFormat="1">
      <c r="A921" s="79" t="s">
        <v>881</v>
      </c>
      <c r="B921" s="88">
        <v>442103</v>
      </c>
      <c r="C921" s="47" t="s">
        <v>907</v>
      </c>
      <c r="D921" s="71" t="s">
        <v>1117</v>
      </c>
      <c r="E921" s="71" t="s">
        <v>1146</v>
      </c>
      <c r="F921" s="61">
        <v>139050</v>
      </c>
      <c r="G921" s="62">
        <v>718</v>
      </c>
      <c r="H921" s="2">
        <f t="shared" si="84"/>
        <v>193.66295264623955</v>
      </c>
      <c r="I921" s="2">
        <f t="shared" si="85"/>
        <v>4.375226266290321</v>
      </c>
      <c r="J921" s="1">
        <f t="shared" si="86"/>
        <v>3141.4124591964505</v>
      </c>
      <c r="K921" s="1">
        <f t="shared" si="87"/>
        <v>135908.58754080354</v>
      </c>
      <c r="L921" s="9">
        <f t="shared" si="88"/>
        <v>0.90523785869330331</v>
      </c>
      <c r="M921" s="1">
        <f t="shared" si="89"/>
        <v>123029.59876346836</v>
      </c>
    </row>
    <row r="922" spans="1:13" s="47" customFormat="1">
      <c r="A922" s="79" t="s">
        <v>881</v>
      </c>
      <c r="B922" s="88">
        <v>442104</v>
      </c>
      <c r="C922" s="47" t="s">
        <v>908</v>
      </c>
      <c r="D922" s="71" t="s">
        <v>1117</v>
      </c>
      <c r="E922" s="71" t="s">
        <v>1146</v>
      </c>
      <c r="F922" s="61">
        <v>189705</v>
      </c>
      <c r="G922" s="62">
        <v>389</v>
      </c>
      <c r="H922" s="2">
        <f t="shared" si="84"/>
        <v>487.67352185089976</v>
      </c>
      <c r="I922" s="2">
        <f t="shared" si="85"/>
        <v>4.375226266290321</v>
      </c>
      <c r="J922" s="1">
        <f t="shared" si="86"/>
        <v>1701.9630175869349</v>
      </c>
      <c r="K922" s="1">
        <f t="shared" si="87"/>
        <v>188003.03698241306</v>
      </c>
      <c r="L922" s="9">
        <f t="shared" si="88"/>
        <v>0.90523785869330331</v>
      </c>
      <c r="M922" s="1">
        <f t="shared" si="89"/>
        <v>170187.4666257975</v>
      </c>
    </row>
    <row r="923" spans="1:13" s="47" customFormat="1">
      <c r="A923" s="79" t="s">
        <v>881</v>
      </c>
      <c r="B923" s="88">
        <v>442105</v>
      </c>
      <c r="C923" s="47" t="s">
        <v>909</v>
      </c>
      <c r="D923" s="71" t="s">
        <v>1117</v>
      </c>
      <c r="E923" s="71" t="s">
        <v>1146</v>
      </c>
      <c r="F923" s="61">
        <v>220335</v>
      </c>
      <c r="G923" s="62">
        <v>1187</v>
      </c>
      <c r="H923" s="2">
        <f t="shared" si="84"/>
        <v>185.62342038753158</v>
      </c>
      <c r="I923" s="2">
        <f t="shared" si="85"/>
        <v>4.375226266290321</v>
      </c>
      <c r="J923" s="1">
        <f t="shared" si="86"/>
        <v>5193.3935780866113</v>
      </c>
      <c r="K923" s="1">
        <f t="shared" si="87"/>
        <v>215141.6064219134</v>
      </c>
      <c r="L923" s="9">
        <f t="shared" si="88"/>
        <v>0.90523785869330331</v>
      </c>
      <c r="M923" s="1">
        <f t="shared" si="89"/>
        <v>194754.32711321031</v>
      </c>
    </row>
    <row r="924" spans="1:13" s="47" customFormat="1">
      <c r="A924" s="79" t="s">
        <v>881</v>
      </c>
      <c r="B924" s="88">
        <v>442107</v>
      </c>
      <c r="C924" s="47" t="s">
        <v>910</v>
      </c>
      <c r="D924" s="71" t="s">
        <v>1117</v>
      </c>
      <c r="E924" s="71" t="s">
        <v>1146</v>
      </c>
      <c r="F924" s="61">
        <v>0</v>
      </c>
      <c r="G924" s="62">
        <v>5121</v>
      </c>
      <c r="H924" s="2">
        <f t="shared" si="84"/>
        <v>0</v>
      </c>
      <c r="I924" s="2">
        <f t="shared" si="85"/>
        <v>4.375226266290321</v>
      </c>
      <c r="J924" s="1">
        <f t="shared" si="86"/>
        <v>0</v>
      </c>
      <c r="K924" s="1">
        <f t="shared" si="87"/>
        <v>0</v>
      </c>
      <c r="L924" s="9">
        <f t="shared" si="88"/>
        <v>0.90523785869330331</v>
      </c>
      <c r="M924" s="1">
        <f t="shared" si="89"/>
        <v>0</v>
      </c>
    </row>
    <row r="925" spans="1:13" s="47" customFormat="1">
      <c r="A925" s="79" t="s">
        <v>881</v>
      </c>
      <c r="B925" s="79">
        <v>442112</v>
      </c>
      <c r="C925" s="47" t="s">
        <v>911</v>
      </c>
      <c r="D925" s="71" t="s">
        <v>1117</v>
      </c>
      <c r="E925" s="71" t="s">
        <v>1146</v>
      </c>
      <c r="F925" s="61">
        <v>0</v>
      </c>
      <c r="G925" s="62">
        <v>0</v>
      </c>
      <c r="H925" s="2">
        <f t="shared" si="84"/>
        <v>0</v>
      </c>
      <c r="I925" s="2">
        <f t="shared" si="85"/>
        <v>4.375226266290321</v>
      </c>
      <c r="J925" s="1">
        <f t="shared" si="86"/>
        <v>0</v>
      </c>
      <c r="K925" s="1">
        <f t="shared" si="87"/>
        <v>0</v>
      </c>
      <c r="L925" s="9">
        <f t="shared" si="88"/>
        <v>0.90523785869330331</v>
      </c>
      <c r="M925" s="1">
        <f t="shared" si="89"/>
        <v>0</v>
      </c>
    </row>
    <row r="926" spans="1:13" s="47" customFormat="1">
      <c r="A926" s="79" t="s">
        <v>881</v>
      </c>
      <c r="B926" s="88">
        <v>442116</v>
      </c>
      <c r="C926" s="47" t="s">
        <v>912</v>
      </c>
      <c r="D926" s="71" t="s">
        <v>1117</v>
      </c>
      <c r="E926" s="71" t="s">
        <v>1146</v>
      </c>
      <c r="F926" s="61">
        <v>319797</v>
      </c>
      <c r="G926" s="62">
        <v>3373</v>
      </c>
      <c r="H926" s="2">
        <f t="shared" si="84"/>
        <v>94.810850874592347</v>
      </c>
      <c r="I926" s="2">
        <f t="shared" si="85"/>
        <v>4.375226266290321</v>
      </c>
      <c r="J926" s="1">
        <f t="shared" si="86"/>
        <v>14757.638196197253</v>
      </c>
      <c r="K926" s="1">
        <f t="shared" si="87"/>
        <v>305039.36180380272</v>
      </c>
      <c r="L926" s="9">
        <f t="shared" si="88"/>
        <v>0.90523785869330331</v>
      </c>
      <c r="M926" s="1">
        <f t="shared" si="89"/>
        <v>276133.17869644618</v>
      </c>
    </row>
    <row r="927" spans="1:13" s="47" customFormat="1">
      <c r="A927" s="79" t="s">
        <v>881</v>
      </c>
      <c r="B927" s="88">
        <v>442130</v>
      </c>
      <c r="C927" s="47" t="s">
        <v>913</v>
      </c>
      <c r="D927" s="71" t="s">
        <v>1117</v>
      </c>
      <c r="E927" s="71" t="s">
        <v>1146</v>
      </c>
      <c r="F927" s="61">
        <v>604266</v>
      </c>
      <c r="G927" s="62">
        <v>9481</v>
      </c>
      <c r="H927" s="2">
        <f t="shared" si="84"/>
        <v>63.7344162008227</v>
      </c>
      <c r="I927" s="2">
        <f t="shared" si="85"/>
        <v>4.375226266290321</v>
      </c>
      <c r="J927" s="1">
        <f t="shared" si="86"/>
        <v>41481.52023069853</v>
      </c>
      <c r="K927" s="1">
        <f t="shared" si="87"/>
        <v>562784.47976930148</v>
      </c>
      <c r="L927" s="9">
        <f t="shared" si="88"/>
        <v>0.90523785869330331</v>
      </c>
      <c r="M927" s="1">
        <f t="shared" si="89"/>
        <v>509453.81737218716</v>
      </c>
    </row>
    <row r="928" spans="1:13" s="47" customFormat="1">
      <c r="A928" s="79" t="s">
        <v>881</v>
      </c>
      <c r="B928" s="79">
        <v>442131</v>
      </c>
      <c r="C928" s="47" t="s">
        <v>914</v>
      </c>
      <c r="D928" s="71" t="s">
        <v>1117</v>
      </c>
      <c r="E928" s="71" t="s">
        <v>1146</v>
      </c>
      <c r="F928" s="61">
        <v>0</v>
      </c>
      <c r="G928" s="62">
        <v>0</v>
      </c>
      <c r="H928" s="2">
        <f t="shared" si="84"/>
        <v>0</v>
      </c>
      <c r="I928" s="2">
        <f t="shared" si="85"/>
        <v>4.375226266290321</v>
      </c>
      <c r="J928" s="1">
        <f t="shared" si="86"/>
        <v>0</v>
      </c>
      <c r="K928" s="1">
        <f t="shared" si="87"/>
        <v>0</v>
      </c>
      <c r="L928" s="9">
        <f t="shared" si="88"/>
        <v>0.90523785869330331</v>
      </c>
      <c r="M928" s="1">
        <f t="shared" si="89"/>
        <v>0</v>
      </c>
    </row>
    <row r="929" spans="1:13" s="47" customFormat="1">
      <c r="A929" s="79" t="s">
        <v>881</v>
      </c>
      <c r="B929" s="79">
        <v>442134</v>
      </c>
      <c r="C929" s="47" t="s">
        <v>915</v>
      </c>
      <c r="D929" s="71" t="s">
        <v>1117</v>
      </c>
      <c r="E929" s="71" t="s">
        <v>1146</v>
      </c>
      <c r="F929" s="61">
        <v>0</v>
      </c>
      <c r="G929" s="62">
        <v>0</v>
      </c>
      <c r="H929" s="2">
        <f t="shared" si="84"/>
        <v>0</v>
      </c>
      <c r="I929" s="2">
        <f t="shared" si="85"/>
        <v>4.375226266290321</v>
      </c>
      <c r="J929" s="1">
        <f t="shared" si="86"/>
        <v>0</v>
      </c>
      <c r="K929" s="1">
        <f t="shared" si="87"/>
        <v>0</v>
      </c>
      <c r="L929" s="9">
        <f t="shared" si="88"/>
        <v>0.90523785869330331</v>
      </c>
      <c r="M929" s="1">
        <f t="shared" si="89"/>
        <v>0</v>
      </c>
    </row>
    <row r="930" spans="1:13" s="47" customFormat="1">
      <c r="A930" s="79" t="s">
        <v>881</v>
      </c>
      <c r="B930" s="88">
        <v>442135</v>
      </c>
      <c r="C930" s="47" t="s">
        <v>916</v>
      </c>
      <c r="D930" s="71" t="s">
        <v>1117</v>
      </c>
      <c r="E930" s="71" t="s">
        <v>1146</v>
      </c>
      <c r="F930" s="61">
        <v>519348</v>
      </c>
      <c r="G930" s="62">
        <v>3768</v>
      </c>
      <c r="H930" s="2">
        <f t="shared" si="84"/>
        <v>137.83121019108279</v>
      </c>
      <c r="I930" s="2">
        <f t="shared" si="85"/>
        <v>4.375226266290321</v>
      </c>
      <c r="J930" s="1">
        <f t="shared" si="86"/>
        <v>16485.852571381929</v>
      </c>
      <c r="K930" s="1">
        <f t="shared" si="87"/>
        <v>502862.14742861805</v>
      </c>
      <c r="L930" s="9">
        <f t="shared" si="88"/>
        <v>0.90523785869330331</v>
      </c>
      <c r="M930" s="1">
        <f t="shared" si="89"/>
        <v>455209.85355619842</v>
      </c>
    </row>
    <row r="931" spans="1:13" s="47" customFormat="1">
      <c r="A931" s="79" t="s">
        <v>881</v>
      </c>
      <c r="B931" s="88">
        <v>442141</v>
      </c>
      <c r="C931" s="47" t="s">
        <v>880</v>
      </c>
      <c r="D931" s="71" t="s">
        <v>1117</v>
      </c>
      <c r="E931" s="71" t="s">
        <v>1146</v>
      </c>
      <c r="F931" s="61">
        <v>282483</v>
      </c>
      <c r="G931" s="62">
        <v>1205</v>
      </c>
      <c r="H931" s="2">
        <f t="shared" si="84"/>
        <v>234.42572614107883</v>
      </c>
      <c r="I931" s="2">
        <f t="shared" si="85"/>
        <v>4.375226266290321</v>
      </c>
      <c r="J931" s="1">
        <f t="shared" si="86"/>
        <v>5272.1476508798369</v>
      </c>
      <c r="K931" s="1">
        <f t="shared" si="87"/>
        <v>277210.85234912019</v>
      </c>
      <c r="L931" s="9">
        <f t="shared" si="88"/>
        <v>0.90523785869330331</v>
      </c>
      <c r="M931" s="1">
        <f t="shared" si="89"/>
        <v>250941.75838706302</v>
      </c>
    </row>
    <row r="932" spans="1:13" s="47" customFormat="1">
      <c r="A932" s="79" t="s">
        <v>881</v>
      </c>
      <c r="B932" s="88">
        <v>442143</v>
      </c>
      <c r="C932" s="47" t="s">
        <v>917</v>
      </c>
      <c r="D932" s="71" t="s">
        <v>1117</v>
      </c>
      <c r="E932" s="71" t="s">
        <v>1146</v>
      </c>
      <c r="F932" s="61">
        <v>486900</v>
      </c>
      <c r="G932" s="62">
        <v>3671</v>
      </c>
      <c r="H932" s="2">
        <f t="shared" si="84"/>
        <v>132.63415962952874</v>
      </c>
      <c r="I932" s="2">
        <f t="shared" si="85"/>
        <v>4.375226266290321</v>
      </c>
      <c r="J932" s="1">
        <f t="shared" si="86"/>
        <v>16061.455623551768</v>
      </c>
      <c r="K932" s="1">
        <f t="shared" si="87"/>
        <v>470838.5443764482</v>
      </c>
      <c r="L932" s="9">
        <f t="shared" si="88"/>
        <v>0.90523785869330331</v>
      </c>
      <c r="M932" s="1">
        <f t="shared" si="89"/>
        <v>426220.87570160785</v>
      </c>
    </row>
    <row r="933" spans="1:13" s="47" customFormat="1">
      <c r="A933" s="79" t="s">
        <v>881</v>
      </c>
      <c r="B933" s="88">
        <v>442150</v>
      </c>
      <c r="C933" s="47" t="s">
        <v>918</v>
      </c>
      <c r="D933" s="71" t="s">
        <v>1117</v>
      </c>
      <c r="E933" s="71" t="s">
        <v>1146</v>
      </c>
      <c r="F933" s="61">
        <v>0</v>
      </c>
      <c r="G933" s="62">
        <v>642</v>
      </c>
      <c r="H933" s="2">
        <f t="shared" si="84"/>
        <v>0</v>
      </c>
      <c r="I933" s="2">
        <f t="shared" si="85"/>
        <v>4.375226266290321</v>
      </c>
      <c r="J933" s="1">
        <f t="shared" si="86"/>
        <v>0</v>
      </c>
      <c r="K933" s="1">
        <f t="shared" si="87"/>
        <v>0</v>
      </c>
      <c r="L933" s="9">
        <f t="shared" si="88"/>
        <v>0.90523785869330331</v>
      </c>
      <c r="M933" s="1">
        <f t="shared" si="89"/>
        <v>0</v>
      </c>
    </row>
    <row r="934" spans="1:13" s="47" customFormat="1">
      <c r="A934" s="79" t="s">
        <v>881</v>
      </c>
      <c r="B934" s="79">
        <v>442151</v>
      </c>
      <c r="C934" s="47" t="s">
        <v>919</v>
      </c>
      <c r="D934" s="71" t="s">
        <v>1117</v>
      </c>
      <c r="E934" s="71" t="s">
        <v>1146</v>
      </c>
      <c r="F934" s="61">
        <v>0</v>
      </c>
      <c r="G934" s="62">
        <v>0</v>
      </c>
      <c r="H934" s="2">
        <f t="shared" si="84"/>
        <v>0</v>
      </c>
      <c r="I934" s="2">
        <f t="shared" si="85"/>
        <v>4.375226266290321</v>
      </c>
      <c r="J934" s="1">
        <f t="shared" si="86"/>
        <v>0</v>
      </c>
      <c r="K934" s="1">
        <f t="shared" si="87"/>
        <v>0</v>
      </c>
      <c r="L934" s="9">
        <f t="shared" si="88"/>
        <v>0.90523785869330331</v>
      </c>
      <c r="M934" s="1">
        <f t="shared" si="89"/>
        <v>0</v>
      </c>
    </row>
    <row r="935" spans="1:13" s="47" customFormat="1">
      <c r="A935" s="79" t="s">
        <v>881</v>
      </c>
      <c r="B935" s="88">
        <v>442159</v>
      </c>
      <c r="C935" s="47" t="s">
        <v>920</v>
      </c>
      <c r="D935" s="71" t="s">
        <v>1117</v>
      </c>
      <c r="E935" s="71" t="s">
        <v>1146</v>
      </c>
      <c r="F935" s="61">
        <v>1938477</v>
      </c>
      <c r="G935" s="62">
        <v>4961</v>
      </c>
      <c r="H935" s="2">
        <f t="shared" si="84"/>
        <v>390.74319693610158</v>
      </c>
      <c r="I935" s="2">
        <f t="shared" si="85"/>
        <v>4.375226266290321</v>
      </c>
      <c r="J935" s="1">
        <f t="shared" si="86"/>
        <v>21705.497507066284</v>
      </c>
      <c r="K935" s="1">
        <f t="shared" si="87"/>
        <v>1916771.5024929338</v>
      </c>
      <c r="L935" s="9">
        <f t="shared" si="88"/>
        <v>0.90523785869330331</v>
      </c>
      <c r="M935" s="1">
        <f t="shared" si="89"/>
        <v>1735134.130521049</v>
      </c>
    </row>
    <row r="936" spans="1:13" s="47" customFormat="1">
      <c r="A936" s="79" t="s">
        <v>881</v>
      </c>
      <c r="B936" s="79">
        <v>442166</v>
      </c>
      <c r="C936" s="47" t="s">
        <v>921</v>
      </c>
      <c r="D936" s="71" t="s">
        <v>1117</v>
      </c>
      <c r="E936" s="71" t="s">
        <v>1146</v>
      </c>
      <c r="F936" s="61">
        <v>0</v>
      </c>
      <c r="G936" s="62">
        <v>0</v>
      </c>
      <c r="H936" s="2">
        <f t="shared" si="84"/>
        <v>0</v>
      </c>
      <c r="I936" s="2">
        <f t="shared" si="85"/>
        <v>4.375226266290321</v>
      </c>
      <c r="J936" s="1">
        <f t="shared" si="86"/>
        <v>0</v>
      </c>
      <c r="K936" s="1">
        <f t="shared" si="87"/>
        <v>0</v>
      </c>
      <c r="L936" s="9">
        <f t="shared" si="88"/>
        <v>0.90523785869330331</v>
      </c>
      <c r="M936" s="1">
        <f t="shared" si="89"/>
        <v>0</v>
      </c>
    </row>
    <row r="937" spans="1:13" s="47" customFormat="1">
      <c r="A937" s="79" t="s">
        <v>881</v>
      </c>
      <c r="B937" s="79">
        <v>442168</v>
      </c>
      <c r="C937" s="47" t="s">
        <v>922</v>
      </c>
      <c r="D937" s="71" t="s">
        <v>1117</v>
      </c>
      <c r="E937" s="71" t="s">
        <v>1146</v>
      </c>
      <c r="F937" s="61">
        <v>0</v>
      </c>
      <c r="G937" s="62">
        <v>0</v>
      </c>
      <c r="H937" s="2">
        <f t="shared" si="84"/>
        <v>0</v>
      </c>
      <c r="I937" s="2">
        <f t="shared" si="85"/>
        <v>4.375226266290321</v>
      </c>
      <c r="J937" s="1">
        <f t="shared" si="86"/>
        <v>0</v>
      </c>
      <c r="K937" s="1">
        <f t="shared" si="87"/>
        <v>0</v>
      </c>
      <c r="L937" s="9">
        <f t="shared" si="88"/>
        <v>0.90523785869330331</v>
      </c>
      <c r="M937" s="1">
        <f t="shared" si="89"/>
        <v>0</v>
      </c>
    </row>
    <row r="938" spans="1:13" s="47" customFormat="1">
      <c r="A938" s="79" t="s">
        <v>881</v>
      </c>
      <c r="B938" s="88">
        <v>442170</v>
      </c>
      <c r="C938" s="47" t="s">
        <v>923</v>
      </c>
      <c r="D938" s="71" t="s">
        <v>1117</v>
      </c>
      <c r="E938" s="71" t="s">
        <v>1146</v>
      </c>
      <c r="F938" s="61">
        <v>463977</v>
      </c>
      <c r="G938" s="62">
        <v>1175</v>
      </c>
      <c r="H938" s="2">
        <f t="shared" si="84"/>
        <v>394.87404255319149</v>
      </c>
      <c r="I938" s="2">
        <f t="shared" si="85"/>
        <v>4.375226266290321</v>
      </c>
      <c r="J938" s="1">
        <f t="shared" si="86"/>
        <v>5140.8908628911267</v>
      </c>
      <c r="K938" s="1">
        <f t="shared" si="87"/>
        <v>458836.1091371089</v>
      </c>
      <c r="L938" s="9">
        <f t="shared" si="88"/>
        <v>0.90523785869330331</v>
      </c>
      <c r="M938" s="1">
        <f t="shared" si="89"/>
        <v>415355.81692644331</v>
      </c>
    </row>
    <row r="939" spans="1:13" s="47" customFormat="1">
      <c r="A939" s="79" t="s">
        <v>881</v>
      </c>
      <c r="B939" s="79">
        <v>442262</v>
      </c>
      <c r="C939" s="47" t="s">
        <v>924</v>
      </c>
      <c r="D939" s="71" t="s">
        <v>1117</v>
      </c>
      <c r="E939" s="71" t="s">
        <v>1146</v>
      </c>
      <c r="F939" s="61">
        <v>0</v>
      </c>
      <c r="G939" s="62">
        <v>0</v>
      </c>
      <c r="H939" s="2">
        <f t="shared" si="84"/>
        <v>0</v>
      </c>
      <c r="I939" s="2">
        <f t="shared" si="85"/>
        <v>4.375226266290321</v>
      </c>
      <c r="J939" s="1">
        <f t="shared" si="86"/>
        <v>0</v>
      </c>
      <c r="K939" s="1">
        <f t="shared" si="87"/>
        <v>0</v>
      </c>
      <c r="L939" s="9">
        <f t="shared" si="88"/>
        <v>0.90523785869330331</v>
      </c>
      <c r="M939" s="1">
        <f t="shared" si="89"/>
        <v>0</v>
      </c>
    </row>
    <row r="940" spans="1:13" s="47" customFormat="1">
      <c r="A940" s="79" t="s">
        <v>925</v>
      </c>
      <c r="B940" s="79">
        <v>450815</v>
      </c>
      <c r="C940" s="47" t="s">
        <v>926</v>
      </c>
      <c r="D940" s="71" t="s">
        <v>1117</v>
      </c>
      <c r="E940" s="71" t="s">
        <v>1146</v>
      </c>
      <c r="F940" s="61">
        <v>0</v>
      </c>
      <c r="G940" s="62">
        <v>0</v>
      </c>
      <c r="H940" s="2">
        <f t="shared" si="84"/>
        <v>0</v>
      </c>
      <c r="I940" s="2">
        <f t="shared" si="85"/>
        <v>4.375226266290321</v>
      </c>
      <c r="J940" s="1">
        <f t="shared" si="86"/>
        <v>0</v>
      </c>
      <c r="K940" s="1">
        <f t="shared" si="87"/>
        <v>0</v>
      </c>
      <c r="L940" s="9">
        <f t="shared" si="88"/>
        <v>0.90523785869330331</v>
      </c>
      <c r="M940" s="1">
        <f t="shared" si="89"/>
        <v>0</v>
      </c>
    </row>
    <row r="941" spans="1:13" s="47" customFormat="1">
      <c r="A941" s="79" t="s">
        <v>925</v>
      </c>
      <c r="B941" s="88">
        <v>452169</v>
      </c>
      <c r="C941" s="47" t="s">
        <v>927</v>
      </c>
      <c r="D941" s="71" t="s">
        <v>1117</v>
      </c>
      <c r="E941" s="71" t="s">
        <v>1146</v>
      </c>
      <c r="F941" s="61">
        <v>447423</v>
      </c>
      <c r="G941" s="62">
        <v>2418</v>
      </c>
      <c r="H941" s="2">
        <f t="shared" si="84"/>
        <v>185.03846153846155</v>
      </c>
      <c r="I941" s="2">
        <f t="shared" si="85"/>
        <v>4.375226266290321</v>
      </c>
      <c r="J941" s="1">
        <f t="shared" si="86"/>
        <v>10579.297111889997</v>
      </c>
      <c r="K941" s="1">
        <f t="shared" si="87"/>
        <v>436843.70288811001</v>
      </c>
      <c r="L941" s="9">
        <f t="shared" si="88"/>
        <v>0.90523785869330331</v>
      </c>
      <c r="M941" s="1">
        <f t="shared" si="89"/>
        <v>395447.45818608633</v>
      </c>
    </row>
    <row r="942" spans="1:13" s="47" customFormat="1">
      <c r="A942" s="79" t="s">
        <v>925</v>
      </c>
      <c r="B942" s="79">
        <v>452171</v>
      </c>
      <c r="C942" s="47" t="s">
        <v>928</v>
      </c>
      <c r="D942" s="71" t="s">
        <v>1117</v>
      </c>
      <c r="E942" s="71" t="s">
        <v>1146</v>
      </c>
      <c r="F942" s="61">
        <v>0</v>
      </c>
      <c r="G942" s="62">
        <v>0</v>
      </c>
      <c r="H942" s="2">
        <f t="shared" si="84"/>
        <v>0</v>
      </c>
      <c r="I942" s="2">
        <f t="shared" si="85"/>
        <v>4.375226266290321</v>
      </c>
      <c r="J942" s="1">
        <f t="shared" si="86"/>
        <v>0</v>
      </c>
      <c r="K942" s="1">
        <f t="shared" si="87"/>
        <v>0</v>
      </c>
      <c r="L942" s="9">
        <f t="shared" si="88"/>
        <v>0.90523785869330331</v>
      </c>
      <c r="M942" s="1">
        <f t="shared" si="89"/>
        <v>0</v>
      </c>
    </row>
    <row r="943" spans="1:13" s="47" customFormat="1">
      <c r="A943" s="79" t="s">
        <v>925</v>
      </c>
      <c r="B943" s="88">
        <v>452173</v>
      </c>
      <c r="C943" s="47" t="s">
        <v>929</v>
      </c>
      <c r="D943" s="71" t="s">
        <v>1117</v>
      </c>
      <c r="E943" s="71" t="s">
        <v>1146</v>
      </c>
      <c r="F943" s="61">
        <v>387945</v>
      </c>
      <c r="G943" s="62">
        <v>3487</v>
      </c>
      <c r="H943" s="2">
        <f t="shared" si="84"/>
        <v>111.25466016633209</v>
      </c>
      <c r="I943" s="2">
        <f t="shared" si="85"/>
        <v>4.375226266290321</v>
      </c>
      <c r="J943" s="1">
        <f t="shared" si="86"/>
        <v>15256.413990554349</v>
      </c>
      <c r="K943" s="1">
        <f t="shared" si="87"/>
        <v>372688.58600944566</v>
      </c>
      <c r="L943" s="9">
        <f t="shared" si="88"/>
        <v>0.90523785869330331</v>
      </c>
      <c r="M943" s="1">
        <f t="shared" si="89"/>
        <v>337371.8175586256</v>
      </c>
    </row>
    <row r="944" spans="1:13" s="47" customFormat="1">
      <c r="A944" s="79" t="s">
        <v>925</v>
      </c>
      <c r="B944" s="79">
        <v>452174</v>
      </c>
      <c r="C944" s="47" t="s">
        <v>930</v>
      </c>
      <c r="D944" s="71" t="s">
        <v>1117</v>
      </c>
      <c r="E944" s="71" t="s">
        <v>1146</v>
      </c>
      <c r="F944" s="61">
        <v>0</v>
      </c>
      <c r="G944" s="62">
        <v>0</v>
      </c>
      <c r="H944" s="2">
        <f t="shared" si="84"/>
        <v>0</v>
      </c>
      <c r="I944" s="2">
        <f t="shared" si="85"/>
        <v>4.375226266290321</v>
      </c>
      <c r="J944" s="1">
        <f t="shared" si="86"/>
        <v>0</v>
      </c>
      <c r="K944" s="1">
        <f t="shared" si="87"/>
        <v>0</v>
      </c>
      <c r="L944" s="9">
        <f t="shared" si="88"/>
        <v>0.90523785869330331</v>
      </c>
      <c r="M944" s="1">
        <f t="shared" si="89"/>
        <v>0</v>
      </c>
    </row>
    <row r="945" spans="1:13" s="47" customFormat="1">
      <c r="A945" s="79" t="s">
        <v>925</v>
      </c>
      <c r="B945" s="88">
        <v>452176</v>
      </c>
      <c r="C945" s="47" t="s">
        <v>931</v>
      </c>
      <c r="D945" s="71" t="s">
        <v>1117</v>
      </c>
      <c r="E945" s="71" t="s">
        <v>1146</v>
      </c>
      <c r="F945" s="61">
        <v>738189</v>
      </c>
      <c r="G945" s="62">
        <v>3237</v>
      </c>
      <c r="H945" s="2">
        <f t="shared" si="84"/>
        <v>228.04726598702501</v>
      </c>
      <c r="I945" s="2">
        <f t="shared" si="85"/>
        <v>4.375226266290321</v>
      </c>
      <c r="J945" s="1">
        <f t="shared" si="86"/>
        <v>14162.607423981768</v>
      </c>
      <c r="K945" s="1">
        <f t="shared" si="87"/>
        <v>724026.39257601823</v>
      </c>
      <c r="L945" s="9">
        <f t="shared" si="88"/>
        <v>0.90523785869330331</v>
      </c>
      <c r="M945" s="1">
        <f t="shared" si="89"/>
        <v>655416.10125295178</v>
      </c>
    </row>
    <row r="946" spans="1:13" s="47" customFormat="1">
      <c r="A946" s="79" t="s">
        <v>925</v>
      </c>
      <c r="B946" s="88">
        <v>452179</v>
      </c>
      <c r="C946" s="47" t="s">
        <v>932</v>
      </c>
      <c r="D946" s="71" t="s">
        <v>1117</v>
      </c>
      <c r="E946" s="71" t="s">
        <v>1146</v>
      </c>
      <c r="F946" s="61">
        <v>1419282</v>
      </c>
      <c r="G946" s="62">
        <v>3836</v>
      </c>
      <c r="H946" s="2">
        <f t="shared" si="84"/>
        <v>369.99009384775809</v>
      </c>
      <c r="I946" s="2">
        <f t="shared" si="85"/>
        <v>4.375226266290321</v>
      </c>
      <c r="J946" s="1">
        <f t="shared" si="86"/>
        <v>16783.367957489671</v>
      </c>
      <c r="K946" s="1">
        <f t="shared" si="87"/>
        <v>1402498.6320425104</v>
      </c>
      <c r="L946" s="9">
        <f t="shared" si="88"/>
        <v>0.90523785869330331</v>
      </c>
      <c r="M946" s="1">
        <f t="shared" si="89"/>
        <v>1269594.8584904491</v>
      </c>
    </row>
    <row r="947" spans="1:13" s="47" customFormat="1">
      <c r="A947" s="79" t="s">
        <v>925</v>
      </c>
      <c r="B947" s="79">
        <v>452191</v>
      </c>
      <c r="C947" s="47" t="s">
        <v>933</v>
      </c>
      <c r="D947" s="71" t="s">
        <v>1117</v>
      </c>
      <c r="E947" s="71" t="s">
        <v>1146</v>
      </c>
      <c r="F947" s="61">
        <v>0</v>
      </c>
      <c r="G947" s="62">
        <v>0</v>
      </c>
      <c r="H947" s="2">
        <f t="shared" si="84"/>
        <v>0</v>
      </c>
      <c r="I947" s="2">
        <f t="shared" si="85"/>
        <v>4.375226266290321</v>
      </c>
      <c r="J947" s="1">
        <f t="shared" si="86"/>
        <v>0</v>
      </c>
      <c r="K947" s="1">
        <f t="shared" si="87"/>
        <v>0</v>
      </c>
      <c r="L947" s="9">
        <f t="shared" si="88"/>
        <v>0.90523785869330331</v>
      </c>
      <c r="M947" s="1">
        <f t="shared" si="89"/>
        <v>0</v>
      </c>
    </row>
    <row r="948" spans="1:13" s="47" customFormat="1">
      <c r="A948" s="79" t="s">
        <v>925</v>
      </c>
      <c r="B948" s="88">
        <v>452200</v>
      </c>
      <c r="C948" s="47" t="s">
        <v>934</v>
      </c>
      <c r="D948" s="71" t="s">
        <v>1117</v>
      </c>
      <c r="E948" s="71" t="s">
        <v>1146</v>
      </c>
      <c r="F948" s="61">
        <v>325266</v>
      </c>
      <c r="G948" s="62">
        <v>846</v>
      </c>
      <c r="H948" s="2">
        <f t="shared" si="84"/>
        <v>384.47517730496452</v>
      </c>
      <c r="I948" s="2">
        <f t="shared" si="85"/>
        <v>4.375226266290321</v>
      </c>
      <c r="J948" s="1">
        <f t="shared" si="86"/>
        <v>3701.4414212816114</v>
      </c>
      <c r="K948" s="1">
        <f t="shared" si="87"/>
        <v>321564.5585787184</v>
      </c>
      <c r="L948" s="9">
        <f t="shared" si="88"/>
        <v>0.90523785869330331</v>
      </c>
      <c r="M948" s="1">
        <f t="shared" si="89"/>
        <v>291092.41243945633</v>
      </c>
    </row>
    <row r="949" spans="1:13" s="47" customFormat="1">
      <c r="A949" s="79" t="s">
        <v>925</v>
      </c>
      <c r="B949" s="88">
        <v>452226</v>
      </c>
      <c r="C949" s="47" t="s">
        <v>935</v>
      </c>
      <c r="D949" s="71" t="s">
        <v>1117</v>
      </c>
      <c r="E949" s="71" t="s">
        <v>1146</v>
      </c>
      <c r="F949" s="61">
        <v>378936</v>
      </c>
      <c r="G949" s="62">
        <v>1390</v>
      </c>
      <c r="H949" s="2">
        <f t="shared" si="84"/>
        <v>272.61582733812952</v>
      </c>
      <c r="I949" s="2">
        <f t="shared" si="85"/>
        <v>4.375226266290321</v>
      </c>
      <c r="J949" s="1">
        <f t="shared" si="86"/>
        <v>6081.5645101435457</v>
      </c>
      <c r="K949" s="1">
        <f t="shared" si="87"/>
        <v>372854.43548985646</v>
      </c>
      <c r="L949" s="9">
        <f t="shared" si="88"/>
        <v>0.90523785869330331</v>
      </c>
      <c r="M949" s="1">
        <f t="shared" si="89"/>
        <v>337521.95078713808</v>
      </c>
    </row>
    <row r="950" spans="1:13" s="47" customFormat="1">
      <c r="A950" s="79" t="s">
        <v>925</v>
      </c>
      <c r="B950" s="88">
        <v>453334</v>
      </c>
      <c r="C950" s="47" t="s">
        <v>936</v>
      </c>
      <c r="D950" s="71" t="s">
        <v>1117</v>
      </c>
      <c r="E950" s="71" t="s">
        <v>1146</v>
      </c>
      <c r="F950" s="61">
        <v>536988</v>
      </c>
      <c r="G950" s="62">
        <v>3118</v>
      </c>
      <c r="H950" s="2">
        <f t="shared" si="84"/>
        <v>172.22193713919179</v>
      </c>
      <c r="I950" s="2">
        <f t="shared" si="85"/>
        <v>4.375226266290321</v>
      </c>
      <c r="J950" s="1">
        <f t="shared" si="86"/>
        <v>13641.95549829322</v>
      </c>
      <c r="K950" s="1">
        <f t="shared" si="87"/>
        <v>523346.04450170678</v>
      </c>
      <c r="L950" s="9">
        <f t="shared" si="88"/>
        <v>0.90523785869330331</v>
      </c>
      <c r="M950" s="1">
        <f t="shared" si="89"/>
        <v>473752.65268033528</v>
      </c>
    </row>
    <row r="951" spans="1:13" s="47" customFormat="1">
      <c r="A951" s="79" t="s">
        <v>925</v>
      </c>
      <c r="B951" s="88">
        <v>457991</v>
      </c>
      <c r="C951" s="47" t="s">
        <v>937</v>
      </c>
      <c r="D951" s="71" t="s">
        <v>1117</v>
      </c>
      <c r="E951" s="71" t="s">
        <v>1146</v>
      </c>
      <c r="F951" s="61">
        <v>251877</v>
      </c>
      <c r="G951" s="62">
        <v>989</v>
      </c>
      <c r="H951" s="2">
        <f t="shared" si="84"/>
        <v>254.67846309403438</v>
      </c>
      <c r="I951" s="2">
        <f t="shared" si="85"/>
        <v>4.375226266290321</v>
      </c>
      <c r="J951" s="1">
        <f t="shared" si="86"/>
        <v>4327.0987773611278</v>
      </c>
      <c r="K951" s="1">
        <f t="shared" si="87"/>
        <v>247549.90122263887</v>
      </c>
      <c r="L951" s="9">
        <f t="shared" si="88"/>
        <v>0.90523785869330331</v>
      </c>
      <c r="M951" s="1">
        <f t="shared" si="89"/>
        <v>224091.54250252037</v>
      </c>
    </row>
    <row r="952" spans="1:13" s="47" customFormat="1">
      <c r="A952" s="79" t="s">
        <v>925</v>
      </c>
      <c r="B952" s="89">
        <v>457991</v>
      </c>
      <c r="C952" s="47" t="s">
        <v>937</v>
      </c>
      <c r="D952" s="71" t="s">
        <v>1117</v>
      </c>
      <c r="E952" s="71" t="s">
        <v>1147</v>
      </c>
      <c r="F952" s="61">
        <v>0</v>
      </c>
      <c r="G952" s="62">
        <v>2427</v>
      </c>
      <c r="H952" s="2">
        <f t="shared" si="84"/>
        <v>0</v>
      </c>
      <c r="I952" s="2">
        <f t="shared" si="85"/>
        <v>4.375226266290321</v>
      </c>
      <c r="J952" s="1">
        <f t="shared" si="86"/>
        <v>0</v>
      </c>
      <c r="K952" s="1">
        <f t="shared" si="87"/>
        <v>0</v>
      </c>
      <c r="L952" s="9">
        <f t="shared" si="88"/>
        <v>0.90523785869330331</v>
      </c>
      <c r="M952" s="1">
        <f t="shared" si="89"/>
        <v>0</v>
      </c>
    </row>
    <row r="953" spans="1:13" s="47" customFormat="1">
      <c r="A953" s="79" t="s">
        <v>938</v>
      </c>
      <c r="B953" s="88">
        <v>462178</v>
      </c>
      <c r="C953" s="47" t="s">
        <v>939</v>
      </c>
      <c r="D953" s="71" t="s">
        <v>1117</v>
      </c>
      <c r="E953" s="71" t="s">
        <v>1146</v>
      </c>
      <c r="F953" s="61">
        <v>43770</v>
      </c>
      <c r="G953" s="62">
        <v>102</v>
      </c>
      <c r="H953" s="2">
        <f t="shared" si="84"/>
        <v>429.11764705882354</v>
      </c>
      <c r="I953" s="2">
        <f t="shared" si="85"/>
        <v>4.375226266290321</v>
      </c>
      <c r="J953" s="1">
        <f t="shared" si="86"/>
        <v>446.27307916161271</v>
      </c>
      <c r="K953" s="1">
        <f t="shared" si="87"/>
        <v>43323.726920838388</v>
      </c>
      <c r="L953" s="9">
        <f t="shared" si="88"/>
        <v>0.90523785869330331</v>
      </c>
      <c r="M953" s="1">
        <f t="shared" si="89"/>
        <v>39218.277788433159</v>
      </c>
    </row>
    <row r="954" spans="1:13" s="47" customFormat="1">
      <c r="A954" s="79" t="s">
        <v>938</v>
      </c>
      <c r="B954" s="79">
        <v>462181</v>
      </c>
      <c r="C954" s="47" t="s">
        <v>940</v>
      </c>
      <c r="D954" s="71" t="s">
        <v>1117</v>
      </c>
      <c r="E954" s="71" t="s">
        <v>1146</v>
      </c>
      <c r="F954" s="61">
        <v>0</v>
      </c>
      <c r="G954" s="62">
        <v>0</v>
      </c>
      <c r="H954" s="2">
        <f t="shared" si="84"/>
        <v>0</v>
      </c>
      <c r="I954" s="2">
        <f t="shared" si="85"/>
        <v>4.375226266290321</v>
      </c>
      <c r="J954" s="1">
        <f t="shared" si="86"/>
        <v>0</v>
      </c>
      <c r="K954" s="1">
        <f t="shared" si="87"/>
        <v>0</v>
      </c>
      <c r="L954" s="9">
        <f t="shared" si="88"/>
        <v>0.90523785869330331</v>
      </c>
      <c r="M954" s="1">
        <f t="shared" si="89"/>
        <v>0</v>
      </c>
    </row>
    <row r="955" spans="1:13" s="47" customFormat="1">
      <c r="A955" s="79" t="s">
        <v>938</v>
      </c>
      <c r="B955" s="88">
        <v>462182</v>
      </c>
      <c r="C955" s="47" t="s">
        <v>941</v>
      </c>
      <c r="D955" s="71" t="s">
        <v>1117</v>
      </c>
      <c r="E955" s="71" t="s">
        <v>1146</v>
      </c>
      <c r="F955" s="61">
        <v>204348</v>
      </c>
      <c r="G955" s="62">
        <v>649</v>
      </c>
      <c r="H955" s="2">
        <f t="shared" si="84"/>
        <v>314.86594761171034</v>
      </c>
      <c r="I955" s="2">
        <f t="shared" si="85"/>
        <v>4.375226266290321</v>
      </c>
      <c r="J955" s="1">
        <f t="shared" si="86"/>
        <v>2839.5218468224184</v>
      </c>
      <c r="K955" s="1">
        <f t="shared" si="87"/>
        <v>201508.4781531776</v>
      </c>
      <c r="L955" s="9">
        <f t="shared" si="88"/>
        <v>0.90523785869330331</v>
      </c>
      <c r="M955" s="1">
        <f t="shared" si="89"/>
        <v>182413.10327192879</v>
      </c>
    </row>
    <row r="956" spans="1:13" s="47" customFormat="1">
      <c r="A956" s="79" t="s">
        <v>938</v>
      </c>
      <c r="B956" s="79">
        <v>462184</v>
      </c>
      <c r="C956" s="47" t="s">
        <v>942</v>
      </c>
      <c r="D956" s="71" t="s">
        <v>1117</v>
      </c>
      <c r="E956" s="71" t="s">
        <v>1146</v>
      </c>
      <c r="F956" s="61">
        <v>0</v>
      </c>
      <c r="G956" s="62">
        <v>0</v>
      </c>
      <c r="H956" s="2">
        <f t="shared" si="84"/>
        <v>0</v>
      </c>
      <c r="I956" s="2">
        <f t="shared" si="85"/>
        <v>4.375226266290321</v>
      </c>
      <c r="J956" s="1">
        <f t="shared" si="86"/>
        <v>0</v>
      </c>
      <c r="K956" s="1">
        <f t="shared" si="87"/>
        <v>0</v>
      </c>
      <c r="L956" s="9">
        <f t="shared" si="88"/>
        <v>0.90523785869330331</v>
      </c>
      <c r="M956" s="1">
        <f t="shared" si="89"/>
        <v>0</v>
      </c>
    </row>
    <row r="957" spans="1:13" s="47" customFormat="1">
      <c r="A957" s="79" t="s">
        <v>938</v>
      </c>
      <c r="B957" s="88">
        <v>462186</v>
      </c>
      <c r="C957" s="47" t="s">
        <v>943</v>
      </c>
      <c r="D957" s="71" t="s">
        <v>1117</v>
      </c>
      <c r="E957" s="71" t="s">
        <v>1146</v>
      </c>
      <c r="F957" s="61">
        <v>372018</v>
      </c>
      <c r="G957" s="62">
        <v>3517</v>
      </c>
      <c r="H957" s="2">
        <f t="shared" si="84"/>
        <v>105.77708274097242</v>
      </c>
      <c r="I957" s="2">
        <f t="shared" si="85"/>
        <v>4.375226266290321</v>
      </c>
      <c r="J957" s="1">
        <f t="shared" si="86"/>
        <v>15387.670778543059</v>
      </c>
      <c r="K957" s="1">
        <f t="shared" si="87"/>
        <v>356630.32922145695</v>
      </c>
      <c r="L957" s="9">
        <f t="shared" si="88"/>
        <v>0.90523785869330331</v>
      </c>
      <c r="M957" s="1">
        <f t="shared" si="89"/>
        <v>322835.27556951949</v>
      </c>
    </row>
    <row r="958" spans="1:13" s="47" customFormat="1">
      <c r="A958" s="79" t="s">
        <v>938</v>
      </c>
      <c r="B958" s="88">
        <v>462188</v>
      </c>
      <c r="C958" s="47" t="s">
        <v>944</v>
      </c>
      <c r="D958" s="71" t="s">
        <v>1117</v>
      </c>
      <c r="E958" s="71" t="s">
        <v>1146</v>
      </c>
      <c r="F958" s="61">
        <v>74988</v>
      </c>
      <c r="G958" s="62">
        <v>405</v>
      </c>
      <c r="H958" s="2">
        <f t="shared" si="84"/>
        <v>185.15555555555557</v>
      </c>
      <c r="I958" s="2">
        <f t="shared" si="85"/>
        <v>4.375226266290321</v>
      </c>
      <c r="J958" s="1">
        <f t="shared" si="86"/>
        <v>1771.9666378475799</v>
      </c>
      <c r="K958" s="1">
        <f t="shared" si="87"/>
        <v>73216.033362152419</v>
      </c>
      <c r="L958" s="9">
        <f t="shared" si="88"/>
        <v>0.90523785869330331</v>
      </c>
      <c r="M958" s="1">
        <f t="shared" si="89"/>
        <v>66277.925262772318</v>
      </c>
    </row>
    <row r="959" spans="1:13" s="47" customFormat="1">
      <c r="A959" s="79" t="s">
        <v>938</v>
      </c>
      <c r="B959" s="79">
        <v>462190</v>
      </c>
      <c r="C959" s="47" t="s">
        <v>945</v>
      </c>
      <c r="D959" s="71" t="s">
        <v>1117</v>
      </c>
      <c r="E959" s="71" t="s">
        <v>1146</v>
      </c>
      <c r="F959" s="61">
        <v>0</v>
      </c>
      <c r="G959" s="62">
        <v>0</v>
      </c>
      <c r="H959" s="2">
        <f t="shared" si="84"/>
        <v>0</v>
      </c>
      <c r="I959" s="2">
        <f t="shared" si="85"/>
        <v>4.375226266290321</v>
      </c>
      <c r="J959" s="1">
        <f t="shared" si="86"/>
        <v>0</v>
      </c>
      <c r="K959" s="1">
        <f t="shared" si="87"/>
        <v>0</v>
      </c>
      <c r="L959" s="9">
        <f t="shared" si="88"/>
        <v>0.90523785869330331</v>
      </c>
      <c r="M959" s="1">
        <f t="shared" si="89"/>
        <v>0</v>
      </c>
    </row>
    <row r="960" spans="1:13" s="47" customFormat="1">
      <c r="A960" s="79" t="s">
        <v>938</v>
      </c>
      <c r="B960" s="79">
        <v>462193</v>
      </c>
      <c r="C960" s="47" t="s">
        <v>946</v>
      </c>
      <c r="D960" s="71" t="s">
        <v>1117</v>
      </c>
      <c r="E960" s="71" t="s">
        <v>1146</v>
      </c>
      <c r="F960" s="61">
        <v>0</v>
      </c>
      <c r="G960" s="62">
        <v>0</v>
      </c>
      <c r="H960" s="2">
        <f t="shared" si="84"/>
        <v>0</v>
      </c>
      <c r="I960" s="2">
        <f t="shared" si="85"/>
        <v>4.375226266290321</v>
      </c>
      <c r="J960" s="1">
        <f t="shared" si="86"/>
        <v>0</v>
      </c>
      <c r="K960" s="1">
        <f t="shared" si="87"/>
        <v>0</v>
      </c>
      <c r="L960" s="9">
        <f t="shared" si="88"/>
        <v>0.90523785869330331</v>
      </c>
      <c r="M960" s="1">
        <f t="shared" si="89"/>
        <v>0</v>
      </c>
    </row>
    <row r="961" spans="1:13" s="47" customFormat="1">
      <c r="A961" s="79" t="s">
        <v>938</v>
      </c>
      <c r="B961" s="88">
        <v>462194</v>
      </c>
      <c r="C961" s="47" t="s">
        <v>947</v>
      </c>
      <c r="D961" s="71" t="s">
        <v>1117</v>
      </c>
      <c r="E961" s="71" t="s">
        <v>1146</v>
      </c>
      <c r="F961" s="61">
        <v>160110</v>
      </c>
      <c r="G961" s="62">
        <v>639</v>
      </c>
      <c r="H961" s="2">
        <f t="shared" si="84"/>
        <v>250.56338028169014</v>
      </c>
      <c r="I961" s="2">
        <f t="shared" si="85"/>
        <v>4.375226266290321</v>
      </c>
      <c r="J961" s="1">
        <f t="shared" si="86"/>
        <v>2795.769584159515</v>
      </c>
      <c r="K961" s="1">
        <f t="shared" si="87"/>
        <v>157314.23041584049</v>
      </c>
      <c r="L961" s="9">
        <f t="shared" si="88"/>
        <v>0.90523785869330331</v>
      </c>
      <c r="M961" s="1">
        <f t="shared" si="89"/>
        <v>142406.79708362036</v>
      </c>
    </row>
    <row r="962" spans="1:13" s="47" customFormat="1">
      <c r="A962" s="79" t="s">
        <v>938</v>
      </c>
      <c r="B962" s="88">
        <v>462195</v>
      </c>
      <c r="C962" s="47" t="s">
        <v>948</v>
      </c>
      <c r="D962" s="71" t="s">
        <v>1117</v>
      </c>
      <c r="E962" s="71" t="s">
        <v>1146</v>
      </c>
      <c r="F962" s="61">
        <v>45672</v>
      </c>
      <c r="G962" s="62">
        <v>136</v>
      </c>
      <c r="H962" s="2">
        <f t="shared" si="84"/>
        <v>335.8235294117647</v>
      </c>
      <c r="I962" s="2">
        <f t="shared" si="85"/>
        <v>4.375226266290321</v>
      </c>
      <c r="J962" s="1">
        <f t="shared" si="86"/>
        <v>595.03077221548369</v>
      </c>
      <c r="K962" s="1">
        <f t="shared" si="87"/>
        <v>45076.969227784517</v>
      </c>
      <c r="L962" s="9">
        <f t="shared" si="88"/>
        <v>0.90523785869330331</v>
      </c>
      <c r="M962" s="1">
        <f t="shared" si="89"/>
        <v>40805.379100143582</v>
      </c>
    </row>
    <row r="963" spans="1:13" s="47" customFormat="1">
      <c r="A963" s="79" t="s">
        <v>938</v>
      </c>
      <c r="B963" s="88">
        <v>462196</v>
      </c>
      <c r="C963" s="47" t="s">
        <v>949</v>
      </c>
      <c r="D963" s="71" t="s">
        <v>1117</v>
      </c>
      <c r="E963" s="71" t="s">
        <v>1146</v>
      </c>
      <c r="F963" s="61">
        <v>10128</v>
      </c>
      <c r="G963" s="62">
        <v>210</v>
      </c>
      <c r="H963" s="2">
        <f t="shared" ref="H963:H1026" si="90">IFERROR(F963/G963,0)</f>
        <v>48.228571428571428</v>
      </c>
      <c r="I963" s="2">
        <f t="shared" ref="I963:I1026" si="91">$D$1134</f>
        <v>4.375226266290321</v>
      </c>
      <c r="J963" s="1">
        <f t="shared" ref="J963:J1026" si="92">MIN(F963,I963*G963)</f>
        <v>918.79751592096738</v>
      </c>
      <c r="K963" s="1">
        <f t="shared" ref="K963:K1026" si="93">F963-J963</f>
        <v>9209.2024840790327</v>
      </c>
      <c r="L963" s="9">
        <f t="shared" ref="L963:L1026" si="94">$L$1132</f>
        <v>0.90523785869330331</v>
      </c>
      <c r="M963" s="1">
        <f t="shared" ref="M963:M1026" si="95">L963*K963</f>
        <v>8336.5187369607538</v>
      </c>
    </row>
    <row r="964" spans="1:13" s="47" customFormat="1">
      <c r="A964" s="79" t="s">
        <v>938</v>
      </c>
      <c r="B964" s="88">
        <v>462197</v>
      </c>
      <c r="C964" s="47" t="s">
        <v>950</v>
      </c>
      <c r="D964" s="71" t="s">
        <v>1117</v>
      </c>
      <c r="E964" s="71" t="s">
        <v>1146</v>
      </c>
      <c r="F964" s="61">
        <v>225333</v>
      </c>
      <c r="G964" s="62">
        <v>1392</v>
      </c>
      <c r="H964" s="2">
        <f t="shared" si="90"/>
        <v>161.87715517241378</v>
      </c>
      <c r="I964" s="2">
        <f t="shared" si="91"/>
        <v>4.375226266290321</v>
      </c>
      <c r="J964" s="1">
        <f t="shared" si="92"/>
        <v>6090.3149626761269</v>
      </c>
      <c r="K964" s="1">
        <f t="shared" si="93"/>
        <v>219242.68503732388</v>
      </c>
      <c r="L964" s="9">
        <f t="shared" si="94"/>
        <v>0.90523785869330331</v>
      </c>
      <c r="M964" s="1">
        <f t="shared" si="95"/>
        <v>198466.77873735741</v>
      </c>
    </row>
    <row r="965" spans="1:13" s="47" customFormat="1">
      <c r="A965" s="79" t="s">
        <v>938</v>
      </c>
      <c r="B965" s="79">
        <v>462198</v>
      </c>
      <c r="C965" s="47" t="s">
        <v>951</v>
      </c>
      <c r="D965" s="71" t="s">
        <v>1117</v>
      </c>
      <c r="E965" s="71" t="s">
        <v>1146</v>
      </c>
      <c r="F965" s="61">
        <v>0</v>
      </c>
      <c r="G965" s="62">
        <v>0</v>
      </c>
      <c r="H965" s="2">
        <f t="shared" si="90"/>
        <v>0</v>
      </c>
      <c r="I965" s="2">
        <f t="shared" si="91"/>
        <v>4.375226266290321</v>
      </c>
      <c r="J965" s="1">
        <f t="shared" si="92"/>
        <v>0</v>
      </c>
      <c r="K965" s="1">
        <f t="shared" si="93"/>
        <v>0</v>
      </c>
      <c r="L965" s="9">
        <f t="shared" si="94"/>
        <v>0.90523785869330331</v>
      </c>
      <c r="M965" s="1">
        <f t="shared" si="95"/>
        <v>0</v>
      </c>
    </row>
    <row r="966" spans="1:13" s="47" customFormat="1">
      <c r="A966" s="79" t="s">
        <v>938</v>
      </c>
      <c r="B966" s="88">
        <v>462199</v>
      </c>
      <c r="C966" s="47" t="s">
        <v>952</v>
      </c>
      <c r="D966" s="71" t="s">
        <v>1117</v>
      </c>
      <c r="E966" s="71" t="s">
        <v>1146</v>
      </c>
      <c r="F966" s="61">
        <v>444501</v>
      </c>
      <c r="G966" s="62">
        <v>1056</v>
      </c>
      <c r="H966" s="2">
        <f t="shared" si="90"/>
        <v>420.92897727272725</v>
      </c>
      <c r="I966" s="2">
        <f t="shared" si="91"/>
        <v>4.375226266290321</v>
      </c>
      <c r="J966" s="1">
        <f t="shared" si="92"/>
        <v>4620.2389372025791</v>
      </c>
      <c r="K966" s="1">
        <f t="shared" si="93"/>
        <v>439880.76106279739</v>
      </c>
      <c r="L966" s="9">
        <f t="shared" si="94"/>
        <v>0.90523785869330331</v>
      </c>
      <c r="M966" s="1">
        <f t="shared" si="95"/>
        <v>398196.71822486731</v>
      </c>
    </row>
    <row r="967" spans="1:13" s="47" customFormat="1">
      <c r="A967" s="79" t="s">
        <v>938</v>
      </c>
      <c r="B967" s="79">
        <v>462201</v>
      </c>
      <c r="C967" s="47" t="s">
        <v>953</v>
      </c>
      <c r="D967" s="71" t="s">
        <v>1117</v>
      </c>
      <c r="E967" s="71" t="s">
        <v>1146</v>
      </c>
      <c r="F967" s="61">
        <v>0</v>
      </c>
      <c r="G967" s="62">
        <v>0</v>
      </c>
      <c r="H967" s="2">
        <f t="shared" si="90"/>
        <v>0</v>
      </c>
      <c r="I967" s="2">
        <f t="shared" si="91"/>
        <v>4.375226266290321</v>
      </c>
      <c r="J967" s="1">
        <f t="shared" si="92"/>
        <v>0</v>
      </c>
      <c r="K967" s="1">
        <f t="shared" si="93"/>
        <v>0</v>
      </c>
      <c r="L967" s="9">
        <f t="shared" si="94"/>
        <v>0.90523785869330331</v>
      </c>
      <c r="M967" s="1">
        <f t="shared" si="95"/>
        <v>0</v>
      </c>
    </row>
    <row r="968" spans="1:13" s="47" customFormat="1">
      <c r="A968" s="79" t="s">
        <v>938</v>
      </c>
      <c r="B968" s="88">
        <v>462202</v>
      </c>
      <c r="C968" s="47" t="s">
        <v>954</v>
      </c>
      <c r="D968" s="71" t="s">
        <v>1117</v>
      </c>
      <c r="E968" s="71" t="s">
        <v>1146</v>
      </c>
      <c r="F968" s="61">
        <v>56202</v>
      </c>
      <c r="G968" s="62">
        <v>163</v>
      </c>
      <c r="H968" s="2">
        <f t="shared" si="90"/>
        <v>344.79754601226995</v>
      </c>
      <c r="I968" s="2">
        <f t="shared" si="91"/>
        <v>4.375226266290321</v>
      </c>
      <c r="J968" s="1">
        <f t="shared" si="92"/>
        <v>713.16188140532233</v>
      </c>
      <c r="K968" s="1">
        <f t="shared" si="93"/>
        <v>55488.838118594678</v>
      </c>
      <c r="L968" s="9">
        <f t="shared" si="94"/>
        <v>0.90523785869330331</v>
      </c>
      <c r="M968" s="1">
        <f t="shared" si="95"/>
        <v>50230.596999855989</v>
      </c>
    </row>
    <row r="969" spans="1:13" s="47" customFormat="1">
      <c r="A969" s="79" t="s">
        <v>938</v>
      </c>
      <c r="B969" s="88">
        <v>462203</v>
      </c>
      <c r="C969" s="47" t="s">
        <v>955</v>
      </c>
      <c r="D969" s="71" t="s">
        <v>1117</v>
      </c>
      <c r="E969" s="71" t="s">
        <v>1146</v>
      </c>
      <c r="F969" s="61">
        <v>185259</v>
      </c>
      <c r="G969" s="62">
        <v>1901</v>
      </c>
      <c r="H969" s="2">
        <f t="shared" si="90"/>
        <v>97.453445554971069</v>
      </c>
      <c r="I969" s="2">
        <f t="shared" si="91"/>
        <v>4.375226266290321</v>
      </c>
      <c r="J969" s="1">
        <f t="shared" si="92"/>
        <v>8317.3051322178999</v>
      </c>
      <c r="K969" s="1">
        <f t="shared" si="93"/>
        <v>176941.69486778209</v>
      </c>
      <c r="L969" s="9">
        <f t="shared" si="94"/>
        <v>0.90523785869330331</v>
      </c>
      <c r="M969" s="1">
        <f t="shared" si="95"/>
        <v>160174.32097567493</v>
      </c>
    </row>
    <row r="970" spans="1:13" s="47" customFormat="1">
      <c r="A970" s="79" t="s">
        <v>938</v>
      </c>
      <c r="B970" s="88">
        <v>462206</v>
      </c>
      <c r="C970" s="47" t="s">
        <v>956</v>
      </c>
      <c r="D970" s="71" t="s">
        <v>1117</v>
      </c>
      <c r="E970" s="71" t="s">
        <v>1146</v>
      </c>
      <c r="F970" s="61">
        <v>3495</v>
      </c>
      <c r="G970" s="62">
        <v>60</v>
      </c>
      <c r="H970" s="2">
        <f t="shared" si="90"/>
        <v>58.25</v>
      </c>
      <c r="I970" s="2">
        <f t="shared" si="91"/>
        <v>4.375226266290321</v>
      </c>
      <c r="J970" s="1">
        <f t="shared" si="92"/>
        <v>262.51357597741924</v>
      </c>
      <c r="K970" s="1">
        <f t="shared" si="93"/>
        <v>3232.4864240225806</v>
      </c>
      <c r="L970" s="9">
        <f t="shared" si="94"/>
        <v>0.90523785869330331</v>
      </c>
      <c r="M970" s="1">
        <f t="shared" si="95"/>
        <v>2926.1690887373743</v>
      </c>
    </row>
    <row r="971" spans="1:13" s="47" customFormat="1">
      <c r="A971" s="79" t="s">
        <v>938</v>
      </c>
      <c r="B971" s="79">
        <v>462207</v>
      </c>
      <c r="C971" s="47" t="s">
        <v>957</v>
      </c>
      <c r="D971" s="71" t="s">
        <v>1117</v>
      </c>
      <c r="E971" s="71" t="s">
        <v>1146</v>
      </c>
      <c r="F971" s="61">
        <v>0</v>
      </c>
      <c r="G971" s="62">
        <v>0</v>
      </c>
      <c r="H971" s="2">
        <f t="shared" si="90"/>
        <v>0</v>
      </c>
      <c r="I971" s="2">
        <f t="shared" si="91"/>
        <v>4.375226266290321</v>
      </c>
      <c r="J971" s="1">
        <f t="shared" si="92"/>
        <v>0</v>
      </c>
      <c r="K971" s="1">
        <f t="shared" si="93"/>
        <v>0</v>
      </c>
      <c r="L971" s="9">
        <f t="shared" si="94"/>
        <v>0.90523785869330331</v>
      </c>
      <c r="M971" s="1">
        <f t="shared" si="95"/>
        <v>0</v>
      </c>
    </row>
    <row r="972" spans="1:13" s="47" customFormat="1">
      <c r="A972" s="79" t="s">
        <v>938</v>
      </c>
      <c r="B972" s="88">
        <v>462209</v>
      </c>
      <c r="C972" s="47" t="s">
        <v>958</v>
      </c>
      <c r="D972" s="71" t="s">
        <v>1117</v>
      </c>
      <c r="E972" s="71" t="s">
        <v>1146</v>
      </c>
      <c r="F972" s="61">
        <v>338754</v>
      </c>
      <c r="G972" s="62">
        <v>1570</v>
      </c>
      <c r="H972" s="2">
        <f t="shared" si="90"/>
        <v>215.76687898089173</v>
      </c>
      <c r="I972" s="2">
        <f t="shared" si="91"/>
        <v>4.375226266290321</v>
      </c>
      <c r="J972" s="1">
        <f t="shared" si="92"/>
        <v>6869.1052380758038</v>
      </c>
      <c r="K972" s="1">
        <f t="shared" si="93"/>
        <v>331884.89476192422</v>
      </c>
      <c r="L972" s="9">
        <f t="shared" si="94"/>
        <v>0.90523785869330331</v>
      </c>
      <c r="M972" s="1">
        <f t="shared" si="95"/>
        <v>300434.77146693663</v>
      </c>
    </row>
    <row r="973" spans="1:13" s="47" customFormat="1">
      <c r="A973" s="79" t="s">
        <v>938</v>
      </c>
      <c r="B973" s="88">
        <v>462210</v>
      </c>
      <c r="C973" s="47" t="s">
        <v>959</v>
      </c>
      <c r="D973" s="71" t="s">
        <v>1117</v>
      </c>
      <c r="E973" s="71" t="s">
        <v>1146</v>
      </c>
      <c r="F973" s="61">
        <v>3834</v>
      </c>
      <c r="G973" s="62">
        <v>67</v>
      </c>
      <c r="H973" s="2">
        <f t="shared" si="90"/>
        <v>57.223880597014926</v>
      </c>
      <c r="I973" s="2">
        <f t="shared" si="91"/>
        <v>4.375226266290321</v>
      </c>
      <c r="J973" s="1">
        <f t="shared" si="92"/>
        <v>293.14015984145152</v>
      </c>
      <c r="K973" s="1">
        <f t="shared" si="93"/>
        <v>3540.8598401585486</v>
      </c>
      <c r="L973" s="9">
        <f t="shared" si="94"/>
        <v>0.90523785869330331</v>
      </c>
      <c r="M973" s="1">
        <f t="shared" si="95"/>
        <v>3205.3203796382368</v>
      </c>
    </row>
    <row r="974" spans="1:13" s="47" customFormat="1">
      <c r="A974" s="79" t="s">
        <v>960</v>
      </c>
      <c r="B974" s="88">
        <v>472213</v>
      </c>
      <c r="C974" s="47" t="s">
        <v>961</v>
      </c>
      <c r="D974" s="71" t="s">
        <v>1117</v>
      </c>
      <c r="E974" s="71" t="s">
        <v>1146</v>
      </c>
      <c r="F974" s="61">
        <v>558861</v>
      </c>
      <c r="G974" s="62">
        <v>3487</v>
      </c>
      <c r="H974" s="2">
        <f t="shared" si="90"/>
        <v>160.26985947806136</v>
      </c>
      <c r="I974" s="2">
        <f t="shared" si="91"/>
        <v>4.375226266290321</v>
      </c>
      <c r="J974" s="1">
        <f t="shared" si="92"/>
        <v>15256.413990554349</v>
      </c>
      <c r="K974" s="1">
        <f t="shared" si="93"/>
        <v>543604.5860094456</v>
      </c>
      <c r="L974" s="9">
        <f t="shared" si="94"/>
        <v>0.90523785869330331</v>
      </c>
      <c r="M974" s="1">
        <f t="shared" si="95"/>
        <v>492091.45141505013</v>
      </c>
    </row>
    <row r="975" spans="1:13" s="47" customFormat="1">
      <c r="A975" s="79" t="s">
        <v>960</v>
      </c>
      <c r="B975" s="79">
        <v>472215</v>
      </c>
      <c r="C975" s="47" t="s">
        <v>962</v>
      </c>
      <c r="D975" s="71" t="s">
        <v>1117</v>
      </c>
      <c r="E975" s="71" t="s">
        <v>1146</v>
      </c>
      <c r="F975" s="61">
        <v>0</v>
      </c>
      <c r="G975" s="62">
        <v>0</v>
      </c>
      <c r="H975" s="2">
        <f t="shared" si="90"/>
        <v>0</v>
      </c>
      <c r="I975" s="2">
        <f t="shared" si="91"/>
        <v>4.375226266290321</v>
      </c>
      <c r="J975" s="1">
        <f t="shared" si="92"/>
        <v>0</v>
      </c>
      <c r="K975" s="1">
        <f t="shared" si="93"/>
        <v>0</v>
      </c>
      <c r="L975" s="9">
        <f t="shared" si="94"/>
        <v>0.90523785869330331</v>
      </c>
      <c r="M975" s="1">
        <f t="shared" si="95"/>
        <v>0</v>
      </c>
    </row>
    <row r="976" spans="1:13" s="47" customFormat="1">
      <c r="A976" s="79" t="s">
        <v>960</v>
      </c>
      <c r="B976" s="88">
        <v>472218</v>
      </c>
      <c r="C976" s="47" t="s">
        <v>963</v>
      </c>
      <c r="D976" s="71" t="s">
        <v>1117</v>
      </c>
      <c r="E976" s="71" t="s">
        <v>1146</v>
      </c>
      <c r="F976" s="61">
        <v>228339</v>
      </c>
      <c r="G976" s="62">
        <v>1858</v>
      </c>
      <c r="H976" s="2">
        <f t="shared" si="90"/>
        <v>122.89504843918192</v>
      </c>
      <c r="I976" s="2">
        <f t="shared" si="91"/>
        <v>4.375226266290321</v>
      </c>
      <c r="J976" s="1">
        <f t="shared" si="92"/>
        <v>8129.1704027674159</v>
      </c>
      <c r="K976" s="1">
        <f t="shared" si="93"/>
        <v>220209.82959723257</v>
      </c>
      <c r="L976" s="9">
        <f t="shared" si="94"/>
        <v>0.90523785869330331</v>
      </c>
      <c r="M976" s="1">
        <f t="shared" si="95"/>
        <v>199342.27460781601</v>
      </c>
    </row>
    <row r="977" spans="1:13" s="47" customFormat="1">
      <c r="A977" s="79" t="s">
        <v>960</v>
      </c>
      <c r="B977" s="88">
        <v>472220</v>
      </c>
      <c r="C977" s="47" t="s">
        <v>964</v>
      </c>
      <c r="D977" s="71" t="s">
        <v>1117</v>
      </c>
      <c r="E977" s="71" t="s">
        <v>1146</v>
      </c>
      <c r="F977" s="61">
        <v>158160</v>
      </c>
      <c r="G977" s="62">
        <v>946</v>
      </c>
      <c r="H977" s="2">
        <f t="shared" si="90"/>
        <v>167.18816067653276</v>
      </c>
      <c r="I977" s="2">
        <f t="shared" si="91"/>
        <v>4.375226266290321</v>
      </c>
      <c r="J977" s="1">
        <f t="shared" si="92"/>
        <v>4138.9640479106438</v>
      </c>
      <c r="K977" s="1">
        <f t="shared" si="93"/>
        <v>154021.03595208935</v>
      </c>
      <c r="L977" s="9">
        <f t="shared" si="94"/>
        <v>0.90523785869330331</v>
      </c>
      <c r="M977" s="1">
        <f t="shared" si="95"/>
        <v>139425.67277899364</v>
      </c>
    </row>
    <row r="978" spans="1:13" s="47" customFormat="1">
      <c r="A978" s="79" t="s">
        <v>960</v>
      </c>
      <c r="B978" s="88">
        <v>472221</v>
      </c>
      <c r="C978" s="47" t="s">
        <v>278</v>
      </c>
      <c r="D978" s="71" t="s">
        <v>1117</v>
      </c>
      <c r="E978" s="71" t="s">
        <v>1146</v>
      </c>
      <c r="F978" s="61">
        <v>61944</v>
      </c>
      <c r="G978" s="62">
        <v>1649</v>
      </c>
      <c r="H978" s="2">
        <f t="shared" si="90"/>
        <v>37.56458459672529</v>
      </c>
      <c r="I978" s="2">
        <f t="shared" si="91"/>
        <v>4.375226266290321</v>
      </c>
      <c r="J978" s="1">
        <f t="shared" si="92"/>
        <v>7214.7481131127397</v>
      </c>
      <c r="K978" s="1">
        <f t="shared" si="93"/>
        <v>54729.251886887258</v>
      </c>
      <c r="L978" s="9">
        <f t="shared" si="94"/>
        <v>0.90523785869330331</v>
      </c>
      <c r="M978" s="1">
        <f t="shared" si="95"/>
        <v>49542.990785972252</v>
      </c>
    </row>
    <row r="979" spans="1:13" s="47" customFormat="1">
      <c r="A979" s="79" t="s">
        <v>960</v>
      </c>
      <c r="B979" s="88">
        <v>472226</v>
      </c>
      <c r="C979" s="47" t="s">
        <v>965</v>
      </c>
      <c r="D979" s="71" t="s">
        <v>1117</v>
      </c>
      <c r="E979" s="71" t="s">
        <v>1146</v>
      </c>
      <c r="F979" s="61">
        <v>155352</v>
      </c>
      <c r="G979" s="62">
        <v>917</v>
      </c>
      <c r="H979" s="2">
        <f t="shared" si="90"/>
        <v>169.4133042529989</v>
      </c>
      <c r="I979" s="2">
        <f t="shared" si="91"/>
        <v>4.375226266290321</v>
      </c>
      <c r="J979" s="1">
        <f t="shared" si="92"/>
        <v>4012.0824861882243</v>
      </c>
      <c r="K979" s="1">
        <f t="shared" si="93"/>
        <v>151339.91751381179</v>
      </c>
      <c r="L979" s="9">
        <f t="shared" si="94"/>
        <v>0.90523785869330331</v>
      </c>
      <c r="M979" s="1">
        <f t="shared" si="95"/>
        <v>136998.62286502414</v>
      </c>
    </row>
    <row r="980" spans="1:13" s="47" customFormat="1">
      <c r="A980" s="79" t="s">
        <v>960</v>
      </c>
      <c r="B980" s="89">
        <v>472226</v>
      </c>
      <c r="C980" s="47" t="s">
        <v>965</v>
      </c>
      <c r="D980" s="71" t="s">
        <v>1117</v>
      </c>
      <c r="E980" s="71" t="s">
        <v>1147</v>
      </c>
      <c r="F980" s="61">
        <v>0</v>
      </c>
      <c r="G980" s="62">
        <v>0</v>
      </c>
      <c r="H980" s="2">
        <f t="shared" si="90"/>
        <v>0</v>
      </c>
      <c r="I980" s="2">
        <f t="shared" si="91"/>
        <v>4.375226266290321</v>
      </c>
      <c r="J980" s="1">
        <f t="shared" si="92"/>
        <v>0</v>
      </c>
      <c r="K980" s="1">
        <f t="shared" si="93"/>
        <v>0</v>
      </c>
      <c r="L980" s="9">
        <f t="shared" si="94"/>
        <v>0.90523785869330331</v>
      </c>
      <c r="M980" s="1">
        <f t="shared" si="95"/>
        <v>0</v>
      </c>
    </row>
    <row r="981" spans="1:13" s="47" customFormat="1">
      <c r="A981" s="79" t="s">
        <v>960</v>
      </c>
      <c r="B981" s="79">
        <v>472227</v>
      </c>
      <c r="C981" s="47" t="s">
        <v>966</v>
      </c>
      <c r="D981" s="71" t="s">
        <v>1117</v>
      </c>
      <c r="E981" s="71" t="s">
        <v>1146</v>
      </c>
      <c r="F981" s="61">
        <v>0</v>
      </c>
      <c r="G981" s="62">
        <v>0</v>
      </c>
      <c r="H981" s="2">
        <f t="shared" si="90"/>
        <v>0</v>
      </c>
      <c r="I981" s="2">
        <f t="shared" si="91"/>
        <v>4.375226266290321</v>
      </c>
      <c r="J981" s="1">
        <f t="shared" si="92"/>
        <v>0</v>
      </c>
      <c r="K981" s="1">
        <f t="shared" si="93"/>
        <v>0</v>
      </c>
      <c r="L981" s="9">
        <f t="shared" si="94"/>
        <v>0.90523785869330331</v>
      </c>
      <c r="M981" s="1">
        <f t="shared" si="95"/>
        <v>0</v>
      </c>
    </row>
    <row r="982" spans="1:13" s="47" customFormat="1">
      <c r="A982" s="79" t="s">
        <v>960</v>
      </c>
      <c r="B982" s="79">
        <v>472230</v>
      </c>
      <c r="C982" s="47" t="s">
        <v>967</v>
      </c>
      <c r="D982" s="71" t="s">
        <v>1117</v>
      </c>
      <c r="E982" s="71" t="s">
        <v>1146</v>
      </c>
      <c r="F982" s="61">
        <v>0</v>
      </c>
      <c r="G982" s="62">
        <v>0</v>
      </c>
      <c r="H982" s="2">
        <f t="shared" si="90"/>
        <v>0</v>
      </c>
      <c r="I982" s="2">
        <f t="shared" si="91"/>
        <v>4.375226266290321</v>
      </c>
      <c r="J982" s="1">
        <f t="shared" si="92"/>
        <v>0</v>
      </c>
      <c r="K982" s="1">
        <f t="shared" si="93"/>
        <v>0</v>
      </c>
      <c r="L982" s="9">
        <f t="shared" si="94"/>
        <v>0.90523785869330331</v>
      </c>
      <c r="M982" s="1">
        <f t="shared" si="95"/>
        <v>0</v>
      </c>
    </row>
    <row r="983" spans="1:13" s="47" customFormat="1">
      <c r="A983" s="79" t="s">
        <v>960</v>
      </c>
      <c r="B983" s="79">
        <v>472231</v>
      </c>
      <c r="C983" s="47" t="s">
        <v>968</v>
      </c>
      <c r="D983" s="71" t="s">
        <v>1117</v>
      </c>
      <c r="E983" s="71" t="s">
        <v>1146</v>
      </c>
      <c r="F983" s="61">
        <v>0</v>
      </c>
      <c r="G983" s="62">
        <v>0</v>
      </c>
      <c r="H983" s="2">
        <f t="shared" si="90"/>
        <v>0</v>
      </c>
      <c r="I983" s="2">
        <f t="shared" si="91"/>
        <v>4.375226266290321</v>
      </c>
      <c r="J983" s="1">
        <f t="shared" si="92"/>
        <v>0</v>
      </c>
      <c r="K983" s="1">
        <f t="shared" si="93"/>
        <v>0</v>
      </c>
      <c r="L983" s="9">
        <f t="shared" si="94"/>
        <v>0.90523785869330331</v>
      </c>
      <c r="M983" s="1">
        <f t="shared" si="95"/>
        <v>0</v>
      </c>
    </row>
    <row r="984" spans="1:13" s="47" customFormat="1">
      <c r="A984" s="79" t="s">
        <v>960</v>
      </c>
      <c r="B984" s="88">
        <v>472232</v>
      </c>
      <c r="C984" s="47" t="s">
        <v>969</v>
      </c>
      <c r="D984" s="71" t="s">
        <v>1117</v>
      </c>
      <c r="E984" s="71" t="s">
        <v>1146</v>
      </c>
      <c r="F984" s="61">
        <v>151788</v>
      </c>
      <c r="G984" s="62">
        <v>951</v>
      </c>
      <c r="H984" s="2">
        <f t="shared" si="90"/>
        <v>159.60883280757099</v>
      </c>
      <c r="I984" s="2">
        <f t="shared" si="91"/>
        <v>4.375226266290321</v>
      </c>
      <c r="J984" s="1">
        <f t="shared" si="92"/>
        <v>4160.8401792420955</v>
      </c>
      <c r="K984" s="1">
        <f t="shared" si="93"/>
        <v>147627.15982075789</v>
      </c>
      <c r="L984" s="9">
        <f t="shared" si="94"/>
        <v>0.90523785869330331</v>
      </c>
      <c r="M984" s="1">
        <f t="shared" si="95"/>
        <v>133637.69404111695</v>
      </c>
    </row>
    <row r="985" spans="1:13" s="47" customFormat="1">
      <c r="A985" s="79" t="s">
        <v>960</v>
      </c>
      <c r="B985" s="79">
        <v>472233</v>
      </c>
      <c r="C985" s="47" t="s">
        <v>970</v>
      </c>
      <c r="D985" s="71" t="s">
        <v>1117</v>
      </c>
      <c r="E985" s="71" t="s">
        <v>1146</v>
      </c>
      <c r="F985" s="61">
        <v>0</v>
      </c>
      <c r="G985" s="62">
        <v>0</v>
      </c>
      <c r="H985" s="2">
        <f t="shared" si="90"/>
        <v>0</v>
      </c>
      <c r="I985" s="2">
        <f t="shared" si="91"/>
        <v>4.375226266290321</v>
      </c>
      <c r="J985" s="1">
        <f t="shared" si="92"/>
        <v>0</v>
      </c>
      <c r="K985" s="1">
        <f t="shared" si="93"/>
        <v>0</v>
      </c>
      <c r="L985" s="9">
        <f t="shared" si="94"/>
        <v>0.90523785869330331</v>
      </c>
      <c r="M985" s="1">
        <f t="shared" si="95"/>
        <v>0</v>
      </c>
    </row>
    <row r="986" spans="1:13" s="47" customFormat="1">
      <c r="A986" s="79" t="s">
        <v>960</v>
      </c>
      <c r="B986" s="88">
        <v>472295</v>
      </c>
      <c r="C986" s="47" t="s">
        <v>971</v>
      </c>
      <c r="D986" s="71" t="s">
        <v>1117</v>
      </c>
      <c r="E986" s="71" t="s">
        <v>1146</v>
      </c>
      <c r="F986" s="61">
        <v>143091</v>
      </c>
      <c r="G986" s="62">
        <v>5469</v>
      </c>
      <c r="H986" s="2">
        <f t="shared" si="90"/>
        <v>26.16401535929786</v>
      </c>
      <c r="I986" s="2">
        <f t="shared" si="91"/>
        <v>4.375226266290321</v>
      </c>
      <c r="J986" s="1">
        <f t="shared" si="92"/>
        <v>23928.112450341767</v>
      </c>
      <c r="K986" s="1">
        <f t="shared" si="93"/>
        <v>119162.88754965823</v>
      </c>
      <c r="L986" s="9">
        <f t="shared" si="94"/>
        <v>0.90523785869330331</v>
      </c>
      <c r="M986" s="1">
        <f t="shared" si="95"/>
        <v>107870.75716116351</v>
      </c>
    </row>
    <row r="987" spans="1:13" s="47" customFormat="1">
      <c r="A987" s="79" t="s">
        <v>960</v>
      </c>
      <c r="B987" s="79">
        <v>472423</v>
      </c>
      <c r="C987" s="47" t="s">
        <v>972</v>
      </c>
      <c r="D987" s="71" t="s">
        <v>1117</v>
      </c>
      <c r="E987" s="71" t="s">
        <v>1146</v>
      </c>
      <c r="F987" s="61">
        <v>0</v>
      </c>
      <c r="G987" s="62">
        <v>0</v>
      </c>
      <c r="H987" s="2">
        <f t="shared" si="90"/>
        <v>0</v>
      </c>
      <c r="I987" s="2">
        <f t="shared" si="91"/>
        <v>4.375226266290321</v>
      </c>
      <c r="J987" s="1">
        <f t="shared" si="92"/>
        <v>0</v>
      </c>
      <c r="K987" s="1">
        <f t="shared" si="93"/>
        <v>0</v>
      </c>
      <c r="L987" s="9">
        <f t="shared" si="94"/>
        <v>0.90523785869330331</v>
      </c>
      <c r="M987" s="1">
        <f t="shared" si="95"/>
        <v>0</v>
      </c>
    </row>
    <row r="988" spans="1:13" s="47" customFormat="1">
      <c r="A988" s="79" t="s">
        <v>960</v>
      </c>
      <c r="B988" s="79">
        <v>473333</v>
      </c>
      <c r="C988" s="47" t="s">
        <v>973</v>
      </c>
      <c r="D988" s="71" t="s">
        <v>1117</v>
      </c>
      <c r="E988" s="71" t="s">
        <v>1146</v>
      </c>
      <c r="F988" s="61">
        <v>0</v>
      </c>
      <c r="G988" s="62">
        <v>0</v>
      </c>
      <c r="H988" s="2">
        <f t="shared" si="90"/>
        <v>0</v>
      </c>
      <c r="I988" s="2">
        <f t="shared" si="91"/>
        <v>4.375226266290321</v>
      </c>
      <c r="J988" s="1">
        <f t="shared" si="92"/>
        <v>0</v>
      </c>
      <c r="K988" s="1">
        <f t="shared" si="93"/>
        <v>0</v>
      </c>
      <c r="L988" s="9">
        <f t="shared" si="94"/>
        <v>0.90523785869330331</v>
      </c>
      <c r="M988" s="1">
        <f t="shared" si="95"/>
        <v>0</v>
      </c>
    </row>
    <row r="989" spans="1:13" s="47" customFormat="1">
      <c r="A989" s="79" t="s">
        <v>974</v>
      </c>
      <c r="B989" s="79">
        <v>482235</v>
      </c>
      <c r="C989" s="47" t="s">
        <v>975</v>
      </c>
      <c r="D989" s="71" t="s">
        <v>1117</v>
      </c>
      <c r="E989" s="71" t="s">
        <v>1146</v>
      </c>
      <c r="F989" s="61">
        <v>0</v>
      </c>
      <c r="G989" s="62">
        <v>0</v>
      </c>
      <c r="H989" s="2">
        <f t="shared" si="90"/>
        <v>0</v>
      </c>
      <c r="I989" s="2">
        <f t="shared" si="91"/>
        <v>4.375226266290321</v>
      </c>
      <c r="J989" s="1">
        <f t="shared" si="92"/>
        <v>0</v>
      </c>
      <c r="K989" s="1">
        <f t="shared" si="93"/>
        <v>0</v>
      </c>
      <c r="L989" s="9">
        <f t="shared" si="94"/>
        <v>0.90523785869330331</v>
      </c>
      <c r="M989" s="1">
        <f t="shared" si="95"/>
        <v>0</v>
      </c>
    </row>
    <row r="990" spans="1:13" s="47" customFormat="1">
      <c r="A990" s="79" t="s">
        <v>974</v>
      </c>
      <c r="B990" s="79">
        <v>482241</v>
      </c>
      <c r="C990" s="47" t="s">
        <v>976</v>
      </c>
      <c r="D990" s="71" t="s">
        <v>1117</v>
      </c>
      <c r="E990" s="71" t="s">
        <v>1146</v>
      </c>
      <c r="F990" s="61">
        <v>0</v>
      </c>
      <c r="G990" s="62">
        <v>0</v>
      </c>
      <c r="H990" s="2">
        <f t="shared" si="90"/>
        <v>0</v>
      </c>
      <c r="I990" s="2">
        <f t="shared" si="91"/>
        <v>4.375226266290321</v>
      </c>
      <c r="J990" s="1">
        <f t="shared" si="92"/>
        <v>0</v>
      </c>
      <c r="K990" s="1">
        <f t="shared" si="93"/>
        <v>0</v>
      </c>
      <c r="L990" s="9">
        <f t="shared" si="94"/>
        <v>0.90523785869330331</v>
      </c>
      <c r="M990" s="1">
        <f t="shared" si="95"/>
        <v>0</v>
      </c>
    </row>
    <row r="991" spans="1:13" s="47" customFormat="1">
      <c r="A991" s="79" t="s">
        <v>974</v>
      </c>
      <c r="B991" s="88">
        <v>482242</v>
      </c>
      <c r="C991" s="47" t="s">
        <v>977</v>
      </c>
      <c r="D991" s="71" t="s">
        <v>1117</v>
      </c>
      <c r="E991" s="71" t="s">
        <v>1146</v>
      </c>
      <c r="F991" s="61">
        <v>747090</v>
      </c>
      <c r="G991" s="62">
        <v>2551</v>
      </c>
      <c r="H991" s="2">
        <f t="shared" si="90"/>
        <v>292.86162289298312</v>
      </c>
      <c r="I991" s="2">
        <f t="shared" si="91"/>
        <v>4.375226266290321</v>
      </c>
      <c r="J991" s="1">
        <f t="shared" si="92"/>
        <v>11161.202205306608</v>
      </c>
      <c r="K991" s="1">
        <f t="shared" si="93"/>
        <v>735928.79779469338</v>
      </c>
      <c r="L991" s="9">
        <f t="shared" si="94"/>
        <v>0.90523785869330331</v>
      </c>
      <c r="M991" s="1">
        <f t="shared" si="95"/>
        <v>666190.60906640522</v>
      </c>
    </row>
    <row r="992" spans="1:13" s="47" customFormat="1">
      <c r="A992" s="79" t="s">
        <v>974</v>
      </c>
      <c r="B992" s="79">
        <v>482244</v>
      </c>
      <c r="C992" s="47" t="s">
        <v>978</v>
      </c>
      <c r="D992" s="71" t="s">
        <v>1117</v>
      </c>
      <c r="E992" s="71" t="s">
        <v>1146</v>
      </c>
      <c r="F992" s="61">
        <v>0</v>
      </c>
      <c r="G992" s="62">
        <v>0</v>
      </c>
      <c r="H992" s="2">
        <f t="shared" si="90"/>
        <v>0</v>
      </c>
      <c r="I992" s="2">
        <f t="shared" si="91"/>
        <v>4.375226266290321</v>
      </c>
      <c r="J992" s="1">
        <f t="shared" si="92"/>
        <v>0</v>
      </c>
      <c r="K992" s="1">
        <f t="shared" si="93"/>
        <v>0</v>
      </c>
      <c r="L992" s="9">
        <f t="shared" si="94"/>
        <v>0.90523785869330331</v>
      </c>
      <c r="M992" s="1">
        <f t="shared" si="95"/>
        <v>0</v>
      </c>
    </row>
    <row r="993" spans="1:13" s="47" customFormat="1">
      <c r="A993" s="79" t="s">
        <v>974</v>
      </c>
      <c r="B993" s="79">
        <v>482246</v>
      </c>
      <c r="C993" s="47" t="s">
        <v>979</v>
      </c>
      <c r="D993" s="71" t="s">
        <v>1117</v>
      </c>
      <c r="E993" s="71" t="s">
        <v>1146</v>
      </c>
      <c r="F993" s="61">
        <v>0</v>
      </c>
      <c r="G993" s="62">
        <v>0</v>
      </c>
      <c r="H993" s="2">
        <f t="shared" si="90"/>
        <v>0</v>
      </c>
      <c r="I993" s="2">
        <f t="shared" si="91"/>
        <v>4.375226266290321</v>
      </c>
      <c r="J993" s="1">
        <f t="shared" si="92"/>
        <v>0</v>
      </c>
      <c r="K993" s="1">
        <f t="shared" si="93"/>
        <v>0</v>
      </c>
      <c r="L993" s="9">
        <f t="shared" si="94"/>
        <v>0.90523785869330331</v>
      </c>
      <c r="M993" s="1">
        <f t="shared" si="95"/>
        <v>0</v>
      </c>
    </row>
    <row r="994" spans="1:13" s="47" customFormat="1">
      <c r="A994" s="79" t="s">
        <v>974</v>
      </c>
      <c r="B994" s="88">
        <v>482247</v>
      </c>
      <c r="C994" s="47" t="s">
        <v>980</v>
      </c>
      <c r="D994" s="71" t="s">
        <v>1117</v>
      </c>
      <c r="E994" s="71" t="s">
        <v>1146</v>
      </c>
      <c r="F994" s="61">
        <v>1344078</v>
      </c>
      <c r="G994" s="62">
        <v>10435</v>
      </c>
      <c r="H994" s="2">
        <f t="shared" si="90"/>
        <v>128.80479156684237</v>
      </c>
      <c r="I994" s="2">
        <f t="shared" si="91"/>
        <v>4.375226266290321</v>
      </c>
      <c r="J994" s="1">
        <f t="shared" si="92"/>
        <v>45655.486088739497</v>
      </c>
      <c r="K994" s="1">
        <f t="shared" si="93"/>
        <v>1298422.5139112605</v>
      </c>
      <c r="L994" s="9">
        <f t="shared" si="94"/>
        <v>0.90523785869330331</v>
      </c>
      <c r="M994" s="1">
        <f t="shared" si="95"/>
        <v>1175381.2161722053</v>
      </c>
    </row>
    <row r="995" spans="1:13" s="47" customFormat="1">
      <c r="A995" s="79" t="s">
        <v>974</v>
      </c>
      <c r="B995" s="88">
        <v>482248</v>
      </c>
      <c r="C995" s="47" t="s">
        <v>981</v>
      </c>
      <c r="D995" s="71" t="s">
        <v>1117</v>
      </c>
      <c r="E995" s="71" t="s">
        <v>1146</v>
      </c>
      <c r="F995" s="61">
        <v>274575</v>
      </c>
      <c r="G995" s="62">
        <v>1433</v>
      </c>
      <c r="H995" s="2">
        <f t="shared" si="90"/>
        <v>191.60851360781578</v>
      </c>
      <c r="I995" s="2">
        <f t="shared" si="91"/>
        <v>4.375226266290321</v>
      </c>
      <c r="J995" s="1">
        <f t="shared" si="92"/>
        <v>6269.6992395940297</v>
      </c>
      <c r="K995" s="1">
        <f t="shared" si="93"/>
        <v>268305.30076040595</v>
      </c>
      <c r="L995" s="9">
        <f t="shared" si="94"/>
        <v>0.90523785869330331</v>
      </c>
      <c r="M995" s="1">
        <f t="shared" si="95"/>
        <v>242880.11593641262</v>
      </c>
    </row>
    <row r="996" spans="1:13" s="47" customFormat="1">
      <c r="A996" s="79" t="s">
        <v>974</v>
      </c>
      <c r="B996" s="88">
        <v>482250</v>
      </c>
      <c r="C996" s="47" t="s">
        <v>982</v>
      </c>
      <c r="D996" s="71" t="s">
        <v>1117</v>
      </c>
      <c r="E996" s="71" t="s">
        <v>1146</v>
      </c>
      <c r="F996" s="61">
        <v>421299</v>
      </c>
      <c r="G996" s="62">
        <v>3800</v>
      </c>
      <c r="H996" s="2">
        <f t="shared" si="90"/>
        <v>110.86815789473684</v>
      </c>
      <c r="I996" s="2">
        <f t="shared" si="91"/>
        <v>4.375226266290321</v>
      </c>
      <c r="J996" s="1">
        <f t="shared" si="92"/>
        <v>16625.859811903221</v>
      </c>
      <c r="K996" s="1">
        <f t="shared" si="93"/>
        <v>404673.14018809679</v>
      </c>
      <c r="L996" s="9">
        <f t="shared" si="94"/>
        <v>0.90523785869330331</v>
      </c>
      <c r="M996" s="1">
        <f t="shared" si="95"/>
        <v>366325.44689456769</v>
      </c>
    </row>
    <row r="997" spans="1:13" s="47" customFormat="1">
      <c r="A997" s="79" t="s">
        <v>974</v>
      </c>
      <c r="B997" s="79">
        <v>482251</v>
      </c>
      <c r="C997" s="47" t="s">
        <v>983</v>
      </c>
      <c r="D997" s="71" t="s">
        <v>1117</v>
      </c>
      <c r="E997" s="71" t="s">
        <v>1146</v>
      </c>
      <c r="F997" s="61">
        <v>0</v>
      </c>
      <c r="G997" s="62">
        <v>0</v>
      </c>
      <c r="H997" s="2">
        <f t="shared" si="90"/>
        <v>0</v>
      </c>
      <c r="I997" s="2">
        <f t="shared" si="91"/>
        <v>4.375226266290321</v>
      </c>
      <c r="J997" s="1">
        <f t="shared" si="92"/>
        <v>0</v>
      </c>
      <c r="K997" s="1">
        <f t="shared" si="93"/>
        <v>0</v>
      </c>
      <c r="L997" s="9">
        <f t="shared" si="94"/>
        <v>0.90523785869330331</v>
      </c>
      <c r="M997" s="1">
        <f t="shared" si="95"/>
        <v>0</v>
      </c>
    </row>
    <row r="998" spans="1:13" s="47" customFormat="1">
      <c r="A998" s="79" t="s">
        <v>974</v>
      </c>
      <c r="B998" s="79">
        <v>482252</v>
      </c>
      <c r="C998" s="47" t="s">
        <v>984</v>
      </c>
      <c r="D998" s="71" t="s">
        <v>1117</v>
      </c>
      <c r="E998" s="71" t="s">
        <v>1146</v>
      </c>
      <c r="F998" s="61">
        <v>0</v>
      </c>
      <c r="G998" s="62">
        <v>0</v>
      </c>
      <c r="H998" s="2">
        <f t="shared" si="90"/>
        <v>0</v>
      </c>
      <c r="I998" s="2">
        <f t="shared" si="91"/>
        <v>4.375226266290321</v>
      </c>
      <c r="J998" s="1">
        <f t="shared" si="92"/>
        <v>0</v>
      </c>
      <c r="K998" s="1">
        <f t="shared" si="93"/>
        <v>0</v>
      </c>
      <c r="L998" s="9">
        <f t="shared" si="94"/>
        <v>0.90523785869330331</v>
      </c>
      <c r="M998" s="1">
        <f t="shared" si="95"/>
        <v>0</v>
      </c>
    </row>
    <row r="999" spans="1:13" s="47" customFormat="1">
      <c r="A999" s="79" t="s">
        <v>974</v>
      </c>
      <c r="B999" s="79">
        <v>482254</v>
      </c>
      <c r="C999" s="47" t="s">
        <v>985</v>
      </c>
      <c r="D999" s="71" t="s">
        <v>1117</v>
      </c>
      <c r="E999" s="71" t="s">
        <v>1146</v>
      </c>
      <c r="F999" s="61">
        <v>0</v>
      </c>
      <c r="G999" s="62">
        <v>0</v>
      </c>
      <c r="H999" s="2">
        <f t="shared" si="90"/>
        <v>0</v>
      </c>
      <c r="I999" s="2">
        <f t="shared" si="91"/>
        <v>4.375226266290321</v>
      </c>
      <c r="J999" s="1">
        <f t="shared" si="92"/>
        <v>0</v>
      </c>
      <c r="K999" s="1">
        <f t="shared" si="93"/>
        <v>0</v>
      </c>
      <c r="L999" s="9">
        <f t="shared" si="94"/>
        <v>0.90523785869330331</v>
      </c>
      <c r="M999" s="1">
        <f t="shared" si="95"/>
        <v>0</v>
      </c>
    </row>
    <row r="1000" spans="1:13" s="47" customFormat="1">
      <c r="A1000" s="79" t="s">
        <v>974</v>
      </c>
      <c r="B1000" s="88">
        <v>482255</v>
      </c>
      <c r="C1000" s="47" t="s">
        <v>986</v>
      </c>
      <c r="D1000" s="71" t="s">
        <v>1117</v>
      </c>
      <c r="E1000" s="71" t="s">
        <v>1146</v>
      </c>
      <c r="F1000" s="61">
        <v>1316883</v>
      </c>
      <c r="G1000" s="62">
        <v>10014</v>
      </c>
      <c r="H1000" s="2">
        <f t="shared" si="90"/>
        <v>131.50419412822049</v>
      </c>
      <c r="I1000" s="2">
        <f t="shared" si="91"/>
        <v>4.375226266290321</v>
      </c>
      <c r="J1000" s="1">
        <f t="shared" si="92"/>
        <v>43813.515830631273</v>
      </c>
      <c r="K1000" s="1">
        <f t="shared" si="93"/>
        <v>1273069.4841693686</v>
      </c>
      <c r="L1000" s="9">
        <f t="shared" si="94"/>
        <v>0.90523785869330331</v>
      </c>
      <c r="M1000" s="1">
        <f t="shared" si="95"/>
        <v>1152430.6938172674</v>
      </c>
    </row>
    <row r="1001" spans="1:13" s="47" customFormat="1">
      <c r="A1001" s="79" t="s">
        <v>974</v>
      </c>
      <c r="B1001" s="88">
        <v>482257</v>
      </c>
      <c r="C1001" s="47" t="s">
        <v>987</v>
      </c>
      <c r="D1001" s="71" t="s">
        <v>1117</v>
      </c>
      <c r="E1001" s="71" t="s">
        <v>1146</v>
      </c>
      <c r="F1001" s="61">
        <v>2365155</v>
      </c>
      <c r="G1001" s="62">
        <v>9001</v>
      </c>
      <c r="H1001" s="2">
        <f t="shared" si="90"/>
        <v>262.76580379957784</v>
      </c>
      <c r="I1001" s="2">
        <f t="shared" si="91"/>
        <v>4.375226266290321</v>
      </c>
      <c r="J1001" s="1">
        <f t="shared" si="92"/>
        <v>39381.411622879175</v>
      </c>
      <c r="K1001" s="1">
        <f t="shared" si="93"/>
        <v>2325773.5883771209</v>
      </c>
      <c r="L1001" s="9">
        <f t="shared" si="94"/>
        <v>0.90523785869330331</v>
      </c>
      <c r="M1001" s="1">
        <f t="shared" si="95"/>
        <v>2105378.302947945</v>
      </c>
    </row>
    <row r="1002" spans="1:13" s="47" customFormat="1">
      <c r="A1002" s="79" t="s">
        <v>974</v>
      </c>
      <c r="B1002" s="79">
        <v>483308</v>
      </c>
      <c r="C1002" s="47" t="s">
        <v>988</v>
      </c>
      <c r="D1002" s="71" t="s">
        <v>1117</v>
      </c>
      <c r="E1002" s="71" t="s">
        <v>1146</v>
      </c>
      <c r="F1002" s="61">
        <v>0</v>
      </c>
      <c r="G1002" s="62">
        <v>0</v>
      </c>
      <c r="H1002" s="2">
        <f t="shared" si="90"/>
        <v>0</v>
      </c>
      <c r="I1002" s="2">
        <f t="shared" si="91"/>
        <v>4.375226266290321</v>
      </c>
      <c r="J1002" s="1">
        <f t="shared" si="92"/>
        <v>0</v>
      </c>
      <c r="K1002" s="1">
        <f t="shared" si="93"/>
        <v>0</v>
      </c>
      <c r="L1002" s="9">
        <f t="shared" si="94"/>
        <v>0.90523785869330331</v>
      </c>
      <c r="M1002" s="1">
        <f t="shared" si="95"/>
        <v>0</v>
      </c>
    </row>
    <row r="1003" spans="1:13" s="47" customFormat="1">
      <c r="A1003" s="79" t="s">
        <v>974</v>
      </c>
      <c r="B1003" s="88">
        <v>483310</v>
      </c>
      <c r="C1003" s="47" t="s">
        <v>989</v>
      </c>
      <c r="D1003" s="71" t="s">
        <v>1117</v>
      </c>
      <c r="E1003" s="71" t="s">
        <v>1146</v>
      </c>
      <c r="F1003" s="61">
        <v>1379508</v>
      </c>
      <c r="G1003" s="62">
        <v>6524</v>
      </c>
      <c r="H1003" s="2">
        <f t="shared" si="90"/>
        <v>211.45125689760883</v>
      </c>
      <c r="I1003" s="2">
        <f t="shared" si="91"/>
        <v>4.375226266290321</v>
      </c>
      <c r="J1003" s="1">
        <f t="shared" si="92"/>
        <v>28543.976161278053</v>
      </c>
      <c r="K1003" s="1">
        <f t="shared" si="93"/>
        <v>1350964.0238387219</v>
      </c>
      <c r="L1003" s="9">
        <f t="shared" si="94"/>
        <v>0.90523785869330331</v>
      </c>
      <c r="M1003" s="1">
        <f t="shared" si="95"/>
        <v>1222943.7801114535</v>
      </c>
    </row>
    <row r="1004" spans="1:13" s="47" customFormat="1">
      <c r="A1004" s="79" t="s">
        <v>990</v>
      </c>
      <c r="B1004" s="88">
        <v>491231</v>
      </c>
      <c r="C1004" s="47" t="s">
        <v>991</v>
      </c>
      <c r="D1004" s="71" t="s">
        <v>1117</v>
      </c>
      <c r="E1004" s="71" t="s">
        <v>1146</v>
      </c>
      <c r="F1004" s="61">
        <v>243663</v>
      </c>
      <c r="G1004" s="62">
        <v>1187</v>
      </c>
      <c r="H1004" s="2">
        <f t="shared" si="90"/>
        <v>205.27632687447345</v>
      </c>
      <c r="I1004" s="2">
        <f t="shared" si="91"/>
        <v>4.375226266290321</v>
      </c>
      <c r="J1004" s="1">
        <f t="shared" si="92"/>
        <v>5193.3935780866113</v>
      </c>
      <c r="K1004" s="1">
        <f t="shared" si="93"/>
        <v>238469.6064219134</v>
      </c>
      <c r="L1004" s="9">
        <f t="shared" si="94"/>
        <v>0.90523785869330331</v>
      </c>
      <c r="M1004" s="1">
        <f t="shared" si="95"/>
        <v>215871.71588080769</v>
      </c>
    </row>
    <row r="1005" spans="1:13" s="47" customFormat="1">
      <c r="A1005" s="79" t="s">
        <v>990</v>
      </c>
      <c r="B1005" s="88">
        <v>492066</v>
      </c>
      <c r="C1005" s="47" t="s">
        <v>992</v>
      </c>
      <c r="D1005" s="71" t="s">
        <v>1117</v>
      </c>
      <c r="E1005" s="71" t="s">
        <v>1146</v>
      </c>
      <c r="F1005" s="61">
        <v>106293</v>
      </c>
      <c r="G1005" s="62">
        <v>465</v>
      </c>
      <c r="H1005" s="2">
        <f t="shared" si="90"/>
        <v>228.58709677419355</v>
      </c>
      <c r="I1005" s="2">
        <f t="shared" si="91"/>
        <v>4.375226266290321</v>
      </c>
      <c r="J1005" s="1">
        <f t="shared" si="92"/>
        <v>2034.4802138249993</v>
      </c>
      <c r="K1005" s="1">
        <f t="shared" si="93"/>
        <v>104258.51978617501</v>
      </c>
      <c r="L1005" s="9">
        <f t="shared" si="94"/>
        <v>0.90523785869330331</v>
      </c>
      <c r="M1005" s="1">
        <f t="shared" si="95"/>
        <v>94378.759201770459</v>
      </c>
    </row>
    <row r="1006" spans="1:13" s="47" customFormat="1">
      <c r="A1006" s="79" t="s">
        <v>990</v>
      </c>
      <c r="B1006" s="88">
        <v>492176</v>
      </c>
      <c r="C1006" s="47" t="s">
        <v>993</v>
      </c>
      <c r="D1006" s="71" t="s">
        <v>1117</v>
      </c>
      <c r="E1006" s="71" t="s">
        <v>1146</v>
      </c>
      <c r="F1006" s="61">
        <v>225891</v>
      </c>
      <c r="G1006" s="62">
        <v>621</v>
      </c>
      <c r="H1006" s="2">
        <f t="shared" si="90"/>
        <v>363.75362318840581</v>
      </c>
      <c r="I1006" s="2">
        <f t="shared" si="91"/>
        <v>4.375226266290321</v>
      </c>
      <c r="J1006" s="1">
        <f t="shared" si="92"/>
        <v>2717.0155113662895</v>
      </c>
      <c r="K1006" s="1">
        <f t="shared" si="93"/>
        <v>223173.98448863372</v>
      </c>
      <c r="L1006" s="9">
        <f t="shared" si="94"/>
        <v>0.90523785869330331</v>
      </c>
      <c r="M1006" s="1">
        <f t="shared" si="95"/>
        <v>202025.53983454328</v>
      </c>
    </row>
    <row r="1007" spans="1:13" s="47" customFormat="1">
      <c r="A1007" s="79" t="s">
        <v>990</v>
      </c>
      <c r="B1007" s="88">
        <v>492259</v>
      </c>
      <c r="C1007" s="47" t="s">
        <v>994</v>
      </c>
      <c r="D1007" s="71" t="s">
        <v>1117</v>
      </c>
      <c r="E1007" s="71" t="s">
        <v>1146</v>
      </c>
      <c r="F1007" s="61">
        <v>262911</v>
      </c>
      <c r="G1007" s="62">
        <v>669</v>
      </c>
      <c r="H1007" s="2">
        <f t="shared" si="90"/>
        <v>392.99103139013454</v>
      </c>
      <c r="I1007" s="2">
        <f t="shared" si="91"/>
        <v>4.375226266290321</v>
      </c>
      <c r="J1007" s="1">
        <f t="shared" si="92"/>
        <v>2927.0263721482247</v>
      </c>
      <c r="K1007" s="1">
        <f t="shared" si="93"/>
        <v>259983.97362785178</v>
      </c>
      <c r="L1007" s="9">
        <f t="shared" si="94"/>
        <v>0.90523785869330331</v>
      </c>
      <c r="M1007" s="1">
        <f t="shared" si="95"/>
        <v>235347.33558145279</v>
      </c>
    </row>
    <row r="1008" spans="1:13" s="47" customFormat="1">
      <c r="A1008" s="79" t="s">
        <v>990</v>
      </c>
      <c r="B1008" s="88">
        <v>492262</v>
      </c>
      <c r="C1008" s="47" t="s">
        <v>995</v>
      </c>
      <c r="D1008" s="71" t="s">
        <v>1117</v>
      </c>
      <c r="E1008" s="71" t="s">
        <v>1146</v>
      </c>
      <c r="F1008" s="61">
        <v>2055882</v>
      </c>
      <c r="G1008" s="62">
        <v>8829</v>
      </c>
      <c r="H1008" s="2">
        <f t="shared" si="90"/>
        <v>232.85558953448862</v>
      </c>
      <c r="I1008" s="2">
        <f t="shared" si="91"/>
        <v>4.375226266290321</v>
      </c>
      <c r="J1008" s="1">
        <f t="shared" si="92"/>
        <v>38628.872705077243</v>
      </c>
      <c r="K1008" s="1">
        <f t="shared" si="93"/>
        <v>2017253.1272949227</v>
      </c>
      <c r="L1008" s="9">
        <f t="shared" si="94"/>
        <v>0.90523785869330331</v>
      </c>
      <c r="M1008" s="1">
        <f t="shared" si="95"/>
        <v>1826093.9013948254</v>
      </c>
    </row>
    <row r="1009" spans="1:13" s="47" customFormat="1">
      <c r="A1009" s="79" t="s">
        <v>990</v>
      </c>
      <c r="B1009" s="88">
        <v>492263</v>
      </c>
      <c r="C1009" s="47" t="s">
        <v>996</v>
      </c>
      <c r="D1009" s="71" t="s">
        <v>1117</v>
      </c>
      <c r="E1009" s="71" t="s">
        <v>1146</v>
      </c>
      <c r="F1009" s="61">
        <v>493638</v>
      </c>
      <c r="G1009" s="62">
        <v>1600</v>
      </c>
      <c r="H1009" s="2">
        <f t="shared" si="90"/>
        <v>308.52375000000001</v>
      </c>
      <c r="I1009" s="2">
        <f t="shared" si="91"/>
        <v>4.375226266290321</v>
      </c>
      <c r="J1009" s="1">
        <f t="shared" si="92"/>
        <v>7000.3620260645139</v>
      </c>
      <c r="K1009" s="1">
        <f t="shared" si="93"/>
        <v>486637.63797393546</v>
      </c>
      <c r="L1009" s="9">
        <f t="shared" si="94"/>
        <v>0.90523785869330331</v>
      </c>
      <c r="M1009" s="1">
        <f t="shared" si="95"/>
        <v>440522.81335909228</v>
      </c>
    </row>
    <row r="1010" spans="1:13" s="47" customFormat="1">
      <c r="A1010" s="79" t="s">
        <v>990</v>
      </c>
      <c r="B1010" s="88">
        <v>492264</v>
      </c>
      <c r="C1010" s="47" t="s">
        <v>997</v>
      </c>
      <c r="D1010" s="71" t="s">
        <v>1117</v>
      </c>
      <c r="E1010" s="71" t="s">
        <v>1146</v>
      </c>
      <c r="F1010" s="61">
        <v>500712</v>
      </c>
      <c r="G1010" s="62">
        <v>1484</v>
      </c>
      <c r="H1010" s="2">
        <f t="shared" si="90"/>
        <v>337.40700808625337</v>
      </c>
      <c r="I1010" s="2">
        <f t="shared" si="91"/>
        <v>4.375226266290321</v>
      </c>
      <c r="J1010" s="1">
        <f t="shared" si="92"/>
        <v>6492.8357791748367</v>
      </c>
      <c r="K1010" s="1">
        <f t="shared" si="93"/>
        <v>494219.16422082519</v>
      </c>
      <c r="L1010" s="9">
        <f t="shared" si="94"/>
        <v>0.90523785869330331</v>
      </c>
      <c r="M1010" s="1">
        <f t="shared" si="95"/>
        <v>447385.89794445381</v>
      </c>
    </row>
    <row r="1011" spans="1:13" s="47" customFormat="1">
      <c r="A1011" s="79" t="s">
        <v>990</v>
      </c>
      <c r="B1011" s="88">
        <v>492265</v>
      </c>
      <c r="C1011" s="47" t="s">
        <v>998</v>
      </c>
      <c r="D1011" s="71" t="s">
        <v>1117</v>
      </c>
      <c r="E1011" s="71" t="s">
        <v>1146</v>
      </c>
      <c r="F1011" s="61">
        <v>317616</v>
      </c>
      <c r="G1011" s="62">
        <v>3229</v>
      </c>
      <c r="H1011" s="2">
        <f t="shared" si="90"/>
        <v>98.363580055744819</v>
      </c>
      <c r="I1011" s="2">
        <f t="shared" si="91"/>
        <v>4.375226266290321</v>
      </c>
      <c r="J1011" s="1">
        <f t="shared" si="92"/>
        <v>14127.605613851447</v>
      </c>
      <c r="K1011" s="1">
        <f t="shared" si="93"/>
        <v>303488.39438614855</v>
      </c>
      <c r="L1011" s="9">
        <f t="shared" si="94"/>
        <v>0.90523785869330331</v>
      </c>
      <c r="M1011" s="1">
        <f t="shared" si="95"/>
        <v>274729.18427238584</v>
      </c>
    </row>
    <row r="1012" spans="1:13" s="47" customFormat="1">
      <c r="A1012" s="79" t="s">
        <v>990</v>
      </c>
      <c r="B1012" s="79">
        <v>492268</v>
      </c>
      <c r="C1012" s="47" t="s">
        <v>999</v>
      </c>
      <c r="D1012" s="71" t="s">
        <v>1117</v>
      </c>
      <c r="E1012" s="71" t="s">
        <v>1146</v>
      </c>
      <c r="F1012" s="61">
        <v>0</v>
      </c>
      <c r="G1012" s="62">
        <v>0</v>
      </c>
      <c r="H1012" s="2">
        <f t="shared" si="90"/>
        <v>0</v>
      </c>
      <c r="I1012" s="2">
        <f t="shared" si="91"/>
        <v>4.375226266290321</v>
      </c>
      <c r="J1012" s="1">
        <f t="shared" si="92"/>
        <v>0</v>
      </c>
      <c r="K1012" s="1">
        <f t="shared" si="93"/>
        <v>0</v>
      </c>
      <c r="L1012" s="9">
        <f t="shared" si="94"/>
        <v>0.90523785869330331</v>
      </c>
      <c r="M1012" s="1">
        <f t="shared" si="95"/>
        <v>0</v>
      </c>
    </row>
    <row r="1013" spans="1:13" s="47" customFormat="1">
      <c r="A1013" s="79" t="s">
        <v>990</v>
      </c>
      <c r="B1013" s="88">
        <v>492270</v>
      </c>
      <c r="C1013" s="47" t="s">
        <v>1000</v>
      </c>
      <c r="D1013" s="71" t="s">
        <v>1117</v>
      </c>
      <c r="E1013" s="71" t="s">
        <v>1146</v>
      </c>
      <c r="F1013" s="61">
        <v>681843</v>
      </c>
      <c r="G1013" s="62">
        <v>2407</v>
      </c>
      <c r="H1013" s="2">
        <f t="shared" si="90"/>
        <v>283.27503115911924</v>
      </c>
      <c r="I1013" s="2">
        <f t="shared" si="91"/>
        <v>4.375226266290321</v>
      </c>
      <c r="J1013" s="1">
        <f t="shared" si="92"/>
        <v>10531.169622960802</v>
      </c>
      <c r="K1013" s="1">
        <f t="shared" si="93"/>
        <v>671311.83037703915</v>
      </c>
      <c r="L1013" s="9">
        <f t="shared" si="94"/>
        <v>0.90523785869330331</v>
      </c>
      <c r="M1013" s="1">
        <f t="shared" si="95"/>
        <v>607696.88384599297</v>
      </c>
    </row>
    <row r="1014" spans="1:13" s="47" customFormat="1">
      <c r="A1014" s="79" t="s">
        <v>990</v>
      </c>
      <c r="B1014" s="79">
        <v>492272</v>
      </c>
      <c r="C1014" s="47" t="s">
        <v>1001</v>
      </c>
      <c r="D1014" s="71" t="s">
        <v>1117</v>
      </c>
      <c r="E1014" s="71" t="s">
        <v>1146</v>
      </c>
      <c r="F1014" s="61">
        <v>0</v>
      </c>
      <c r="G1014" s="62">
        <v>0</v>
      </c>
      <c r="H1014" s="2">
        <f t="shared" si="90"/>
        <v>0</v>
      </c>
      <c r="I1014" s="2">
        <f t="shared" si="91"/>
        <v>4.375226266290321</v>
      </c>
      <c r="J1014" s="1">
        <f t="shared" si="92"/>
        <v>0</v>
      </c>
      <c r="K1014" s="1">
        <f t="shared" si="93"/>
        <v>0</v>
      </c>
      <c r="L1014" s="9">
        <f t="shared" si="94"/>
        <v>0.90523785869330331</v>
      </c>
      <c r="M1014" s="1">
        <f t="shared" si="95"/>
        <v>0</v>
      </c>
    </row>
    <row r="1015" spans="1:13" s="47" customFormat="1">
      <c r="A1015" s="79" t="s">
        <v>990</v>
      </c>
      <c r="B1015" s="88">
        <v>493403</v>
      </c>
      <c r="C1015" s="47" t="s">
        <v>1002</v>
      </c>
      <c r="D1015" s="71" t="s">
        <v>1117</v>
      </c>
      <c r="E1015" s="71" t="s">
        <v>1146</v>
      </c>
      <c r="F1015" s="61">
        <v>1323507</v>
      </c>
      <c r="G1015" s="62">
        <v>3592</v>
      </c>
      <c r="H1015" s="2">
        <f t="shared" si="90"/>
        <v>368.45963251670378</v>
      </c>
      <c r="I1015" s="2">
        <f t="shared" si="91"/>
        <v>4.375226266290321</v>
      </c>
      <c r="J1015" s="1">
        <f t="shared" si="92"/>
        <v>15715.812748514832</v>
      </c>
      <c r="K1015" s="1">
        <f t="shared" si="93"/>
        <v>1307791.1872514852</v>
      </c>
      <c r="L1015" s="9">
        <f t="shared" si="94"/>
        <v>0.90523785869330331</v>
      </c>
      <c r="M1015" s="1">
        <f t="shared" si="95"/>
        <v>1183862.0939655073</v>
      </c>
    </row>
    <row r="1016" spans="1:13" s="47" customFormat="1">
      <c r="A1016" s="79" t="s">
        <v>1003</v>
      </c>
      <c r="B1016" s="88">
        <v>500758</v>
      </c>
      <c r="C1016" s="47" t="s">
        <v>1004</v>
      </c>
      <c r="D1016" s="71" t="s">
        <v>1117</v>
      </c>
      <c r="E1016" s="71" t="s">
        <v>1146</v>
      </c>
      <c r="F1016" s="61">
        <v>0</v>
      </c>
      <c r="G1016" s="62">
        <v>2542</v>
      </c>
      <c r="H1016" s="2">
        <f t="shared" si="90"/>
        <v>0</v>
      </c>
      <c r="I1016" s="2">
        <f t="shared" si="91"/>
        <v>4.375226266290321</v>
      </c>
      <c r="J1016" s="1">
        <f t="shared" si="92"/>
        <v>0</v>
      </c>
      <c r="K1016" s="1">
        <f t="shared" si="93"/>
        <v>0</v>
      </c>
      <c r="L1016" s="9">
        <f t="shared" si="94"/>
        <v>0.90523785869330331</v>
      </c>
      <c r="M1016" s="1">
        <f t="shared" si="95"/>
        <v>0</v>
      </c>
    </row>
    <row r="1017" spans="1:13" s="47" customFormat="1">
      <c r="A1017" s="79" t="s">
        <v>1003</v>
      </c>
      <c r="B1017" s="79">
        <v>502277</v>
      </c>
      <c r="C1017" s="47" t="s">
        <v>1005</v>
      </c>
      <c r="D1017" s="71" t="s">
        <v>1117</v>
      </c>
      <c r="E1017" s="71" t="s">
        <v>1146</v>
      </c>
      <c r="F1017" s="61">
        <v>0</v>
      </c>
      <c r="G1017" s="62">
        <v>0</v>
      </c>
      <c r="H1017" s="2">
        <f t="shared" si="90"/>
        <v>0</v>
      </c>
      <c r="I1017" s="2">
        <f t="shared" si="91"/>
        <v>4.375226266290321</v>
      </c>
      <c r="J1017" s="1">
        <f t="shared" si="92"/>
        <v>0</v>
      </c>
      <c r="K1017" s="1">
        <f t="shared" si="93"/>
        <v>0</v>
      </c>
      <c r="L1017" s="9">
        <f t="shared" si="94"/>
        <v>0.90523785869330331</v>
      </c>
      <c r="M1017" s="1">
        <f t="shared" si="95"/>
        <v>0</v>
      </c>
    </row>
    <row r="1018" spans="1:13" s="47" customFormat="1">
      <c r="A1018" s="79" t="s">
        <v>1003</v>
      </c>
      <c r="B1018" s="88">
        <v>502278</v>
      </c>
      <c r="C1018" s="47" t="s">
        <v>1006</v>
      </c>
      <c r="D1018" s="71" t="s">
        <v>1117</v>
      </c>
      <c r="E1018" s="71" t="s">
        <v>1146</v>
      </c>
      <c r="F1018" s="61">
        <v>0</v>
      </c>
      <c r="G1018" s="62">
        <v>3471</v>
      </c>
      <c r="H1018" s="2">
        <f t="shared" si="90"/>
        <v>0</v>
      </c>
      <c r="I1018" s="2">
        <f t="shared" si="91"/>
        <v>4.375226266290321</v>
      </c>
      <c r="J1018" s="1">
        <f t="shared" si="92"/>
        <v>0</v>
      </c>
      <c r="K1018" s="1">
        <f t="shared" si="93"/>
        <v>0</v>
      </c>
      <c r="L1018" s="9">
        <f t="shared" si="94"/>
        <v>0.90523785869330331</v>
      </c>
      <c r="M1018" s="1">
        <f t="shared" si="95"/>
        <v>0</v>
      </c>
    </row>
    <row r="1019" spans="1:13" s="47" customFormat="1">
      <c r="A1019" s="79" t="s">
        <v>1003</v>
      </c>
      <c r="B1019" s="89">
        <v>502278</v>
      </c>
      <c r="C1019" s="47" t="s">
        <v>1006</v>
      </c>
      <c r="D1019" s="71" t="s">
        <v>1117</v>
      </c>
      <c r="E1019" s="71" t="s">
        <v>1147</v>
      </c>
      <c r="F1019" s="61">
        <v>0</v>
      </c>
      <c r="G1019" s="62">
        <v>7077</v>
      </c>
      <c r="H1019" s="2">
        <f t="shared" si="90"/>
        <v>0</v>
      </c>
      <c r="I1019" s="2">
        <f t="shared" si="91"/>
        <v>4.375226266290321</v>
      </c>
      <c r="J1019" s="1">
        <f t="shared" si="92"/>
        <v>0</v>
      </c>
      <c r="K1019" s="1">
        <f t="shared" si="93"/>
        <v>0</v>
      </c>
      <c r="L1019" s="9">
        <f t="shared" si="94"/>
        <v>0.90523785869330331</v>
      </c>
      <c r="M1019" s="1">
        <f t="shared" si="95"/>
        <v>0</v>
      </c>
    </row>
    <row r="1020" spans="1:13" s="47" customFormat="1">
      <c r="A1020" s="79" t="s">
        <v>1003</v>
      </c>
      <c r="B1020" s="79">
        <v>502279</v>
      </c>
      <c r="C1020" s="47" t="s">
        <v>1007</v>
      </c>
      <c r="D1020" s="71" t="s">
        <v>1117</v>
      </c>
      <c r="E1020" s="71" t="s">
        <v>1146</v>
      </c>
      <c r="F1020" s="61">
        <v>0</v>
      </c>
      <c r="G1020" s="62">
        <v>0</v>
      </c>
      <c r="H1020" s="2">
        <f t="shared" si="90"/>
        <v>0</v>
      </c>
      <c r="I1020" s="2">
        <f t="shared" si="91"/>
        <v>4.375226266290321</v>
      </c>
      <c r="J1020" s="1">
        <f t="shared" si="92"/>
        <v>0</v>
      </c>
      <c r="K1020" s="1">
        <f t="shared" si="93"/>
        <v>0</v>
      </c>
      <c r="L1020" s="9">
        <f t="shared" si="94"/>
        <v>0.90523785869330331</v>
      </c>
      <c r="M1020" s="1">
        <f t="shared" si="95"/>
        <v>0</v>
      </c>
    </row>
    <row r="1021" spans="1:13" s="47" customFormat="1">
      <c r="A1021" s="79" t="s">
        <v>1003</v>
      </c>
      <c r="B1021" s="88">
        <v>502282</v>
      </c>
      <c r="C1021" s="47" t="s">
        <v>1008</v>
      </c>
      <c r="D1021" s="71" t="s">
        <v>1117</v>
      </c>
      <c r="E1021" s="71" t="s">
        <v>1146</v>
      </c>
      <c r="F1021" s="61">
        <v>0</v>
      </c>
      <c r="G1021" s="62">
        <v>1421</v>
      </c>
      <c r="H1021" s="2">
        <f t="shared" si="90"/>
        <v>0</v>
      </c>
      <c r="I1021" s="2">
        <f t="shared" si="91"/>
        <v>4.375226266290321</v>
      </c>
      <c r="J1021" s="1">
        <f t="shared" si="92"/>
        <v>0</v>
      </c>
      <c r="K1021" s="1">
        <f t="shared" si="93"/>
        <v>0</v>
      </c>
      <c r="L1021" s="9">
        <f t="shared" si="94"/>
        <v>0.90523785869330331</v>
      </c>
      <c r="M1021" s="1">
        <f t="shared" si="95"/>
        <v>0</v>
      </c>
    </row>
    <row r="1022" spans="1:13" s="47" customFormat="1">
      <c r="A1022" s="79" t="s">
        <v>1003</v>
      </c>
      <c r="B1022" s="89">
        <v>502282</v>
      </c>
      <c r="C1022" s="47" t="s">
        <v>1008</v>
      </c>
      <c r="D1022" s="71" t="s">
        <v>1117</v>
      </c>
      <c r="E1022" s="71" t="s">
        <v>1147</v>
      </c>
      <c r="F1022" s="61">
        <v>0</v>
      </c>
      <c r="G1022" s="62">
        <v>981</v>
      </c>
      <c r="H1022" s="2">
        <f t="shared" si="90"/>
        <v>0</v>
      </c>
      <c r="I1022" s="2">
        <f t="shared" si="91"/>
        <v>4.375226266290321</v>
      </c>
      <c r="J1022" s="1">
        <f t="shared" si="92"/>
        <v>0</v>
      </c>
      <c r="K1022" s="1">
        <f t="shared" si="93"/>
        <v>0</v>
      </c>
      <c r="L1022" s="9">
        <f t="shared" si="94"/>
        <v>0.90523785869330331</v>
      </c>
      <c r="M1022" s="1">
        <f t="shared" si="95"/>
        <v>0</v>
      </c>
    </row>
    <row r="1023" spans="1:13" s="47" customFormat="1">
      <c r="A1023" s="79" t="s">
        <v>1003</v>
      </c>
      <c r="B1023" s="79">
        <v>502283</v>
      </c>
      <c r="C1023" s="47" t="s">
        <v>1009</v>
      </c>
      <c r="D1023" s="71" t="s">
        <v>1117</v>
      </c>
      <c r="E1023" s="71" t="s">
        <v>1146</v>
      </c>
      <c r="F1023" s="61">
        <v>0</v>
      </c>
      <c r="G1023" s="62">
        <v>0</v>
      </c>
      <c r="H1023" s="2">
        <f t="shared" si="90"/>
        <v>0</v>
      </c>
      <c r="I1023" s="2">
        <f t="shared" si="91"/>
        <v>4.375226266290321</v>
      </c>
      <c r="J1023" s="1">
        <f t="shared" si="92"/>
        <v>0</v>
      </c>
      <c r="K1023" s="1">
        <f t="shared" si="93"/>
        <v>0</v>
      </c>
      <c r="L1023" s="9">
        <f t="shared" si="94"/>
        <v>0.90523785869330331</v>
      </c>
      <c r="M1023" s="1">
        <f t="shared" si="95"/>
        <v>0</v>
      </c>
    </row>
    <row r="1024" spans="1:13" s="47" customFormat="1">
      <c r="A1024" s="79" t="s">
        <v>1003</v>
      </c>
      <c r="B1024" s="88">
        <v>502284</v>
      </c>
      <c r="C1024" s="47" t="s">
        <v>1010</v>
      </c>
      <c r="D1024" s="71" t="s">
        <v>1117</v>
      </c>
      <c r="E1024" s="71" t="s">
        <v>1146</v>
      </c>
      <c r="F1024" s="61">
        <v>187302</v>
      </c>
      <c r="G1024" s="62">
        <v>780</v>
      </c>
      <c r="H1024" s="2">
        <f t="shared" si="90"/>
        <v>240.13076923076923</v>
      </c>
      <c r="I1024" s="2">
        <f t="shared" si="91"/>
        <v>4.375226266290321</v>
      </c>
      <c r="J1024" s="1">
        <f t="shared" si="92"/>
        <v>3412.6764877064502</v>
      </c>
      <c r="K1024" s="1">
        <f t="shared" si="93"/>
        <v>183889.32351229354</v>
      </c>
      <c r="L1024" s="9">
        <f t="shared" si="94"/>
        <v>0.90523785869330331</v>
      </c>
      <c r="M1024" s="1">
        <f t="shared" si="95"/>
        <v>166463.57745282873</v>
      </c>
    </row>
    <row r="1025" spans="1:13" s="47" customFormat="1">
      <c r="A1025" s="79" t="s">
        <v>1003</v>
      </c>
      <c r="B1025" s="88">
        <v>502286</v>
      </c>
      <c r="C1025" s="47" t="s">
        <v>1011</v>
      </c>
      <c r="D1025" s="71" t="s">
        <v>1117</v>
      </c>
      <c r="E1025" s="71" t="s">
        <v>1146</v>
      </c>
      <c r="F1025" s="61">
        <v>522642</v>
      </c>
      <c r="G1025" s="62">
        <v>11498</v>
      </c>
      <c r="H1025" s="2">
        <f t="shared" si="90"/>
        <v>45.455035658375373</v>
      </c>
      <c r="I1025" s="2">
        <f t="shared" si="91"/>
        <v>4.375226266290321</v>
      </c>
      <c r="J1025" s="1">
        <f t="shared" si="92"/>
        <v>50306.351609806108</v>
      </c>
      <c r="K1025" s="1">
        <f t="shared" si="93"/>
        <v>472335.64839019388</v>
      </c>
      <c r="L1025" s="9">
        <f t="shared" si="94"/>
        <v>0.90523785869330331</v>
      </c>
      <c r="M1025" s="1">
        <f t="shared" si="95"/>
        <v>427576.11093325214</v>
      </c>
    </row>
    <row r="1026" spans="1:13" s="47" customFormat="1">
      <c r="A1026" s="79" t="s">
        <v>1003</v>
      </c>
      <c r="B1026" s="79">
        <v>502287</v>
      </c>
      <c r="C1026" s="47" t="s">
        <v>1012</v>
      </c>
      <c r="D1026" s="71" t="s">
        <v>1117</v>
      </c>
      <c r="E1026" s="71" t="s">
        <v>1146</v>
      </c>
      <c r="F1026" s="61">
        <v>0</v>
      </c>
      <c r="G1026" s="62">
        <v>0</v>
      </c>
      <c r="H1026" s="2">
        <f t="shared" si="90"/>
        <v>0</v>
      </c>
      <c r="I1026" s="2">
        <f t="shared" si="91"/>
        <v>4.375226266290321</v>
      </c>
      <c r="J1026" s="1">
        <f t="shared" si="92"/>
        <v>0</v>
      </c>
      <c r="K1026" s="1">
        <f t="shared" si="93"/>
        <v>0</v>
      </c>
      <c r="L1026" s="9">
        <f t="shared" si="94"/>
        <v>0.90523785869330331</v>
      </c>
      <c r="M1026" s="1">
        <f t="shared" si="95"/>
        <v>0</v>
      </c>
    </row>
    <row r="1027" spans="1:13" s="47" customFormat="1">
      <c r="A1027" s="79" t="s">
        <v>1003</v>
      </c>
      <c r="B1027" s="88">
        <v>502288</v>
      </c>
      <c r="C1027" s="47" t="s">
        <v>1013</v>
      </c>
      <c r="D1027" s="71" t="s">
        <v>1117</v>
      </c>
      <c r="E1027" s="71" t="s">
        <v>1146</v>
      </c>
      <c r="F1027" s="61">
        <v>240951</v>
      </c>
      <c r="G1027" s="62">
        <v>4634</v>
      </c>
      <c r="H1027" s="2">
        <f t="shared" ref="H1027:H1090" si="96">IFERROR(F1027/G1027,0)</f>
        <v>51.996331463098834</v>
      </c>
      <c r="I1027" s="2">
        <f t="shared" ref="I1027:I1090" si="97">$D$1134</f>
        <v>4.375226266290321</v>
      </c>
      <c r="J1027" s="1">
        <f t="shared" ref="J1027:J1090" si="98">MIN(F1027,I1027*G1027)</f>
        <v>20274.798517989348</v>
      </c>
      <c r="K1027" s="1">
        <f t="shared" ref="K1027:K1090" si="99">F1027-J1027</f>
        <v>220676.20148201066</v>
      </c>
      <c r="L1027" s="9">
        <f t="shared" ref="L1027:L1090" si="100">$L$1132</f>
        <v>0.90523785869330331</v>
      </c>
      <c r="M1027" s="1">
        <f t="shared" ref="M1027:M1090" si="101">L1027*K1027</f>
        <v>199764.4520941473</v>
      </c>
    </row>
    <row r="1028" spans="1:13" s="47" customFormat="1">
      <c r="A1028" s="79" t="s">
        <v>1003</v>
      </c>
      <c r="B1028" s="89">
        <v>502288</v>
      </c>
      <c r="C1028" s="47" t="s">
        <v>1013</v>
      </c>
      <c r="D1028" s="71" t="s">
        <v>1117</v>
      </c>
      <c r="E1028" s="71" t="s">
        <v>1147</v>
      </c>
      <c r="F1028" s="61">
        <v>0</v>
      </c>
      <c r="G1028" s="62">
        <v>1426</v>
      </c>
      <c r="H1028" s="2">
        <f t="shared" si="96"/>
        <v>0</v>
      </c>
      <c r="I1028" s="2">
        <f t="shared" si="97"/>
        <v>4.375226266290321</v>
      </c>
      <c r="J1028" s="1">
        <f t="shared" si="98"/>
        <v>0</v>
      </c>
      <c r="K1028" s="1">
        <f t="shared" si="99"/>
        <v>0</v>
      </c>
      <c r="L1028" s="9">
        <f t="shared" si="100"/>
        <v>0.90523785869330331</v>
      </c>
      <c r="M1028" s="1">
        <f t="shared" si="101"/>
        <v>0</v>
      </c>
    </row>
    <row r="1029" spans="1:13" s="47" customFormat="1">
      <c r="A1029" s="79" t="s">
        <v>1003</v>
      </c>
      <c r="B1029" s="79">
        <v>503032</v>
      </c>
      <c r="C1029" s="47" t="s">
        <v>1014</v>
      </c>
      <c r="D1029" s="71" t="s">
        <v>1117</v>
      </c>
      <c r="E1029" s="71" t="s">
        <v>1146</v>
      </c>
      <c r="F1029" s="61">
        <v>0</v>
      </c>
      <c r="G1029" s="62">
        <v>0</v>
      </c>
      <c r="H1029" s="2">
        <f t="shared" si="96"/>
        <v>0</v>
      </c>
      <c r="I1029" s="2">
        <f t="shared" si="97"/>
        <v>4.375226266290321</v>
      </c>
      <c r="J1029" s="1">
        <f t="shared" si="98"/>
        <v>0</v>
      </c>
      <c r="K1029" s="1">
        <f t="shared" si="99"/>
        <v>0</v>
      </c>
      <c r="L1029" s="9">
        <f t="shared" si="100"/>
        <v>0.90523785869330331</v>
      </c>
      <c r="M1029" s="1">
        <f t="shared" si="101"/>
        <v>0</v>
      </c>
    </row>
    <row r="1030" spans="1:13" s="47" customFormat="1">
      <c r="A1030" s="79" t="s">
        <v>1015</v>
      </c>
      <c r="B1030" s="88">
        <v>512251</v>
      </c>
      <c r="C1030" s="47" t="s">
        <v>1016</v>
      </c>
      <c r="D1030" s="71" t="s">
        <v>1117</v>
      </c>
      <c r="E1030" s="71" t="s">
        <v>1146</v>
      </c>
      <c r="F1030" s="61">
        <v>1049616</v>
      </c>
      <c r="G1030" s="62">
        <v>11985</v>
      </c>
      <c r="H1030" s="2">
        <f t="shared" si="96"/>
        <v>87.577471839799756</v>
      </c>
      <c r="I1030" s="2">
        <f t="shared" si="97"/>
        <v>4.375226266290321</v>
      </c>
      <c r="J1030" s="1">
        <f t="shared" si="98"/>
        <v>52437.086801489495</v>
      </c>
      <c r="K1030" s="1">
        <f t="shared" si="99"/>
        <v>997178.91319851053</v>
      </c>
      <c r="L1030" s="9">
        <f t="shared" si="100"/>
        <v>0.90523785869330331</v>
      </c>
      <c r="M1030" s="1">
        <f t="shared" si="101"/>
        <v>902684.10411793506</v>
      </c>
    </row>
    <row r="1031" spans="1:13" s="47" customFormat="1">
      <c r="A1031" s="79" t="s">
        <v>1015</v>
      </c>
      <c r="B1031" s="79">
        <v>512289</v>
      </c>
      <c r="C1031" s="47" t="s">
        <v>1017</v>
      </c>
      <c r="D1031" s="71" t="s">
        <v>1117</v>
      </c>
      <c r="E1031" s="71" t="s">
        <v>1146</v>
      </c>
      <c r="F1031" s="61">
        <v>0</v>
      </c>
      <c r="G1031" s="62">
        <v>0</v>
      </c>
      <c r="H1031" s="2">
        <f t="shared" si="96"/>
        <v>0</v>
      </c>
      <c r="I1031" s="2">
        <f t="shared" si="97"/>
        <v>4.375226266290321</v>
      </c>
      <c r="J1031" s="1">
        <f t="shared" si="98"/>
        <v>0</v>
      </c>
      <c r="K1031" s="1">
        <f t="shared" si="99"/>
        <v>0</v>
      </c>
      <c r="L1031" s="9">
        <f t="shared" si="100"/>
        <v>0.90523785869330331</v>
      </c>
      <c r="M1031" s="1">
        <f t="shared" si="101"/>
        <v>0</v>
      </c>
    </row>
    <row r="1032" spans="1:13" s="47" customFormat="1">
      <c r="A1032" s="79" t="s">
        <v>1015</v>
      </c>
      <c r="B1032" s="88">
        <v>512290</v>
      </c>
      <c r="C1032" s="47" t="s">
        <v>1018</v>
      </c>
      <c r="D1032" s="71" t="s">
        <v>1117</v>
      </c>
      <c r="E1032" s="71" t="s">
        <v>1146</v>
      </c>
      <c r="F1032" s="61">
        <v>34512</v>
      </c>
      <c r="G1032" s="62">
        <v>294</v>
      </c>
      <c r="H1032" s="2">
        <f t="shared" si="96"/>
        <v>117.38775510204081</v>
      </c>
      <c r="I1032" s="2">
        <f t="shared" si="97"/>
        <v>4.375226266290321</v>
      </c>
      <c r="J1032" s="1">
        <f t="shared" si="98"/>
        <v>1286.3165222893545</v>
      </c>
      <c r="K1032" s="1">
        <f t="shared" si="99"/>
        <v>33225.683477710649</v>
      </c>
      <c r="L1032" s="9">
        <f t="shared" si="100"/>
        <v>0.90523785869330331</v>
      </c>
      <c r="M1032" s="1">
        <f t="shared" si="101"/>
        <v>30077.146564984254</v>
      </c>
    </row>
    <row r="1033" spans="1:13" s="47" customFormat="1">
      <c r="A1033" s="79" t="s">
        <v>1015</v>
      </c>
      <c r="B1033" s="88">
        <v>512291</v>
      </c>
      <c r="C1033" s="47" t="s">
        <v>1019</v>
      </c>
      <c r="D1033" s="71" t="s">
        <v>1117</v>
      </c>
      <c r="E1033" s="71" t="s">
        <v>1146</v>
      </c>
      <c r="F1033" s="61">
        <v>370743</v>
      </c>
      <c r="G1033" s="62">
        <v>1894</v>
      </c>
      <c r="H1033" s="2">
        <f t="shared" si="96"/>
        <v>195.74604012671594</v>
      </c>
      <c r="I1033" s="2">
        <f t="shared" si="97"/>
        <v>4.375226266290321</v>
      </c>
      <c r="J1033" s="1">
        <f t="shared" si="98"/>
        <v>8286.6785483538679</v>
      </c>
      <c r="K1033" s="1">
        <f t="shared" si="99"/>
        <v>362456.32145164616</v>
      </c>
      <c r="L1033" s="9">
        <f t="shared" si="100"/>
        <v>0.90523785869330331</v>
      </c>
      <c r="M1033" s="1">
        <f t="shared" si="101"/>
        <v>328109.18430073978</v>
      </c>
    </row>
    <row r="1034" spans="1:13" s="47" customFormat="1">
      <c r="A1034" s="79" t="s">
        <v>1015</v>
      </c>
      <c r="B1034" s="88">
        <v>512295</v>
      </c>
      <c r="C1034" s="47" t="s">
        <v>1020</v>
      </c>
      <c r="D1034" s="71" t="s">
        <v>1117</v>
      </c>
      <c r="E1034" s="71" t="s">
        <v>1146</v>
      </c>
      <c r="F1034" s="61">
        <v>150210</v>
      </c>
      <c r="G1034" s="62">
        <v>3781</v>
      </c>
      <c r="H1034" s="2">
        <f t="shared" si="96"/>
        <v>39.727585294895533</v>
      </c>
      <c r="I1034" s="2">
        <f t="shared" si="97"/>
        <v>4.375226266290321</v>
      </c>
      <c r="J1034" s="1">
        <f t="shared" si="98"/>
        <v>16542.730512843704</v>
      </c>
      <c r="K1034" s="1">
        <f t="shared" si="99"/>
        <v>133667.2694871563</v>
      </c>
      <c r="L1034" s="9">
        <f t="shared" si="100"/>
        <v>0.90523785869330331</v>
      </c>
      <c r="M1034" s="1">
        <f t="shared" si="101"/>
        <v>121000.67280793408</v>
      </c>
    </row>
    <row r="1035" spans="1:13" s="47" customFormat="1">
      <c r="A1035" s="79" t="s">
        <v>1015</v>
      </c>
      <c r="B1035" s="88">
        <v>512296</v>
      </c>
      <c r="C1035" s="47" t="s">
        <v>1021</v>
      </c>
      <c r="D1035" s="71" t="s">
        <v>1117</v>
      </c>
      <c r="E1035" s="71" t="s">
        <v>1146</v>
      </c>
      <c r="F1035" s="61">
        <v>730572</v>
      </c>
      <c r="G1035" s="62">
        <v>3558</v>
      </c>
      <c r="H1035" s="2">
        <f t="shared" si="96"/>
        <v>205.33220910623945</v>
      </c>
      <c r="I1035" s="2">
        <f t="shared" si="97"/>
        <v>4.375226266290321</v>
      </c>
      <c r="J1035" s="1">
        <f t="shared" si="98"/>
        <v>15567.055055460962</v>
      </c>
      <c r="K1035" s="1">
        <f t="shared" si="99"/>
        <v>715004.94494453899</v>
      </c>
      <c r="L1035" s="9">
        <f t="shared" si="100"/>
        <v>0.90523785869330331</v>
      </c>
      <c r="M1035" s="1">
        <f t="shared" si="101"/>
        <v>647249.5453167177</v>
      </c>
    </row>
    <row r="1036" spans="1:13" s="47" customFormat="1">
      <c r="A1036" s="79" t="s">
        <v>1015</v>
      </c>
      <c r="B1036" s="79">
        <v>512297</v>
      </c>
      <c r="C1036" s="47" t="s">
        <v>1022</v>
      </c>
      <c r="D1036" s="71" t="s">
        <v>1117</v>
      </c>
      <c r="E1036" s="71" t="s">
        <v>1146</v>
      </c>
      <c r="F1036" s="61">
        <v>0</v>
      </c>
      <c r="G1036" s="62">
        <v>0</v>
      </c>
      <c r="H1036" s="2">
        <f t="shared" si="96"/>
        <v>0</v>
      </c>
      <c r="I1036" s="2">
        <f t="shared" si="97"/>
        <v>4.375226266290321</v>
      </c>
      <c r="J1036" s="1">
        <f t="shared" si="98"/>
        <v>0</v>
      </c>
      <c r="K1036" s="1">
        <f t="shared" si="99"/>
        <v>0</v>
      </c>
      <c r="L1036" s="9">
        <f t="shared" si="100"/>
        <v>0.90523785869330331</v>
      </c>
      <c r="M1036" s="1">
        <f t="shared" si="101"/>
        <v>0</v>
      </c>
    </row>
    <row r="1037" spans="1:13" s="47" customFormat="1">
      <c r="A1037" s="79" t="s">
        <v>1023</v>
      </c>
      <c r="B1037" s="88">
        <v>520580</v>
      </c>
      <c r="C1037" s="47" t="s">
        <v>1024</v>
      </c>
      <c r="D1037" s="71" t="s">
        <v>1117</v>
      </c>
      <c r="E1037" s="71" t="s">
        <v>1146</v>
      </c>
      <c r="F1037" s="61">
        <v>28224</v>
      </c>
      <c r="G1037" s="62">
        <v>72</v>
      </c>
      <c r="H1037" s="2">
        <f t="shared" si="96"/>
        <v>392</v>
      </c>
      <c r="I1037" s="2">
        <f t="shared" si="97"/>
        <v>4.375226266290321</v>
      </c>
      <c r="J1037" s="1">
        <f t="shared" si="98"/>
        <v>315.0162911729031</v>
      </c>
      <c r="K1037" s="1">
        <f t="shared" si="99"/>
        <v>27908.983708827098</v>
      </c>
      <c r="L1037" s="9">
        <f t="shared" si="100"/>
        <v>0.90523785869330331</v>
      </c>
      <c r="M1037" s="1">
        <f t="shared" si="101"/>
        <v>25264.268650884929</v>
      </c>
    </row>
    <row r="1038" spans="1:13" s="47" customFormat="1">
      <c r="A1038" s="79" t="s">
        <v>1023</v>
      </c>
      <c r="B1038" s="88">
        <v>520581</v>
      </c>
      <c r="C1038" s="47" t="s">
        <v>1025</v>
      </c>
      <c r="D1038" s="71" t="s">
        <v>1117</v>
      </c>
      <c r="E1038" s="71" t="s">
        <v>1146</v>
      </c>
      <c r="F1038" s="61">
        <v>43353</v>
      </c>
      <c r="G1038" s="62">
        <v>107</v>
      </c>
      <c r="H1038" s="2">
        <f t="shared" si="96"/>
        <v>405.1682242990654</v>
      </c>
      <c r="I1038" s="2">
        <f t="shared" si="97"/>
        <v>4.375226266290321</v>
      </c>
      <c r="J1038" s="1">
        <f t="shared" si="98"/>
        <v>468.14921049306434</v>
      </c>
      <c r="K1038" s="1">
        <f t="shared" si="99"/>
        <v>42884.850789506934</v>
      </c>
      <c r="L1038" s="9">
        <f t="shared" si="100"/>
        <v>0.90523785869330331</v>
      </c>
      <c r="M1038" s="1">
        <f t="shared" si="101"/>
        <v>38820.990499075073</v>
      </c>
    </row>
    <row r="1039" spans="1:13" s="47" customFormat="1">
      <c r="A1039" s="79" t="s">
        <v>1023</v>
      </c>
      <c r="B1039" s="79">
        <v>522404</v>
      </c>
      <c r="C1039" s="47" t="s">
        <v>1026</v>
      </c>
      <c r="D1039" s="71" t="s">
        <v>1117</v>
      </c>
      <c r="E1039" s="71" t="s">
        <v>1146</v>
      </c>
      <c r="F1039" s="61">
        <v>0</v>
      </c>
      <c r="G1039" s="62">
        <v>0</v>
      </c>
      <c r="H1039" s="2">
        <f t="shared" si="96"/>
        <v>0</v>
      </c>
      <c r="I1039" s="2">
        <f t="shared" si="97"/>
        <v>4.375226266290321</v>
      </c>
      <c r="J1039" s="1">
        <f t="shared" si="98"/>
        <v>0</v>
      </c>
      <c r="K1039" s="1">
        <f t="shared" si="99"/>
        <v>0</v>
      </c>
      <c r="L1039" s="9">
        <f t="shared" si="100"/>
        <v>0.90523785869330331</v>
      </c>
      <c r="M1039" s="1">
        <f t="shared" si="101"/>
        <v>0</v>
      </c>
    </row>
    <row r="1040" spans="1:13" s="47" customFormat="1">
      <c r="A1040" s="79" t="s">
        <v>1023</v>
      </c>
      <c r="B1040" s="88">
        <v>522417</v>
      </c>
      <c r="C1040" s="47" t="s">
        <v>1027</v>
      </c>
      <c r="D1040" s="71" t="s">
        <v>1117</v>
      </c>
      <c r="E1040" s="71" t="s">
        <v>1146</v>
      </c>
      <c r="F1040" s="61">
        <v>390</v>
      </c>
      <c r="G1040" s="62">
        <v>46</v>
      </c>
      <c r="H1040" s="2">
        <f t="shared" si="96"/>
        <v>8.4782608695652169</v>
      </c>
      <c r="I1040" s="2">
        <f t="shared" si="97"/>
        <v>4.375226266290321</v>
      </c>
      <c r="J1040" s="1">
        <f t="shared" si="98"/>
        <v>201.26040824935475</v>
      </c>
      <c r="K1040" s="1">
        <f t="shared" si="99"/>
        <v>188.73959175064525</v>
      </c>
      <c r="L1040" s="9">
        <f t="shared" si="100"/>
        <v>0.90523785869330331</v>
      </c>
      <c r="M1040" s="1">
        <f t="shared" si="101"/>
        <v>170.85422388700235</v>
      </c>
    </row>
    <row r="1041" spans="1:13" s="47" customFormat="1">
      <c r="A1041" s="79" t="s">
        <v>1023</v>
      </c>
      <c r="B1041" s="79">
        <v>522418</v>
      </c>
      <c r="C1041" s="47" t="s">
        <v>1028</v>
      </c>
      <c r="D1041" s="71" t="s">
        <v>1117</v>
      </c>
      <c r="E1041" s="71" t="s">
        <v>1146</v>
      </c>
      <c r="F1041" s="61">
        <v>0</v>
      </c>
      <c r="G1041" s="62">
        <v>0</v>
      </c>
      <c r="H1041" s="2">
        <f t="shared" si="96"/>
        <v>0</v>
      </c>
      <c r="I1041" s="2">
        <f t="shared" si="97"/>
        <v>4.375226266290321</v>
      </c>
      <c r="J1041" s="1">
        <f t="shared" si="98"/>
        <v>0</v>
      </c>
      <c r="K1041" s="1">
        <f t="shared" si="99"/>
        <v>0</v>
      </c>
      <c r="L1041" s="9">
        <f t="shared" si="100"/>
        <v>0.90523785869330331</v>
      </c>
      <c r="M1041" s="1">
        <f t="shared" si="101"/>
        <v>0</v>
      </c>
    </row>
    <row r="1042" spans="1:13" s="47" customFormat="1">
      <c r="A1042" s="79" t="s">
        <v>1023</v>
      </c>
      <c r="B1042" s="88">
        <v>522419</v>
      </c>
      <c r="C1042" s="47" t="s">
        <v>1029</v>
      </c>
      <c r="D1042" s="71" t="s">
        <v>1117</v>
      </c>
      <c r="E1042" s="71" t="s">
        <v>1146</v>
      </c>
      <c r="F1042" s="61">
        <v>78048</v>
      </c>
      <c r="G1042" s="62">
        <v>782</v>
      </c>
      <c r="H1042" s="2">
        <f t="shared" si="96"/>
        <v>99.80562659846548</v>
      </c>
      <c r="I1042" s="2">
        <f t="shared" si="97"/>
        <v>4.375226266290321</v>
      </c>
      <c r="J1042" s="1">
        <f t="shared" si="98"/>
        <v>3421.426940239031</v>
      </c>
      <c r="K1042" s="1">
        <f t="shared" si="99"/>
        <v>74626.573059760965</v>
      </c>
      <c r="L1042" s="9">
        <f t="shared" si="100"/>
        <v>0.90523785869330331</v>
      </c>
      <c r="M1042" s="1">
        <f t="shared" si="101"/>
        <v>67554.799198237379</v>
      </c>
    </row>
    <row r="1043" spans="1:13" s="47" customFormat="1">
      <c r="A1043" s="79" t="s">
        <v>1023</v>
      </c>
      <c r="B1043" s="88">
        <v>522423</v>
      </c>
      <c r="C1043" s="47" t="s">
        <v>1030</v>
      </c>
      <c r="D1043" s="71" t="s">
        <v>1117</v>
      </c>
      <c r="E1043" s="71" t="s">
        <v>1146</v>
      </c>
      <c r="F1043" s="61">
        <v>205815</v>
      </c>
      <c r="G1043" s="62">
        <v>2438</v>
      </c>
      <c r="H1043" s="2">
        <f t="shared" si="96"/>
        <v>84.419606234618541</v>
      </c>
      <c r="I1043" s="2">
        <f t="shared" si="97"/>
        <v>4.375226266290321</v>
      </c>
      <c r="J1043" s="1">
        <f t="shared" si="98"/>
        <v>10666.801637215802</v>
      </c>
      <c r="K1043" s="1">
        <f t="shared" si="99"/>
        <v>195148.1983627842</v>
      </c>
      <c r="L1043" s="9">
        <f t="shared" si="100"/>
        <v>0.90523785869330331</v>
      </c>
      <c r="M1043" s="1">
        <f t="shared" si="101"/>
        <v>176655.53721378278</v>
      </c>
    </row>
    <row r="1044" spans="1:13" s="47" customFormat="1">
      <c r="A1044" s="79" t="s">
        <v>1023</v>
      </c>
      <c r="B1044" s="88">
        <v>522426</v>
      </c>
      <c r="C1044" s="47" t="s">
        <v>1031</v>
      </c>
      <c r="D1044" s="71" t="s">
        <v>1117</v>
      </c>
      <c r="E1044" s="71" t="s">
        <v>1146</v>
      </c>
      <c r="F1044" s="61">
        <v>34695</v>
      </c>
      <c r="G1044" s="62">
        <v>2194</v>
      </c>
      <c r="H1044" s="2">
        <f t="shared" si="96"/>
        <v>15.813582497721058</v>
      </c>
      <c r="I1044" s="2">
        <f t="shared" si="97"/>
        <v>4.375226266290321</v>
      </c>
      <c r="J1044" s="1">
        <f t="shared" si="98"/>
        <v>9599.2464282409637</v>
      </c>
      <c r="K1044" s="1">
        <f t="shared" si="99"/>
        <v>25095.753571759036</v>
      </c>
      <c r="L1044" s="9">
        <f t="shared" si="100"/>
        <v>0.90523785869330331</v>
      </c>
      <c r="M1044" s="1">
        <f t="shared" si="101"/>
        <v>22717.626225593969</v>
      </c>
    </row>
    <row r="1045" spans="1:13" s="47" customFormat="1">
      <c r="A1045" s="79" t="s">
        <v>1023</v>
      </c>
      <c r="B1045" s="79">
        <v>522427</v>
      </c>
      <c r="C1045" s="47" t="s">
        <v>1032</v>
      </c>
      <c r="D1045" s="71" t="s">
        <v>1117</v>
      </c>
      <c r="E1045" s="71" t="s">
        <v>1146</v>
      </c>
      <c r="F1045" s="61">
        <v>0</v>
      </c>
      <c r="G1045" s="62">
        <v>0</v>
      </c>
      <c r="H1045" s="2">
        <f t="shared" si="96"/>
        <v>0</v>
      </c>
      <c r="I1045" s="2">
        <f t="shared" si="97"/>
        <v>4.375226266290321</v>
      </c>
      <c r="J1045" s="1">
        <f t="shared" si="98"/>
        <v>0</v>
      </c>
      <c r="K1045" s="1">
        <f t="shared" si="99"/>
        <v>0</v>
      </c>
      <c r="L1045" s="9">
        <f t="shared" si="100"/>
        <v>0.90523785869330331</v>
      </c>
      <c r="M1045" s="1">
        <f t="shared" si="101"/>
        <v>0</v>
      </c>
    </row>
    <row r="1046" spans="1:13" s="47" customFormat="1">
      <c r="A1046" s="79" t="s">
        <v>1023</v>
      </c>
      <c r="B1046" s="79">
        <v>522430</v>
      </c>
      <c r="C1046" s="47" t="s">
        <v>1033</v>
      </c>
      <c r="D1046" s="71" t="s">
        <v>1117</v>
      </c>
      <c r="E1046" s="71" t="s">
        <v>1146</v>
      </c>
      <c r="F1046" s="61">
        <v>0</v>
      </c>
      <c r="G1046" s="62">
        <v>0</v>
      </c>
      <c r="H1046" s="2">
        <f t="shared" si="96"/>
        <v>0</v>
      </c>
      <c r="I1046" s="2">
        <f t="shared" si="97"/>
        <v>4.375226266290321</v>
      </c>
      <c r="J1046" s="1">
        <f t="shared" si="98"/>
        <v>0</v>
      </c>
      <c r="K1046" s="1">
        <f t="shared" si="99"/>
        <v>0</v>
      </c>
      <c r="L1046" s="9">
        <f t="shared" si="100"/>
        <v>0.90523785869330331</v>
      </c>
      <c r="M1046" s="1">
        <f t="shared" si="101"/>
        <v>0</v>
      </c>
    </row>
    <row r="1047" spans="1:13" s="47" customFormat="1">
      <c r="A1047" s="79" t="s">
        <v>1023</v>
      </c>
      <c r="B1047" s="88">
        <v>522431</v>
      </c>
      <c r="C1047" s="47" t="s">
        <v>1034</v>
      </c>
      <c r="D1047" s="71" t="s">
        <v>1117</v>
      </c>
      <c r="E1047" s="71" t="s">
        <v>1146</v>
      </c>
      <c r="F1047" s="61">
        <v>123879</v>
      </c>
      <c r="G1047" s="62">
        <v>1234</v>
      </c>
      <c r="H1047" s="2">
        <f t="shared" si="96"/>
        <v>100.38816855753646</v>
      </c>
      <c r="I1047" s="2">
        <f t="shared" si="97"/>
        <v>4.375226266290321</v>
      </c>
      <c r="J1047" s="1">
        <f t="shared" si="98"/>
        <v>5399.0292126022559</v>
      </c>
      <c r="K1047" s="1">
        <f t="shared" si="99"/>
        <v>118479.97078739775</v>
      </c>
      <c r="L1047" s="9">
        <f t="shared" si="100"/>
        <v>0.90523785869330331</v>
      </c>
      <c r="M1047" s="1">
        <f t="shared" si="101"/>
        <v>107252.55505362907</v>
      </c>
    </row>
    <row r="1048" spans="1:13" s="47" customFormat="1">
      <c r="A1048" s="79" t="s">
        <v>1023</v>
      </c>
      <c r="B1048" s="79">
        <v>522437</v>
      </c>
      <c r="C1048" s="47" t="s">
        <v>1035</v>
      </c>
      <c r="D1048" s="71" t="s">
        <v>1117</v>
      </c>
      <c r="E1048" s="71" t="s">
        <v>1146</v>
      </c>
      <c r="F1048" s="61">
        <v>0</v>
      </c>
      <c r="G1048" s="62">
        <v>0</v>
      </c>
      <c r="H1048" s="2">
        <f t="shared" si="96"/>
        <v>0</v>
      </c>
      <c r="I1048" s="2">
        <f t="shared" si="97"/>
        <v>4.375226266290321</v>
      </c>
      <c r="J1048" s="1">
        <f t="shared" si="98"/>
        <v>0</v>
      </c>
      <c r="K1048" s="1">
        <f t="shared" si="99"/>
        <v>0</v>
      </c>
      <c r="L1048" s="9">
        <f t="shared" si="100"/>
        <v>0.90523785869330331</v>
      </c>
      <c r="M1048" s="1">
        <f t="shared" si="101"/>
        <v>0</v>
      </c>
    </row>
    <row r="1049" spans="1:13" s="47" customFormat="1">
      <c r="A1049" s="79" t="s">
        <v>1023</v>
      </c>
      <c r="B1049" s="88">
        <v>522442</v>
      </c>
      <c r="C1049" s="47" t="s">
        <v>1036</v>
      </c>
      <c r="D1049" s="71" t="s">
        <v>1117</v>
      </c>
      <c r="E1049" s="71" t="s">
        <v>1146</v>
      </c>
      <c r="F1049" s="61">
        <v>132567</v>
      </c>
      <c r="G1049" s="62">
        <v>501</v>
      </c>
      <c r="H1049" s="2">
        <f t="shared" si="96"/>
        <v>264.6047904191617</v>
      </c>
      <c r="I1049" s="2">
        <f t="shared" si="97"/>
        <v>4.375226266290321</v>
      </c>
      <c r="J1049" s="1">
        <f t="shared" si="98"/>
        <v>2191.9883594114508</v>
      </c>
      <c r="K1049" s="1">
        <f t="shared" si="99"/>
        <v>130375.01164058855</v>
      </c>
      <c r="L1049" s="9">
        <f t="shared" si="100"/>
        <v>0.90523785869330331</v>
      </c>
      <c r="M1049" s="1">
        <f t="shared" si="101"/>
        <v>118020.39636464087</v>
      </c>
    </row>
    <row r="1050" spans="1:13" s="47" customFormat="1">
      <c r="A1050" s="79" t="s">
        <v>1023</v>
      </c>
      <c r="B1050" s="88">
        <v>522446</v>
      </c>
      <c r="C1050" s="47" t="s">
        <v>1037</v>
      </c>
      <c r="D1050" s="71" t="s">
        <v>1117</v>
      </c>
      <c r="E1050" s="71" t="s">
        <v>1146</v>
      </c>
      <c r="F1050" s="61">
        <v>32445</v>
      </c>
      <c r="G1050" s="62">
        <v>2447</v>
      </c>
      <c r="H1050" s="2">
        <f t="shared" si="96"/>
        <v>13.259092766653044</v>
      </c>
      <c r="I1050" s="2">
        <f t="shared" si="97"/>
        <v>4.375226266290321</v>
      </c>
      <c r="J1050" s="1">
        <f t="shared" si="98"/>
        <v>10706.178673612416</v>
      </c>
      <c r="K1050" s="1">
        <f t="shared" si="99"/>
        <v>21738.821326387584</v>
      </c>
      <c r="L1050" s="9">
        <f t="shared" si="100"/>
        <v>0.90523785869330331</v>
      </c>
      <c r="M1050" s="1">
        <f t="shared" si="101"/>
        <v>19678.804068015412</v>
      </c>
    </row>
    <row r="1051" spans="1:13" s="47" customFormat="1">
      <c r="A1051" s="79" t="s">
        <v>1023</v>
      </c>
      <c r="B1051" s="88">
        <v>522447</v>
      </c>
      <c r="C1051" s="47" t="s">
        <v>1038</v>
      </c>
      <c r="D1051" s="71" t="s">
        <v>1117</v>
      </c>
      <c r="E1051" s="71" t="s">
        <v>1146</v>
      </c>
      <c r="F1051" s="61">
        <v>146505</v>
      </c>
      <c r="G1051" s="62">
        <v>420</v>
      </c>
      <c r="H1051" s="2">
        <f t="shared" si="96"/>
        <v>348.82142857142856</v>
      </c>
      <c r="I1051" s="2">
        <f t="shared" si="97"/>
        <v>4.375226266290321</v>
      </c>
      <c r="J1051" s="1">
        <f t="shared" si="98"/>
        <v>1837.5950318419348</v>
      </c>
      <c r="K1051" s="1">
        <f t="shared" si="99"/>
        <v>144667.40496815805</v>
      </c>
      <c r="L1051" s="9">
        <f t="shared" si="100"/>
        <v>0.90523785869330331</v>
      </c>
      <c r="M1051" s="1">
        <f t="shared" si="101"/>
        <v>130958.41189609234</v>
      </c>
    </row>
    <row r="1052" spans="1:13" s="47" customFormat="1">
      <c r="A1052" s="79" t="s">
        <v>1023</v>
      </c>
      <c r="B1052" s="88">
        <v>522451</v>
      </c>
      <c r="C1052" s="47" t="s">
        <v>1039</v>
      </c>
      <c r="D1052" s="71" t="s">
        <v>1117</v>
      </c>
      <c r="E1052" s="71" t="s">
        <v>1146</v>
      </c>
      <c r="F1052" s="61">
        <v>308577</v>
      </c>
      <c r="G1052" s="62">
        <v>1054</v>
      </c>
      <c r="H1052" s="2">
        <f t="shared" si="96"/>
        <v>292.76755218216317</v>
      </c>
      <c r="I1052" s="2">
        <f t="shared" si="97"/>
        <v>4.375226266290321</v>
      </c>
      <c r="J1052" s="1">
        <f t="shared" si="98"/>
        <v>4611.4884846699979</v>
      </c>
      <c r="K1052" s="1">
        <f t="shared" si="99"/>
        <v>303965.51151533</v>
      </c>
      <c r="L1052" s="9">
        <f t="shared" si="100"/>
        <v>0.90523785869330331</v>
      </c>
      <c r="M1052" s="1">
        <f t="shared" si="101"/>
        <v>275161.08876075194</v>
      </c>
    </row>
    <row r="1053" spans="1:13" s="47" customFormat="1">
      <c r="A1053" s="79" t="s">
        <v>1023</v>
      </c>
      <c r="B1053" s="88">
        <v>522452</v>
      </c>
      <c r="C1053" s="47" t="s">
        <v>1040</v>
      </c>
      <c r="D1053" s="71" t="s">
        <v>1117</v>
      </c>
      <c r="E1053" s="71" t="s">
        <v>1146</v>
      </c>
      <c r="F1053" s="61">
        <v>0</v>
      </c>
      <c r="G1053" s="62">
        <v>7900</v>
      </c>
      <c r="H1053" s="2">
        <f t="shared" si="96"/>
        <v>0</v>
      </c>
      <c r="I1053" s="2">
        <f t="shared" si="97"/>
        <v>4.375226266290321</v>
      </c>
      <c r="J1053" s="1">
        <f t="shared" si="98"/>
        <v>0</v>
      </c>
      <c r="K1053" s="1">
        <f t="shared" si="99"/>
        <v>0</v>
      </c>
      <c r="L1053" s="9">
        <f t="shared" si="100"/>
        <v>0.90523785869330331</v>
      </c>
      <c r="M1053" s="1">
        <f t="shared" si="101"/>
        <v>0</v>
      </c>
    </row>
    <row r="1054" spans="1:13" s="47" customFormat="1">
      <c r="A1054" s="79" t="s">
        <v>1041</v>
      </c>
      <c r="B1054" s="88">
        <v>532359</v>
      </c>
      <c r="C1054" s="47" t="s">
        <v>1042</v>
      </c>
      <c r="D1054" s="71" t="s">
        <v>1117</v>
      </c>
      <c r="E1054" s="71" t="s">
        <v>1146</v>
      </c>
      <c r="F1054" s="61">
        <v>0</v>
      </c>
      <c r="G1054" s="62">
        <v>3161</v>
      </c>
      <c r="H1054" s="2">
        <f t="shared" si="96"/>
        <v>0</v>
      </c>
      <c r="I1054" s="2">
        <f t="shared" si="97"/>
        <v>4.375226266290321</v>
      </c>
      <c r="J1054" s="1">
        <f t="shared" si="98"/>
        <v>0</v>
      </c>
      <c r="K1054" s="1">
        <f t="shared" si="99"/>
        <v>0</v>
      </c>
      <c r="L1054" s="9">
        <f t="shared" si="100"/>
        <v>0.90523785869330331</v>
      </c>
      <c r="M1054" s="1">
        <f t="shared" si="101"/>
        <v>0</v>
      </c>
    </row>
    <row r="1055" spans="1:13" s="47" customFormat="1">
      <c r="A1055" s="79" t="s">
        <v>1041</v>
      </c>
      <c r="B1055" s="88">
        <v>532362</v>
      </c>
      <c r="C1055" s="47" t="s">
        <v>1043</v>
      </c>
      <c r="D1055" s="71" t="s">
        <v>1117</v>
      </c>
      <c r="E1055" s="71" t="s">
        <v>1146</v>
      </c>
      <c r="F1055" s="61">
        <v>97536</v>
      </c>
      <c r="G1055" s="62">
        <v>6638</v>
      </c>
      <c r="H1055" s="2">
        <f t="shared" si="96"/>
        <v>14.693582404338656</v>
      </c>
      <c r="I1055" s="2">
        <f t="shared" si="97"/>
        <v>4.375226266290321</v>
      </c>
      <c r="J1055" s="1">
        <f t="shared" si="98"/>
        <v>29042.751955635151</v>
      </c>
      <c r="K1055" s="1">
        <f t="shared" si="99"/>
        <v>68493.248044364853</v>
      </c>
      <c r="L1055" s="9">
        <f t="shared" si="100"/>
        <v>0.90523785869330331</v>
      </c>
      <c r="M1055" s="1">
        <f t="shared" si="101"/>
        <v>62002.681194630124</v>
      </c>
    </row>
    <row r="1056" spans="1:13" s="47" customFormat="1">
      <c r="A1056" s="79" t="s">
        <v>1041</v>
      </c>
      <c r="B1056" s="88">
        <v>532363</v>
      </c>
      <c r="C1056" s="47" t="s">
        <v>1044</v>
      </c>
      <c r="D1056" s="71" t="s">
        <v>1117</v>
      </c>
      <c r="E1056" s="71" t="s">
        <v>1146</v>
      </c>
      <c r="F1056" s="61">
        <v>22656</v>
      </c>
      <c r="G1056" s="62">
        <v>1921</v>
      </c>
      <c r="H1056" s="2">
        <f t="shared" si="96"/>
        <v>11.793857365955231</v>
      </c>
      <c r="I1056" s="2">
        <f t="shared" si="97"/>
        <v>4.375226266290321</v>
      </c>
      <c r="J1056" s="1">
        <f t="shared" si="98"/>
        <v>8404.8096575437066</v>
      </c>
      <c r="K1056" s="1">
        <f t="shared" si="99"/>
        <v>14251.190342456293</v>
      </c>
      <c r="L1056" s="9">
        <f t="shared" si="100"/>
        <v>0.90523785869330331</v>
      </c>
      <c r="M1056" s="1">
        <f t="shared" si="101"/>
        <v>12900.717029435818</v>
      </c>
    </row>
    <row r="1057" spans="1:13" s="47" customFormat="1">
      <c r="A1057" s="79" t="s">
        <v>1041</v>
      </c>
      <c r="B1057" s="88">
        <v>532364</v>
      </c>
      <c r="C1057" s="47" t="s">
        <v>1045</v>
      </c>
      <c r="D1057" s="71" t="s">
        <v>1117</v>
      </c>
      <c r="E1057" s="71" t="s">
        <v>1146</v>
      </c>
      <c r="F1057" s="61">
        <v>193869</v>
      </c>
      <c r="G1057" s="62">
        <v>730</v>
      </c>
      <c r="H1057" s="2">
        <f t="shared" si="96"/>
        <v>265.57397260273973</v>
      </c>
      <c r="I1057" s="2">
        <f t="shared" si="97"/>
        <v>4.375226266290321</v>
      </c>
      <c r="J1057" s="1">
        <f t="shared" si="98"/>
        <v>3193.9151743919342</v>
      </c>
      <c r="K1057" s="1">
        <f t="shared" si="99"/>
        <v>190675.08482560806</v>
      </c>
      <c r="L1057" s="9">
        <f t="shared" si="100"/>
        <v>0.90523785869330331</v>
      </c>
      <c r="M1057" s="1">
        <f t="shared" si="101"/>
        <v>172606.30549369741</v>
      </c>
    </row>
    <row r="1058" spans="1:13" s="47" customFormat="1">
      <c r="A1058" s="79" t="s">
        <v>1041</v>
      </c>
      <c r="B1058" s="88">
        <v>532369</v>
      </c>
      <c r="C1058" s="47" t="s">
        <v>1046</v>
      </c>
      <c r="D1058" s="71" t="s">
        <v>1117</v>
      </c>
      <c r="E1058" s="71" t="s">
        <v>1146</v>
      </c>
      <c r="F1058" s="61">
        <v>103254</v>
      </c>
      <c r="G1058" s="62">
        <v>399</v>
      </c>
      <c r="H1058" s="2">
        <f t="shared" si="96"/>
        <v>258.78195488721803</v>
      </c>
      <c r="I1058" s="2">
        <f t="shared" si="97"/>
        <v>4.375226266290321</v>
      </c>
      <c r="J1058" s="1">
        <f t="shared" si="98"/>
        <v>1745.7152802498381</v>
      </c>
      <c r="K1058" s="1">
        <f t="shared" si="99"/>
        <v>101508.28471975017</v>
      </c>
      <c r="L1058" s="9">
        <f t="shared" si="100"/>
        <v>0.90523785869330331</v>
      </c>
      <c r="M1058" s="1">
        <f t="shared" si="101"/>
        <v>91889.142299336803</v>
      </c>
    </row>
    <row r="1059" spans="1:13" s="47" customFormat="1">
      <c r="A1059" s="79" t="s">
        <v>1041</v>
      </c>
      <c r="B1059" s="89">
        <v>532369</v>
      </c>
      <c r="C1059" s="47" t="s">
        <v>1046</v>
      </c>
      <c r="D1059" s="71" t="s">
        <v>1117</v>
      </c>
      <c r="E1059" s="71" t="s">
        <v>1147</v>
      </c>
      <c r="F1059" s="61">
        <v>243</v>
      </c>
      <c r="G1059" s="62">
        <v>14</v>
      </c>
      <c r="H1059" s="2">
        <f t="shared" si="96"/>
        <v>17.357142857142858</v>
      </c>
      <c r="I1059" s="2">
        <f t="shared" si="97"/>
        <v>4.375226266290321</v>
      </c>
      <c r="J1059" s="1">
        <f t="shared" si="98"/>
        <v>61.253167728064497</v>
      </c>
      <c r="K1059" s="1">
        <f t="shared" si="99"/>
        <v>181.74683227193549</v>
      </c>
      <c r="L1059" s="9">
        <f t="shared" si="100"/>
        <v>0.90523785869330331</v>
      </c>
      <c r="M1059" s="1">
        <f t="shared" si="101"/>
        <v>164.52411327013783</v>
      </c>
    </row>
    <row r="1060" spans="1:13" s="47" customFormat="1">
      <c r="A1060" s="79" t="s">
        <v>1041</v>
      </c>
      <c r="B1060" s="79">
        <v>532371</v>
      </c>
      <c r="C1060" s="47" t="s">
        <v>1047</v>
      </c>
      <c r="D1060" s="71" t="s">
        <v>1117</v>
      </c>
      <c r="E1060" s="71" t="s">
        <v>1146</v>
      </c>
      <c r="F1060" s="61">
        <v>0</v>
      </c>
      <c r="G1060" s="62">
        <v>0</v>
      </c>
      <c r="H1060" s="2">
        <f t="shared" si="96"/>
        <v>0</v>
      </c>
      <c r="I1060" s="2">
        <f t="shared" si="97"/>
        <v>4.375226266290321</v>
      </c>
      <c r="J1060" s="1">
        <f t="shared" si="98"/>
        <v>0</v>
      </c>
      <c r="K1060" s="1">
        <f t="shared" si="99"/>
        <v>0</v>
      </c>
      <c r="L1060" s="9">
        <f t="shared" si="100"/>
        <v>0.90523785869330331</v>
      </c>
      <c r="M1060" s="1">
        <f t="shared" si="101"/>
        <v>0</v>
      </c>
    </row>
    <row r="1061" spans="1:13" s="47" customFormat="1">
      <c r="A1061" s="79" t="s">
        <v>1041</v>
      </c>
      <c r="B1061" s="88">
        <v>532373</v>
      </c>
      <c r="C1061" s="47" t="s">
        <v>1048</v>
      </c>
      <c r="D1061" s="71" t="s">
        <v>1117</v>
      </c>
      <c r="E1061" s="71" t="s">
        <v>1146</v>
      </c>
      <c r="F1061" s="61">
        <v>79959</v>
      </c>
      <c r="G1061" s="62">
        <v>497</v>
      </c>
      <c r="H1061" s="2">
        <f t="shared" si="96"/>
        <v>160.88329979879276</v>
      </c>
      <c r="I1061" s="2">
        <f t="shared" si="97"/>
        <v>4.375226266290321</v>
      </c>
      <c r="J1061" s="1">
        <f t="shared" si="98"/>
        <v>2174.4874543462897</v>
      </c>
      <c r="K1061" s="1">
        <f t="shared" si="99"/>
        <v>77784.512545653706</v>
      </c>
      <c r="L1061" s="9">
        <f t="shared" si="100"/>
        <v>0.90523785869330331</v>
      </c>
      <c r="M1061" s="1">
        <f t="shared" si="101"/>
        <v>70413.485576329942</v>
      </c>
    </row>
    <row r="1062" spans="1:13" s="47" customFormat="1">
      <c r="A1062" s="79" t="s">
        <v>1041</v>
      </c>
      <c r="B1062" s="79">
        <v>532375</v>
      </c>
      <c r="C1062" s="47" t="s">
        <v>1049</v>
      </c>
      <c r="D1062" s="71" t="s">
        <v>1117</v>
      </c>
      <c r="E1062" s="71" t="s">
        <v>1146</v>
      </c>
      <c r="F1062" s="61">
        <v>0</v>
      </c>
      <c r="G1062" s="62">
        <v>0</v>
      </c>
      <c r="H1062" s="2">
        <f t="shared" si="96"/>
        <v>0</v>
      </c>
      <c r="I1062" s="2">
        <f t="shared" si="97"/>
        <v>4.375226266290321</v>
      </c>
      <c r="J1062" s="1">
        <f t="shared" si="98"/>
        <v>0</v>
      </c>
      <c r="K1062" s="1">
        <f t="shared" si="99"/>
        <v>0</v>
      </c>
      <c r="L1062" s="9">
        <f t="shared" si="100"/>
        <v>0.90523785869330331</v>
      </c>
      <c r="M1062" s="1">
        <f t="shared" si="101"/>
        <v>0</v>
      </c>
    </row>
    <row r="1063" spans="1:13" s="47" customFormat="1">
      <c r="A1063" s="79" t="s">
        <v>1041</v>
      </c>
      <c r="B1063" s="79">
        <v>532376</v>
      </c>
      <c r="C1063" s="47" t="s">
        <v>1050</v>
      </c>
      <c r="D1063" s="71" t="s">
        <v>1117</v>
      </c>
      <c r="E1063" s="71" t="s">
        <v>1146</v>
      </c>
      <c r="F1063" s="61">
        <v>0</v>
      </c>
      <c r="G1063" s="62">
        <v>0</v>
      </c>
      <c r="H1063" s="2">
        <f t="shared" si="96"/>
        <v>0</v>
      </c>
      <c r="I1063" s="2">
        <f t="shared" si="97"/>
        <v>4.375226266290321</v>
      </c>
      <c r="J1063" s="1">
        <f t="shared" si="98"/>
        <v>0</v>
      </c>
      <c r="K1063" s="1">
        <f t="shared" si="99"/>
        <v>0</v>
      </c>
      <c r="L1063" s="9">
        <f t="shared" si="100"/>
        <v>0.90523785869330331</v>
      </c>
      <c r="M1063" s="1">
        <f t="shared" si="101"/>
        <v>0</v>
      </c>
    </row>
    <row r="1064" spans="1:13" s="47" customFormat="1">
      <c r="A1064" s="79" t="s">
        <v>1041</v>
      </c>
      <c r="B1064" s="88">
        <v>532377</v>
      </c>
      <c r="C1064" s="47" t="s">
        <v>1051</v>
      </c>
      <c r="D1064" s="71" t="s">
        <v>1117</v>
      </c>
      <c r="E1064" s="71" t="s">
        <v>1146</v>
      </c>
      <c r="F1064" s="61">
        <v>0</v>
      </c>
      <c r="G1064" s="62">
        <v>539</v>
      </c>
      <c r="H1064" s="2">
        <f t="shared" si="96"/>
        <v>0</v>
      </c>
      <c r="I1064" s="2">
        <f t="shared" si="97"/>
        <v>4.375226266290321</v>
      </c>
      <c r="J1064" s="1">
        <f t="shared" si="98"/>
        <v>0</v>
      </c>
      <c r="K1064" s="1">
        <f t="shared" si="99"/>
        <v>0</v>
      </c>
      <c r="L1064" s="9">
        <f t="shared" si="100"/>
        <v>0.90523785869330331</v>
      </c>
      <c r="M1064" s="1">
        <f t="shared" si="101"/>
        <v>0</v>
      </c>
    </row>
    <row r="1065" spans="1:13" s="47" customFormat="1">
      <c r="A1065" s="79" t="s">
        <v>1041</v>
      </c>
      <c r="B1065" s="79">
        <v>532378</v>
      </c>
      <c r="C1065" s="47" t="s">
        <v>1052</v>
      </c>
      <c r="D1065" s="71" t="s">
        <v>1117</v>
      </c>
      <c r="E1065" s="71" t="s">
        <v>1146</v>
      </c>
      <c r="F1065" s="61">
        <v>0</v>
      </c>
      <c r="G1065" s="62">
        <v>0</v>
      </c>
      <c r="H1065" s="2">
        <f t="shared" si="96"/>
        <v>0</v>
      </c>
      <c r="I1065" s="2">
        <f t="shared" si="97"/>
        <v>4.375226266290321</v>
      </c>
      <c r="J1065" s="1">
        <f t="shared" si="98"/>
        <v>0</v>
      </c>
      <c r="K1065" s="1">
        <f t="shared" si="99"/>
        <v>0</v>
      </c>
      <c r="L1065" s="9">
        <f t="shared" si="100"/>
        <v>0.90523785869330331</v>
      </c>
      <c r="M1065" s="1">
        <f t="shared" si="101"/>
        <v>0</v>
      </c>
    </row>
    <row r="1066" spans="1:13" s="47" customFormat="1">
      <c r="A1066" s="79" t="s">
        <v>1041</v>
      </c>
      <c r="B1066" s="88">
        <v>532383</v>
      </c>
      <c r="C1066" s="47" t="s">
        <v>1053</v>
      </c>
      <c r="D1066" s="71" t="s">
        <v>1117</v>
      </c>
      <c r="E1066" s="71" t="s">
        <v>1146</v>
      </c>
      <c r="F1066" s="61">
        <v>347856</v>
      </c>
      <c r="G1066" s="62">
        <v>3141</v>
      </c>
      <c r="H1066" s="2">
        <f t="shared" si="96"/>
        <v>110.7468958930277</v>
      </c>
      <c r="I1066" s="2">
        <f t="shared" si="97"/>
        <v>4.375226266290321</v>
      </c>
      <c r="J1066" s="1">
        <f t="shared" si="98"/>
        <v>13742.585702417899</v>
      </c>
      <c r="K1066" s="1">
        <f t="shared" si="99"/>
        <v>334113.41429758212</v>
      </c>
      <c r="L1066" s="9">
        <f t="shared" si="100"/>
        <v>0.90523785869330331</v>
      </c>
      <c r="M1066" s="1">
        <f t="shared" si="101"/>
        <v>302452.11171945173</v>
      </c>
    </row>
    <row r="1067" spans="1:13" s="47" customFormat="1">
      <c r="A1067" s="79" t="s">
        <v>1041</v>
      </c>
      <c r="B1067" s="88">
        <v>532384</v>
      </c>
      <c r="C1067" s="47" t="s">
        <v>1054</v>
      </c>
      <c r="D1067" s="71" t="s">
        <v>1117</v>
      </c>
      <c r="E1067" s="71" t="s">
        <v>1146</v>
      </c>
      <c r="F1067" s="61">
        <v>108462</v>
      </c>
      <c r="G1067" s="62">
        <v>541</v>
      </c>
      <c r="H1067" s="2">
        <f t="shared" si="96"/>
        <v>200.48428835489833</v>
      </c>
      <c r="I1067" s="2">
        <f t="shared" si="97"/>
        <v>4.375226266290321</v>
      </c>
      <c r="J1067" s="1">
        <f t="shared" si="98"/>
        <v>2366.9974100630639</v>
      </c>
      <c r="K1067" s="1">
        <f t="shared" si="99"/>
        <v>106095.00258993694</v>
      </c>
      <c r="L1067" s="9">
        <f t="shared" si="100"/>
        <v>0.90523785869330331</v>
      </c>
      <c r="M1067" s="1">
        <f t="shared" si="101"/>
        <v>96041.21296257498</v>
      </c>
    </row>
    <row r="1068" spans="1:13" s="47" customFormat="1">
      <c r="A1068" s="79" t="s">
        <v>1041</v>
      </c>
      <c r="B1068" s="79">
        <v>532385</v>
      </c>
      <c r="C1068" s="47" t="s">
        <v>1055</v>
      </c>
      <c r="D1068" s="71" t="s">
        <v>1117</v>
      </c>
      <c r="E1068" s="71" t="s">
        <v>1146</v>
      </c>
      <c r="F1068" s="61">
        <v>0</v>
      </c>
      <c r="G1068" s="62">
        <v>0</v>
      </c>
      <c r="H1068" s="2">
        <f t="shared" si="96"/>
        <v>0</v>
      </c>
      <c r="I1068" s="2">
        <f t="shared" si="97"/>
        <v>4.375226266290321</v>
      </c>
      <c r="J1068" s="1">
        <f t="shared" si="98"/>
        <v>0</v>
      </c>
      <c r="K1068" s="1">
        <f t="shared" si="99"/>
        <v>0</v>
      </c>
      <c r="L1068" s="9">
        <f t="shared" si="100"/>
        <v>0.90523785869330331</v>
      </c>
      <c r="M1068" s="1">
        <f t="shared" si="101"/>
        <v>0</v>
      </c>
    </row>
    <row r="1069" spans="1:13" s="47" customFormat="1">
      <c r="A1069" s="79" t="s">
        <v>1041</v>
      </c>
      <c r="B1069" s="88">
        <v>532386</v>
      </c>
      <c r="C1069" s="47" t="s">
        <v>1056</v>
      </c>
      <c r="D1069" s="71" t="s">
        <v>1117</v>
      </c>
      <c r="E1069" s="71" t="s">
        <v>1146</v>
      </c>
      <c r="F1069" s="61">
        <v>0</v>
      </c>
      <c r="G1069" s="62">
        <v>1349</v>
      </c>
      <c r="H1069" s="2">
        <f t="shared" si="96"/>
        <v>0</v>
      </c>
      <c r="I1069" s="2">
        <f t="shared" si="97"/>
        <v>4.375226266290321</v>
      </c>
      <c r="J1069" s="1">
        <f t="shared" si="98"/>
        <v>0</v>
      </c>
      <c r="K1069" s="1">
        <f t="shared" si="99"/>
        <v>0</v>
      </c>
      <c r="L1069" s="9">
        <f t="shared" si="100"/>
        <v>0.90523785869330331</v>
      </c>
      <c r="M1069" s="1">
        <f t="shared" si="101"/>
        <v>0</v>
      </c>
    </row>
    <row r="1070" spans="1:13" s="47" customFormat="1">
      <c r="A1070" s="79" t="s">
        <v>1041</v>
      </c>
      <c r="B1070" s="88">
        <v>532387</v>
      </c>
      <c r="C1070" s="47" t="s">
        <v>1057</v>
      </c>
      <c r="D1070" s="71" t="s">
        <v>1117</v>
      </c>
      <c r="E1070" s="71" t="s">
        <v>1146</v>
      </c>
      <c r="F1070" s="61">
        <v>0</v>
      </c>
      <c r="G1070" s="62">
        <v>1951</v>
      </c>
      <c r="H1070" s="2">
        <f t="shared" si="96"/>
        <v>0</v>
      </c>
      <c r="I1070" s="2">
        <f t="shared" si="97"/>
        <v>4.375226266290321</v>
      </c>
      <c r="J1070" s="1">
        <f t="shared" si="98"/>
        <v>0</v>
      </c>
      <c r="K1070" s="1">
        <f t="shared" si="99"/>
        <v>0</v>
      </c>
      <c r="L1070" s="9">
        <f t="shared" si="100"/>
        <v>0.90523785869330331</v>
      </c>
      <c r="M1070" s="1">
        <f t="shared" si="101"/>
        <v>0</v>
      </c>
    </row>
    <row r="1071" spans="1:13" s="47" customFormat="1">
      <c r="A1071" s="79" t="s">
        <v>1041</v>
      </c>
      <c r="B1071" s="88">
        <v>532388</v>
      </c>
      <c r="C1071" s="47" t="s">
        <v>1058</v>
      </c>
      <c r="D1071" s="71" t="s">
        <v>1117</v>
      </c>
      <c r="E1071" s="71" t="s">
        <v>1146</v>
      </c>
      <c r="F1071" s="61">
        <v>147819</v>
      </c>
      <c r="G1071" s="62">
        <v>378</v>
      </c>
      <c r="H1071" s="2">
        <f t="shared" si="96"/>
        <v>391.05555555555554</v>
      </c>
      <c r="I1071" s="2">
        <f t="shared" si="97"/>
        <v>4.375226266290321</v>
      </c>
      <c r="J1071" s="1">
        <f t="shared" si="98"/>
        <v>1653.8355286577414</v>
      </c>
      <c r="K1071" s="1">
        <f t="shared" si="99"/>
        <v>146165.16447134226</v>
      </c>
      <c r="L1071" s="9">
        <f t="shared" si="100"/>
        <v>0.90523785869330331</v>
      </c>
      <c r="M1071" s="1">
        <f t="shared" si="101"/>
        <v>132314.24050159237</v>
      </c>
    </row>
    <row r="1072" spans="1:13" s="47" customFormat="1">
      <c r="A1072" s="79" t="s">
        <v>1041</v>
      </c>
      <c r="B1072" s="88">
        <v>532389</v>
      </c>
      <c r="C1072" s="47" t="s">
        <v>1059</v>
      </c>
      <c r="D1072" s="71" t="s">
        <v>1117</v>
      </c>
      <c r="E1072" s="71" t="s">
        <v>1146</v>
      </c>
      <c r="F1072" s="61">
        <v>305220</v>
      </c>
      <c r="G1072" s="62">
        <v>1358</v>
      </c>
      <c r="H1072" s="2">
        <f t="shared" si="96"/>
        <v>224.75699558173784</v>
      </c>
      <c r="I1072" s="2">
        <f t="shared" si="97"/>
        <v>4.375226266290321</v>
      </c>
      <c r="J1072" s="1">
        <f t="shared" si="98"/>
        <v>5941.5572696222562</v>
      </c>
      <c r="K1072" s="1">
        <f t="shared" si="99"/>
        <v>299278.44273037772</v>
      </c>
      <c r="L1072" s="9">
        <f t="shared" si="100"/>
        <v>0.90523785869330331</v>
      </c>
      <c r="M1072" s="1">
        <f t="shared" si="101"/>
        <v>270918.17665031354</v>
      </c>
    </row>
    <row r="1073" spans="1:13" s="47" customFormat="1">
      <c r="A1073" s="79" t="s">
        <v>1041</v>
      </c>
      <c r="B1073" s="88">
        <v>532390</v>
      </c>
      <c r="C1073" s="47" t="s">
        <v>1060</v>
      </c>
      <c r="D1073" s="71" t="s">
        <v>1117</v>
      </c>
      <c r="E1073" s="71" t="s">
        <v>1146</v>
      </c>
      <c r="F1073" s="61">
        <v>195036</v>
      </c>
      <c r="G1073" s="62">
        <v>576</v>
      </c>
      <c r="H1073" s="2">
        <f t="shared" si="96"/>
        <v>338.60416666666669</v>
      </c>
      <c r="I1073" s="2">
        <f t="shared" si="97"/>
        <v>4.375226266290321</v>
      </c>
      <c r="J1073" s="1">
        <f t="shared" si="98"/>
        <v>2520.1303293832248</v>
      </c>
      <c r="K1073" s="1">
        <f t="shared" si="99"/>
        <v>192515.86967061678</v>
      </c>
      <c r="L1073" s="9">
        <f t="shared" si="100"/>
        <v>0.90523785869330331</v>
      </c>
      <c r="M1073" s="1">
        <f t="shared" si="101"/>
        <v>174272.65362510819</v>
      </c>
    </row>
    <row r="1074" spans="1:13" s="47" customFormat="1">
      <c r="A1074" s="79" t="s">
        <v>1041</v>
      </c>
      <c r="B1074" s="88">
        <v>532391</v>
      </c>
      <c r="C1074" s="47" t="s">
        <v>1061</v>
      </c>
      <c r="D1074" s="71" t="s">
        <v>1117</v>
      </c>
      <c r="E1074" s="71" t="s">
        <v>1146</v>
      </c>
      <c r="F1074" s="61">
        <v>186672</v>
      </c>
      <c r="G1074" s="62">
        <v>778</v>
      </c>
      <c r="H1074" s="2">
        <f t="shared" si="96"/>
        <v>239.93830334190233</v>
      </c>
      <c r="I1074" s="2">
        <f t="shared" si="97"/>
        <v>4.375226266290321</v>
      </c>
      <c r="J1074" s="1">
        <f t="shared" si="98"/>
        <v>3403.9260351738699</v>
      </c>
      <c r="K1074" s="1">
        <f t="shared" si="99"/>
        <v>183268.07396482612</v>
      </c>
      <c r="L1074" s="9">
        <f t="shared" si="100"/>
        <v>0.90523785869330331</v>
      </c>
      <c r="M1074" s="1">
        <f t="shared" si="101"/>
        <v>165901.19884276512</v>
      </c>
    </row>
    <row r="1075" spans="1:13" s="47" customFormat="1">
      <c r="A1075" s="79" t="s">
        <v>1041</v>
      </c>
      <c r="B1075" s="88">
        <v>532392</v>
      </c>
      <c r="C1075" s="47" t="s">
        <v>1062</v>
      </c>
      <c r="D1075" s="71" t="s">
        <v>1117</v>
      </c>
      <c r="E1075" s="71" t="s">
        <v>1146</v>
      </c>
      <c r="F1075" s="61">
        <v>407004</v>
      </c>
      <c r="G1075" s="62">
        <v>848</v>
      </c>
      <c r="H1075" s="2">
        <f t="shared" si="96"/>
        <v>479.95754716981133</v>
      </c>
      <c r="I1075" s="2">
        <f t="shared" si="97"/>
        <v>4.375226266290321</v>
      </c>
      <c r="J1075" s="1">
        <f t="shared" si="98"/>
        <v>3710.1918738141921</v>
      </c>
      <c r="K1075" s="1">
        <f t="shared" si="99"/>
        <v>403293.80812618579</v>
      </c>
      <c r="L1075" s="9">
        <f t="shared" si="100"/>
        <v>0.90523785869330331</v>
      </c>
      <c r="M1075" s="1">
        <f t="shared" si="101"/>
        <v>365076.82329241635</v>
      </c>
    </row>
    <row r="1076" spans="1:13" s="47" customFormat="1">
      <c r="A1076" s="79" t="s">
        <v>1041</v>
      </c>
      <c r="B1076" s="79">
        <v>532393</v>
      </c>
      <c r="C1076" s="47" t="s">
        <v>1063</v>
      </c>
      <c r="D1076" s="71" t="s">
        <v>1117</v>
      </c>
      <c r="E1076" s="71" t="s">
        <v>1146</v>
      </c>
      <c r="F1076" s="61">
        <v>0</v>
      </c>
      <c r="G1076" s="62">
        <v>0</v>
      </c>
      <c r="H1076" s="2">
        <f t="shared" si="96"/>
        <v>0</v>
      </c>
      <c r="I1076" s="2">
        <f t="shared" si="97"/>
        <v>4.375226266290321</v>
      </c>
      <c r="J1076" s="1">
        <f t="shared" si="98"/>
        <v>0</v>
      </c>
      <c r="K1076" s="1">
        <f t="shared" si="99"/>
        <v>0</v>
      </c>
      <c r="L1076" s="9">
        <f t="shared" si="100"/>
        <v>0.90523785869330331</v>
      </c>
      <c r="M1076" s="1">
        <f t="shared" si="101"/>
        <v>0</v>
      </c>
    </row>
    <row r="1077" spans="1:13" s="47" customFormat="1">
      <c r="A1077" s="79" t="s">
        <v>1041</v>
      </c>
      <c r="B1077" s="88">
        <v>532396</v>
      </c>
      <c r="C1077" s="47" t="s">
        <v>1064</v>
      </c>
      <c r="D1077" s="71" t="s">
        <v>1117</v>
      </c>
      <c r="E1077" s="71" t="s">
        <v>1146</v>
      </c>
      <c r="F1077" s="61">
        <v>6318</v>
      </c>
      <c r="G1077" s="62">
        <v>562</v>
      </c>
      <c r="H1077" s="2">
        <f t="shared" si="96"/>
        <v>11.241992882562277</v>
      </c>
      <c r="I1077" s="2">
        <f t="shared" si="97"/>
        <v>4.375226266290321</v>
      </c>
      <c r="J1077" s="1">
        <f t="shared" si="98"/>
        <v>2458.8771616551603</v>
      </c>
      <c r="K1077" s="1">
        <f t="shared" si="99"/>
        <v>3859.1228383448397</v>
      </c>
      <c r="L1077" s="9">
        <f t="shared" si="100"/>
        <v>0.90523785869330331</v>
      </c>
      <c r="M1077" s="1">
        <f t="shared" si="101"/>
        <v>3493.4240946177056</v>
      </c>
    </row>
    <row r="1078" spans="1:13" s="47" customFormat="1">
      <c r="A1078" s="79" t="s">
        <v>1041</v>
      </c>
      <c r="B1078" s="88">
        <v>532397</v>
      </c>
      <c r="C1078" s="47" t="s">
        <v>1065</v>
      </c>
      <c r="D1078" s="71" t="s">
        <v>1117</v>
      </c>
      <c r="E1078" s="71" t="s">
        <v>1146</v>
      </c>
      <c r="F1078" s="61">
        <v>36060</v>
      </c>
      <c r="G1078" s="62">
        <v>137</v>
      </c>
      <c r="H1078" s="2">
        <f t="shared" si="96"/>
        <v>263.21167883211677</v>
      </c>
      <c r="I1078" s="2">
        <f t="shared" si="97"/>
        <v>4.375226266290321</v>
      </c>
      <c r="J1078" s="1">
        <f t="shared" si="98"/>
        <v>599.40599848177396</v>
      </c>
      <c r="K1078" s="1">
        <f t="shared" si="99"/>
        <v>35460.594001518228</v>
      </c>
      <c r="L1078" s="9">
        <f t="shared" si="100"/>
        <v>0.90523785869330331</v>
      </c>
      <c r="M1078" s="1">
        <f t="shared" si="101"/>
        <v>32100.272181926957</v>
      </c>
    </row>
    <row r="1079" spans="1:13" s="47" customFormat="1">
      <c r="A1079" s="79" t="s">
        <v>1041</v>
      </c>
      <c r="B1079" s="88">
        <v>532399</v>
      </c>
      <c r="C1079" s="47" t="s">
        <v>1066</v>
      </c>
      <c r="D1079" s="71" t="s">
        <v>1117</v>
      </c>
      <c r="E1079" s="71" t="s">
        <v>1146</v>
      </c>
      <c r="F1079" s="61">
        <v>296097</v>
      </c>
      <c r="G1079" s="62">
        <v>4417</v>
      </c>
      <c r="H1079" s="2">
        <f t="shared" si="96"/>
        <v>67.035770885216209</v>
      </c>
      <c r="I1079" s="2">
        <f t="shared" si="97"/>
        <v>4.375226266290321</v>
      </c>
      <c r="J1079" s="1">
        <f t="shared" si="98"/>
        <v>19325.374418204348</v>
      </c>
      <c r="K1079" s="1">
        <f t="shared" si="99"/>
        <v>276771.62558179564</v>
      </c>
      <c r="L1079" s="9">
        <f t="shared" si="100"/>
        <v>0.90523785869330331</v>
      </c>
      <c r="M1079" s="1">
        <f t="shared" si="101"/>
        <v>250544.15368872936</v>
      </c>
    </row>
    <row r="1080" spans="1:13" s="47" customFormat="1">
      <c r="A1080" s="79" t="s">
        <v>1041</v>
      </c>
      <c r="B1080" s="79">
        <v>532404</v>
      </c>
      <c r="C1080" s="47" t="s">
        <v>1067</v>
      </c>
      <c r="D1080" s="71" t="s">
        <v>1117</v>
      </c>
      <c r="E1080" s="71" t="s">
        <v>1146</v>
      </c>
      <c r="F1080" s="61">
        <v>0</v>
      </c>
      <c r="G1080" s="62">
        <v>0</v>
      </c>
      <c r="H1080" s="2">
        <f t="shared" si="96"/>
        <v>0</v>
      </c>
      <c r="I1080" s="2">
        <f t="shared" si="97"/>
        <v>4.375226266290321</v>
      </c>
      <c r="J1080" s="1">
        <f t="shared" si="98"/>
        <v>0</v>
      </c>
      <c r="K1080" s="1">
        <f t="shared" si="99"/>
        <v>0</v>
      </c>
      <c r="L1080" s="9">
        <f t="shared" si="100"/>
        <v>0.90523785869330331</v>
      </c>
      <c r="M1080" s="1">
        <f t="shared" si="101"/>
        <v>0</v>
      </c>
    </row>
    <row r="1081" spans="1:13" s="47" customFormat="1">
      <c r="A1081" s="79" t="s">
        <v>1041</v>
      </c>
      <c r="B1081" s="88">
        <v>533336</v>
      </c>
      <c r="C1081" s="47" t="s">
        <v>1068</v>
      </c>
      <c r="D1081" s="71" t="s">
        <v>1117</v>
      </c>
      <c r="E1081" s="71" t="s">
        <v>1146</v>
      </c>
      <c r="F1081" s="61">
        <v>6720</v>
      </c>
      <c r="G1081" s="62">
        <v>195</v>
      </c>
      <c r="H1081" s="2">
        <f t="shared" si="96"/>
        <v>34.46153846153846</v>
      </c>
      <c r="I1081" s="2">
        <f t="shared" si="97"/>
        <v>4.375226266290321</v>
      </c>
      <c r="J1081" s="1">
        <f t="shared" si="98"/>
        <v>853.16912192661255</v>
      </c>
      <c r="K1081" s="1">
        <f t="shared" si="99"/>
        <v>5866.8308780733878</v>
      </c>
      <c r="L1081" s="9">
        <f t="shared" si="100"/>
        <v>0.90523785869330331</v>
      </c>
      <c r="M1081" s="1">
        <f t="shared" si="101"/>
        <v>5310.8774213829056</v>
      </c>
    </row>
    <row r="1082" spans="1:13" s="47" customFormat="1">
      <c r="A1082" s="79" t="s">
        <v>1069</v>
      </c>
      <c r="B1082" s="88">
        <v>542301</v>
      </c>
      <c r="C1082" s="47" t="s">
        <v>1070</v>
      </c>
      <c r="D1082" s="71" t="s">
        <v>1117</v>
      </c>
      <c r="E1082" s="71" t="s">
        <v>1146</v>
      </c>
      <c r="F1082" s="61">
        <v>389712</v>
      </c>
      <c r="G1082" s="62">
        <v>3479</v>
      </c>
      <c r="H1082" s="2">
        <f t="shared" si="96"/>
        <v>112.01839609083069</v>
      </c>
      <c r="I1082" s="2">
        <f t="shared" si="97"/>
        <v>4.375226266290321</v>
      </c>
      <c r="J1082" s="1">
        <f t="shared" si="98"/>
        <v>15221.412180424026</v>
      </c>
      <c r="K1082" s="1">
        <f t="shared" si="99"/>
        <v>374490.58781957597</v>
      </c>
      <c r="L1082" s="9">
        <f t="shared" si="100"/>
        <v>0.90523785869330331</v>
      </c>
      <c r="M1082" s="1">
        <f t="shared" si="101"/>
        <v>339003.05781858938</v>
      </c>
    </row>
    <row r="1083" spans="1:13" s="47" customFormat="1">
      <c r="A1083" s="79" t="s">
        <v>1069</v>
      </c>
      <c r="B1083" s="79">
        <v>542311</v>
      </c>
      <c r="C1083" s="47" t="s">
        <v>1071</v>
      </c>
      <c r="D1083" s="71" t="s">
        <v>1117</v>
      </c>
      <c r="E1083" s="71" t="s">
        <v>1146</v>
      </c>
      <c r="F1083" s="61">
        <v>0</v>
      </c>
      <c r="G1083" s="62">
        <v>0</v>
      </c>
      <c r="H1083" s="2">
        <f t="shared" si="96"/>
        <v>0</v>
      </c>
      <c r="I1083" s="2">
        <f t="shared" si="97"/>
        <v>4.375226266290321</v>
      </c>
      <c r="J1083" s="1">
        <f t="shared" si="98"/>
        <v>0</v>
      </c>
      <c r="K1083" s="1">
        <f t="shared" si="99"/>
        <v>0</v>
      </c>
      <c r="L1083" s="9">
        <f t="shared" si="100"/>
        <v>0.90523785869330331</v>
      </c>
      <c r="M1083" s="1">
        <f t="shared" si="101"/>
        <v>0</v>
      </c>
    </row>
    <row r="1084" spans="1:13" s="47" customFormat="1">
      <c r="A1084" s="79" t="s">
        <v>1069</v>
      </c>
      <c r="B1084" s="88">
        <v>542313</v>
      </c>
      <c r="C1084" s="47" t="s">
        <v>1072</v>
      </c>
      <c r="D1084" s="71" t="s">
        <v>1117</v>
      </c>
      <c r="E1084" s="71" t="s">
        <v>1146</v>
      </c>
      <c r="F1084" s="61">
        <v>94689</v>
      </c>
      <c r="G1084" s="62">
        <v>944</v>
      </c>
      <c r="H1084" s="2">
        <f t="shared" si="96"/>
        <v>100.30614406779661</v>
      </c>
      <c r="I1084" s="2">
        <f t="shared" si="97"/>
        <v>4.375226266290321</v>
      </c>
      <c r="J1084" s="1">
        <f t="shared" si="98"/>
        <v>4130.2135953780626</v>
      </c>
      <c r="K1084" s="1">
        <f t="shared" si="99"/>
        <v>90558.786404621933</v>
      </c>
      <c r="L1084" s="9">
        <f t="shared" si="100"/>
        <v>0.90523785869330331</v>
      </c>
      <c r="M1084" s="1">
        <f t="shared" si="101"/>
        <v>81977.241890784193</v>
      </c>
    </row>
    <row r="1085" spans="1:13" s="47" customFormat="1">
      <c r="A1085" s="79" t="s">
        <v>1069</v>
      </c>
      <c r="B1085" s="88">
        <v>542318</v>
      </c>
      <c r="C1085" s="47" t="s">
        <v>1073</v>
      </c>
      <c r="D1085" s="71" t="s">
        <v>1117</v>
      </c>
      <c r="E1085" s="71" t="s">
        <v>1146</v>
      </c>
      <c r="F1085" s="61">
        <v>445500</v>
      </c>
      <c r="G1085" s="62">
        <v>2519</v>
      </c>
      <c r="H1085" s="2">
        <f t="shared" si="96"/>
        <v>176.85589519650654</v>
      </c>
      <c r="I1085" s="2">
        <f t="shared" si="97"/>
        <v>4.375226266290321</v>
      </c>
      <c r="J1085" s="1">
        <f t="shared" si="98"/>
        <v>11021.194964785318</v>
      </c>
      <c r="K1085" s="1">
        <f t="shared" si="99"/>
        <v>434478.8050352147</v>
      </c>
      <c r="L1085" s="9">
        <f t="shared" si="100"/>
        <v>0.90523785869330331</v>
      </c>
      <c r="M1085" s="1">
        <f t="shared" si="101"/>
        <v>393306.66311770293</v>
      </c>
    </row>
    <row r="1086" spans="1:13" s="47" customFormat="1">
      <c r="A1086" s="79" t="s">
        <v>1069</v>
      </c>
      <c r="B1086" s="79">
        <v>542321</v>
      </c>
      <c r="C1086" s="47" t="s">
        <v>1074</v>
      </c>
      <c r="D1086" s="71" t="s">
        <v>1117</v>
      </c>
      <c r="E1086" s="71" t="s">
        <v>1146</v>
      </c>
      <c r="F1086" s="61">
        <v>0</v>
      </c>
      <c r="G1086" s="62">
        <v>0</v>
      </c>
      <c r="H1086" s="2">
        <f t="shared" si="96"/>
        <v>0</v>
      </c>
      <c r="I1086" s="2">
        <f t="shared" si="97"/>
        <v>4.375226266290321</v>
      </c>
      <c r="J1086" s="1">
        <f t="shared" si="98"/>
        <v>0</v>
      </c>
      <c r="K1086" s="1">
        <f t="shared" si="99"/>
        <v>0</v>
      </c>
      <c r="L1086" s="9">
        <f t="shared" si="100"/>
        <v>0.90523785869330331</v>
      </c>
      <c r="M1086" s="1">
        <f t="shared" si="101"/>
        <v>0</v>
      </c>
    </row>
    <row r="1087" spans="1:13" s="47" customFormat="1">
      <c r="A1087" s="79" t="s">
        <v>1069</v>
      </c>
      <c r="B1087" s="79">
        <v>542322</v>
      </c>
      <c r="C1087" s="47" t="s">
        <v>1075</v>
      </c>
      <c r="D1087" s="71" t="s">
        <v>1117</v>
      </c>
      <c r="E1087" s="71" t="s">
        <v>1146</v>
      </c>
      <c r="F1087" s="61">
        <v>0</v>
      </c>
      <c r="G1087" s="62">
        <v>0</v>
      </c>
      <c r="H1087" s="2">
        <f t="shared" si="96"/>
        <v>0</v>
      </c>
      <c r="I1087" s="2">
        <f t="shared" si="97"/>
        <v>4.375226266290321</v>
      </c>
      <c r="J1087" s="1">
        <f t="shared" si="98"/>
        <v>0</v>
      </c>
      <c r="K1087" s="1">
        <f t="shared" si="99"/>
        <v>0</v>
      </c>
      <c r="L1087" s="9">
        <f t="shared" si="100"/>
        <v>0.90523785869330331</v>
      </c>
      <c r="M1087" s="1">
        <f t="shared" si="101"/>
        <v>0</v>
      </c>
    </row>
    <row r="1088" spans="1:13" s="47" customFormat="1">
      <c r="A1088" s="79" t="s">
        <v>1069</v>
      </c>
      <c r="B1088" s="79">
        <v>542323</v>
      </c>
      <c r="C1088" s="47" t="s">
        <v>1076</v>
      </c>
      <c r="D1088" s="71" t="s">
        <v>1117</v>
      </c>
      <c r="E1088" s="71" t="s">
        <v>1146</v>
      </c>
      <c r="F1088" s="61">
        <v>0</v>
      </c>
      <c r="G1088" s="62">
        <v>0</v>
      </c>
      <c r="H1088" s="2">
        <f t="shared" si="96"/>
        <v>0</v>
      </c>
      <c r="I1088" s="2">
        <f t="shared" si="97"/>
        <v>4.375226266290321</v>
      </c>
      <c r="J1088" s="1">
        <f t="shared" si="98"/>
        <v>0</v>
      </c>
      <c r="K1088" s="1">
        <f t="shared" si="99"/>
        <v>0</v>
      </c>
      <c r="L1088" s="9">
        <f t="shared" si="100"/>
        <v>0.90523785869330331</v>
      </c>
      <c r="M1088" s="1">
        <f t="shared" si="101"/>
        <v>0</v>
      </c>
    </row>
    <row r="1089" spans="1:13" s="47" customFormat="1">
      <c r="A1089" s="79" t="s">
        <v>1069</v>
      </c>
      <c r="B1089" s="88">
        <v>542324</v>
      </c>
      <c r="C1089" s="47" t="s">
        <v>1077</v>
      </c>
      <c r="D1089" s="71" t="s">
        <v>1117</v>
      </c>
      <c r="E1089" s="71" t="s">
        <v>1146</v>
      </c>
      <c r="F1089" s="61">
        <v>558456</v>
      </c>
      <c r="G1089" s="62">
        <v>4214</v>
      </c>
      <c r="H1089" s="2">
        <f t="shared" si="96"/>
        <v>132.52396772662553</v>
      </c>
      <c r="I1089" s="2">
        <f t="shared" si="97"/>
        <v>4.375226266290321</v>
      </c>
      <c r="J1089" s="1">
        <f t="shared" si="98"/>
        <v>18437.203486147413</v>
      </c>
      <c r="K1089" s="1">
        <f t="shared" si="99"/>
        <v>540018.79651385255</v>
      </c>
      <c r="L1089" s="9">
        <f t="shared" si="100"/>
        <v>0.90523785869330331</v>
      </c>
      <c r="M1089" s="1">
        <f t="shared" si="101"/>
        <v>488845.45901033457</v>
      </c>
    </row>
    <row r="1090" spans="1:13" s="47" customFormat="1">
      <c r="A1090" s="79" t="s">
        <v>1069</v>
      </c>
      <c r="B1090" s="88">
        <v>542332</v>
      </c>
      <c r="C1090" s="47" t="s">
        <v>1078</v>
      </c>
      <c r="D1090" s="71" t="s">
        <v>1117</v>
      </c>
      <c r="E1090" s="71" t="s">
        <v>1146</v>
      </c>
      <c r="F1090" s="61">
        <v>1033707</v>
      </c>
      <c r="G1090" s="62">
        <v>7626</v>
      </c>
      <c r="H1090" s="2">
        <f t="shared" si="96"/>
        <v>135.55035405192763</v>
      </c>
      <c r="I1090" s="2">
        <f t="shared" si="97"/>
        <v>4.375226266290321</v>
      </c>
      <c r="J1090" s="1">
        <f t="shared" si="98"/>
        <v>33365.475506729985</v>
      </c>
      <c r="K1090" s="1">
        <f t="shared" si="99"/>
        <v>1000341.52449327</v>
      </c>
      <c r="L1090" s="9">
        <f t="shared" si="100"/>
        <v>0.90523785869330331</v>
      </c>
      <c r="M1090" s="1">
        <f t="shared" si="101"/>
        <v>905547.01959428238</v>
      </c>
    </row>
    <row r="1091" spans="1:13" s="47" customFormat="1">
      <c r="A1091" s="79" t="s">
        <v>1069</v>
      </c>
      <c r="B1091" s="88">
        <v>542338</v>
      </c>
      <c r="C1091" s="47" t="s">
        <v>1079</v>
      </c>
      <c r="D1091" s="71" t="s">
        <v>1117</v>
      </c>
      <c r="E1091" s="71" t="s">
        <v>1146</v>
      </c>
      <c r="F1091" s="61">
        <v>616953</v>
      </c>
      <c r="G1091" s="62">
        <v>17094</v>
      </c>
      <c r="H1091" s="2">
        <f t="shared" ref="H1091:H1123" si="102">IFERROR(F1091/G1091,0)</f>
        <v>36.091786591786594</v>
      </c>
      <c r="I1091" s="2">
        <f t="shared" ref="I1091:I1123" si="103">$D$1134</f>
        <v>4.375226266290321</v>
      </c>
      <c r="J1091" s="1">
        <f t="shared" ref="J1091:J1123" si="104">MIN(F1091,I1091*G1091)</f>
        <v>74790.11779596674</v>
      </c>
      <c r="K1091" s="1">
        <f t="shared" ref="K1091:K1123" si="105">F1091-J1091</f>
        <v>542162.8822040332</v>
      </c>
      <c r="L1091" s="9">
        <f t="shared" ref="L1091:L1123" si="106">$L$1132</f>
        <v>0.90523785869330331</v>
      </c>
      <c r="M1091" s="1">
        <f t="shared" ref="M1091:M1123" si="107">L1091*K1091</f>
        <v>490786.36654936866</v>
      </c>
    </row>
    <row r="1092" spans="1:13" s="47" customFormat="1">
      <c r="A1092" s="79" t="s">
        <v>1069</v>
      </c>
      <c r="B1092" s="88">
        <v>542339</v>
      </c>
      <c r="C1092" s="47" t="s">
        <v>1080</v>
      </c>
      <c r="D1092" s="71" t="s">
        <v>1117</v>
      </c>
      <c r="E1092" s="71" t="s">
        <v>1146</v>
      </c>
      <c r="F1092" s="61">
        <v>1392921</v>
      </c>
      <c r="G1092" s="62">
        <v>3817</v>
      </c>
      <c r="H1092" s="2">
        <f t="shared" si="102"/>
        <v>364.92559601781505</v>
      </c>
      <c r="I1092" s="2">
        <f t="shared" si="103"/>
        <v>4.375226266290321</v>
      </c>
      <c r="J1092" s="1">
        <f t="shared" si="104"/>
        <v>16700.238658430157</v>
      </c>
      <c r="K1092" s="1">
        <f t="shared" si="105"/>
        <v>1376220.7613415699</v>
      </c>
      <c r="L1092" s="9">
        <f t="shared" si="106"/>
        <v>0.90523785869330331</v>
      </c>
      <c r="M1092" s="1">
        <f t="shared" si="107"/>
        <v>1245807.1350861103</v>
      </c>
    </row>
    <row r="1093" spans="1:13" s="47" customFormat="1">
      <c r="A1093" s="79" t="s">
        <v>1069</v>
      </c>
      <c r="B1093" s="88">
        <v>542343</v>
      </c>
      <c r="C1093" s="47" t="s">
        <v>1081</v>
      </c>
      <c r="D1093" s="71" t="s">
        <v>1117</v>
      </c>
      <c r="E1093" s="71" t="s">
        <v>1146</v>
      </c>
      <c r="F1093" s="61">
        <v>328884</v>
      </c>
      <c r="G1093" s="62">
        <v>9525</v>
      </c>
      <c r="H1093" s="2">
        <f t="shared" si="102"/>
        <v>34.528503937007876</v>
      </c>
      <c r="I1093" s="2">
        <f t="shared" si="103"/>
        <v>4.375226266290321</v>
      </c>
      <c r="J1093" s="1">
        <f t="shared" si="104"/>
        <v>41674.030186415308</v>
      </c>
      <c r="K1093" s="1">
        <f t="shared" si="105"/>
        <v>287209.9698135847</v>
      </c>
      <c r="L1093" s="9">
        <f t="shared" si="106"/>
        <v>0.90523785869330331</v>
      </c>
      <c r="M1093" s="1">
        <f t="shared" si="107"/>
        <v>259993.33806941769</v>
      </c>
    </row>
    <row r="1094" spans="1:13" s="47" customFormat="1">
      <c r="A1094" s="79" t="s">
        <v>1069</v>
      </c>
      <c r="B1094" s="79">
        <v>542346</v>
      </c>
      <c r="C1094" s="47" t="s">
        <v>1082</v>
      </c>
      <c r="D1094" s="71" t="s">
        <v>1117</v>
      </c>
      <c r="E1094" s="71" t="s">
        <v>1146</v>
      </c>
      <c r="F1094" s="61">
        <v>0</v>
      </c>
      <c r="G1094" s="62">
        <v>0</v>
      </c>
      <c r="H1094" s="2">
        <f t="shared" si="102"/>
        <v>0</v>
      </c>
      <c r="I1094" s="2">
        <f t="shared" si="103"/>
        <v>4.375226266290321</v>
      </c>
      <c r="J1094" s="1">
        <f t="shared" si="104"/>
        <v>0</v>
      </c>
      <c r="K1094" s="1">
        <f t="shared" si="105"/>
        <v>0</v>
      </c>
      <c r="L1094" s="9">
        <f t="shared" si="106"/>
        <v>0.90523785869330331</v>
      </c>
      <c r="M1094" s="1">
        <f t="shared" si="107"/>
        <v>0</v>
      </c>
    </row>
    <row r="1095" spans="1:13" s="47" customFormat="1">
      <c r="A1095" s="79" t="s">
        <v>1083</v>
      </c>
      <c r="B1095" s="88">
        <v>552220</v>
      </c>
      <c r="C1095" s="47" t="s">
        <v>1084</v>
      </c>
      <c r="D1095" s="71" t="s">
        <v>1117</v>
      </c>
      <c r="E1095" s="71" t="s">
        <v>1146</v>
      </c>
      <c r="F1095" s="61">
        <v>0</v>
      </c>
      <c r="G1095" s="62">
        <v>279</v>
      </c>
      <c r="H1095" s="2">
        <f t="shared" si="102"/>
        <v>0</v>
      </c>
      <c r="I1095" s="2">
        <f t="shared" si="103"/>
        <v>4.375226266290321</v>
      </c>
      <c r="J1095" s="1">
        <f t="shared" si="104"/>
        <v>0</v>
      </c>
      <c r="K1095" s="1">
        <f t="shared" si="105"/>
        <v>0</v>
      </c>
      <c r="L1095" s="9">
        <f t="shared" si="106"/>
        <v>0.90523785869330331</v>
      </c>
      <c r="M1095" s="1">
        <f t="shared" si="107"/>
        <v>0</v>
      </c>
    </row>
    <row r="1096" spans="1:13" s="47" customFormat="1">
      <c r="A1096" s="79" t="s">
        <v>1083</v>
      </c>
      <c r="B1096" s="79">
        <v>552233</v>
      </c>
      <c r="C1096" s="47" t="s">
        <v>1085</v>
      </c>
      <c r="D1096" s="71" t="s">
        <v>1117</v>
      </c>
      <c r="E1096" s="71" t="s">
        <v>1146</v>
      </c>
      <c r="F1096" s="61">
        <v>0</v>
      </c>
      <c r="G1096" s="62">
        <v>0</v>
      </c>
      <c r="H1096" s="2">
        <f t="shared" si="102"/>
        <v>0</v>
      </c>
      <c r="I1096" s="2">
        <f t="shared" si="103"/>
        <v>4.375226266290321</v>
      </c>
      <c r="J1096" s="1">
        <f t="shared" si="104"/>
        <v>0</v>
      </c>
      <c r="K1096" s="1">
        <f t="shared" si="105"/>
        <v>0</v>
      </c>
      <c r="L1096" s="9">
        <f t="shared" si="106"/>
        <v>0.90523785869330331</v>
      </c>
      <c r="M1096" s="1">
        <f t="shared" si="107"/>
        <v>0</v>
      </c>
    </row>
    <row r="1097" spans="1:13" s="47" customFormat="1">
      <c r="A1097" s="79" t="s">
        <v>1083</v>
      </c>
      <c r="B1097" s="79">
        <v>552284</v>
      </c>
      <c r="C1097" s="47" t="s">
        <v>1086</v>
      </c>
      <c r="D1097" s="71" t="s">
        <v>1117</v>
      </c>
      <c r="E1097" s="71" t="s">
        <v>1146</v>
      </c>
      <c r="F1097" s="61">
        <v>0</v>
      </c>
      <c r="G1097" s="62">
        <v>0</v>
      </c>
      <c r="H1097" s="2">
        <f t="shared" si="102"/>
        <v>0</v>
      </c>
      <c r="I1097" s="2">
        <f t="shared" si="103"/>
        <v>4.375226266290321</v>
      </c>
      <c r="J1097" s="1">
        <f t="shared" si="104"/>
        <v>0</v>
      </c>
      <c r="K1097" s="1">
        <f t="shared" si="105"/>
        <v>0</v>
      </c>
      <c r="L1097" s="9">
        <f t="shared" si="106"/>
        <v>0.90523785869330331</v>
      </c>
      <c r="M1097" s="1">
        <f t="shared" si="107"/>
        <v>0</v>
      </c>
    </row>
    <row r="1098" spans="1:13" s="47" customFormat="1">
      <c r="A1098" s="79" t="s">
        <v>1083</v>
      </c>
      <c r="B1098" s="88">
        <v>552349</v>
      </c>
      <c r="C1098" s="47" t="s">
        <v>1087</v>
      </c>
      <c r="D1098" s="71" t="s">
        <v>1117</v>
      </c>
      <c r="E1098" s="71" t="s">
        <v>1146</v>
      </c>
      <c r="F1098" s="61">
        <v>451350</v>
      </c>
      <c r="G1098" s="62">
        <v>7350</v>
      </c>
      <c r="H1098" s="2">
        <f t="shared" si="102"/>
        <v>61.408163265306122</v>
      </c>
      <c r="I1098" s="2">
        <f t="shared" si="103"/>
        <v>4.375226266290321</v>
      </c>
      <c r="J1098" s="1">
        <f t="shared" si="104"/>
        <v>32157.913057233858</v>
      </c>
      <c r="K1098" s="1">
        <f t="shared" si="105"/>
        <v>419192.08694276615</v>
      </c>
      <c r="L1098" s="9">
        <f t="shared" si="106"/>
        <v>0.90523785869330331</v>
      </c>
      <c r="M1098" s="1">
        <f t="shared" si="107"/>
        <v>379468.54716524668</v>
      </c>
    </row>
    <row r="1099" spans="1:13" s="47" customFormat="1">
      <c r="A1099" s="79" t="s">
        <v>1083</v>
      </c>
      <c r="B1099" s="79">
        <v>552351</v>
      </c>
      <c r="C1099" s="47" t="s">
        <v>1088</v>
      </c>
      <c r="D1099" s="71" t="s">
        <v>1117</v>
      </c>
      <c r="E1099" s="71" t="s">
        <v>1146</v>
      </c>
      <c r="F1099" s="61">
        <v>0</v>
      </c>
      <c r="G1099" s="62">
        <v>0</v>
      </c>
      <c r="H1099" s="2">
        <f t="shared" si="102"/>
        <v>0</v>
      </c>
      <c r="I1099" s="2">
        <f t="shared" si="103"/>
        <v>4.375226266290321</v>
      </c>
      <c r="J1099" s="1">
        <f t="shared" si="104"/>
        <v>0</v>
      </c>
      <c r="K1099" s="1">
        <f t="shared" si="105"/>
        <v>0</v>
      </c>
      <c r="L1099" s="9">
        <f t="shared" si="106"/>
        <v>0.90523785869330331</v>
      </c>
      <c r="M1099" s="1">
        <f t="shared" si="107"/>
        <v>0</v>
      </c>
    </row>
    <row r="1100" spans="1:13" s="47" customFormat="1">
      <c r="A1100" s="79" t="s">
        <v>1083</v>
      </c>
      <c r="B1100" s="79">
        <v>552353</v>
      </c>
      <c r="C1100" s="47" t="s">
        <v>1089</v>
      </c>
      <c r="D1100" s="71" t="s">
        <v>1117</v>
      </c>
      <c r="E1100" s="71" t="s">
        <v>1146</v>
      </c>
      <c r="F1100" s="61">
        <v>0</v>
      </c>
      <c r="G1100" s="62">
        <v>0</v>
      </c>
      <c r="H1100" s="2">
        <f t="shared" si="102"/>
        <v>0</v>
      </c>
      <c r="I1100" s="2">
        <f t="shared" si="103"/>
        <v>4.375226266290321</v>
      </c>
      <c r="J1100" s="1">
        <f t="shared" si="104"/>
        <v>0</v>
      </c>
      <c r="K1100" s="1">
        <f t="shared" si="105"/>
        <v>0</v>
      </c>
      <c r="L1100" s="9">
        <f t="shared" si="106"/>
        <v>0.90523785869330331</v>
      </c>
      <c r="M1100" s="1">
        <f t="shared" si="107"/>
        <v>0</v>
      </c>
    </row>
    <row r="1101" spans="1:13" s="47" customFormat="1">
      <c r="A1101" s="79" t="s">
        <v>1083</v>
      </c>
      <c r="B1101" s="79">
        <v>552356</v>
      </c>
      <c r="C1101" s="47" t="s">
        <v>1090</v>
      </c>
      <c r="D1101" s="71" t="s">
        <v>1117</v>
      </c>
      <c r="E1101" s="71" t="s">
        <v>1146</v>
      </c>
      <c r="F1101" s="61">
        <v>0</v>
      </c>
      <c r="G1101" s="62">
        <v>0</v>
      </c>
      <c r="H1101" s="2">
        <f t="shared" si="102"/>
        <v>0</v>
      </c>
      <c r="I1101" s="2">
        <f t="shared" si="103"/>
        <v>4.375226266290321</v>
      </c>
      <c r="J1101" s="1">
        <f t="shared" si="104"/>
        <v>0</v>
      </c>
      <c r="K1101" s="1">
        <f t="shared" si="105"/>
        <v>0</v>
      </c>
      <c r="L1101" s="9">
        <f t="shared" si="106"/>
        <v>0.90523785869330331</v>
      </c>
      <c r="M1101" s="1">
        <f t="shared" si="107"/>
        <v>0</v>
      </c>
    </row>
    <row r="1102" spans="1:13" s="47" customFormat="1">
      <c r="A1102" s="79" t="s">
        <v>1083</v>
      </c>
      <c r="B1102" s="88">
        <v>553304</v>
      </c>
      <c r="C1102" s="47" t="s">
        <v>1091</v>
      </c>
      <c r="D1102" s="71" t="s">
        <v>1117</v>
      </c>
      <c r="E1102" s="71" t="s">
        <v>1146</v>
      </c>
      <c r="F1102" s="61">
        <v>177870</v>
      </c>
      <c r="G1102" s="62">
        <v>668</v>
      </c>
      <c r="H1102" s="2">
        <f t="shared" si="102"/>
        <v>266.27245508982037</v>
      </c>
      <c r="I1102" s="2">
        <f t="shared" si="103"/>
        <v>4.375226266290321</v>
      </c>
      <c r="J1102" s="1">
        <f t="shared" si="104"/>
        <v>2922.6511458819346</v>
      </c>
      <c r="K1102" s="1">
        <f t="shared" si="105"/>
        <v>174947.34885411806</v>
      </c>
      <c r="L1102" s="9">
        <f t="shared" si="106"/>
        <v>0.90523785869330331</v>
      </c>
      <c r="M1102" s="1">
        <f t="shared" si="107"/>
        <v>158368.96346077215</v>
      </c>
    </row>
    <row r="1103" spans="1:13" s="47" customFormat="1">
      <c r="A1103" s="79" t="s">
        <v>1092</v>
      </c>
      <c r="B1103" s="79">
        <v>610989</v>
      </c>
      <c r="C1103" s="47" t="s">
        <v>1093</v>
      </c>
      <c r="D1103" s="71" t="s">
        <v>1117</v>
      </c>
      <c r="E1103" s="71" t="s">
        <v>1146</v>
      </c>
      <c r="F1103" s="61">
        <v>0</v>
      </c>
      <c r="G1103" s="62">
        <v>0</v>
      </c>
      <c r="H1103" s="2">
        <f t="shared" si="102"/>
        <v>0</v>
      </c>
      <c r="I1103" s="2">
        <f t="shared" si="103"/>
        <v>4.375226266290321</v>
      </c>
      <c r="J1103" s="1">
        <f t="shared" si="104"/>
        <v>0</v>
      </c>
      <c r="K1103" s="1">
        <f t="shared" si="105"/>
        <v>0</v>
      </c>
      <c r="L1103" s="9">
        <f t="shared" si="106"/>
        <v>0.90523785869330331</v>
      </c>
      <c r="M1103" s="1">
        <f t="shared" si="107"/>
        <v>0</v>
      </c>
    </row>
    <row r="1104" spans="1:13" s="47" customFormat="1">
      <c r="A1104" s="79" t="s">
        <v>1092</v>
      </c>
      <c r="B1104" s="79">
        <v>613001</v>
      </c>
      <c r="C1104" s="47" t="s">
        <v>1094</v>
      </c>
      <c r="D1104" s="71" t="s">
        <v>1117</v>
      </c>
      <c r="E1104" s="71" t="s">
        <v>1146</v>
      </c>
      <c r="F1104" s="61">
        <v>0</v>
      </c>
      <c r="G1104" s="62">
        <v>0</v>
      </c>
      <c r="H1104" s="2">
        <f t="shared" si="102"/>
        <v>0</v>
      </c>
      <c r="I1104" s="2">
        <f t="shared" si="103"/>
        <v>4.375226266290321</v>
      </c>
      <c r="J1104" s="1">
        <f t="shared" si="104"/>
        <v>0</v>
      </c>
      <c r="K1104" s="1">
        <f t="shared" si="105"/>
        <v>0</v>
      </c>
      <c r="L1104" s="9">
        <f t="shared" si="106"/>
        <v>0.90523785869330331</v>
      </c>
      <c r="M1104" s="1">
        <f t="shared" si="107"/>
        <v>0</v>
      </c>
    </row>
    <row r="1105" spans="1:13" s="47" customFormat="1">
      <c r="A1105" s="79" t="s">
        <v>1092</v>
      </c>
      <c r="B1105" s="79">
        <v>613002</v>
      </c>
      <c r="C1105" s="47" t="s">
        <v>1095</v>
      </c>
      <c r="D1105" s="71" t="s">
        <v>1117</v>
      </c>
      <c r="E1105" s="71" t="s">
        <v>1146</v>
      </c>
      <c r="F1105" s="61">
        <v>0</v>
      </c>
      <c r="G1105" s="62">
        <v>0</v>
      </c>
      <c r="H1105" s="2">
        <f t="shared" si="102"/>
        <v>0</v>
      </c>
      <c r="I1105" s="2">
        <f t="shared" si="103"/>
        <v>4.375226266290321</v>
      </c>
      <c r="J1105" s="1">
        <f t="shared" si="104"/>
        <v>0</v>
      </c>
      <c r="K1105" s="1">
        <f t="shared" si="105"/>
        <v>0</v>
      </c>
      <c r="L1105" s="9">
        <f t="shared" si="106"/>
        <v>0.90523785869330331</v>
      </c>
      <c r="M1105" s="1">
        <f t="shared" si="107"/>
        <v>0</v>
      </c>
    </row>
    <row r="1106" spans="1:13" s="47" customFormat="1">
      <c r="A1106" s="79" t="s">
        <v>1092</v>
      </c>
      <c r="B1106" s="79">
        <v>613003</v>
      </c>
      <c r="C1106" s="47" t="s">
        <v>1096</v>
      </c>
      <c r="D1106" s="71" t="s">
        <v>1117</v>
      </c>
      <c r="E1106" s="71" t="s">
        <v>1146</v>
      </c>
      <c r="F1106" s="61">
        <v>0</v>
      </c>
      <c r="G1106" s="62">
        <v>0</v>
      </c>
      <c r="H1106" s="2">
        <f t="shared" si="102"/>
        <v>0</v>
      </c>
      <c r="I1106" s="2">
        <f t="shared" si="103"/>
        <v>4.375226266290321</v>
      </c>
      <c r="J1106" s="1">
        <f t="shared" si="104"/>
        <v>0</v>
      </c>
      <c r="K1106" s="1">
        <f t="shared" si="105"/>
        <v>0</v>
      </c>
      <c r="L1106" s="9">
        <f t="shared" si="106"/>
        <v>0.90523785869330331</v>
      </c>
      <c r="M1106" s="1">
        <f t="shared" si="107"/>
        <v>0</v>
      </c>
    </row>
    <row r="1107" spans="1:13" s="47" customFormat="1">
      <c r="A1107" s="79" t="s">
        <v>1092</v>
      </c>
      <c r="B1107" s="79">
        <v>613004</v>
      </c>
      <c r="C1107" s="47" t="s">
        <v>1097</v>
      </c>
      <c r="D1107" s="71" t="s">
        <v>1117</v>
      </c>
      <c r="E1107" s="71" t="s">
        <v>1146</v>
      </c>
      <c r="F1107" s="61">
        <v>0</v>
      </c>
      <c r="G1107" s="62">
        <v>0</v>
      </c>
      <c r="H1107" s="2">
        <f t="shared" si="102"/>
        <v>0</v>
      </c>
      <c r="I1107" s="2">
        <f t="shared" si="103"/>
        <v>4.375226266290321</v>
      </c>
      <c r="J1107" s="1">
        <f t="shared" si="104"/>
        <v>0</v>
      </c>
      <c r="K1107" s="1">
        <f t="shared" si="105"/>
        <v>0</v>
      </c>
      <c r="L1107" s="9">
        <f t="shared" si="106"/>
        <v>0.90523785869330331</v>
      </c>
      <c r="M1107" s="1">
        <f t="shared" si="107"/>
        <v>0</v>
      </c>
    </row>
    <row r="1108" spans="1:13" s="47" customFormat="1">
      <c r="A1108" s="79" t="s">
        <v>1092</v>
      </c>
      <c r="B1108" s="79">
        <v>613005</v>
      </c>
      <c r="C1108" s="47" t="s">
        <v>1098</v>
      </c>
      <c r="D1108" s="71" t="s">
        <v>1117</v>
      </c>
      <c r="E1108" s="71" t="s">
        <v>1146</v>
      </c>
      <c r="F1108" s="61">
        <v>0</v>
      </c>
      <c r="G1108" s="62">
        <v>0</v>
      </c>
      <c r="H1108" s="2">
        <f t="shared" si="102"/>
        <v>0</v>
      </c>
      <c r="I1108" s="2">
        <f t="shared" si="103"/>
        <v>4.375226266290321</v>
      </c>
      <c r="J1108" s="1">
        <f t="shared" si="104"/>
        <v>0</v>
      </c>
      <c r="K1108" s="1">
        <f t="shared" si="105"/>
        <v>0</v>
      </c>
      <c r="L1108" s="9">
        <f t="shared" si="106"/>
        <v>0.90523785869330331</v>
      </c>
      <c r="M1108" s="1">
        <f t="shared" si="107"/>
        <v>0</v>
      </c>
    </row>
    <row r="1109" spans="1:13" s="47" customFormat="1">
      <c r="A1109" s="79" t="s">
        <v>1092</v>
      </c>
      <c r="B1109" s="79">
        <v>613006</v>
      </c>
      <c r="C1109" s="47" t="s">
        <v>1099</v>
      </c>
      <c r="D1109" s="71" t="s">
        <v>1117</v>
      </c>
      <c r="E1109" s="71" t="s">
        <v>1146</v>
      </c>
      <c r="F1109" s="61">
        <v>0</v>
      </c>
      <c r="G1109" s="62">
        <v>0</v>
      </c>
      <c r="H1109" s="2">
        <f t="shared" si="102"/>
        <v>0</v>
      </c>
      <c r="I1109" s="2">
        <f t="shared" si="103"/>
        <v>4.375226266290321</v>
      </c>
      <c r="J1109" s="1">
        <f t="shared" si="104"/>
        <v>0</v>
      </c>
      <c r="K1109" s="1">
        <f t="shared" si="105"/>
        <v>0</v>
      </c>
      <c r="L1109" s="9">
        <f t="shared" si="106"/>
        <v>0.90523785869330331</v>
      </c>
      <c r="M1109" s="1">
        <f t="shared" si="107"/>
        <v>0</v>
      </c>
    </row>
    <row r="1110" spans="1:13" s="47" customFormat="1">
      <c r="A1110" s="79" t="s">
        <v>1092</v>
      </c>
      <c r="B1110" s="79">
        <v>613007</v>
      </c>
      <c r="C1110" s="47" t="s">
        <v>1100</v>
      </c>
      <c r="D1110" s="71" t="s">
        <v>1117</v>
      </c>
      <c r="E1110" s="71" t="s">
        <v>1146</v>
      </c>
      <c r="F1110" s="61">
        <v>0</v>
      </c>
      <c r="G1110" s="62">
        <v>0</v>
      </c>
      <c r="H1110" s="2">
        <f t="shared" si="102"/>
        <v>0</v>
      </c>
      <c r="I1110" s="2">
        <f t="shared" si="103"/>
        <v>4.375226266290321</v>
      </c>
      <c r="J1110" s="1">
        <f t="shared" si="104"/>
        <v>0</v>
      </c>
      <c r="K1110" s="1">
        <f t="shared" si="105"/>
        <v>0</v>
      </c>
      <c r="L1110" s="9">
        <f t="shared" si="106"/>
        <v>0.90523785869330331</v>
      </c>
      <c r="M1110" s="1">
        <f t="shared" si="107"/>
        <v>0</v>
      </c>
    </row>
    <row r="1111" spans="1:13" s="47" customFormat="1">
      <c r="A1111" s="79" t="s">
        <v>1092</v>
      </c>
      <c r="B1111" s="79">
        <v>613011</v>
      </c>
      <c r="C1111" s="47" t="s">
        <v>1101</v>
      </c>
      <c r="D1111" s="71" t="s">
        <v>1117</v>
      </c>
      <c r="E1111" s="71" t="s">
        <v>1146</v>
      </c>
      <c r="F1111" s="61">
        <v>0</v>
      </c>
      <c r="G1111" s="62">
        <v>0</v>
      </c>
      <c r="H1111" s="2">
        <f t="shared" si="102"/>
        <v>0</v>
      </c>
      <c r="I1111" s="2">
        <f t="shared" si="103"/>
        <v>4.375226266290321</v>
      </c>
      <c r="J1111" s="1">
        <f t="shared" si="104"/>
        <v>0</v>
      </c>
      <c r="K1111" s="1">
        <f t="shared" si="105"/>
        <v>0</v>
      </c>
      <c r="L1111" s="9">
        <f t="shared" si="106"/>
        <v>0.90523785869330331</v>
      </c>
      <c r="M1111" s="1">
        <f t="shared" si="107"/>
        <v>0</v>
      </c>
    </row>
    <row r="1112" spans="1:13" s="47" customFormat="1">
      <c r="A1112" s="79" t="s">
        <v>1092</v>
      </c>
      <c r="B1112" s="79">
        <v>613013</v>
      </c>
      <c r="C1112" s="47" t="s">
        <v>1102</v>
      </c>
      <c r="D1112" s="71" t="s">
        <v>1117</v>
      </c>
      <c r="E1112" s="71" t="s">
        <v>1146</v>
      </c>
      <c r="F1112" s="61">
        <v>0</v>
      </c>
      <c r="G1112" s="62">
        <v>0</v>
      </c>
      <c r="H1112" s="2">
        <f t="shared" si="102"/>
        <v>0</v>
      </c>
      <c r="I1112" s="2">
        <f t="shared" si="103"/>
        <v>4.375226266290321</v>
      </c>
      <c r="J1112" s="1">
        <f t="shared" si="104"/>
        <v>0</v>
      </c>
      <c r="K1112" s="1">
        <f t="shared" si="105"/>
        <v>0</v>
      </c>
      <c r="L1112" s="9">
        <f t="shared" si="106"/>
        <v>0.90523785869330331</v>
      </c>
      <c r="M1112" s="1">
        <f t="shared" si="107"/>
        <v>0</v>
      </c>
    </row>
    <row r="1113" spans="1:13" s="47" customFormat="1">
      <c r="A1113" s="79" t="s">
        <v>1092</v>
      </c>
      <c r="B1113" s="79">
        <v>613015</v>
      </c>
      <c r="C1113" s="47" t="s">
        <v>1103</v>
      </c>
      <c r="D1113" s="71" t="s">
        <v>1117</v>
      </c>
      <c r="E1113" s="71" t="s">
        <v>1146</v>
      </c>
      <c r="F1113" s="61">
        <v>0</v>
      </c>
      <c r="G1113" s="62">
        <v>0</v>
      </c>
      <c r="H1113" s="2">
        <f t="shared" si="102"/>
        <v>0</v>
      </c>
      <c r="I1113" s="2">
        <f t="shared" si="103"/>
        <v>4.375226266290321</v>
      </c>
      <c r="J1113" s="1">
        <f t="shared" si="104"/>
        <v>0</v>
      </c>
      <c r="K1113" s="1">
        <f t="shared" si="105"/>
        <v>0</v>
      </c>
      <c r="L1113" s="9">
        <f t="shared" si="106"/>
        <v>0.90523785869330331</v>
      </c>
      <c r="M1113" s="1">
        <f t="shared" si="107"/>
        <v>0</v>
      </c>
    </row>
    <row r="1114" spans="1:13" s="47" customFormat="1">
      <c r="A1114" s="79" t="s">
        <v>1092</v>
      </c>
      <c r="B1114" s="79">
        <v>613016</v>
      </c>
      <c r="C1114" s="47" t="s">
        <v>1104</v>
      </c>
      <c r="D1114" s="71" t="s">
        <v>1117</v>
      </c>
      <c r="E1114" s="71" t="s">
        <v>1146</v>
      </c>
      <c r="F1114" s="61">
        <v>0</v>
      </c>
      <c r="G1114" s="62">
        <v>0</v>
      </c>
      <c r="H1114" s="2">
        <f t="shared" si="102"/>
        <v>0</v>
      </c>
      <c r="I1114" s="2">
        <f t="shared" si="103"/>
        <v>4.375226266290321</v>
      </c>
      <c r="J1114" s="1">
        <f t="shared" si="104"/>
        <v>0</v>
      </c>
      <c r="K1114" s="1">
        <f t="shared" si="105"/>
        <v>0</v>
      </c>
      <c r="L1114" s="9">
        <f t="shared" si="106"/>
        <v>0.90523785869330331</v>
      </c>
      <c r="M1114" s="1">
        <f t="shared" si="107"/>
        <v>0</v>
      </c>
    </row>
    <row r="1115" spans="1:13" s="47" customFormat="1">
      <c r="A1115" s="79" t="s">
        <v>1092</v>
      </c>
      <c r="B1115" s="79">
        <v>613017</v>
      </c>
      <c r="C1115" s="47" t="s">
        <v>1105</v>
      </c>
      <c r="D1115" s="71" t="s">
        <v>1117</v>
      </c>
      <c r="E1115" s="71" t="s">
        <v>1146</v>
      </c>
      <c r="F1115" s="61">
        <v>0</v>
      </c>
      <c r="G1115" s="62">
        <v>0</v>
      </c>
      <c r="H1115" s="2">
        <f t="shared" si="102"/>
        <v>0</v>
      </c>
      <c r="I1115" s="2">
        <f t="shared" si="103"/>
        <v>4.375226266290321</v>
      </c>
      <c r="J1115" s="1">
        <f t="shared" si="104"/>
        <v>0</v>
      </c>
      <c r="K1115" s="1">
        <f t="shared" si="105"/>
        <v>0</v>
      </c>
      <c r="L1115" s="9">
        <f t="shared" si="106"/>
        <v>0.90523785869330331</v>
      </c>
      <c r="M1115" s="1">
        <f t="shared" si="107"/>
        <v>0</v>
      </c>
    </row>
    <row r="1116" spans="1:13" s="47" customFormat="1">
      <c r="A1116" s="79" t="s">
        <v>1092</v>
      </c>
      <c r="B1116" s="79">
        <v>613018</v>
      </c>
      <c r="C1116" s="47" t="s">
        <v>1106</v>
      </c>
      <c r="D1116" s="71" t="s">
        <v>1117</v>
      </c>
      <c r="E1116" s="71" t="s">
        <v>1146</v>
      </c>
      <c r="F1116" s="61">
        <v>0</v>
      </c>
      <c r="G1116" s="62">
        <v>0</v>
      </c>
      <c r="H1116" s="2">
        <f t="shared" si="102"/>
        <v>0</v>
      </c>
      <c r="I1116" s="2">
        <f t="shared" si="103"/>
        <v>4.375226266290321</v>
      </c>
      <c r="J1116" s="1">
        <f t="shared" si="104"/>
        <v>0</v>
      </c>
      <c r="K1116" s="1">
        <f t="shared" si="105"/>
        <v>0</v>
      </c>
      <c r="L1116" s="9">
        <f t="shared" si="106"/>
        <v>0.90523785869330331</v>
      </c>
      <c r="M1116" s="1">
        <f t="shared" si="107"/>
        <v>0</v>
      </c>
    </row>
    <row r="1117" spans="1:13" s="47" customFormat="1">
      <c r="A1117" s="79" t="s">
        <v>1092</v>
      </c>
      <c r="B1117" s="79">
        <v>613019</v>
      </c>
      <c r="C1117" s="47" t="s">
        <v>1107</v>
      </c>
      <c r="D1117" s="71" t="s">
        <v>1117</v>
      </c>
      <c r="E1117" s="71" t="s">
        <v>1146</v>
      </c>
      <c r="F1117" s="61">
        <v>0</v>
      </c>
      <c r="G1117" s="62">
        <v>0</v>
      </c>
      <c r="H1117" s="2">
        <f t="shared" si="102"/>
        <v>0</v>
      </c>
      <c r="I1117" s="2">
        <f t="shared" si="103"/>
        <v>4.375226266290321</v>
      </c>
      <c r="J1117" s="1">
        <f t="shared" si="104"/>
        <v>0</v>
      </c>
      <c r="K1117" s="1">
        <f t="shared" si="105"/>
        <v>0</v>
      </c>
      <c r="L1117" s="9">
        <f t="shared" si="106"/>
        <v>0.90523785869330331</v>
      </c>
      <c r="M1117" s="1">
        <f t="shared" si="107"/>
        <v>0</v>
      </c>
    </row>
    <row r="1118" spans="1:13" s="47" customFormat="1">
      <c r="A1118" s="79" t="s">
        <v>1092</v>
      </c>
      <c r="B1118" s="79">
        <v>613023</v>
      </c>
      <c r="C1118" s="47" t="s">
        <v>1108</v>
      </c>
      <c r="D1118" s="71" t="s">
        <v>1117</v>
      </c>
      <c r="E1118" s="71" t="s">
        <v>1146</v>
      </c>
      <c r="F1118" s="61">
        <v>0</v>
      </c>
      <c r="G1118" s="62">
        <v>0</v>
      </c>
      <c r="H1118" s="2">
        <f t="shared" si="102"/>
        <v>0</v>
      </c>
      <c r="I1118" s="2">
        <f t="shared" si="103"/>
        <v>4.375226266290321</v>
      </c>
      <c r="J1118" s="1">
        <f t="shared" si="104"/>
        <v>0</v>
      </c>
      <c r="K1118" s="1">
        <f t="shared" si="105"/>
        <v>0</v>
      </c>
      <c r="L1118" s="9">
        <f t="shared" si="106"/>
        <v>0.90523785869330331</v>
      </c>
      <c r="M1118" s="1">
        <f t="shared" si="107"/>
        <v>0</v>
      </c>
    </row>
    <row r="1119" spans="1:13" s="47" customFormat="1">
      <c r="A1119" s="79" t="s">
        <v>1092</v>
      </c>
      <c r="B1119" s="79">
        <v>613025</v>
      </c>
      <c r="C1119" s="47" t="s">
        <v>1109</v>
      </c>
      <c r="D1119" s="71" t="s">
        <v>1117</v>
      </c>
      <c r="E1119" s="71" t="s">
        <v>1146</v>
      </c>
      <c r="F1119" s="61">
        <v>0</v>
      </c>
      <c r="G1119" s="62">
        <v>0</v>
      </c>
      <c r="H1119" s="2">
        <f t="shared" si="102"/>
        <v>0</v>
      </c>
      <c r="I1119" s="2">
        <f t="shared" si="103"/>
        <v>4.375226266290321</v>
      </c>
      <c r="J1119" s="1">
        <f t="shared" si="104"/>
        <v>0</v>
      </c>
      <c r="K1119" s="1">
        <f t="shared" si="105"/>
        <v>0</v>
      </c>
      <c r="L1119" s="9">
        <f t="shared" si="106"/>
        <v>0.90523785869330331</v>
      </c>
      <c r="M1119" s="1">
        <f t="shared" si="107"/>
        <v>0</v>
      </c>
    </row>
    <row r="1120" spans="1:13" s="47" customFormat="1">
      <c r="A1120" s="79" t="s">
        <v>1092</v>
      </c>
      <c r="B1120" s="79">
        <v>613026</v>
      </c>
      <c r="C1120" s="47" t="s">
        <v>1110</v>
      </c>
      <c r="D1120" s="71" t="s">
        <v>1117</v>
      </c>
      <c r="E1120" s="71" t="s">
        <v>1146</v>
      </c>
      <c r="F1120" s="61">
        <v>0</v>
      </c>
      <c r="G1120" s="62">
        <v>0</v>
      </c>
      <c r="H1120" s="2">
        <f t="shared" si="102"/>
        <v>0</v>
      </c>
      <c r="I1120" s="2">
        <f t="shared" si="103"/>
        <v>4.375226266290321</v>
      </c>
      <c r="J1120" s="1">
        <f t="shared" si="104"/>
        <v>0</v>
      </c>
      <c r="K1120" s="1">
        <f t="shared" si="105"/>
        <v>0</v>
      </c>
      <c r="L1120" s="9">
        <f t="shared" si="106"/>
        <v>0.90523785869330331</v>
      </c>
      <c r="M1120" s="1">
        <f t="shared" si="107"/>
        <v>0</v>
      </c>
    </row>
    <row r="1121" spans="1:13" s="47" customFormat="1">
      <c r="A1121" s="79" t="s">
        <v>1092</v>
      </c>
      <c r="B1121" s="79">
        <v>613028</v>
      </c>
      <c r="C1121" s="47" t="s">
        <v>1111</v>
      </c>
      <c r="D1121" s="71" t="s">
        <v>1117</v>
      </c>
      <c r="E1121" s="71" t="s">
        <v>1146</v>
      </c>
      <c r="F1121" s="61">
        <v>0</v>
      </c>
      <c r="G1121" s="62">
        <v>0</v>
      </c>
      <c r="H1121" s="2">
        <f t="shared" si="102"/>
        <v>0</v>
      </c>
      <c r="I1121" s="2">
        <f t="shared" si="103"/>
        <v>4.375226266290321</v>
      </c>
      <c r="J1121" s="1">
        <f t="shared" si="104"/>
        <v>0</v>
      </c>
      <c r="K1121" s="1">
        <f t="shared" si="105"/>
        <v>0</v>
      </c>
      <c r="L1121" s="9">
        <f t="shared" si="106"/>
        <v>0.90523785869330331</v>
      </c>
      <c r="M1121" s="1">
        <f t="shared" si="107"/>
        <v>0</v>
      </c>
    </row>
    <row r="1122" spans="1:13" s="47" customFormat="1">
      <c r="A1122" s="79" t="s">
        <v>1112</v>
      </c>
      <c r="B1122" s="88">
        <v>663800</v>
      </c>
      <c r="C1122" s="47" t="s">
        <v>1113</v>
      </c>
      <c r="D1122" s="71" t="s">
        <v>1117</v>
      </c>
      <c r="E1122" s="71" t="s">
        <v>1146</v>
      </c>
      <c r="F1122" s="61">
        <v>0</v>
      </c>
      <c r="G1122" s="62">
        <v>36445</v>
      </c>
      <c r="H1122" s="2">
        <f t="shared" si="102"/>
        <v>0</v>
      </c>
      <c r="I1122" s="2">
        <f t="shared" si="103"/>
        <v>4.375226266290321</v>
      </c>
      <c r="J1122" s="1">
        <f t="shared" si="104"/>
        <v>0</v>
      </c>
      <c r="K1122" s="1">
        <f t="shared" si="105"/>
        <v>0</v>
      </c>
      <c r="L1122" s="9">
        <f t="shared" si="106"/>
        <v>0.90523785869330331</v>
      </c>
      <c r="M1122" s="1">
        <f t="shared" si="107"/>
        <v>0</v>
      </c>
    </row>
    <row r="1123" spans="1:13" s="47" customFormat="1">
      <c r="A1123" s="79" t="s">
        <v>1114</v>
      </c>
      <c r="B1123" s="86">
        <v>673900</v>
      </c>
      <c r="C1123" s="47" t="s">
        <v>1115</v>
      </c>
      <c r="D1123" s="71" t="s">
        <v>1117</v>
      </c>
      <c r="E1123" s="71" t="s">
        <v>1146</v>
      </c>
      <c r="F1123" s="61">
        <v>0</v>
      </c>
      <c r="G1123" s="62">
        <v>7476</v>
      </c>
      <c r="H1123" s="2">
        <f t="shared" si="102"/>
        <v>0</v>
      </c>
      <c r="I1123" s="2">
        <f t="shared" si="103"/>
        <v>4.375226266290321</v>
      </c>
      <c r="J1123" s="1">
        <f t="shared" si="104"/>
        <v>0</v>
      </c>
      <c r="K1123" s="1">
        <f t="shared" si="105"/>
        <v>0</v>
      </c>
      <c r="L1123" s="9">
        <f t="shared" si="106"/>
        <v>0.90523785869330331</v>
      </c>
      <c r="M1123" s="1">
        <f t="shared" si="107"/>
        <v>0</v>
      </c>
    </row>
    <row r="1124" spans="1:13" s="47" customFormat="1">
      <c r="B1124" s="60"/>
      <c r="F1124" s="61"/>
      <c r="G1124" s="61"/>
      <c r="H1124" s="2"/>
      <c r="I1124" s="2"/>
      <c r="J1124" s="1"/>
      <c r="K1124" s="1"/>
      <c r="L1124" s="9"/>
      <c r="M1124" s="1"/>
    </row>
    <row r="1125" spans="1:13" s="47" customFormat="1">
      <c r="A1125" s="4" t="s">
        <v>1139</v>
      </c>
      <c r="F1125" s="1">
        <f>SUM(F3:F1123)</f>
        <v>141148938</v>
      </c>
      <c r="G1125" s="1">
        <f>SUM(G3:G1123)</f>
        <v>2226043</v>
      </c>
      <c r="H1125" s="1"/>
      <c r="I1125" s="1"/>
      <c r="J1125" s="1">
        <f>SUM(J3:J1123)</f>
        <v>6742214.701169705</v>
      </c>
      <c r="K1125" s="1">
        <f>SUM(K3:K1123)</f>
        <v>134406723.29883045</v>
      </c>
      <c r="L1125" s="1"/>
      <c r="M1125" s="1">
        <f>SUM(M3:M1123)</f>
        <v>121670054.39301647</v>
      </c>
    </row>
    <row r="1126" spans="1:13" s="47" customFormat="1">
      <c r="F1126" s="3"/>
      <c r="G1126" s="8"/>
      <c r="H1126" s="2"/>
      <c r="I1126" s="2"/>
      <c r="J1126" s="1"/>
      <c r="K1126" s="1"/>
      <c r="L1126" s="1"/>
      <c r="M1126" s="1"/>
    </row>
    <row r="1127" spans="1:13" ht="15.75" thickBot="1">
      <c r="A1127" s="4"/>
      <c r="B1127" s="4"/>
      <c r="F1127" s="6"/>
      <c r="H1127" s="2"/>
      <c r="I1127" s="2"/>
      <c r="M1127" s="3"/>
    </row>
    <row r="1128" spans="1:13">
      <c r="C1128" s="20" t="s">
        <v>1140</v>
      </c>
      <c r="D1128" s="17">
        <f>'Quarterly Demand Calc'!D5</f>
        <v>0.86199766088935503</v>
      </c>
      <c r="E1128" s="16"/>
      <c r="F1128" s="6"/>
    </row>
    <row r="1129" spans="1:13" ht="15.75" thickBot="1">
      <c r="C1129" s="11" t="s">
        <v>1126</v>
      </c>
      <c r="D1129" s="26">
        <f>F1125</f>
        <v>141148938</v>
      </c>
      <c r="E1129" s="16"/>
      <c r="H1129" s="6"/>
      <c r="I1129" s="6"/>
    </row>
    <row r="1130" spans="1:13">
      <c r="C1130" s="11" t="s">
        <v>1119</v>
      </c>
      <c r="D1130" s="26">
        <f>D1129*D1128</f>
        <v>121670054.39301659</v>
      </c>
      <c r="E1130" s="16"/>
      <c r="K1130" s="23" t="s">
        <v>1122</v>
      </c>
      <c r="L1130" s="10">
        <f>D1130</f>
        <v>121670054.39301659</v>
      </c>
    </row>
    <row r="1131" spans="1:13" s="39" customFormat="1" ht="60">
      <c r="C1131" s="37" t="s">
        <v>1123</v>
      </c>
      <c r="D1131" s="38">
        <f>F1125-D1130</f>
        <v>19478883.606983408</v>
      </c>
      <c r="E1131" s="43"/>
      <c r="G1131" s="44"/>
      <c r="I1131" s="58"/>
      <c r="J1131" s="42"/>
      <c r="K1131" s="40" t="s">
        <v>1134</v>
      </c>
      <c r="L1131" s="38">
        <f>K1125</f>
        <v>134406723.29883045</v>
      </c>
      <c r="M1131" s="42"/>
    </row>
    <row r="1132" spans="1:13" ht="30.75" thickBot="1">
      <c r="C1132" s="11" t="s">
        <v>1124</v>
      </c>
      <c r="D1132" s="12">
        <f>D1131/2</f>
        <v>9739441.8034917042</v>
      </c>
      <c r="E1132" s="16"/>
      <c r="K1132" s="46" t="s">
        <v>1138</v>
      </c>
      <c r="L1132" s="24">
        <f>L1130/L1131</f>
        <v>0.90523785869330331</v>
      </c>
      <c r="M1132" s="19"/>
    </row>
    <row r="1133" spans="1:13">
      <c r="C1133" s="11" t="s">
        <v>1125</v>
      </c>
      <c r="D1133" s="21">
        <f>G1125</f>
        <v>2226043</v>
      </c>
      <c r="E1133" s="16"/>
    </row>
    <row r="1134" spans="1:13" ht="15.75" thickBot="1">
      <c r="C1134" s="13" t="s">
        <v>1165</v>
      </c>
      <c r="D1134" s="22">
        <f>D1132/D1133</f>
        <v>4.375226266290321</v>
      </c>
      <c r="E1134" s="16"/>
    </row>
  </sheetData>
  <sortState ref="A3:N1123">
    <sortCondition ref="B3:B1123"/>
  </sortState>
  <mergeCells count="1">
    <mergeCell ref="A1:M1"/>
  </mergeCells>
  <pageMargins left="0.7" right="0.7" top="0.75" bottom="0.75" header="0.3" footer="0.3"/>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D1108"/>
  <sheetViews>
    <sheetView topLeftCell="B1" zoomScaleNormal="100" workbookViewId="0">
      <pane ySplit="2" topLeftCell="A3" activePane="bottomLeft" state="frozen"/>
      <selection activeCell="J4" sqref="J4"/>
      <selection pane="bottomLeft" sqref="A1:L1"/>
    </sheetView>
  </sheetViews>
  <sheetFormatPr defaultRowHeight="15"/>
  <cols>
    <col min="1" max="1" width="5.42578125" style="4" bestFit="1" customWidth="1"/>
    <col min="2" max="2" width="7.5703125" style="4" bestFit="1" customWidth="1"/>
    <col min="3" max="3" width="35.42578125" style="4" customWidth="1"/>
    <col min="4" max="4" width="15.140625" style="4" customWidth="1"/>
    <col min="5" max="5" width="13.85546875" style="1" customWidth="1"/>
    <col min="6" max="6" width="9.42578125" style="1" customWidth="1"/>
    <col min="7" max="7" width="16.42578125" style="2" customWidth="1"/>
    <col min="8" max="8" width="16.42578125" style="1" customWidth="1"/>
    <col min="9" max="9" width="18.42578125" style="1" customWidth="1"/>
    <col min="10" max="10" width="16.42578125" style="1" customWidth="1"/>
    <col min="11" max="11" width="12" customWidth="1"/>
    <col min="12" max="12" width="14.140625" customWidth="1"/>
  </cols>
  <sheetData>
    <row r="1" spans="1:16358" s="47" customFormat="1" ht="27" customHeight="1">
      <c r="A1" s="109" t="s">
        <v>1167</v>
      </c>
      <c r="B1" s="109"/>
      <c r="C1" s="109"/>
      <c r="D1" s="109"/>
      <c r="E1" s="109"/>
      <c r="F1" s="109"/>
      <c r="G1" s="109"/>
      <c r="H1" s="109"/>
      <c r="I1" s="109"/>
      <c r="J1" s="109"/>
      <c r="K1" s="109"/>
      <c r="L1" s="109"/>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c r="IW1" s="52"/>
      <c r="IX1" s="52"/>
      <c r="IY1" s="52"/>
      <c r="IZ1" s="52"/>
      <c r="JA1" s="52"/>
      <c r="JB1" s="52"/>
      <c r="JC1" s="52"/>
      <c r="JD1" s="52"/>
      <c r="JE1" s="52"/>
      <c r="JF1" s="52"/>
      <c r="JG1" s="52"/>
      <c r="JH1" s="52"/>
      <c r="JI1" s="52"/>
      <c r="JJ1" s="52"/>
      <c r="JK1" s="52"/>
      <c r="JL1" s="52"/>
      <c r="JM1" s="52"/>
      <c r="JN1" s="52"/>
      <c r="JO1" s="52"/>
      <c r="JP1" s="52"/>
      <c r="JQ1" s="52"/>
      <c r="JR1" s="52"/>
      <c r="JS1" s="52"/>
      <c r="JT1" s="52"/>
      <c r="JU1" s="52"/>
      <c r="JV1" s="52"/>
      <c r="JW1" s="52"/>
      <c r="JX1" s="52"/>
      <c r="JY1" s="52"/>
      <c r="JZ1" s="52"/>
      <c r="KA1" s="52"/>
      <c r="KB1" s="52"/>
      <c r="KC1" s="52"/>
      <c r="KD1" s="52"/>
      <c r="KE1" s="52"/>
      <c r="KF1" s="52"/>
      <c r="KG1" s="52"/>
      <c r="KH1" s="52"/>
      <c r="KI1" s="52"/>
      <c r="KJ1" s="52"/>
      <c r="KK1" s="52"/>
      <c r="KL1" s="52"/>
      <c r="KM1" s="52"/>
      <c r="KN1" s="52"/>
      <c r="KO1" s="52"/>
      <c r="KP1" s="52"/>
      <c r="KQ1" s="52"/>
      <c r="KR1" s="52"/>
      <c r="KS1" s="52"/>
      <c r="KT1" s="52"/>
      <c r="KU1" s="52"/>
      <c r="KV1" s="52"/>
      <c r="KW1" s="52"/>
      <c r="KX1" s="52"/>
      <c r="KY1" s="52"/>
      <c r="KZ1" s="52"/>
      <c r="LA1" s="52"/>
      <c r="LB1" s="52"/>
      <c r="LC1" s="52"/>
      <c r="LD1" s="52"/>
      <c r="LE1" s="52"/>
      <c r="LF1" s="52"/>
      <c r="LG1" s="52"/>
      <c r="LH1" s="52"/>
      <c r="LI1" s="52"/>
      <c r="LJ1" s="52"/>
      <c r="LK1" s="52"/>
      <c r="LL1" s="52"/>
      <c r="LM1" s="52"/>
      <c r="LN1" s="52"/>
      <c r="LO1" s="52"/>
      <c r="LP1" s="52"/>
      <c r="LQ1" s="52"/>
      <c r="LR1" s="52"/>
      <c r="LS1" s="52"/>
      <c r="LT1" s="52"/>
      <c r="LU1" s="52"/>
      <c r="LV1" s="52"/>
      <c r="LW1" s="52"/>
      <c r="LX1" s="52"/>
      <c r="LY1" s="52"/>
      <c r="LZ1" s="52"/>
      <c r="MA1" s="52"/>
      <c r="MB1" s="52"/>
      <c r="MC1" s="52"/>
      <c r="MD1" s="52"/>
      <c r="ME1" s="52"/>
      <c r="MF1" s="52"/>
      <c r="MG1" s="52"/>
      <c r="MH1" s="52"/>
      <c r="MI1" s="52"/>
      <c r="MJ1" s="52"/>
      <c r="MK1" s="52"/>
      <c r="ML1" s="52"/>
      <c r="MM1" s="52"/>
      <c r="MN1" s="52"/>
      <c r="MO1" s="52"/>
      <c r="MP1" s="52"/>
      <c r="MQ1" s="52"/>
      <c r="MR1" s="52"/>
      <c r="MS1" s="52"/>
      <c r="MT1" s="52"/>
      <c r="MU1" s="52"/>
      <c r="MV1" s="52"/>
      <c r="MW1" s="52"/>
      <c r="MX1" s="52"/>
      <c r="MY1" s="52"/>
      <c r="MZ1" s="52"/>
      <c r="NA1" s="52"/>
      <c r="NB1" s="52"/>
      <c r="NC1" s="52"/>
      <c r="ND1" s="52"/>
      <c r="NE1" s="52"/>
      <c r="NF1" s="52"/>
      <c r="NG1" s="52"/>
      <c r="NH1" s="52"/>
      <c r="NI1" s="52"/>
      <c r="NJ1" s="52"/>
      <c r="NK1" s="52"/>
      <c r="NL1" s="52"/>
      <c r="NM1" s="52"/>
      <c r="NN1" s="52"/>
      <c r="NO1" s="52"/>
      <c r="NP1" s="52"/>
      <c r="NQ1" s="52"/>
      <c r="NR1" s="52"/>
      <c r="NS1" s="52"/>
      <c r="NT1" s="52"/>
      <c r="NU1" s="52"/>
      <c r="NV1" s="52"/>
      <c r="NW1" s="52"/>
      <c r="NX1" s="52"/>
      <c r="NY1" s="52"/>
      <c r="NZ1" s="52"/>
      <c r="OA1" s="52"/>
      <c r="OB1" s="52"/>
      <c r="OC1" s="52"/>
      <c r="OD1" s="52"/>
      <c r="OE1" s="52"/>
      <c r="OF1" s="52"/>
      <c r="OG1" s="52"/>
      <c r="OH1" s="52"/>
      <c r="OI1" s="52"/>
      <c r="OJ1" s="52"/>
      <c r="OK1" s="52"/>
      <c r="OL1" s="52"/>
      <c r="OM1" s="52"/>
      <c r="ON1" s="52"/>
      <c r="OO1" s="52"/>
      <c r="OP1" s="52"/>
      <c r="OQ1" s="52"/>
      <c r="OR1" s="52"/>
      <c r="OS1" s="52"/>
      <c r="OT1" s="52"/>
      <c r="OU1" s="52"/>
      <c r="OV1" s="52"/>
      <c r="OW1" s="52"/>
      <c r="OX1" s="52"/>
      <c r="OY1" s="52"/>
      <c r="OZ1" s="52"/>
      <c r="PA1" s="52"/>
      <c r="PB1" s="52"/>
      <c r="PC1" s="52"/>
      <c r="PD1" s="52"/>
      <c r="PE1" s="52"/>
      <c r="PF1" s="52"/>
      <c r="PG1" s="52"/>
      <c r="PH1" s="52"/>
      <c r="PI1" s="52"/>
      <c r="PJ1" s="52"/>
      <c r="PK1" s="52"/>
      <c r="PL1" s="52"/>
      <c r="PM1" s="52"/>
      <c r="PN1" s="52"/>
      <c r="PO1" s="52"/>
      <c r="PP1" s="52"/>
      <c r="PQ1" s="52"/>
      <c r="PR1" s="52"/>
      <c r="PS1" s="52"/>
      <c r="PT1" s="52"/>
      <c r="PU1" s="52"/>
      <c r="PV1" s="52"/>
      <c r="PW1" s="52"/>
      <c r="PX1" s="52"/>
      <c r="PY1" s="52"/>
      <c r="PZ1" s="52"/>
      <c r="QA1" s="52"/>
      <c r="QB1" s="52"/>
      <c r="QC1" s="52"/>
      <c r="QD1" s="52"/>
      <c r="QE1" s="52"/>
      <c r="QF1" s="52"/>
      <c r="QG1" s="52"/>
      <c r="QH1" s="52"/>
      <c r="QI1" s="52"/>
      <c r="QJ1" s="52"/>
      <c r="QK1" s="52"/>
      <c r="QL1" s="52"/>
      <c r="QM1" s="52"/>
      <c r="QN1" s="52"/>
      <c r="QO1" s="52"/>
      <c r="QP1" s="52"/>
      <c r="QQ1" s="52"/>
      <c r="QR1" s="52"/>
      <c r="QS1" s="52"/>
      <c r="QT1" s="52"/>
      <c r="QU1" s="52"/>
      <c r="QV1" s="52"/>
      <c r="QW1" s="52"/>
      <c r="QX1" s="52"/>
      <c r="QY1" s="52"/>
      <c r="QZ1" s="52"/>
      <c r="RA1" s="52"/>
      <c r="RB1" s="52"/>
      <c r="RC1" s="52"/>
      <c r="RD1" s="52"/>
      <c r="RE1" s="52"/>
      <c r="RF1" s="52"/>
      <c r="RG1" s="52"/>
      <c r="RH1" s="52"/>
      <c r="RI1" s="52"/>
      <c r="RJ1" s="52"/>
      <c r="RK1" s="52"/>
      <c r="RL1" s="52"/>
      <c r="RM1" s="52"/>
      <c r="RN1" s="52"/>
      <c r="RO1" s="52"/>
      <c r="RP1" s="52"/>
      <c r="RQ1" s="52"/>
      <c r="RR1" s="52"/>
      <c r="RS1" s="52"/>
      <c r="RT1" s="52"/>
      <c r="RU1" s="52"/>
      <c r="RV1" s="52"/>
      <c r="RW1" s="52"/>
      <c r="RX1" s="52"/>
      <c r="RY1" s="52"/>
      <c r="RZ1" s="52"/>
      <c r="SA1" s="52"/>
      <c r="SB1" s="52"/>
      <c r="SC1" s="52"/>
      <c r="SD1" s="52"/>
      <c r="SE1" s="52"/>
      <c r="SF1" s="52"/>
      <c r="SG1" s="52"/>
      <c r="SH1" s="52"/>
      <c r="SI1" s="52"/>
      <c r="SJ1" s="52"/>
      <c r="SK1" s="52"/>
      <c r="SL1" s="52"/>
      <c r="SM1" s="52"/>
      <c r="SN1" s="52"/>
      <c r="SO1" s="52"/>
      <c r="SP1" s="52"/>
      <c r="SQ1" s="52"/>
      <c r="SR1" s="52"/>
      <c r="SS1" s="52"/>
      <c r="ST1" s="52"/>
      <c r="SU1" s="52"/>
      <c r="SV1" s="52"/>
      <c r="SW1" s="52"/>
      <c r="SX1" s="52"/>
      <c r="SY1" s="52"/>
      <c r="SZ1" s="52"/>
      <c r="TA1" s="52"/>
      <c r="TB1" s="52"/>
      <c r="TC1" s="52"/>
      <c r="TD1" s="52"/>
      <c r="TE1" s="52"/>
      <c r="TF1" s="52"/>
      <c r="TG1" s="52"/>
      <c r="TH1" s="52"/>
      <c r="TI1" s="52"/>
      <c r="TJ1" s="52"/>
      <c r="TK1" s="52"/>
      <c r="TL1" s="52"/>
      <c r="TM1" s="52"/>
      <c r="TN1" s="52"/>
      <c r="TO1" s="52"/>
      <c r="TP1" s="52"/>
      <c r="TQ1" s="52"/>
      <c r="TR1" s="52"/>
      <c r="TS1" s="52"/>
      <c r="TT1" s="52"/>
      <c r="TU1" s="52"/>
      <c r="TV1" s="52"/>
      <c r="TW1" s="52"/>
      <c r="TX1" s="52"/>
      <c r="TY1" s="52"/>
      <c r="TZ1" s="52"/>
      <c r="UA1" s="52"/>
      <c r="UB1" s="52"/>
      <c r="UC1" s="52"/>
      <c r="UD1" s="52"/>
      <c r="UE1" s="52"/>
      <c r="UF1" s="52"/>
      <c r="UG1" s="52"/>
      <c r="UH1" s="52"/>
      <c r="UI1" s="52"/>
      <c r="UJ1" s="52"/>
      <c r="UK1" s="52"/>
      <c r="UL1" s="52"/>
      <c r="UM1" s="52"/>
      <c r="UN1" s="52"/>
      <c r="UO1" s="52"/>
      <c r="UP1" s="52"/>
      <c r="UQ1" s="52"/>
      <c r="UR1" s="52"/>
      <c r="US1" s="52"/>
      <c r="UT1" s="52"/>
      <c r="UU1" s="52"/>
      <c r="UV1" s="52"/>
      <c r="UW1" s="52"/>
      <c r="UX1" s="52"/>
      <c r="UY1" s="52"/>
      <c r="UZ1" s="52"/>
      <c r="VA1" s="52"/>
      <c r="VB1" s="52"/>
      <c r="VC1" s="52"/>
      <c r="VD1" s="52"/>
      <c r="VE1" s="52"/>
      <c r="VF1" s="52"/>
      <c r="VG1" s="52"/>
      <c r="VH1" s="52"/>
      <c r="VI1" s="52"/>
      <c r="VJ1" s="52"/>
      <c r="VK1" s="52"/>
      <c r="VL1" s="52"/>
      <c r="VM1" s="52"/>
      <c r="VN1" s="52"/>
      <c r="VO1" s="52"/>
      <c r="VP1" s="52"/>
      <c r="VQ1" s="52"/>
      <c r="VR1" s="52"/>
      <c r="VS1" s="52"/>
      <c r="VT1" s="52"/>
      <c r="VU1" s="52"/>
      <c r="VV1" s="52"/>
      <c r="VW1" s="52"/>
      <c r="VX1" s="52"/>
      <c r="VY1" s="52"/>
      <c r="VZ1" s="52"/>
      <c r="WA1" s="52"/>
      <c r="WB1" s="52"/>
      <c r="WC1" s="52"/>
      <c r="WD1" s="52"/>
      <c r="WE1" s="52"/>
      <c r="WF1" s="52"/>
      <c r="WG1" s="52"/>
      <c r="WH1" s="52"/>
      <c r="WI1" s="52"/>
      <c r="WJ1" s="52"/>
      <c r="WK1" s="52"/>
      <c r="WL1" s="52"/>
      <c r="WM1" s="52"/>
      <c r="WN1" s="52"/>
      <c r="WO1" s="52"/>
      <c r="WP1" s="52"/>
      <c r="WQ1" s="52"/>
      <c r="WR1" s="52"/>
      <c r="WS1" s="52"/>
      <c r="WT1" s="52"/>
      <c r="WU1" s="52"/>
      <c r="WV1" s="52"/>
      <c r="WW1" s="52"/>
      <c r="WX1" s="52"/>
      <c r="WY1" s="52"/>
      <c r="WZ1" s="52"/>
      <c r="XA1" s="52"/>
      <c r="XB1" s="52"/>
      <c r="XC1" s="52"/>
      <c r="XD1" s="52"/>
      <c r="XE1" s="52"/>
      <c r="XF1" s="52"/>
      <c r="XG1" s="52"/>
      <c r="XH1" s="52"/>
      <c r="XI1" s="52"/>
      <c r="XJ1" s="52"/>
      <c r="XK1" s="52"/>
      <c r="XL1" s="52"/>
      <c r="XM1" s="52"/>
      <c r="XN1" s="52"/>
      <c r="XO1" s="52"/>
      <c r="XP1" s="52"/>
      <c r="XQ1" s="52"/>
      <c r="XR1" s="52"/>
      <c r="XS1" s="52"/>
      <c r="XT1" s="52"/>
      <c r="XU1" s="52"/>
      <c r="XV1" s="52"/>
      <c r="XW1" s="52"/>
      <c r="XX1" s="52"/>
      <c r="XY1" s="52"/>
      <c r="XZ1" s="52"/>
      <c r="YA1" s="52"/>
      <c r="YB1" s="52"/>
      <c r="YC1" s="52"/>
      <c r="YD1" s="52"/>
      <c r="YE1" s="52"/>
      <c r="YF1" s="52"/>
      <c r="YG1" s="52"/>
      <c r="YH1" s="52"/>
      <c r="YI1" s="52"/>
      <c r="YJ1" s="52"/>
      <c r="YK1" s="52"/>
      <c r="YL1" s="52"/>
      <c r="YM1" s="52"/>
      <c r="YN1" s="52"/>
      <c r="YO1" s="52"/>
      <c r="YP1" s="52"/>
      <c r="YQ1" s="52"/>
      <c r="YR1" s="52"/>
      <c r="YS1" s="52"/>
      <c r="YT1" s="52"/>
      <c r="YU1" s="52"/>
      <c r="YV1" s="52"/>
      <c r="YW1" s="52"/>
      <c r="YX1" s="52"/>
      <c r="YY1" s="52"/>
      <c r="YZ1" s="52"/>
      <c r="ZA1" s="52"/>
      <c r="ZB1" s="52"/>
      <c r="ZC1" s="52"/>
      <c r="ZD1" s="52"/>
      <c r="ZE1" s="52"/>
      <c r="ZF1" s="52"/>
      <c r="ZG1" s="52"/>
      <c r="ZH1" s="52"/>
      <c r="ZI1" s="52"/>
      <c r="ZJ1" s="52"/>
      <c r="ZK1" s="52"/>
      <c r="ZL1" s="52"/>
      <c r="ZM1" s="52"/>
      <c r="ZN1" s="52"/>
      <c r="ZO1" s="52"/>
      <c r="ZP1" s="52"/>
      <c r="ZQ1" s="52"/>
      <c r="ZR1" s="52"/>
      <c r="ZS1" s="52"/>
      <c r="ZT1" s="52"/>
      <c r="ZU1" s="52"/>
      <c r="ZV1" s="52"/>
      <c r="ZW1" s="52"/>
      <c r="ZX1" s="52"/>
      <c r="ZY1" s="52"/>
      <c r="ZZ1" s="52"/>
      <c r="AAA1" s="52"/>
      <c r="AAB1" s="52"/>
      <c r="AAC1" s="52"/>
      <c r="AAD1" s="52"/>
      <c r="AAE1" s="52"/>
      <c r="AAF1" s="52"/>
      <c r="AAG1" s="52"/>
      <c r="AAH1" s="52"/>
      <c r="AAI1" s="52"/>
      <c r="AAJ1" s="52"/>
      <c r="AAK1" s="52"/>
      <c r="AAL1" s="52"/>
      <c r="AAM1" s="52"/>
      <c r="AAN1" s="52"/>
      <c r="AAO1" s="52"/>
      <c r="AAP1" s="52"/>
      <c r="AAQ1" s="52"/>
      <c r="AAR1" s="52"/>
      <c r="AAS1" s="52"/>
      <c r="AAT1" s="52"/>
      <c r="AAU1" s="52"/>
      <c r="AAV1" s="52"/>
      <c r="AAW1" s="52"/>
      <c r="AAX1" s="52"/>
      <c r="AAY1" s="52"/>
      <c r="AAZ1" s="52"/>
      <c r="ABA1" s="52"/>
      <c r="ABB1" s="52"/>
      <c r="ABC1" s="52"/>
      <c r="ABD1" s="52"/>
      <c r="ABE1" s="52"/>
      <c r="ABF1" s="52"/>
      <c r="ABG1" s="52"/>
      <c r="ABH1" s="52"/>
      <c r="ABI1" s="52"/>
      <c r="ABJ1" s="52"/>
      <c r="ABK1" s="52"/>
      <c r="ABL1" s="52"/>
      <c r="ABM1" s="52"/>
      <c r="ABN1" s="52"/>
      <c r="ABO1" s="52"/>
      <c r="ABP1" s="52"/>
      <c r="ABQ1" s="52"/>
      <c r="ABR1" s="52"/>
      <c r="ABS1" s="52"/>
      <c r="ABT1" s="52"/>
      <c r="ABU1" s="52"/>
      <c r="ABV1" s="52"/>
      <c r="ABW1" s="52"/>
      <c r="ABX1" s="52"/>
      <c r="ABY1" s="52"/>
      <c r="ABZ1" s="52"/>
      <c r="ACA1" s="52"/>
      <c r="ACB1" s="52"/>
      <c r="ACC1" s="52"/>
      <c r="ACD1" s="52"/>
      <c r="ACE1" s="52"/>
      <c r="ACF1" s="52"/>
      <c r="ACG1" s="52"/>
      <c r="ACH1" s="52"/>
      <c r="ACI1" s="52"/>
      <c r="ACJ1" s="52"/>
      <c r="ACK1" s="52"/>
      <c r="ACL1" s="52"/>
      <c r="ACM1" s="52"/>
      <c r="ACN1" s="52"/>
      <c r="ACO1" s="52"/>
      <c r="ACP1" s="52"/>
      <c r="ACQ1" s="52"/>
      <c r="ACR1" s="52"/>
      <c r="ACS1" s="52"/>
      <c r="ACT1" s="52"/>
      <c r="ACU1" s="52"/>
      <c r="ACV1" s="52"/>
      <c r="ACW1" s="52"/>
      <c r="ACX1" s="52"/>
      <c r="ACY1" s="52"/>
      <c r="ACZ1" s="52"/>
      <c r="ADA1" s="52"/>
      <c r="ADB1" s="52"/>
      <c r="ADC1" s="52"/>
      <c r="ADD1" s="52"/>
      <c r="ADE1" s="52"/>
      <c r="ADF1" s="52"/>
      <c r="ADG1" s="52"/>
      <c r="ADH1" s="52"/>
      <c r="ADI1" s="52"/>
      <c r="ADJ1" s="52"/>
      <c r="ADK1" s="52"/>
      <c r="ADL1" s="52"/>
      <c r="ADM1" s="52"/>
      <c r="ADN1" s="52"/>
      <c r="ADO1" s="52"/>
      <c r="ADP1" s="52"/>
      <c r="ADQ1" s="52"/>
      <c r="ADR1" s="52"/>
      <c r="ADS1" s="52"/>
      <c r="ADT1" s="52"/>
      <c r="ADU1" s="52"/>
      <c r="ADV1" s="52"/>
      <c r="ADW1" s="52"/>
      <c r="ADX1" s="52"/>
      <c r="ADY1" s="52"/>
      <c r="ADZ1" s="52"/>
      <c r="AEA1" s="52"/>
      <c r="AEB1" s="52"/>
      <c r="AEC1" s="52"/>
      <c r="AED1" s="52"/>
      <c r="AEE1" s="52"/>
      <c r="AEF1" s="52"/>
      <c r="AEG1" s="52"/>
      <c r="AEH1" s="52"/>
      <c r="AEI1" s="52"/>
      <c r="AEJ1" s="52"/>
      <c r="AEK1" s="52"/>
      <c r="AEL1" s="52"/>
      <c r="AEM1" s="52"/>
      <c r="AEN1" s="52"/>
      <c r="AEO1" s="52"/>
      <c r="AEP1" s="52"/>
      <c r="AEQ1" s="52"/>
      <c r="AER1" s="52"/>
      <c r="AES1" s="52"/>
      <c r="AET1" s="52"/>
      <c r="AEU1" s="52"/>
      <c r="AEV1" s="52"/>
      <c r="AEW1" s="52"/>
      <c r="AEX1" s="52"/>
      <c r="AEY1" s="52"/>
      <c r="AEZ1" s="52"/>
      <c r="AFA1" s="52"/>
      <c r="AFB1" s="52"/>
      <c r="AFC1" s="52"/>
      <c r="AFD1" s="52"/>
      <c r="AFE1" s="52"/>
      <c r="AFF1" s="52"/>
      <c r="AFG1" s="52"/>
      <c r="AFH1" s="52"/>
      <c r="AFI1" s="52"/>
      <c r="AFJ1" s="52"/>
      <c r="AFK1" s="52"/>
      <c r="AFL1" s="52"/>
      <c r="AFM1" s="52"/>
      <c r="AFN1" s="52"/>
      <c r="AFO1" s="52"/>
      <c r="AFP1" s="52"/>
      <c r="AFQ1" s="52"/>
      <c r="AFR1" s="52"/>
      <c r="AFS1" s="52"/>
      <c r="AFT1" s="52"/>
      <c r="AFU1" s="52"/>
      <c r="AFV1" s="52"/>
      <c r="AFW1" s="52"/>
      <c r="AFX1" s="52"/>
      <c r="AFY1" s="52"/>
      <c r="AFZ1" s="52"/>
      <c r="AGA1" s="52"/>
      <c r="AGB1" s="52"/>
      <c r="AGC1" s="52"/>
      <c r="AGD1" s="52"/>
      <c r="AGE1" s="52"/>
      <c r="AGF1" s="52"/>
      <c r="AGG1" s="52"/>
      <c r="AGH1" s="52"/>
      <c r="AGI1" s="52"/>
      <c r="AGJ1" s="52"/>
      <c r="AGK1" s="52"/>
      <c r="AGL1" s="52"/>
      <c r="AGM1" s="52"/>
      <c r="AGN1" s="52"/>
      <c r="AGO1" s="52"/>
      <c r="AGP1" s="52"/>
      <c r="AGQ1" s="52"/>
      <c r="AGR1" s="52"/>
      <c r="AGS1" s="52"/>
      <c r="AGT1" s="52"/>
      <c r="AGU1" s="52"/>
      <c r="AGV1" s="52"/>
      <c r="AGW1" s="52"/>
      <c r="AGX1" s="52"/>
      <c r="AGY1" s="52"/>
      <c r="AGZ1" s="52"/>
      <c r="AHA1" s="52"/>
      <c r="AHB1" s="52"/>
      <c r="AHC1" s="52"/>
      <c r="AHD1" s="52"/>
      <c r="AHE1" s="52"/>
      <c r="AHF1" s="52"/>
      <c r="AHG1" s="52"/>
      <c r="AHH1" s="52"/>
      <c r="AHI1" s="52"/>
      <c r="AHJ1" s="52"/>
      <c r="AHK1" s="52"/>
      <c r="AHL1" s="52"/>
      <c r="AHM1" s="52"/>
      <c r="AHN1" s="52"/>
      <c r="AHO1" s="52"/>
      <c r="AHP1" s="52"/>
      <c r="AHQ1" s="52"/>
      <c r="AHR1" s="52"/>
      <c r="AHS1" s="52"/>
      <c r="AHT1" s="52"/>
      <c r="AHU1" s="52"/>
      <c r="AHV1" s="52"/>
      <c r="AHW1" s="52"/>
      <c r="AHX1" s="52"/>
      <c r="AHY1" s="52"/>
      <c r="AHZ1" s="52"/>
      <c r="AIA1" s="52"/>
      <c r="AIB1" s="52"/>
      <c r="AIC1" s="52"/>
      <c r="AID1" s="52"/>
      <c r="AIE1" s="52"/>
      <c r="AIF1" s="52"/>
      <c r="AIG1" s="52"/>
      <c r="AIH1" s="52"/>
      <c r="AII1" s="52"/>
      <c r="AIJ1" s="52"/>
      <c r="AIK1" s="52"/>
      <c r="AIL1" s="52"/>
      <c r="AIM1" s="52"/>
      <c r="AIN1" s="52"/>
      <c r="AIO1" s="52"/>
      <c r="AIP1" s="52"/>
      <c r="AIQ1" s="52"/>
      <c r="AIR1" s="52"/>
      <c r="AIS1" s="52"/>
      <c r="AIT1" s="52"/>
      <c r="AIU1" s="52"/>
      <c r="AIV1" s="52"/>
      <c r="AIW1" s="52"/>
      <c r="AIX1" s="52"/>
      <c r="AIY1" s="52"/>
      <c r="AIZ1" s="52"/>
      <c r="AJA1" s="52"/>
      <c r="AJB1" s="52"/>
      <c r="AJC1" s="52"/>
      <c r="AJD1" s="52"/>
      <c r="AJE1" s="52"/>
      <c r="AJF1" s="52"/>
      <c r="AJG1" s="52"/>
      <c r="AJH1" s="52"/>
      <c r="AJI1" s="52"/>
      <c r="AJJ1" s="52"/>
      <c r="AJK1" s="52"/>
      <c r="AJL1" s="52"/>
      <c r="AJM1" s="52"/>
      <c r="AJN1" s="52"/>
      <c r="AJO1" s="52"/>
      <c r="AJP1" s="52"/>
      <c r="AJQ1" s="52"/>
      <c r="AJR1" s="52"/>
      <c r="AJS1" s="52"/>
      <c r="AJT1" s="52"/>
      <c r="AJU1" s="52"/>
      <c r="AJV1" s="52"/>
      <c r="AJW1" s="52"/>
      <c r="AJX1" s="52"/>
      <c r="AJY1" s="52"/>
      <c r="AJZ1" s="52"/>
      <c r="AKA1" s="52"/>
      <c r="AKB1" s="52"/>
      <c r="AKC1" s="52"/>
      <c r="AKD1" s="52"/>
      <c r="AKE1" s="52"/>
      <c r="AKF1" s="52"/>
      <c r="AKG1" s="52"/>
      <c r="AKH1" s="52"/>
      <c r="AKI1" s="52"/>
      <c r="AKJ1" s="52"/>
      <c r="AKK1" s="52"/>
      <c r="AKL1" s="52"/>
      <c r="AKM1" s="52"/>
      <c r="AKN1" s="52"/>
      <c r="AKO1" s="52"/>
      <c r="AKP1" s="52"/>
      <c r="AKQ1" s="52"/>
      <c r="AKR1" s="52"/>
      <c r="AKS1" s="52"/>
      <c r="AKT1" s="52"/>
      <c r="AKU1" s="52"/>
      <c r="AKV1" s="52"/>
      <c r="AKW1" s="52"/>
      <c r="AKX1" s="52"/>
      <c r="AKY1" s="52"/>
      <c r="AKZ1" s="52"/>
      <c r="ALA1" s="52"/>
      <c r="ALB1" s="52"/>
      <c r="ALC1" s="52"/>
      <c r="ALD1" s="52"/>
      <c r="ALE1" s="52"/>
      <c r="ALF1" s="52"/>
      <c r="ALG1" s="52"/>
      <c r="ALH1" s="52"/>
      <c r="ALI1" s="52"/>
      <c r="ALJ1" s="52"/>
      <c r="ALK1" s="52"/>
      <c r="ALL1" s="52"/>
      <c r="ALM1" s="52"/>
      <c r="ALN1" s="52"/>
      <c r="ALO1" s="52"/>
      <c r="ALP1" s="52"/>
      <c r="ALQ1" s="52"/>
      <c r="ALR1" s="52"/>
      <c r="ALS1" s="52"/>
      <c r="ALT1" s="52"/>
      <c r="ALU1" s="52"/>
      <c r="ALV1" s="52"/>
      <c r="ALW1" s="52"/>
      <c r="ALX1" s="52"/>
      <c r="ALY1" s="52"/>
      <c r="ALZ1" s="52"/>
      <c r="AMA1" s="52"/>
      <c r="AMB1" s="52"/>
      <c r="AMC1" s="52"/>
      <c r="AMD1" s="52"/>
      <c r="AME1" s="52"/>
      <c r="AMF1" s="52"/>
      <c r="AMG1" s="52"/>
      <c r="AMH1" s="52"/>
      <c r="AMI1" s="52"/>
      <c r="AMJ1" s="52"/>
      <c r="AMK1" s="52"/>
      <c r="AML1" s="52"/>
      <c r="AMM1" s="52"/>
      <c r="AMN1" s="52"/>
      <c r="AMO1" s="52"/>
      <c r="AMP1" s="52"/>
      <c r="AMQ1" s="52"/>
      <c r="AMR1" s="52"/>
      <c r="AMS1" s="52"/>
      <c r="AMT1" s="52"/>
      <c r="AMU1" s="52"/>
      <c r="AMV1" s="52"/>
      <c r="AMW1" s="52"/>
      <c r="AMX1" s="52"/>
      <c r="AMY1" s="52"/>
      <c r="AMZ1" s="52"/>
      <c r="ANA1" s="52"/>
      <c r="ANB1" s="52"/>
      <c r="ANC1" s="52"/>
      <c r="AND1" s="52"/>
      <c r="ANE1" s="52"/>
      <c r="ANF1" s="52"/>
      <c r="ANG1" s="52"/>
      <c r="ANH1" s="52"/>
      <c r="ANI1" s="52"/>
      <c r="ANJ1" s="52"/>
      <c r="ANK1" s="52"/>
      <c r="ANL1" s="52"/>
      <c r="ANM1" s="52"/>
      <c r="ANN1" s="52"/>
      <c r="ANO1" s="52"/>
      <c r="ANP1" s="52"/>
      <c r="ANQ1" s="52"/>
      <c r="ANR1" s="52"/>
      <c r="ANS1" s="52"/>
      <c r="ANT1" s="52"/>
      <c r="ANU1" s="52"/>
      <c r="ANV1" s="52"/>
      <c r="ANW1" s="52"/>
      <c r="ANX1" s="52"/>
      <c r="ANY1" s="52"/>
      <c r="ANZ1" s="52"/>
      <c r="AOA1" s="52"/>
      <c r="AOB1" s="52"/>
      <c r="AOC1" s="52"/>
      <c r="AOD1" s="52"/>
      <c r="AOE1" s="52"/>
      <c r="AOF1" s="52"/>
      <c r="AOG1" s="52"/>
      <c r="AOH1" s="52"/>
      <c r="AOI1" s="52"/>
      <c r="AOJ1" s="52"/>
      <c r="AOK1" s="52"/>
      <c r="AOL1" s="52"/>
      <c r="AOM1" s="52"/>
      <c r="AON1" s="52"/>
      <c r="AOO1" s="52"/>
      <c r="AOP1" s="52"/>
      <c r="AOQ1" s="52"/>
      <c r="AOR1" s="52"/>
      <c r="AOS1" s="52"/>
      <c r="AOT1" s="52"/>
      <c r="AOU1" s="52"/>
      <c r="AOV1" s="52"/>
      <c r="AOW1" s="52"/>
      <c r="AOX1" s="52"/>
      <c r="AOY1" s="52"/>
      <c r="AOZ1" s="52"/>
      <c r="APA1" s="52"/>
      <c r="APB1" s="52"/>
      <c r="APC1" s="52"/>
      <c r="APD1" s="52"/>
      <c r="APE1" s="52"/>
      <c r="APF1" s="52"/>
      <c r="APG1" s="52"/>
      <c r="APH1" s="52"/>
      <c r="API1" s="52"/>
      <c r="APJ1" s="52"/>
      <c r="APK1" s="52"/>
      <c r="APL1" s="52"/>
      <c r="APM1" s="52"/>
      <c r="APN1" s="52"/>
      <c r="APO1" s="52"/>
      <c r="APP1" s="52"/>
      <c r="APQ1" s="52"/>
      <c r="APR1" s="52"/>
      <c r="APS1" s="52"/>
      <c r="APT1" s="52"/>
      <c r="APU1" s="52"/>
      <c r="APV1" s="52"/>
      <c r="APW1" s="52"/>
      <c r="APX1" s="52"/>
      <c r="APY1" s="52"/>
      <c r="APZ1" s="52"/>
      <c r="AQA1" s="52"/>
      <c r="AQB1" s="52"/>
      <c r="AQC1" s="52"/>
      <c r="AQD1" s="52"/>
      <c r="AQE1" s="52"/>
      <c r="AQF1" s="52"/>
      <c r="AQG1" s="52"/>
      <c r="AQH1" s="52"/>
      <c r="AQI1" s="52"/>
      <c r="AQJ1" s="52"/>
      <c r="AQK1" s="52"/>
      <c r="AQL1" s="52"/>
      <c r="AQM1" s="52"/>
      <c r="AQN1" s="52"/>
      <c r="AQO1" s="52"/>
      <c r="AQP1" s="52"/>
      <c r="AQQ1" s="52"/>
      <c r="AQR1" s="52"/>
      <c r="AQS1" s="52"/>
      <c r="AQT1" s="52"/>
      <c r="AQU1" s="52"/>
      <c r="AQV1" s="52"/>
      <c r="AQW1" s="52"/>
      <c r="AQX1" s="52"/>
      <c r="AQY1" s="52"/>
      <c r="AQZ1" s="52"/>
      <c r="ARA1" s="52"/>
      <c r="ARB1" s="52"/>
      <c r="ARC1" s="52"/>
      <c r="ARD1" s="52"/>
      <c r="ARE1" s="52"/>
      <c r="ARF1" s="52"/>
      <c r="ARG1" s="52"/>
      <c r="ARH1" s="52"/>
      <c r="ARI1" s="52"/>
      <c r="ARJ1" s="52"/>
      <c r="ARK1" s="52"/>
      <c r="ARL1" s="52"/>
      <c r="ARM1" s="52"/>
      <c r="ARN1" s="52"/>
      <c r="ARO1" s="52"/>
      <c r="ARP1" s="52"/>
      <c r="ARQ1" s="52"/>
      <c r="ARR1" s="52"/>
      <c r="ARS1" s="52"/>
      <c r="ART1" s="52"/>
      <c r="ARU1" s="52"/>
      <c r="ARV1" s="52"/>
      <c r="ARW1" s="52"/>
      <c r="ARX1" s="52"/>
      <c r="ARY1" s="52"/>
      <c r="ARZ1" s="52"/>
      <c r="ASA1" s="52"/>
      <c r="ASB1" s="52"/>
      <c r="ASC1" s="52"/>
      <c r="ASD1" s="52"/>
      <c r="ASE1" s="52"/>
      <c r="ASF1" s="52"/>
      <c r="ASG1" s="52"/>
      <c r="ASH1" s="52"/>
      <c r="ASI1" s="52"/>
      <c r="ASJ1" s="52"/>
      <c r="ASK1" s="52"/>
      <c r="ASL1" s="52"/>
      <c r="ASM1" s="52"/>
      <c r="ASN1" s="52"/>
      <c r="ASO1" s="52"/>
      <c r="ASP1" s="52"/>
      <c r="ASQ1" s="52"/>
      <c r="ASR1" s="52"/>
      <c r="ASS1" s="52"/>
      <c r="AST1" s="52"/>
      <c r="ASU1" s="52"/>
      <c r="ASV1" s="52"/>
      <c r="ASW1" s="52"/>
      <c r="ASX1" s="52"/>
      <c r="ASY1" s="52"/>
      <c r="ASZ1" s="52"/>
      <c r="ATA1" s="52"/>
      <c r="ATB1" s="52"/>
      <c r="ATC1" s="52"/>
      <c r="ATD1" s="52"/>
      <c r="ATE1" s="52"/>
      <c r="ATF1" s="52"/>
      <c r="ATG1" s="52"/>
      <c r="ATH1" s="52"/>
      <c r="ATI1" s="52"/>
      <c r="ATJ1" s="52"/>
      <c r="ATK1" s="52"/>
      <c r="ATL1" s="52"/>
      <c r="ATM1" s="52"/>
      <c r="ATN1" s="52"/>
      <c r="ATO1" s="52"/>
      <c r="ATP1" s="52"/>
      <c r="ATQ1" s="52"/>
      <c r="ATR1" s="52"/>
      <c r="ATS1" s="52"/>
      <c r="ATT1" s="52"/>
      <c r="ATU1" s="52"/>
      <c r="ATV1" s="52"/>
      <c r="ATW1" s="52"/>
      <c r="ATX1" s="52"/>
      <c r="ATY1" s="52"/>
      <c r="ATZ1" s="52"/>
      <c r="AUA1" s="52"/>
      <c r="AUB1" s="52"/>
      <c r="AUC1" s="52"/>
      <c r="AUD1" s="52"/>
      <c r="AUE1" s="52"/>
      <c r="AUF1" s="52"/>
      <c r="AUG1" s="52"/>
      <c r="AUH1" s="52"/>
      <c r="AUI1" s="52"/>
      <c r="AUJ1" s="52"/>
      <c r="AUK1" s="52"/>
      <c r="AUL1" s="52"/>
      <c r="AUM1" s="52"/>
      <c r="AUN1" s="52"/>
      <c r="AUO1" s="52"/>
      <c r="AUP1" s="52"/>
      <c r="AUQ1" s="52"/>
      <c r="AUR1" s="52"/>
      <c r="AUS1" s="52"/>
      <c r="AUT1" s="52"/>
      <c r="AUU1" s="52"/>
      <c r="AUV1" s="52"/>
      <c r="AUW1" s="52"/>
      <c r="AUX1" s="52"/>
      <c r="AUY1" s="52"/>
      <c r="AUZ1" s="52"/>
      <c r="AVA1" s="52"/>
      <c r="AVB1" s="52"/>
      <c r="AVC1" s="52"/>
      <c r="AVD1" s="52"/>
      <c r="AVE1" s="52"/>
      <c r="AVF1" s="52"/>
      <c r="AVG1" s="52"/>
      <c r="AVH1" s="52"/>
      <c r="AVI1" s="52"/>
      <c r="AVJ1" s="52"/>
      <c r="AVK1" s="52"/>
      <c r="AVL1" s="52"/>
      <c r="AVM1" s="52"/>
      <c r="AVN1" s="52"/>
      <c r="AVO1" s="52"/>
      <c r="AVP1" s="52"/>
      <c r="AVQ1" s="52"/>
      <c r="AVR1" s="52"/>
      <c r="AVS1" s="52"/>
      <c r="AVT1" s="52"/>
      <c r="AVU1" s="52"/>
      <c r="AVV1" s="52"/>
      <c r="AVW1" s="52"/>
      <c r="AVX1" s="52"/>
      <c r="AVY1" s="52"/>
      <c r="AVZ1" s="52"/>
      <c r="AWA1" s="52"/>
      <c r="AWB1" s="52"/>
      <c r="AWC1" s="52"/>
      <c r="AWD1" s="52"/>
      <c r="AWE1" s="52"/>
      <c r="AWF1" s="52"/>
      <c r="AWG1" s="52"/>
      <c r="AWH1" s="52"/>
      <c r="AWI1" s="52"/>
      <c r="AWJ1" s="52"/>
      <c r="AWK1" s="52"/>
      <c r="AWL1" s="52"/>
      <c r="AWM1" s="52"/>
      <c r="AWN1" s="52"/>
      <c r="AWO1" s="52"/>
      <c r="AWP1" s="52"/>
      <c r="AWQ1" s="52"/>
      <c r="AWR1" s="52"/>
      <c r="AWS1" s="52"/>
      <c r="AWT1" s="52"/>
      <c r="AWU1" s="52"/>
      <c r="AWV1" s="52"/>
      <c r="AWW1" s="52"/>
      <c r="AWX1" s="52"/>
      <c r="AWY1" s="52"/>
      <c r="AWZ1" s="52"/>
      <c r="AXA1" s="52"/>
      <c r="AXB1" s="52"/>
      <c r="AXC1" s="52"/>
      <c r="AXD1" s="52"/>
      <c r="AXE1" s="52"/>
      <c r="AXF1" s="52"/>
      <c r="AXG1" s="52"/>
      <c r="AXH1" s="52"/>
      <c r="AXI1" s="52"/>
      <c r="AXJ1" s="52"/>
      <c r="AXK1" s="52"/>
      <c r="AXL1" s="52"/>
      <c r="AXM1" s="52"/>
      <c r="AXN1" s="52"/>
      <c r="AXO1" s="52"/>
      <c r="AXP1" s="52"/>
      <c r="AXQ1" s="52"/>
      <c r="AXR1" s="52"/>
      <c r="AXS1" s="52"/>
      <c r="AXT1" s="52"/>
      <c r="AXU1" s="52"/>
      <c r="AXV1" s="52"/>
      <c r="AXW1" s="52"/>
      <c r="AXX1" s="52"/>
      <c r="AXY1" s="52"/>
      <c r="AXZ1" s="52"/>
      <c r="AYA1" s="52"/>
      <c r="AYB1" s="52"/>
      <c r="AYC1" s="52"/>
      <c r="AYD1" s="52"/>
      <c r="AYE1" s="52"/>
      <c r="AYF1" s="52"/>
      <c r="AYG1" s="52"/>
      <c r="AYH1" s="52"/>
      <c r="AYI1" s="52"/>
      <c r="AYJ1" s="52"/>
      <c r="AYK1" s="52"/>
      <c r="AYL1" s="52"/>
      <c r="AYM1" s="52"/>
      <c r="AYN1" s="52"/>
      <c r="AYO1" s="52"/>
      <c r="AYP1" s="52"/>
      <c r="AYQ1" s="52"/>
      <c r="AYR1" s="52"/>
      <c r="AYS1" s="52"/>
      <c r="AYT1" s="52"/>
      <c r="AYU1" s="52"/>
      <c r="AYV1" s="52"/>
      <c r="AYW1" s="52"/>
      <c r="AYX1" s="52"/>
      <c r="AYY1" s="52"/>
      <c r="AYZ1" s="52"/>
      <c r="AZA1" s="52"/>
      <c r="AZB1" s="52"/>
      <c r="AZC1" s="52"/>
      <c r="AZD1" s="52"/>
      <c r="AZE1" s="52"/>
      <c r="AZF1" s="52"/>
      <c r="AZG1" s="52"/>
      <c r="AZH1" s="52"/>
      <c r="AZI1" s="52"/>
      <c r="AZJ1" s="52"/>
      <c r="AZK1" s="52"/>
      <c r="AZL1" s="52"/>
      <c r="AZM1" s="52"/>
      <c r="AZN1" s="52"/>
      <c r="AZO1" s="52"/>
      <c r="AZP1" s="52"/>
      <c r="AZQ1" s="52"/>
      <c r="AZR1" s="52"/>
      <c r="AZS1" s="52"/>
      <c r="AZT1" s="52"/>
      <c r="AZU1" s="52"/>
      <c r="AZV1" s="52"/>
      <c r="AZW1" s="52"/>
      <c r="AZX1" s="52"/>
      <c r="AZY1" s="52"/>
      <c r="AZZ1" s="52"/>
      <c r="BAA1" s="52"/>
      <c r="BAB1" s="52"/>
      <c r="BAC1" s="52"/>
      <c r="BAD1" s="52"/>
      <c r="BAE1" s="52"/>
      <c r="BAF1" s="52"/>
      <c r="BAG1" s="52"/>
      <c r="BAH1" s="52"/>
      <c r="BAI1" s="52"/>
      <c r="BAJ1" s="52"/>
      <c r="BAK1" s="52"/>
      <c r="BAL1" s="52"/>
      <c r="BAM1" s="52"/>
      <c r="BAN1" s="52"/>
      <c r="BAO1" s="52"/>
      <c r="BAP1" s="52"/>
      <c r="BAQ1" s="52"/>
      <c r="BAR1" s="52"/>
      <c r="BAS1" s="52"/>
      <c r="BAT1" s="52"/>
      <c r="BAU1" s="52"/>
      <c r="BAV1" s="52"/>
      <c r="BAW1" s="52"/>
      <c r="BAX1" s="52"/>
      <c r="BAY1" s="52"/>
      <c r="BAZ1" s="52"/>
      <c r="BBA1" s="52"/>
      <c r="BBB1" s="52"/>
      <c r="BBC1" s="52"/>
      <c r="BBD1" s="52"/>
      <c r="BBE1" s="52"/>
      <c r="BBF1" s="52"/>
      <c r="BBG1" s="52"/>
      <c r="BBH1" s="52"/>
      <c r="BBI1" s="52"/>
      <c r="BBJ1" s="52"/>
      <c r="BBK1" s="52"/>
      <c r="BBL1" s="52"/>
      <c r="BBM1" s="52"/>
      <c r="BBN1" s="52"/>
      <c r="BBO1" s="52"/>
      <c r="BBP1" s="52"/>
      <c r="BBQ1" s="52"/>
      <c r="BBR1" s="52"/>
      <c r="BBS1" s="52"/>
      <c r="BBT1" s="52"/>
      <c r="BBU1" s="52"/>
      <c r="BBV1" s="52"/>
      <c r="BBW1" s="52"/>
      <c r="BBX1" s="52"/>
      <c r="BBY1" s="52"/>
      <c r="BBZ1" s="52"/>
      <c r="BCA1" s="52"/>
      <c r="BCB1" s="52"/>
      <c r="BCC1" s="52"/>
      <c r="BCD1" s="52"/>
      <c r="BCE1" s="52"/>
      <c r="BCF1" s="52"/>
      <c r="BCG1" s="52"/>
      <c r="BCH1" s="52"/>
      <c r="BCI1" s="52"/>
      <c r="BCJ1" s="52"/>
      <c r="BCK1" s="52"/>
      <c r="BCL1" s="52"/>
      <c r="BCM1" s="52"/>
      <c r="BCN1" s="52"/>
      <c r="BCO1" s="52"/>
      <c r="BCP1" s="52"/>
      <c r="BCQ1" s="52"/>
      <c r="BCR1" s="52"/>
      <c r="BCS1" s="52"/>
      <c r="BCT1" s="52"/>
      <c r="BCU1" s="52"/>
      <c r="BCV1" s="52"/>
      <c r="BCW1" s="52"/>
      <c r="BCX1" s="52"/>
      <c r="BCY1" s="52"/>
      <c r="BCZ1" s="52"/>
      <c r="BDA1" s="52"/>
      <c r="BDB1" s="52"/>
      <c r="BDC1" s="52"/>
      <c r="BDD1" s="52"/>
      <c r="BDE1" s="52"/>
      <c r="BDF1" s="52"/>
      <c r="BDG1" s="52"/>
      <c r="BDH1" s="52"/>
      <c r="BDI1" s="52"/>
      <c r="BDJ1" s="52"/>
      <c r="BDK1" s="52"/>
      <c r="BDL1" s="52"/>
      <c r="BDM1" s="52"/>
      <c r="BDN1" s="52"/>
      <c r="BDO1" s="52"/>
      <c r="BDP1" s="52"/>
      <c r="BDQ1" s="52"/>
      <c r="BDR1" s="52"/>
      <c r="BDS1" s="52"/>
      <c r="BDT1" s="52"/>
      <c r="BDU1" s="52"/>
      <c r="BDV1" s="52"/>
      <c r="BDW1" s="52"/>
      <c r="BDX1" s="52"/>
      <c r="BDY1" s="52"/>
      <c r="BDZ1" s="52"/>
      <c r="BEA1" s="52"/>
      <c r="BEB1" s="52"/>
      <c r="BEC1" s="52"/>
      <c r="BED1" s="52"/>
      <c r="BEE1" s="52"/>
      <c r="BEF1" s="52"/>
      <c r="BEG1" s="52"/>
      <c r="BEH1" s="52"/>
      <c r="BEI1" s="52"/>
      <c r="BEJ1" s="52"/>
      <c r="BEK1" s="52"/>
      <c r="BEL1" s="52"/>
      <c r="BEM1" s="52"/>
      <c r="BEN1" s="52"/>
      <c r="BEO1" s="52"/>
      <c r="BEP1" s="52"/>
      <c r="BEQ1" s="52"/>
      <c r="BER1" s="52"/>
      <c r="BES1" s="52"/>
      <c r="BET1" s="52"/>
      <c r="BEU1" s="52"/>
      <c r="BEV1" s="52"/>
      <c r="BEW1" s="52"/>
      <c r="BEX1" s="52"/>
      <c r="BEY1" s="52"/>
      <c r="BEZ1" s="52"/>
      <c r="BFA1" s="52"/>
      <c r="BFB1" s="52"/>
      <c r="BFC1" s="52"/>
      <c r="BFD1" s="52"/>
      <c r="BFE1" s="52"/>
      <c r="BFF1" s="52"/>
      <c r="BFG1" s="52"/>
      <c r="BFH1" s="52"/>
      <c r="BFI1" s="52"/>
      <c r="BFJ1" s="52"/>
      <c r="BFK1" s="52"/>
      <c r="BFL1" s="52"/>
      <c r="BFM1" s="52"/>
      <c r="BFN1" s="52"/>
      <c r="BFO1" s="52"/>
      <c r="BFP1" s="52"/>
      <c r="BFQ1" s="52"/>
      <c r="BFR1" s="52"/>
      <c r="BFS1" s="52"/>
      <c r="BFT1" s="52"/>
      <c r="BFU1" s="52"/>
      <c r="BFV1" s="52"/>
      <c r="BFW1" s="52"/>
      <c r="BFX1" s="52"/>
      <c r="BFY1" s="52"/>
      <c r="BFZ1" s="52"/>
      <c r="BGA1" s="52"/>
      <c r="BGB1" s="52"/>
      <c r="BGC1" s="52"/>
      <c r="BGD1" s="52"/>
      <c r="BGE1" s="52"/>
      <c r="BGF1" s="52"/>
      <c r="BGG1" s="52"/>
      <c r="BGH1" s="52"/>
      <c r="BGI1" s="52"/>
      <c r="BGJ1" s="52"/>
      <c r="BGK1" s="52"/>
      <c r="BGL1" s="52"/>
      <c r="BGM1" s="52"/>
      <c r="BGN1" s="52"/>
      <c r="BGO1" s="52"/>
      <c r="BGP1" s="52"/>
      <c r="BGQ1" s="52"/>
      <c r="BGR1" s="52"/>
      <c r="BGS1" s="52"/>
      <c r="BGT1" s="52"/>
      <c r="BGU1" s="52"/>
      <c r="BGV1" s="52"/>
      <c r="BGW1" s="52"/>
      <c r="BGX1" s="52"/>
      <c r="BGY1" s="52"/>
      <c r="BGZ1" s="52"/>
      <c r="BHA1" s="52"/>
      <c r="BHB1" s="52"/>
      <c r="BHC1" s="52"/>
      <c r="BHD1" s="52"/>
      <c r="BHE1" s="52"/>
      <c r="BHF1" s="52"/>
      <c r="BHG1" s="52"/>
      <c r="BHH1" s="52"/>
      <c r="BHI1" s="52"/>
      <c r="BHJ1" s="52"/>
      <c r="BHK1" s="52"/>
      <c r="BHL1" s="52"/>
      <c r="BHM1" s="52"/>
      <c r="BHN1" s="52"/>
      <c r="BHO1" s="52"/>
      <c r="BHP1" s="52"/>
      <c r="BHQ1" s="52"/>
      <c r="BHR1" s="52"/>
      <c r="BHS1" s="52"/>
      <c r="BHT1" s="52"/>
      <c r="BHU1" s="52"/>
      <c r="BHV1" s="52"/>
      <c r="BHW1" s="52"/>
      <c r="BHX1" s="52"/>
      <c r="BHY1" s="52"/>
      <c r="BHZ1" s="52"/>
      <c r="BIA1" s="52"/>
      <c r="BIB1" s="52"/>
      <c r="BIC1" s="52"/>
      <c r="BID1" s="52"/>
      <c r="BIE1" s="52"/>
      <c r="BIF1" s="52"/>
      <c r="BIG1" s="52"/>
      <c r="BIH1" s="52"/>
      <c r="BII1" s="52"/>
      <c r="BIJ1" s="52"/>
      <c r="BIK1" s="52"/>
      <c r="BIL1" s="52"/>
      <c r="BIM1" s="52"/>
      <c r="BIN1" s="52"/>
      <c r="BIO1" s="52"/>
      <c r="BIP1" s="52"/>
      <c r="BIQ1" s="52"/>
      <c r="BIR1" s="52"/>
      <c r="BIS1" s="52"/>
      <c r="BIT1" s="52"/>
      <c r="BIU1" s="52"/>
      <c r="BIV1" s="52"/>
      <c r="BIW1" s="52"/>
      <c r="BIX1" s="52"/>
      <c r="BIY1" s="52"/>
      <c r="BIZ1" s="52"/>
      <c r="BJA1" s="52"/>
      <c r="BJB1" s="52"/>
      <c r="BJC1" s="52"/>
      <c r="BJD1" s="52"/>
      <c r="BJE1" s="52"/>
      <c r="BJF1" s="52"/>
      <c r="BJG1" s="52"/>
      <c r="BJH1" s="52"/>
      <c r="BJI1" s="52"/>
      <c r="BJJ1" s="52"/>
      <c r="BJK1" s="52"/>
      <c r="BJL1" s="52"/>
      <c r="BJM1" s="52"/>
      <c r="BJN1" s="52"/>
      <c r="BJO1" s="52"/>
      <c r="BJP1" s="52"/>
      <c r="BJQ1" s="52"/>
      <c r="BJR1" s="52"/>
      <c r="BJS1" s="52"/>
      <c r="BJT1" s="52"/>
      <c r="BJU1" s="52"/>
      <c r="BJV1" s="52"/>
      <c r="BJW1" s="52"/>
      <c r="BJX1" s="52"/>
      <c r="BJY1" s="52"/>
      <c r="BJZ1" s="52"/>
      <c r="BKA1" s="52"/>
      <c r="BKB1" s="52"/>
      <c r="BKC1" s="52"/>
      <c r="BKD1" s="52"/>
      <c r="BKE1" s="52"/>
      <c r="BKF1" s="52"/>
      <c r="BKG1" s="52"/>
      <c r="BKH1" s="52"/>
      <c r="BKI1" s="52"/>
      <c r="BKJ1" s="52"/>
      <c r="BKK1" s="52"/>
      <c r="BKL1" s="52"/>
      <c r="BKM1" s="52"/>
      <c r="BKN1" s="52"/>
      <c r="BKO1" s="52"/>
      <c r="BKP1" s="52"/>
      <c r="BKQ1" s="52"/>
      <c r="BKR1" s="52"/>
      <c r="BKS1" s="52"/>
      <c r="BKT1" s="52"/>
      <c r="BKU1" s="52"/>
      <c r="BKV1" s="52"/>
      <c r="BKW1" s="52"/>
      <c r="BKX1" s="52"/>
      <c r="BKY1" s="52"/>
      <c r="BKZ1" s="52"/>
      <c r="BLA1" s="52"/>
      <c r="BLB1" s="52"/>
      <c r="BLC1" s="52"/>
      <c r="BLD1" s="52"/>
      <c r="BLE1" s="52"/>
      <c r="BLF1" s="52"/>
      <c r="BLG1" s="52"/>
      <c r="BLH1" s="52"/>
      <c r="BLI1" s="52"/>
      <c r="BLJ1" s="52"/>
      <c r="BLK1" s="52"/>
      <c r="BLL1" s="52"/>
      <c r="BLM1" s="52"/>
      <c r="BLN1" s="52"/>
      <c r="BLO1" s="52"/>
      <c r="BLP1" s="52"/>
      <c r="BLQ1" s="52"/>
      <c r="BLR1" s="52"/>
      <c r="BLS1" s="52"/>
      <c r="BLT1" s="52"/>
      <c r="BLU1" s="52"/>
      <c r="BLV1" s="52"/>
      <c r="BLW1" s="52"/>
      <c r="BLX1" s="52"/>
      <c r="BLY1" s="52"/>
      <c r="BLZ1" s="52"/>
      <c r="BMA1" s="52"/>
      <c r="BMB1" s="52"/>
      <c r="BMC1" s="52"/>
      <c r="BMD1" s="52"/>
      <c r="BME1" s="52"/>
      <c r="BMF1" s="52"/>
      <c r="BMG1" s="52"/>
      <c r="BMH1" s="52"/>
      <c r="BMI1" s="52"/>
      <c r="BMJ1" s="52"/>
      <c r="BMK1" s="52"/>
      <c r="BML1" s="52"/>
      <c r="BMM1" s="52"/>
      <c r="BMN1" s="52"/>
      <c r="BMO1" s="52"/>
      <c r="BMP1" s="52"/>
      <c r="BMQ1" s="52"/>
      <c r="BMR1" s="52"/>
      <c r="BMS1" s="52"/>
      <c r="BMT1" s="52"/>
      <c r="BMU1" s="52"/>
      <c r="BMV1" s="52"/>
      <c r="BMW1" s="52"/>
      <c r="BMX1" s="52"/>
      <c r="BMY1" s="52"/>
      <c r="BMZ1" s="52"/>
      <c r="BNA1" s="52"/>
      <c r="BNB1" s="52"/>
      <c r="BNC1" s="52"/>
      <c r="BND1" s="52"/>
      <c r="BNE1" s="52"/>
      <c r="BNF1" s="52"/>
      <c r="BNG1" s="52"/>
      <c r="BNH1" s="52"/>
      <c r="BNI1" s="52"/>
      <c r="BNJ1" s="52"/>
      <c r="BNK1" s="52"/>
      <c r="BNL1" s="52"/>
      <c r="BNM1" s="52"/>
      <c r="BNN1" s="52"/>
      <c r="BNO1" s="52"/>
      <c r="BNP1" s="52"/>
      <c r="BNQ1" s="52"/>
      <c r="BNR1" s="52"/>
      <c r="BNS1" s="52"/>
      <c r="BNT1" s="52"/>
      <c r="BNU1" s="52"/>
      <c r="BNV1" s="52"/>
      <c r="BNW1" s="52"/>
      <c r="BNX1" s="52"/>
      <c r="BNY1" s="52"/>
      <c r="BNZ1" s="52"/>
      <c r="BOA1" s="52"/>
      <c r="BOB1" s="52"/>
      <c r="BOC1" s="52"/>
      <c r="BOD1" s="52"/>
      <c r="BOE1" s="52"/>
      <c r="BOF1" s="52"/>
      <c r="BOG1" s="52"/>
      <c r="BOH1" s="52"/>
      <c r="BOI1" s="52"/>
      <c r="BOJ1" s="52"/>
      <c r="BOK1" s="52"/>
      <c r="BOL1" s="52"/>
      <c r="BOM1" s="52"/>
      <c r="BON1" s="52"/>
      <c r="BOO1" s="52"/>
      <c r="BOP1" s="52"/>
      <c r="BOQ1" s="52"/>
      <c r="BOR1" s="52"/>
      <c r="BOS1" s="52"/>
      <c r="BOT1" s="52"/>
      <c r="BOU1" s="52"/>
      <c r="BOV1" s="52"/>
      <c r="BOW1" s="52"/>
      <c r="BOX1" s="52"/>
      <c r="BOY1" s="52"/>
      <c r="BOZ1" s="52"/>
      <c r="BPA1" s="52"/>
      <c r="BPB1" s="52"/>
      <c r="BPC1" s="52"/>
      <c r="BPD1" s="52"/>
      <c r="BPE1" s="52"/>
      <c r="BPF1" s="52"/>
      <c r="BPG1" s="52"/>
      <c r="BPH1" s="52"/>
      <c r="BPI1" s="52"/>
      <c r="BPJ1" s="52"/>
      <c r="BPK1" s="52"/>
      <c r="BPL1" s="52"/>
      <c r="BPM1" s="52"/>
      <c r="BPN1" s="52"/>
      <c r="BPO1" s="52"/>
      <c r="BPP1" s="52"/>
      <c r="BPQ1" s="52"/>
      <c r="BPR1" s="52"/>
      <c r="BPS1" s="52"/>
      <c r="BPT1" s="52"/>
      <c r="BPU1" s="52"/>
      <c r="BPV1" s="52"/>
      <c r="BPW1" s="52"/>
      <c r="BPX1" s="52"/>
      <c r="BPY1" s="52"/>
      <c r="BPZ1" s="52"/>
      <c r="BQA1" s="52"/>
      <c r="BQB1" s="52"/>
      <c r="BQC1" s="52"/>
      <c r="BQD1" s="52"/>
      <c r="BQE1" s="52"/>
      <c r="BQF1" s="52"/>
      <c r="BQG1" s="52"/>
      <c r="BQH1" s="52"/>
      <c r="BQI1" s="52"/>
      <c r="BQJ1" s="52"/>
      <c r="BQK1" s="52"/>
      <c r="BQL1" s="52"/>
      <c r="BQM1" s="52"/>
      <c r="BQN1" s="52"/>
      <c r="BQO1" s="52"/>
      <c r="BQP1" s="52"/>
      <c r="BQQ1" s="52"/>
      <c r="BQR1" s="52"/>
      <c r="BQS1" s="52"/>
      <c r="BQT1" s="52"/>
      <c r="BQU1" s="52"/>
      <c r="BQV1" s="52"/>
      <c r="BQW1" s="52"/>
      <c r="BQX1" s="52"/>
      <c r="BQY1" s="52"/>
      <c r="BQZ1" s="52"/>
      <c r="BRA1" s="52"/>
      <c r="BRB1" s="52"/>
      <c r="BRC1" s="52"/>
      <c r="BRD1" s="52"/>
      <c r="BRE1" s="52"/>
      <c r="BRF1" s="52"/>
      <c r="BRG1" s="52"/>
      <c r="BRH1" s="52"/>
      <c r="BRI1" s="52"/>
      <c r="BRJ1" s="52"/>
      <c r="BRK1" s="52"/>
      <c r="BRL1" s="52"/>
      <c r="BRM1" s="52"/>
      <c r="BRN1" s="52"/>
      <c r="BRO1" s="52"/>
      <c r="BRP1" s="52"/>
      <c r="BRQ1" s="52"/>
      <c r="BRR1" s="52"/>
      <c r="BRS1" s="52"/>
      <c r="BRT1" s="52"/>
      <c r="BRU1" s="52"/>
      <c r="BRV1" s="52"/>
      <c r="BRW1" s="52"/>
      <c r="BRX1" s="52"/>
      <c r="BRY1" s="52"/>
      <c r="BRZ1" s="52"/>
      <c r="BSA1" s="52"/>
      <c r="BSB1" s="52"/>
      <c r="BSC1" s="52"/>
      <c r="BSD1" s="52"/>
      <c r="BSE1" s="52"/>
      <c r="BSF1" s="52"/>
      <c r="BSG1" s="52"/>
      <c r="BSH1" s="52"/>
      <c r="BSI1" s="52"/>
      <c r="BSJ1" s="52"/>
      <c r="BSK1" s="52"/>
      <c r="BSL1" s="52"/>
      <c r="BSM1" s="52"/>
      <c r="BSN1" s="52"/>
      <c r="BSO1" s="52"/>
      <c r="BSP1" s="52"/>
      <c r="BSQ1" s="52"/>
      <c r="BSR1" s="52"/>
      <c r="BSS1" s="52"/>
      <c r="BST1" s="52"/>
      <c r="BSU1" s="52"/>
      <c r="BSV1" s="52"/>
      <c r="BSW1" s="52"/>
      <c r="BSX1" s="52"/>
      <c r="BSY1" s="52"/>
      <c r="BSZ1" s="52"/>
      <c r="BTA1" s="52"/>
      <c r="BTB1" s="52"/>
      <c r="BTC1" s="52"/>
      <c r="BTD1" s="52"/>
      <c r="BTE1" s="52"/>
      <c r="BTF1" s="52"/>
      <c r="BTG1" s="52"/>
      <c r="BTH1" s="52"/>
      <c r="BTI1" s="52"/>
      <c r="BTJ1" s="52"/>
      <c r="BTK1" s="52"/>
      <c r="BTL1" s="52"/>
      <c r="BTM1" s="52"/>
      <c r="BTN1" s="52"/>
      <c r="BTO1" s="52"/>
      <c r="BTP1" s="52"/>
      <c r="BTQ1" s="52"/>
      <c r="BTR1" s="52"/>
      <c r="BTS1" s="52"/>
      <c r="BTT1" s="52"/>
      <c r="BTU1" s="52"/>
      <c r="BTV1" s="52"/>
      <c r="BTW1" s="52"/>
      <c r="BTX1" s="52"/>
      <c r="BTY1" s="52"/>
      <c r="BTZ1" s="52"/>
      <c r="BUA1" s="52"/>
      <c r="BUB1" s="52"/>
      <c r="BUC1" s="52"/>
      <c r="BUD1" s="52"/>
      <c r="BUE1" s="52"/>
      <c r="BUF1" s="52"/>
      <c r="BUG1" s="52"/>
      <c r="BUH1" s="52"/>
      <c r="BUI1" s="52"/>
      <c r="BUJ1" s="52"/>
      <c r="BUK1" s="52"/>
      <c r="BUL1" s="52"/>
      <c r="BUM1" s="52"/>
      <c r="BUN1" s="52"/>
      <c r="BUO1" s="52"/>
      <c r="BUP1" s="52"/>
      <c r="BUQ1" s="52"/>
      <c r="BUR1" s="52"/>
      <c r="BUS1" s="52"/>
      <c r="BUT1" s="52"/>
      <c r="BUU1" s="52"/>
      <c r="BUV1" s="52"/>
      <c r="BUW1" s="52"/>
      <c r="BUX1" s="52"/>
      <c r="BUY1" s="52"/>
      <c r="BUZ1" s="52"/>
      <c r="BVA1" s="52"/>
      <c r="BVB1" s="52"/>
      <c r="BVC1" s="52"/>
      <c r="BVD1" s="52"/>
      <c r="BVE1" s="52"/>
      <c r="BVF1" s="52"/>
      <c r="BVG1" s="52"/>
      <c r="BVH1" s="52"/>
      <c r="BVI1" s="52"/>
      <c r="BVJ1" s="52"/>
      <c r="BVK1" s="52"/>
      <c r="BVL1" s="52"/>
      <c r="BVM1" s="52"/>
      <c r="BVN1" s="52"/>
      <c r="BVO1" s="52"/>
      <c r="BVP1" s="52"/>
      <c r="BVQ1" s="52"/>
      <c r="BVR1" s="52"/>
      <c r="BVS1" s="52"/>
      <c r="BVT1" s="52"/>
      <c r="BVU1" s="52"/>
      <c r="BVV1" s="52"/>
      <c r="BVW1" s="52"/>
      <c r="BVX1" s="52"/>
      <c r="BVY1" s="52"/>
      <c r="BVZ1" s="52"/>
      <c r="BWA1" s="52"/>
      <c r="BWB1" s="52"/>
      <c r="BWC1" s="52"/>
      <c r="BWD1" s="52"/>
      <c r="BWE1" s="52"/>
      <c r="BWF1" s="52"/>
      <c r="BWG1" s="52"/>
      <c r="BWH1" s="52"/>
      <c r="BWI1" s="52"/>
      <c r="BWJ1" s="52"/>
      <c r="BWK1" s="52"/>
      <c r="BWL1" s="52"/>
      <c r="BWM1" s="52"/>
      <c r="BWN1" s="52"/>
      <c r="BWO1" s="52"/>
      <c r="BWP1" s="52"/>
      <c r="BWQ1" s="52"/>
      <c r="BWR1" s="52"/>
      <c r="BWS1" s="52"/>
      <c r="BWT1" s="52"/>
      <c r="BWU1" s="52"/>
      <c r="BWV1" s="52"/>
      <c r="BWW1" s="52"/>
      <c r="BWX1" s="52"/>
      <c r="BWY1" s="52"/>
      <c r="BWZ1" s="52"/>
      <c r="BXA1" s="52"/>
      <c r="BXB1" s="52"/>
      <c r="BXC1" s="52"/>
      <c r="BXD1" s="52"/>
      <c r="BXE1" s="52"/>
      <c r="BXF1" s="52"/>
      <c r="BXG1" s="52"/>
      <c r="BXH1" s="52"/>
      <c r="BXI1" s="52"/>
      <c r="BXJ1" s="52"/>
      <c r="BXK1" s="52"/>
      <c r="BXL1" s="52"/>
      <c r="BXM1" s="52"/>
      <c r="BXN1" s="52"/>
      <c r="BXO1" s="52"/>
      <c r="BXP1" s="52"/>
      <c r="BXQ1" s="52"/>
      <c r="BXR1" s="52"/>
      <c r="BXS1" s="52"/>
      <c r="BXT1" s="52"/>
      <c r="BXU1" s="52"/>
      <c r="BXV1" s="52"/>
      <c r="BXW1" s="52"/>
      <c r="BXX1" s="52"/>
      <c r="BXY1" s="52"/>
      <c r="BXZ1" s="52"/>
      <c r="BYA1" s="52"/>
      <c r="BYB1" s="52"/>
      <c r="BYC1" s="52"/>
      <c r="BYD1" s="52"/>
      <c r="BYE1" s="52"/>
      <c r="BYF1" s="52"/>
      <c r="BYG1" s="52"/>
      <c r="BYH1" s="52"/>
      <c r="BYI1" s="52"/>
      <c r="BYJ1" s="52"/>
      <c r="BYK1" s="52"/>
      <c r="BYL1" s="52"/>
      <c r="BYM1" s="52"/>
      <c r="BYN1" s="52"/>
      <c r="BYO1" s="52"/>
      <c r="BYP1" s="52"/>
      <c r="BYQ1" s="52"/>
      <c r="BYR1" s="52"/>
      <c r="BYS1" s="52"/>
      <c r="BYT1" s="52"/>
      <c r="BYU1" s="52"/>
      <c r="BYV1" s="52"/>
      <c r="BYW1" s="52"/>
      <c r="BYX1" s="52"/>
      <c r="BYY1" s="52"/>
      <c r="BYZ1" s="52"/>
      <c r="BZA1" s="52"/>
      <c r="BZB1" s="52"/>
      <c r="BZC1" s="52"/>
      <c r="BZD1" s="52"/>
      <c r="BZE1" s="52"/>
      <c r="BZF1" s="52"/>
      <c r="BZG1" s="52"/>
      <c r="BZH1" s="52"/>
      <c r="BZI1" s="52"/>
      <c r="BZJ1" s="52"/>
      <c r="BZK1" s="52"/>
      <c r="BZL1" s="52"/>
      <c r="BZM1" s="52"/>
      <c r="BZN1" s="52"/>
      <c r="BZO1" s="52"/>
      <c r="BZP1" s="52"/>
      <c r="BZQ1" s="52"/>
      <c r="BZR1" s="52"/>
      <c r="BZS1" s="52"/>
      <c r="BZT1" s="52"/>
      <c r="BZU1" s="52"/>
      <c r="BZV1" s="52"/>
      <c r="BZW1" s="52"/>
      <c r="BZX1" s="52"/>
      <c r="BZY1" s="52"/>
      <c r="BZZ1" s="52"/>
      <c r="CAA1" s="52"/>
      <c r="CAB1" s="52"/>
      <c r="CAC1" s="52"/>
      <c r="CAD1" s="52"/>
      <c r="CAE1" s="52"/>
      <c r="CAF1" s="52"/>
      <c r="CAG1" s="52"/>
      <c r="CAH1" s="52"/>
      <c r="CAI1" s="52"/>
      <c r="CAJ1" s="52"/>
      <c r="CAK1" s="52"/>
      <c r="CAL1" s="52"/>
      <c r="CAM1" s="52"/>
      <c r="CAN1" s="52"/>
      <c r="CAO1" s="52"/>
      <c r="CAP1" s="52"/>
      <c r="CAQ1" s="52"/>
      <c r="CAR1" s="52"/>
      <c r="CAS1" s="52"/>
      <c r="CAT1" s="52"/>
      <c r="CAU1" s="52"/>
      <c r="CAV1" s="52"/>
      <c r="CAW1" s="52"/>
      <c r="CAX1" s="52"/>
      <c r="CAY1" s="52"/>
      <c r="CAZ1" s="52"/>
      <c r="CBA1" s="52"/>
      <c r="CBB1" s="52"/>
      <c r="CBC1" s="52"/>
      <c r="CBD1" s="52"/>
      <c r="CBE1" s="52"/>
      <c r="CBF1" s="52"/>
      <c r="CBG1" s="52"/>
      <c r="CBH1" s="52"/>
      <c r="CBI1" s="52"/>
      <c r="CBJ1" s="52"/>
      <c r="CBK1" s="52"/>
      <c r="CBL1" s="52"/>
      <c r="CBM1" s="52"/>
      <c r="CBN1" s="52"/>
      <c r="CBO1" s="52"/>
      <c r="CBP1" s="52"/>
      <c r="CBQ1" s="52"/>
      <c r="CBR1" s="52"/>
      <c r="CBS1" s="52"/>
      <c r="CBT1" s="52"/>
      <c r="CBU1" s="52"/>
      <c r="CBV1" s="52"/>
      <c r="CBW1" s="52"/>
      <c r="CBX1" s="52"/>
      <c r="CBY1" s="52"/>
      <c r="CBZ1" s="52"/>
      <c r="CCA1" s="52"/>
      <c r="CCB1" s="52"/>
      <c r="CCC1" s="52"/>
      <c r="CCD1" s="52"/>
      <c r="CCE1" s="52"/>
      <c r="CCF1" s="52"/>
      <c r="CCG1" s="52"/>
      <c r="CCH1" s="52"/>
      <c r="CCI1" s="52"/>
      <c r="CCJ1" s="52"/>
      <c r="CCK1" s="52"/>
      <c r="CCL1" s="52"/>
      <c r="CCM1" s="52"/>
      <c r="CCN1" s="52"/>
      <c r="CCO1" s="52"/>
      <c r="CCP1" s="52"/>
      <c r="CCQ1" s="52"/>
      <c r="CCR1" s="52"/>
      <c r="CCS1" s="52"/>
      <c r="CCT1" s="52"/>
      <c r="CCU1" s="52"/>
      <c r="CCV1" s="52"/>
      <c r="CCW1" s="52"/>
      <c r="CCX1" s="52"/>
      <c r="CCY1" s="52"/>
      <c r="CCZ1" s="52"/>
      <c r="CDA1" s="52"/>
      <c r="CDB1" s="52"/>
      <c r="CDC1" s="52"/>
      <c r="CDD1" s="52"/>
      <c r="CDE1" s="52"/>
      <c r="CDF1" s="52"/>
      <c r="CDG1" s="52"/>
      <c r="CDH1" s="52"/>
      <c r="CDI1" s="52"/>
      <c r="CDJ1" s="52"/>
      <c r="CDK1" s="52"/>
      <c r="CDL1" s="52"/>
      <c r="CDM1" s="52"/>
      <c r="CDN1" s="52"/>
      <c r="CDO1" s="52"/>
      <c r="CDP1" s="52"/>
      <c r="CDQ1" s="52"/>
      <c r="CDR1" s="52"/>
      <c r="CDS1" s="52"/>
      <c r="CDT1" s="52"/>
      <c r="CDU1" s="52"/>
      <c r="CDV1" s="52"/>
      <c r="CDW1" s="52"/>
      <c r="CDX1" s="52"/>
      <c r="CDY1" s="52"/>
      <c r="CDZ1" s="52"/>
      <c r="CEA1" s="52"/>
      <c r="CEB1" s="52"/>
      <c r="CEC1" s="52"/>
      <c r="CED1" s="52"/>
      <c r="CEE1" s="52"/>
      <c r="CEF1" s="52"/>
      <c r="CEG1" s="52"/>
      <c r="CEH1" s="52"/>
      <c r="CEI1" s="52"/>
      <c r="CEJ1" s="52"/>
      <c r="CEK1" s="52"/>
      <c r="CEL1" s="52"/>
      <c r="CEM1" s="52"/>
      <c r="CEN1" s="52"/>
      <c r="CEO1" s="52"/>
      <c r="CEP1" s="52"/>
      <c r="CEQ1" s="52"/>
      <c r="CER1" s="52"/>
      <c r="CES1" s="52"/>
      <c r="CET1" s="52"/>
      <c r="CEU1" s="52"/>
      <c r="CEV1" s="52"/>
      <c r="CEW1" s="52"/>
      <c r="CEX1" s="52"/>
      <c r="CEY1" s="52"/>
      <c r="CEZ1" s="52"/>
      <c r="CFA1" s="52"/>
      <c r="CFB1" s="52"/>
      <c r="CFC1" s="52"/>
      <c r="CFD1" s="52"/>
      <c r="CFE1" s="52"/>
      <c r="CFF1" s="52"/>
      <c r="CFG1" s="52"/>
      <c r="CFH1" s="52"/>
      <c r="CFI1" s="52"/>
      <c r="CFJ1" s="52"/>
      <c r="CFK1" s="52"/>
      <c r="CFL1" s="52"/>
      <c r="CFM1" s="52"/>
      <c r="CFN1" s="52"/>
      <c r="CFO1" s="52"/>
      <c r="CFP1" s="52"/>
      <c r="CFQ1" s="52"/>
      <c r="CFR1" s="52"/>
      <c r="CFS1" s="52"/>
      <c r="CFT1" s="52"/>
      <c r="CFU1" s="52"/>
      <c r="CFV1" s="52"/>
      <c r="CFW1" s="52"/>
      <c r="CFX1" s="52"/>
      <c r="CFY1" s="52"/>
      <c r="CFZ1" s="52"/>
      <c r="CGA1" s="52"/>
      <c r="CGB1" s="52"/>
      <c r="CGC1" s="52"/>
      <c r="CGD1" s="52"/>
      <c r="CGE1" s="52"/>
      <c r="CGF1" s="52"/>
      <c r="CGG1" s="52"/>
      <c r="CGH1" s="52"/>
      <c r="CGI1" s="52"/>
      <c r="CGJ1" s="52"/>
      <c r="CGK1" s="52"/>
      <c r="CGL1" s="52"/>
      <c r="CGM1" s="52"/>
      <c r="CGN1" s="52"/>
      <c r="CGO1" s="52"/>
      <c r="CGP1" s="52"/>
      <c r="CGQ1" s="52"/>
      <c r="CGR1" s="52"/>
      <c r="CGS1" s="52"/>
      <c r="CGT1" s="52"/>
      <c r="CGU1" s="52"/>
      <c r="CGV1" s="52"/>
      <c r="CGW1" s="52"/>
      <c r="CGX1" s="52"/>
      <c r="CGY1" s="52"/>
      <c r="CGZ1" s="52"/>
      <c r="CHA1" s="52"/>
      <c r="CHB1" s="52"/>
      <c r="CHC1" s="52"/>
      <c r="CHD1" s="52"/>
      <c r="CHE1" s="52"/>
      <c r="CHF1" s="52"/>
      <c r="CHG1" s="52"/>
      <c r="CHH1" s="52"/>
      <c r="CHI1" s="52"/>
      <c r="CHJ1" s="52"/>
      <c r="CHK1" s="52"/>
      <c r="CHL1" s="52"/>
      <c r="CHM1" s="52"/>
      <c r="CHN1" s="52"/>
      <c r="CHO1" s="52"/>
      <c r="CHP1" s="52"/>
      <c r="CHQ1" s="52"/>
      <c r="CHR1" s="52"/>
      <c r="CHS1" s="52"/>
      <c r="CHT1" s="52"/>
      <c r="CHU1" s="52"/>
      <c r="CHV1" s="52"/>
      <c r="CHW1" s="52"/>
      <c r="CHX1" s="52"/>
      <c r="CHY1" s="52"/>
      <c r="CHZ1" s="52"/>
      <c r="CIA1" s="52"/>
      <c r="CIB1" s="52"/>
      <c r="CIC1" s="52"/>
      <c r="CID1" s="52"/>
      <c r="CIE1" s="52"/>
      <c r="CIF1" s="52"/>
      <c r="CIG1" s="52"/>
      <c r="CIH1" s="52"/>
      <c r="CII1" s="52"/>
      <c r="CIJ1" s="52"/>
      <c r="CIK1" s="52"/>
      <c r="CIL1" s="52"/>
      <c r="CIM1" s="52"/>
      <c r="CIN1" s="52"/>
      <c r="CIO1" s="52"/>
      <c r="CIP1" s="52"/>
      <c r="CIQ1" s="52"/>
      <c r="CIR1" s="52"/>
      <c r="CIS1" s="52"/>
      <c r="CIT1" s="52"/>
      <c r="CIU1" s="52"/>
      <c r="CIV1" s="52"/>
      <c r="CIW1" s="52"/>
      <c r="CIX1" s="52"/>
      <c r="CIY1" s="52"/>
      <c r="CIZ1" s="52"/>
      <c r="CJA1" s="52"/>
      <c r="CJB1" s="52"/>
      <c r="CJC1" s="52"/>
      <c r="CJD1" s="52"/>
      <c r="CJE1" s="52"/>
      <c r="CJF1" s="52"/>
      <c r="CJG1" s="52"/>
      <c r="CJH1" s="52"/>
      <c r="CJI1" s="52"/>
      <c r="CJJ1" s="52"/>
      <c r="CJK1" s="52"/>
      <c r="CJL1" s="52"/>
      <c r="CJM1" s="52"/>
      <c r="CJN1" s="52"/>
      <c r="CJO1" s="52"/>
      <c r="CJP1" s="52"/>
      <c r="CJQ1" s="52"/>
      <c r="CJR1" s="52"/>
      <c r="CJS1" s="52"/>
      <c r="CJT1" s="52"/>
      <c r="CJU1" s="52"/>
      <c r="CJV1" s="52"/>
      <c r="CJW1" s="52"/>
      <c r="CJX1" s="52"/>
      <c r="CJY1" s="52"/>
      <c r="CJZ1" s="52"/>
      <c r="CKA1" s="52"/>
      <c r="CKB1" s="52"/>
      <c r="CKC1" s="52"/>
      <c r="CKD1" s="52"/>
      <c r="CKE1" s="52"/>
      <c r="CKF1" s="52"/>
      <c r="CKG1" s="52"/>
      <c r="CKH1" s="52"/>
      <c r="CKI1" s="52"/>
      <c r="CKJ1" s="52"/>
      <c r="CKK1" s="52"/>
      <c r="CKL1" s="52"/>
      <c r="CKM1" s="52"/>
      <c r="CKN1" s="52"/>
      <c r="CKO1" s="52"/>
      <c r="CKP1" s="52"/>
      <c r="CKQ1" s="52"/>
      <c r="CKR1" s="52"/>
      <c r="CKS1" s="52"/>
      <c r="CKT1" s="52"/>
      <c r="CKU1" s="52"/>
      <c r="CKV1" s="52"/>
      <c r="CKW1" s="52"/>
      <c r="CKX1" s="52"/>
      <c r="CKY1" s="52"/>
      <c r="CKZ1" s="52"/>
      <c r="CLA1" s="52"/>
      <c r="CLB1" s="52"/>
      <c r="CLC1" s="52"/>
      <c r="CLD1" s="52"/>
      <c r="CLE1" s="52"/>
      <c r="CLF1" s="52"/>
      <c r="CLG1" s="52"/>
      <c r="CLH1" s="52"/>
      <c r="CLI1" s="52"/>
      <c r="CLJ1" s="52"/>
      <c r="CLK1" s="52"/>
      <c r="CLL1" s="52"/>
      <c r="CLM1" s="52"/>
      <c r="CLN1" s="52"/>
      <c r="CLO1" s="52"/>
      <c r="CLP1" s="52"/>
      <c r="CLQ1" s="52"/>
      <c r="CLR1" s="52"/>
      <c r="CLS1" s="52"/>
      <c r="CLT1" s="52"/>
      <c r="CLU1" s="52"/>
      <c r="CLV1" s="52"/>
      <c r="CLW1" s="52"/>
      <c r="CLX1" s="52"/>
      <c r="CLY1" s="52"/>
      <c r="CLZ1" s="52"/>
      <c r="CMA1" s="52"/>
      <c r="CMB1" s="52"/>
      <c r="CMC1" s="52"/>
      <c r="CMD1" s="52"/>
      <c r="CME1" s="52"/>
      <c r="CMF1" s="52"/>
      <c r="CMG1" s="52"/>
      <c r="CMH1" s="52"/>
      <c r="CMI1" s="52"/>
      <c r="CMJ1" s="52"/>
      <c r="CMK1" s="52"/>
      <c r="CML1" s="52"/>
      <c r="CMM1" s="52"/>
      <c r="CMN1" s="52"/>
      <c r="CMO1" s="52"/>
      <c r="CMP1" s="52"/>
      <c r="CMQ1" s="52"/>
      <c r="CMR1" s="52"/>
      <c r="CMS1" s="52"/>
      <c r="CMT1" s="52"/>
      <c r="CMU1" s="52"/>
      <c r="CMV1" s="52"/>
      <c r="CMW1" s="52"/>
      <c r="CMX1" s="52"/>
      <c r="CMY1" s="52"/>
      <c r="CMZ1" s="52"/>
      <c r="CNA1" s="52"/>
      <c r="CNB1" s="52"/>
      <c r="CNC1" s="52"/>
      <c r="CND1" s="52"/>
      <c r="CNE1" s="52"/>
      <c r="CNF1" s="52"/>
      <c r="CNG1" s="52"/>
      <c r="CNH1" s="52"/>
      <c r="CNI1" s="52"/>
      <c r="CNJ1" s="52"/>
      <c r="CNK1" s="52"/>
      <c r="CNL1" s="52"/>
      <c r="CNM1" s="52"/>
      <c r="CNN1" s="52"/>
      <c r="CNO1" s="52"/>
      <c r="CNP1" s="52"/>
      <c r="CNQ1" s="52"/>
      <c r="CNR1" s="52"/>
      <c r="CNS1" s="52"/>
      <c r="CNT1" s="52"/>
      <c r="CNU1" s="52"/>
      <c r="CNV1" s="52"/>
      <c r="CNW1" s="52"/>
      <c r="CNX1" s="52"/>
      <c r="CNY1" s="52"/>
      <c r="CNZ1" s="52"/>
      <c r="COA1" s="52"/>
      <c r="COB1" s="52"/>
      <c r="COC1" s="52"/>
      <c r="COD1" s="52"/>
      <c r="COE1" s="52"/>
      <c r="COF1" s="52"/>
      <c r="COG1" s="52"/>
      <c r="COH1" s="52"/>
      <c r="COI1" s="52"/>
      <c r="COJ1" s="52"/>
      <c r="COK1" s="52"/>
      <c r="COL1" s="52"/>
      <c r="COM1" s="52"/>
      <c r="CON1" s="52"/>
      <c r="COO1" s="52"/>
      <c r="COP1" s="52"/>
      <c r="COQ1" s="52"/>
      <c r="COR1" s="52"/>
      <c r="COS1" s="52"/>
      <c r="COT1" s="52"/>
      <c r="COU1" s="52"/>
      <c r="COV1" s="52"/>
      <c r="COW1" s="52"/>
      <c r="COX1" s="52"/>
      <c r="COY1" s="52"/>
      <c r="COZ1" s="52"/>
      <c r="CPA1" s="52"/>
      <c r="CPB1" s="52"/>
      <c r="CPC1" s="52"/>
      <c r="CPD1" s="52"/>
      <c r="CPE1" s="52"/>
      <c r="CPF1" s="52"/>
      <c r="CPG1" s="52"/>
      <c r="CPH1" s="52"/>
      <c r="CPI1" s="52"/>
      <c r="CPJ1" s="52"/>
      <c r="CPK1" s="52"/>
      <c r="CPL1" s="52"/>
      <c r="CPM1" s="52"/>
      <c r="CPN1" s="52"/>
      <c r="CPO1" s="52"/>
      <c r="CPP1" s="52"/>
      <c r="CPQ1" s="52"/>
      <c r="CPR1" s="52"/>
      <c r="CPS1" s="52"/>
      <c r="CPT1" s="52"/>
      <c r="CPU1" s="52"/>
      <c r="CPV1" s="52"/>
      <c r="CPW1" s="52"/>
      <c r="CPX1" s="52"/>
      <c r="CPY1" s="52"/>
      <c r="CPZ1" s="52"/>
      <c r="CQA1" s="52"/>
      <c r="CQB1" s="52"/>
      <c r="CQC1" s="52"/>
      <c r="CQD1" s="52"/>
      <c r="CQE1" s="52"/>
      <c r="CQF1" s="52"/>
      <c r="CQG1" s="52"/>
      <c r="CQH1" s="52"/>
      <c r="CQI1" s="52"/>
      <c r="CQJ1" s="52"/>
      <c r="CQK1" s="52"/>
      <c r="CQL1" s="52"/>
      <c r="CQM1" s="52"/>
      <c r="CQN1" s="52"/>
      <c r="CQO1" s="52"/>
      <c r="CQP1" s="52"/>
      <c r="CQQ1" s="52"/>
      <c r="CQR1" s="52"/>
      <c r="CQS1" s="52"/>
      <c r="CQT1" s="52"/>
      <c r="CQU1" s="52"/>
      <c r="CQV1" s="52"/>
      <c r="CQW1" s="52"/>
      <c r="CQX1" s="52"/>
      <c r="CQY1" s="52"/>
      <c r="CQZ1" s="52"/>
      <c r="CRA1" s="52"/>
      <c r="CRB1" s="52"/>
      <c r="CRC1" s="52"/>
      <c r="CRD1" s="52"/>
      <c r="CRE1" s="52"/>
      <c r="CRF1" s="52"/>
      <c r="CRG1" s="52"/>
      <c r="CRH1" s="52"/>
      <c r="CRI1" s="52"/>
      <c r="CRJ1" s="52"/>
      <c r="CRK1" s="52"/>
      <c r="CRL1" s="52"/>
      <c r="CRM1" s="52"/>
      <c r="CRN1" s="52"/>
      <c r="CRO1" s="52"/>
      <c r="CRP1" s="52"/>
      <c r="CRQ1" s="52"/>
      <c r="CRR1" s="52"/>
      <c r="CRS1" s="52"/>
      <c r="CRT1" s="52"/>
      <c r="CRU1" s="52"/>
      <c r="CRV1" s="52"/>
      <c r="CRW1" s="52"/>
      <c r="CRX1" s="52"/>
      <c r="CRY1" s="52"/>
      <c r="CRZ1" s="52"/>
      <c r="CSA1" s="52"/>
      <c r="CSB1" s="52"/>
      <c r="CSC1" s="52"/>
      <c r="CSD1" s="52"/>
      <c r="CSE1" s="52"/>
      <c r="CSF1" s="52"/>
      <c r="CSG1" s="52"/>
      <c r="CSH1" s="52"/>
      <c r="CSI1" s="52"/>
      <c r="CSJ1" s="52"/>
      <c r="CSK1" s="52"/>
      <c r="CSL1" s="52"/>
      <c r="CSM1" s="52"/>
      <c r="CSN1" s="52"/>
      <c r="CSO1" s="52"/>
      <c r="CSP1" s="52"/>
      <c r="CSQ1" s="52"/>
      <c r="CSR1" s="52"/>
      <c r="CSS1" s="52"/>
      <c r="CST1" s="52"/>
      <c r="CSU1" s="52"/>
      <c r="CSV1" s="52"/>
      <c r="CSW1" s="52"/>
      <c r="CSX1" s="52"/>
      <c r="CSY1" s="52"/>
      <c r="CSZ1" s="52"/>
      <c r="CTA1" s="52"/>
      <c r="CTB1" s="52"/>
      <c r="CTC1" s="52"/>
      <c r="CTD1" s="52"/>
      <c r="CTE1" s="52"/>
      <c r="CTF1" s="52"/>
      <c r="CTG1" s="52"/>
      <c r="CTH1" s="52"/>
      <c r="CTI1" s="52"/>
      <c r="CTJ1" s="52"/>
      <c r="CTK1" s="52"/>
      <c r="CTL1" s="52"/>
      <c r="CTM1" s="52"/>
      <c r="CTN1" s="52"/>
      <c r="CTO1" s="52"/>
      <c r="CTP1" s="52"/>
      <c r="CTQ1" s="52"/>
      <c r="CTR1" s="52"/>
      <c r="CTS1" s="52"/>
      <c r="CTT1" s="52"/>
      <c r="CTU1" s="52"/>
      <c r="CTV1" s="52"/>
      <c r="CTW1" s="52"/>
      <c r="CTX1" s="52"/>
      <c r="CTY1" s="52"/>
      <c r="CTZ1" s="52"/>
      <c r="CUA1" s="52"/>
      <c r="CUB1" s="52"/>
      <c r="CUC1" s="52"/>
      <c r="CUD1" s="52"/>
      <c r="CUE1" s="52"/>
      <c r="CUF1" s="52"/>
      <c r="CUG1" s="52"/>
      <c r="CUH1" s="52"/>
      <c r="CUI1" s="52"/>
      <c r="CUJ1" s="52"/>
      <c r="CUK1" s="52"/>
      <c r="CUL1" s="52"/>
      <c r="CUM1" s="52"/>
      <c r="CUN1" s="52"/>
      <c r="CUO1" s="52"/>
      <c r="CUP1" s="52"/>
      <c r="CUQ1" s="52"/>
      <c r="CUR1" s="52"/>
      <c r="CUS1" s="52"/>
      <c r="CUT1" s="52"/>
      <c r="CUU1" s="52"/>
      <c r="CUV1" s="52"/>
      <c r="CUW1" s="52"/>
      <c r="CUX1" s="52"/>
      <c r="CUY1" s="52"/>
      <c r="CUZ1" s="52"/>
      <c r="CVA1" s="52"/>
      <c r="CVB1" s="52"/>
      <c r="CVC1" s="52"/>
      <c r="CVD1" s="52"/>
      <c r="CVE1" s="52"/>
      <c r="CVF1" s="52"/>
      <c r="CVG1" s="52"/>
      <c r="CVH1" s="52"/>
      <c r="CVI1" s="52"/>
      <c r="CVJ1" s="52"/>
      <c r="CVK1" s="52"/>
      <c r="CVL1" s="52"/>
      <c r="CVM1" s="52"/>
      <c r="CVN1" s="52"/>
      <c r="CVO1" s="52"/>
      <c r="CVP1" s="52"/>
      <c r="CVQ1" s="52"/>
      <c r="CVR1" s="52"/>
      <c r="CVS1" s="52"/>
      <c r="CVT1" s="52"/>
      <c r="CVU1" s="52"/>
      <c r="CVV1" s="52"/>
      <c r="CVW1" s="52"/>
      <c r="CVX1" s="52"/>
      <c r="CVY1" s="52"/>
      <c r="CVZ1" s="52"/>
      <c r="CWA1" s="52"/>
      <c r="CWB1" s="52"/>
      <c r="CWC1" s="52"/>
      <c r="CWD1" s="52"/>
      <c r="CWE1" s="52"/>
      <c r="CWF1" s="52"/>
      <c r="CWG1" s="52"/>
      <c r="CWH1" s="52"/>
      <c r="CWI1" s="52"/>
      <c r="CWJ1" s="52"/>
      <c r="CWK1" s="52"/>
      <c r="CWL1" s="52"/>
      <c r="CWM1" s="52"/>
      <c r="CWN1" s="52"/>
      <c r="CWO1" s="52"/>
      <c r="CWP1" s="52"/>
      <c r="CWQ1" s="52"/>
      <c r="CWR1" s="52"/>
      <c r="CWS1" s="52"/>
      <c r="CWT1" s="52"/>
      <c r="CWU1" s="52"/>
      <c r="CWV1" s="52"/>
      <c r="CWW1" s="52"/>
      <c r="CWX1" s="52"/>
      <c r="CWY1" s="52"/>
      <c r="CWZ1" s="52"/>
      <c r="CXA1" s="52"/>
      <c r="CXB1" s="52"/>
      <c r="CXC1" s="52"/>
      <c r="CXD1" s="52"/>
      <c r="CXE1" s="52"/>
      <c r="CXF1" s="52"/>
      <c r="CXG1" s="52"/>
      <c r="CXH1" s="52"/>
      <c r="CXI1" s="52"/>
      <c r="CXJ1" s="52"/>
      <c r="CXK1" s="52"/>
      <c r="CXL1" s="52"/>
      <c r="CXM1" s="52"/>
      <c r="CXN1" s="52"/>
      <c r="CXO1" s="52"/>
      <c r="CXP1" s="52"/>
      <c r="CXQ1" s="52"/>
      <c r="CXR1" s="52"/>
      <c r="CXS1" s="52"/>
      <c r="CXT1" s="52"/>
      <c r="CXU1" s="52"/>
      <c r="CXV1" s="52"/>
      <c r="CXW1" s="52"/>
      <c r="CXX1" s="52"/>
      <c r="CXY1" s="52"/>
      <c r="CXZ1" s="52"/>
      <c r="CYA1" s="52"/>
      <c r="CYB1" s="52"/>
      <c r="CYC1" s="52"/>
      <c r="CYD1" s="52"/>
      <c r="CYE1" s="52"/>
      <c r="CYF1" s="52"/>
      <c r="CYG1" s="52"/>
      <c r="CYH1" s="52"/>
      <c r="CYI1" s="52"/>
      <c r="CYJ1" s="52"/>
      <c r="CYK1" s="52"/>
      <c r="CYL1" s="52"/>
      <c r="CYM1" s="52"/>
      <c r="CYN1" s="52"/>
      <c r="CYO1" s="52"/>
      <c r="CYP1" s="52"/>
      <c r="CYQ1" s="52"/>
      <c r="CYR1" s="52"/>
      <c r="CYS1" s="52"/>
      <c r="CYT1" s="52"/>
      <c r="CYU1" s="52"/>
      <c r="CYV1" s="52"/>
      <c r="CYW1" s="52"/>
      <c r="CYX1" s="52"/>
      <c r="CYY1" s="52"/>
      <c r="CYZ1" s="52"/>
      <c r="CZA1" s="52"/>
      <c r="CZB1" s="52"/>
      <c r="CZC1" s="52"/>
      <c r="CZD1" s="52"/>
      <c r="CZE1" s="52"/>
      <c r="CZF1" s="52"/>
      <c r="CZG1" s="52"/>
      <c r="CZH1" s="52"/>
      <c r="CZI1" s="52"/>
      <c r="CZJ1" s="52"/>
      <c r="CZK1" s="52"/>
      <c r="CZL1" s="52"/>
      <c r="CZM1" s="52"/>
      <c r="CZN1" s="52"/>
      <c r="CZO1" s="52"/>
      <c r="CZP1" s="52"/>
      <c r="CZQ1" s="52"/>
      <c r="CZR1" s="52"/>
      <c r="CZS1" s="52"/>
      <c r="CZT1" s="52"/>
      <c r="CZU1" s="52"/>
      <c r="CZV1" s="52"/>
      <c r="CZW1" s="52"/>
      <c r="CZX1" s="52"/>
      <c r="CZY1" s="52"/>
      <c r="CZZ1" s="52"/>
      <c r="DAA1" s="52"/>
      <c r="DAB1" s="52"/>
      <c r="DAC1" s="52"/>
      <c r="DAD1" s="52"/>
      <c r="DAE1" s="52"/>
      <c r="DAF1" s="52"/>
      <c r="DAG1" s="52"/>
      <c r="DAH1" s="52"/>
      <c r="DAI1" s="52"/>
      <c r="DAJ1" s="52"/>
      <c r="DAK1" s="52"/>
      <c r="DAL1" s="52"/>
      <c r="DAM1" s="52"/>
      <c r="DAN1" s="52"/>
      <c r="DAO1" s="52"/>
      <c r="DAP1" s="52"/>
      <c r="DAQ1" s="52"/>
      <c r="DAR1" s="52"/>
      <c r="DAS1" s="52"/>
      <c r="DAT1" s="52"/>
      <c r="DAU1" s="52"/>
      <c r="DAV1" s="52"/>
      <c r="DAW1" s="52"/>
      <c r="DAX1" s="52"/>
      <c r="DAY1" s="52"/>
      <c r="DAZ1" s="52"/>
      <c r="DBA1" s="52"/>
      <c r="DBB1" s="52"/>
      <c r="DBC1" s="52"/>
      <c r="DBD1" s="52"/>
      <c r="DBE1" s="52"/>
      <c r="DBF1" s="52"/>
      <c r="DBG1" s="52"/>
      <c r="DBH1" s="52"/>
      <c r="DBI1" s="52"/>
      <c r="DBJ1" s="52"/>
      <c r="DBK1" s="52"/>
      <c r="DBL1" s="52"/>
      <c r="DBM1" s="52"/>
      <c r="DBN1" s="52"/>
      <c r="DBO1" s="52"/>
      <c r="DBP1" s="52"/>
      <c r="DBQ1" s="52"/>
      <c r="DBR1" s="52"/>
      <c r="DBS1" s="52"/>
      <c r="DBT1" s="52"/>
      <c r="DBU1" s="52"/>
      <c r="DBV1" s="52"/>
      <c r="DBW1" s="52"/>
      <c r="DBX1" s="52"/>
      <c r="DBY1" s="52"/>
      <c r="DBZ1" s="52"/>
      <c r="DCA1" s="52"/>
      <c r="DCB1" s="52"/>
      <c r="DCC1" s="52"/>
      <c r="DCD1" s="52"/>
      <c r="DCE1" s="52"/>
      <c r="DCF1" s="52"/>
      <c r="DCG1" s="52"/>
      <c r="DCH1" s="52"/>
      <c r="DCI1" s="52"/>
      <c r="DCJ1" s="52"/>
      <c r="DCK1" s="52"/>
      <c r="DCL1" s="52"/>
      <c r="DCM1" s="52"/>
      <c r="DCN1" s="52"/>
      <c r="DCO1" s="52"/>
      <c r="DCP1" s="52"/>
      <c r="DCQ1" s="52"/>
      <c r="DCR1" s="52"/>
      <c r="DCS1" s="52"/>
      <c r="DCT1" s="52"/>
      <c r="DCU1" s="52"/>
      <c r="DCV1" s="52"/>
      <c r="DCW1" s="52"/>
      <c r="DCX1" s="52"/>
      <c r="DCY1" s="52"/>
      <c r="DCZ1" s="52"/>
      <c r="DDA1" s="52"/>
      <c r="DDB1" s="52"/>
      <c r="DDC1" s="52"/>
      <c r="DDD1" s="52"/>
      <c r="DDE1" s="52"/>
      <c r="DDF1" s="52"/>
      <c r="DDG1" s="52"/>
      <c r="DDH1" s="52"/>
      <c r="DDI1" s="52"/>
      <c r="DDJ1" s="52"/>
      <c r="DDK1" s="52"/>
      <c r="DDL1" s="52"/>
      <c r="DDM1" s="52"/>
      <c r="DDN1" s="52"/>
      <c r="DDO1" s="52"/>
      <c r="DDP1" s="52"/>
      <c r="DDQ1" s="52"/>
      <c r="DDR1" s="52"/>
      <c r="DDS1" s="52"/>
      <c r="DDT1" s="52"/>
      <c r="DDU1" s="52"/>
      <c r="DDV1" s="52"/>
      <c r="DDW1" s="52"/>
      <c r="DDX1" s="52"/>
      <c r="DDY1" s="52"/>
      <c r="DDZ1" s="52"/>
      <c r="DEA1" s="52"/>
      <c r="DEB1" s="52"/>
      <c r="DEC1" s="52"/>
      <c r="DED1" s="52"/>
      <c r="DEE1" s="52"/>
      <c r="DEF1" s="52"/>
      <c r="DEG1" s="52"/>
      <c r="DEH1" s="52"/>
      <c r="DEI1" s="52"/>
      <c r="DEJ1" s="52"/>
      <c r="DEK1" s="52"/>
      <c r="DEL1" s="52"/>
      <c r="DEM1" s="52"/>
      <c r="DEN1" s="52"/>
      <c r="DEO1" s="52"/>
      <c r="DEP1" s="52"/>
      <c r="DEQ1" s="52"/>
      <c r="DER1" s="52"/>
      <c r="DES1" s="52"/>
      <c r="DET1" s="52"/>
      <c r="DEU1" s="52"/>
      <c r="DEV1" s="52"/>
      <c r="DEW1" s="52"/>
      <c r="DEX1" s="52"/>
      <c r="DEY1" s="52"/>
      <c r="DEZ1" s="52"/>
      <c r="DFA1" s="52"/>
      <c r="DFB1" s="52"/>
      <c r="DFC1" s="52"/>
      <c r="DFD1" s="52"/>
      <c r="DFE1" s="52"/>
      <c r="DFF1" s="52"/>
      <c r="DFG1" s="52"/>
      <c r="DFH1" s="52"/>
      <c r="DFI1" s="52"/>
      <c r="DFJ1" s="52"/>
      <c r="DFK1" s="52"/>
      <c r="DFL1" s="52"/>
      <c r="DFM1" s="52"/>
      <c r="DFN1" s="52"/>
      <c r="DFO1" s="52"/>
      <c r="DFP1" s="52"/>
      <c r="DFQ1" s="52"/>
      <c r="DFR1" s="52"/>
      <c r="DFS1" s="52"/>
      <c r="DFT1" s="52"/>
      <c r="DFU1" s="52"/>
      <c r="DFV1" s="52"/>
      <c r="DFW1" s="52"/>
      <c r="DFX1" s="52"/>
      <c r="DFY1" s="52"/>
      <c r="DFZ1" s="52"/>
      <c r="DGA1" s="52"/>
      <c r="DGB1" s="52"/>
      <c r="DGC1" s="52"/>
      <c r="DGD1" s="52"/>
      <c r="DGE1" s="52"/>
      <c r="DGF1" s="52"/>
      <c r="DGG1" s="52"/>
      <c r="DGH1" s="52"/>
      <c r="DGI1" s="52"/>
      <c r="DGJ1" s="52"/>
      <c r="DGK1" s="52"/>
      <c r="DGL1" s="52"/>
      <c r="DGM1" s="52"/>
      <c r="DGN1" s="52"/>
      <c r="DGO1" s="52"/>
      <c r="DGP1" s="52"/>
      <c r="DGQ1" s="52"/>
      <c r="DGR1" s="52"/>
      <c r="DGS1" s="52"/>
      <c r="DGT1" s="52"/>
      <c r="DGU1" s="52"/>
      <c r="DGV1" s="52"/>
      <c r="DGW1" s="52"/>
      <c r="DGX1" s="52"/>
      <c r="DGY1" s="52"/>
      <c r="DGZ1" s="52"/>
      <c r="DHA1" s="52"/>
      <c r="DHB1" s="52"/>
      <c r="DHC1" s="52"/>
      <c r="DHD1" s="52"/>
      <c r="DHE1" s="52"/>
      <c r="DHF1" s="52"/>
      <c r="DHG1" s="52"/>
      <c r="DHH1" s="52"/>
      <c r="DHI1" s="52"/>
      <c r="DHJ1" s="52"/>
      <c r="DHK1" s="52"/>
      <c r="DHL1" s="52"/>
      <c r="DHM1" s="52"/>
      <c r="DHN1" s="52"/>
      <c r="DHO1" s="52"/>
      <c r="DHP1" s="52"/>
      <c r="DHQ1" s="52"/>
      <c r="DHR1" s="52"/>
      <c r="DHS1" s="52"/>
      <c r="DHT1" s="52"/>
      <c r="DHU1" s="52"/>
      <c r="DHV1" s="52"/>
      <c r="DHW1" s="52"/>
      <c r="DHX1" s="52"/>
      <c r="DHY1" s="52"/>
      <c r="DHZ1" s="52"/>
      <c r="DIA1" s="52"/>
      <c r="DIB1" s="52"/>
      <c r="DIC1" s="52"/>
      <c r="DID1" s="52"/>
      <c r="DIE1" s="52"/>
      <c r="DIF1" s="52"/>
      <c r="DIG1" s="52"/>
      <c r="DIH1" s="52"/>
      <c r="DII1" s="52"/>
      <c r="DIJ1" s="52"/>
      <c r="DIK1" s="52"/>
      <c r="DIL1" s="52"/>
      <c r="DIM1" s="52"/>
      <c r="DIN1" s="52"/>
      <c r="DIO1" s="52"/>
      <c r="DIP1" s="52"/>
      <c r="DIQ1" s="52"/>
      <c r="DIR1" s="52"/>
      <c r="DIS1" s="52"/>
      <c r="DIT1" s="52"/>
      <c r="DIU1" s="52"/>
      <c r="DIV1" s="52"/>
      <c r="DIW1" s="52"/>
      <c r="DIX1" s="52"/>
      <c r="DIY1" s="52"/>
      <c r="DIZ1" s="52"/>
      <c r="DJA1" s="52"/>
      <c r="DJB1" s="52"/>
      <c r="DJC1" s="52"/>
      <c r="DJD1" s="52"/>
      <c r="DJE1" s="52"/>
      <c r="DJF1" s="52"/>
      <c r="DJG1" s="52"/>
      <c r="DJH1" s="52"/>
      <c r="DJI1" s="52"/>
      <c r="DJJ1" s="52"/>
      <c r="DJK1" s="52"/>
      <c r="DJL1" s="52"/>
      <c r="DJM1" s="52"/>
      <c r="DJN1" s="52"/>
      <c r="DJO1" s="52"/>
      <c r="DJP1" s="52"/>
      <c r="DJQ1" s="52"/>
      <c r="DJR1" s="52"/>
      <c r="DJS1" s="52"/>
      <c r="DJT1" s="52"/>
      <c r="DJU1" s="52"/>
      <c r="DJV1" s="52"/>
      <c r="DJW1" s="52"/>
      <c r="DJX1" s="52"/>
      <c r="DJY1" s="52"/>
      <c r="DJZ1" s="52"/>
      <c r="DKA1" s="52"/>
      <c r="DKB1" s="52"/>
      <c r="DKC1" s="52"/>
      <c r="DKD1" s="52"/>
      <c r="DKE1" s="52"/>
      <c r="DKF1" s="52"/>
      <c r="DKG1" s="52"/>
      <c r="DKH1" s="52"/>
      <c r="DKI1" s="52"/>
      <c r="DKJ1" s="52"/>
      <c r="DKK1" s="52"/>
      <c r="DKL1" s="52"/>
      <c r="DKM1" s="52"/>
      <c r="DKN1" s="52"/>
      <c r="DKO1" s="52"/>
      <c r="DKP1" s="52"/>
      <c r="DKQ1" s="52"/>
      <c r="DKR1" s="52"/>
      <c r="DKS1" s="52"/>
      <c r="DKT1" s="52"/>
      <c r="DKU1" s="52"/>
      <c r="DKV1" s="52"/>
      <c r="DKW1" s="52"/>
      <c r="DKX1" s="52"/>
      <c r="DKY1" s="52"/>
      <c r="DKZ1" s="52"/>
      <c r="DLA1" s="52"/>
      <c r="DLB1" s="52"/>
      <c r="DLC1" s="52"/>
      <c r="DLD1" s="52"/>
      <c r="DLE1" s="52"/>
      <c r="DLF1" s="52"/>
      <c r="DLG1" s="52"/>
      <c r="DLH1" s="52"/>
      <c r="DLI1" s="52"/>
      <c r="DLJ1" s="52"/>
      <c r="DLK1" s="52"/>
      <c r="DLL1" s="52"/>
      <c r="DLM1" s="52"/>
      <c r="DLN1" s="52"/>
      <c r="DLO1" s="52"/>
      <c r="DLP1" s="52"/>
      <c r="DLQ1" s="52"/>
      <c r="DLR1" s="52"/>
      <c r="DLS1" s="52"/>
      <c r="DLT1" s="52"/>
      <c r="DLU1" s="52"/>
      <c r="DLV1" s="52"/>
      <c r="DLW1" s="52"/>
      <c r="DLX1" s="52"/>
      <c r="DLY1" s="52"/>
      <c r="DLZ1" s="52"/>
      <c r="DMA1" s="52"/>
      <c r="DMB1" s="52"/>
      <c r="DMC1" s="52"/>
      <c r="DMD1" s="52"/>
      <c r="DME1" s="52"/>
      <c r="DMF1" s="52"/>
      <c r="DMG1" s="52"/>
      <c r="DMH1" s="52"/>
      <c r="DMI1" s="52"/>
      <c r="DMJ1" s="52"/>
      <c r="DMK1" s="52"/>
      <c r="DML1" s="52"/>
      <c r="DMM1" s="52"/>
      <c r="DMN1" s="52"/>
      <c r="DMO1" s="52"/>
      <c r="DMP1" s="52"/>
      <c r="DMQ1" s="52"/>
      <c r="DMR1" s="52"/>
      <c r="DMS1" s="52"/>
      <c r="DMT1" s="52"/>
      <c r="DMU1" s="52"/>
      <c r="DMV1" s="52"/>
      <c r="DMW1" s="52"/>
      <c r="DMX1" s="52"/>
      <c r="DMY1" s="52"/>
      <c r="DMZ1" s="52"/>
      <c r="DNA1" s="52"/>
      <c r="DNB1" s="52"/>
      <c r="DNC1" s="52"/>
      <c r="DND1" s="52"/>
      <c r="DNE1" s="52"/>
      <c r="DNF1" s="52"/>
      <c r="DNG1" s="52"/>
      <c r="DNH1" s="52"/>
      <c r="DNI1" s="52"/>
      <c r="DNJ1" s="52"/>
      <c r="DNK1" s="52"/>
      <c r="DNL1" s="52"/>
      <c r="DNM1" s="52"/>
      <c r="DNN1" s="52"/>
      <c r="DNO1" s="52"/>
      <c r="DNP1" s="52"/>
      <c r="DNQ1" s="52"/>
      <c r="DNR1" s="52"/>
      <c r="DNS1" s="52"/>
      <c r="DNT1" s="52"/>
      <c r="DNU1" s="52"/>
      <c r="DNV1" s="52"/>
      <c r="DNW1" s="52"/>
      <c r="DNX1" s="52"/>
      <c r="DNY1" s="52"/>
      <c r="DNZ1" s="52"/>
      <c r="DOA1" s="52"/>
      <c r="DOB1" s="52"/>
      <c r="DOC1" s="52"/>
      <c r="DOD1" s="52"/>
      <c r="DOE1" s="52"/>
      <c r="DOF1" s="52"/>
      <c r="DOG1" s="52"/>
      <c r="DOH1" s="52"/>
      <c r="DOI1" s="52"/>
      <c r="DOJ1" s="52"/>
      <c r="DOK1" s="52"/>
      <c r="DOL1" s="52"/>
      <c r="DOM1" s="52"/>
      <c r="DON1" s="52"/>
      <c r="DOO1" s="52"/>
      <c r="DOP1" s="52"/>
      <c r="DOQ1" s="52"/>
      <c r="DOR1" s="52"/>
      <c r="DOS1" s="52"/>
      <c r="DOT1" s="52"/>
      <c r="DOU1" s="52"/>
      <c r="DOV1" s="52"/>
      <c r="DOW1" s="52"/>
      <c r="DOX1" s="52"/>
      <c r="DOY1" s="52"/>
      <c r="DOZ1" s="52"/>
      <c r="DPA1" s="52"/>
      <c r="DPB1" s="52"/>
      <c r="DPC1" s="52"/>
      <c r="DPD1" s="52"/>
      <c r="DPE1" s="52"/>
      <c r="DPF1" s="52"/>
      <c r="DPG1" s="52"/>
      <c r="DPH1" s="52"/>
      <c r="DPI1" s="52"/>
      <c r="DPJ1" s="52"/>
      <c r="DPK1" s="52"/>
      <c r="DPL1" s="52"/>
      <c r="DPM1" s="52"/>
      <c r="DPN1" s="52"/>
      <c r="DPO1" s="52"/>
      <c r="DPP1" s="52"/>
      <c r="DPQ1" s="52"/>
      <c r="DPR1" s="52"/>
      <c r="DPS1" s="52"/>
      <c r="DPT1" s="52"/>
      <c r="DPU1" s="52"/>
      <c r="DPV1" s="52"/>
      <c r="DPW1" s="52"/>
      <c r="DPX1" s="52"/>
      <c r="DPY1" s="52"/>
      <c r="DPZ1" s="52"/>
      <c r="DQA1" s="52"/>
      <c r="DQB1" s="52"/>
      <c r="DQC1" s="52"/>
      <c r="DQD1" s="52"/>
      <c r="DQE1" s="52"/>
      <c r="DQF1" s="52"/>
      <c r="DQG1" s="52"/>
      <c r="DQH1" s="52"/>
      <c r="DQI1" s="52"/>
      <c r="DQJ1" s="52"/>
      <c r="DQK1" s="52"/>
      <c r="DQL1" s="52"/>
      <c r="DQM1" s="52"/>
      <c r="DQN1" s="52"/>
      <c r="DQO1" s="52"/>
      <c r="DQP1" s="52"/>
      <c r="DQQ1" s="52"/>
      <c r="DQR1" s="52"/>
      <c r="DQS1" s="52"/>
      <c r="DQT1" s="52"/>
      <c r="DQU1" s="52"/>
      <c r="DQV1" s="52"/>
      <c r="DQW1" s="52"/>
      <c r="DQX1" s="52"/>
      <c r="DQY1" s="52"/>
      <c r="DQZ1" s="52"/>
      <c r="DRA1" s="52"/>
      <c r="DRB1" s="52"/>
      <c r="DRC1" s="52"/>
      <c r="DRD1" s="52"/>
      <c r="DRE1" s="52"/>
      <c r="DRF1" s="52"/>
      <c r="DRG1" s="52"/>
      <c r="DRH1" s="52"/>
      <c r="DRI1" s="52"/>
      <c r="DRJ1" s="52"/>
      <c r="DRK1" s="52"/>
      <c r="DRL1" s="52"/>
      <c r="DRM1" s="52"/>
      <c r="DRN1" s="52"/>
      <c r="DRO1" s="52"/>
      <c r="DRP1" s="52"/>
      <c r="DRQ1" s="52"/>
      <c r="DRR1" s="52"/>
      <c r="DRS1" s="52"/>
      <c r="DRT1" s="52"/>
      <c r="DRU1" s="52"/>
      <c r="DRV1" s="52"/>
      <c r="DRW1" s="52"/>
      <c r="DRX1" s="52"/>
      <c r="DRY1" s="52"/>
      <c r="DRZ1" s="52"/>
      <c r="DSA1" s="52"/>
      <c r="DSB1" s="52"/>
      <c r="DSC1" s="52"/>
      <c r="DSD1" s="52"/>
      <c r="DSE1" s="52"/>
      <c r="DSF1" s="52"/>
      <c r="DSG1" s="52"/>
      <c r="DSH1" s="52"/>
      <c r="DSI1" s="52"/>
      <c r="DSJ1" s="52"/>
      <c r="DSK1" s="52"/>
      <c r="DSL1" s="52"/>
      <c r="DSM1" s="52"/>
      <c r="DSN1" s="52"/>
      <c r="DSO1" s="52"/>
      <c r="DSP1" s="52"/>
      <c r="DSQ1" s="52"/>
      <c r="DSR1" s="52"/>
      <c r="DSS1" s="52"/>
      <c r="DST1" s="52"/>
      <c r="DSU1" s="52"/>
      <c r="DSV1" s="52"/>
      <c r="DSW1" s="52"/>
      <c r="DSX1" s="52"/>
      <c r="DSY1" s="52"/>
      <c r="DSZ1" s="52"/>
      <c r="DTA1" s="52"/>
      <c r="DTB1" s="52"/>
      <c r="DTC1" s="52"/>
      <c r="DTD1" s="52"/>
      <c r="DTE1" s="52"/>
      <c r="DTF1" s="52"/>
      <c r="DTG1" s="52"/>
      <c r="DTH1" s="52"/>
      <c r="DTI1" s="52"/>
      <c r="DTJ1" s="52"/>
      <c r="DTK1" s="52"/>
      <c r="DTL1" s="52"/>
      <c r="DTM1" s="52"/>
      <c r="DTN1" s="52"/>
      <c r="DTO1" s="52"/>
      <c r="DTP1" s="52"/>
      <c r="DTQ1" s="52"/>
      <c r="DTR1" s="52"/>
      <c r="DTS1" s="52"/>
      <c r="DTT1" s="52"/>
      <c r="DTU1" s="52"/>
      <c r="DTV1" s="52"/>
      <c r="DTW1" s="52"/>
      <c r="DTX1" s="52"/>
      <c r="DTY1" s="52"/>
      <c r="DTZ1" s="52"/>
      <c r="DUA1" s="52"/>
      <c r="DUB1" s="52"/>
      <c r="DUC1" s="52"/>
      <c r="DUD1" s="52"/>
      <c r="DUE1" s="52"/>
      <c r="DUF1" s="52"/>
      <c r="DUG1" s="52"/>
      <c r="DUH1" s="52"/>
      <c r="DUI1" s="52"/>
      <c r="DUJ1" s="52"/>
      <c r="DUK1" s="52"/>
      <c r="DUL1" s="52"/>
      <c r="DUM1" s="52"/>
      <c r="DUN1" s="52"/>
      <c r="DUO1" s="52"/>
      <c r="DUP1" s="52"/>
      <c r="DUQ1" s="52"/>
      <c r="DUR1" s="52"/>
      <c r="DUS1" s="52"/>
      <c r="DUT1" s="52"/>
      <c r="DUU1" s="52"/>
      <c r="DUV1" s="52"/>
      <c r="DUW1" s="52"/>
      <c r="DUX1" s="52"/>
      <c r="DUY1" s="52"/>
      <c r="DUZ1" s="52"/>
      <c r="DVA1" s="52"/>
      <c r="DVB1" s="52"/>
      <c r="DVC1" s="52"/>
      <c r="DVD1" s="52"/>
      <c r="DVE1" s="52"/>
      <c r="DVF1" s="52"/>
      <c r="DVG1" s="52"/>
      <c r="DVH1" s="52"/>
      <c r="DVI1" s="52"/>
      <c r="DVJ1" s="52"/>
      <c r="DVK1" s="52"/>
      <c r="DVL1" s="52"/>
      <c r="DVM1" s="52"/>
      <c r="DVN1" s="52"/>
      <c r="DVO1" s="52"/>
      <c r="DVP1" s="52"/>
      <c r="DVQ1" s="52"/>
      <c r="DVR1" s="52"/>
      <c r="DVS1" s="52"/>
      <c r="DVT1" s="52"/>
      <c r="DVU1" s="52"/>
      <c r="DVV1" s="52"/>
      <c r="DVW1" s="52"/>
      <c r="DVX1" s="52"/>
      <c r="DVY1" s="52"/>
      <c r="DVZ1" s="52"/>
      <c r="DWA1" s="52"/>
      <c r="DWB1" s="52"/>
      <c r="DWC1" s="52"/>
      <c r="DWD1" s="52"/>
      <c r="DWE1" s="52"/>
      <c r="DWF1" s="52"/>
      <c r="DWG1" s="52"/>
      <c r="DWH1" s="52"/>
      <c r="DWI1" s="52"/>
      <c r="DWJ1" s="52"/>
      <c r="DWK1" s="52"/>
      <c r="DWL1" s="52"/>
      <c r="DWM1" s="52"/>
      <c r="DWN1" s="52"/>
      <c r="DWO1" s="52"/>
      <c r="DWP1" s="52"/>
      <c r="DWQ1" s="52"/>
      <c r="DWR1" s="52"/>
      <c r="DWS1" s="52"/>
      <c r="DWT1" s="52"/>
      <c r="DWU1" s="52"/>
      <c r="DWV1" s="52"/>
      <c r="DWW1" s="52"/>
      <c r="DWX1" s="52"/>
      <c r="DWY1" s="52"/>
      <c r="DWZ1" s="52"/>
      <c r="DXA1" s="52"/>
      <c r="DXB1" s="52"/>
      <c r="DXC1" s="52"/>
      <c r="DXD1" s="52"/>
      <c r="DXE1" s="52"/>
      <c r="DXF1" s="52"/>
      <c r="DXG1" s="52"/>
      <c r="DXH1" s="52"/>
      <c r="DXI1" s="52"/>
      <c r="DXJ1" s="52"/>
      <c r="DXK1" s="52"/>
      <c r="DXL1" s="52"/>
      <c r="DXM1" s="52"/>
      <c r="DXN1" s="52"/>
      <c r="DXO1" s="52"/>
      <c r="DXP1" s="52"/>
      <c r="DXQ1" s="52"/>
      <c r="DXR1" s="52"/>
      <c r="DXS1" s="52"/>
      <c r="DXT1" s="52"/>
      <c r="DXU1" s="52"/>
      <c r="DXV1" s="52"/>
      <c r="DXW1" s="52"/>
      <c r="DXX1" s="52"/>
      <c r="DXY1" s="52"/>
      <c r="DXZ1" s="52"/>
      <c r="DYA1" s="52"/>
      <c r="DYB1" s="52"/>
      <c r="DYC1" s="52"/>
      <c r="DYD1" s="52"/>
      <c r="DYE1" s="52"/>
      <c r="DYF1" s="52"/>
      <c r="DYG1" s="52"/>
      <c r="DYH1" s="52"/>
      <c r="DYI1" s="52"/>
      <c r="DYJ1" s="52"/>
      <c r="DYK1" s="52"/>
      <c r="DYL1" s="52"/>
      <c r="DYM1" s="52"/>
      <c r="DYN1" s="52"/>
      <c r="DYO1" s="52"/>
      <c r="DYP1" s="52"/>
      <c r="DYQ1" s="52"/>
      <c r="DYR1" s="52"/>
      <c r="DYS1" s="52"/>
      <c r="DYT1" s="52"/>
      <c r="DYU1" s="52"/>
      <c r="DYV1" s="52"/>
      <c r="DYW1" s="52"/>
      <c r="DYX1" s="52"/>
      <c r="DYY1" s="52"/>
      <c r="DYZ1" s="52"/>
      <c r="DZA1" s="52"/>
      <c r="DZB1" s="52"/>
      <c r="DZC1" s="52"/>
      <c r="DZD1" s="52"/>
      <c r="DZE1" s="52"/>
      <c r="DZF1" s="52"/>
      <c r="DZG1" s="52"/>
      <c r="DZH1" s="52"/>
      <c r="DZI1" s="52"/>
      <c r="DZJ1" s="52"/>
      <c r="DZK1" s="52"/>
      <c r="DZL1" s="52"/>
      <c r="DZM1" s="52"/>
      <c r="DZN1" s="52"/>
      <c r="DZO1" s="52"/>
      <c r="DZP1" s="52"/>
      <c r="DZQ1" s="52"/>
      <c r="DZR1" s="52"/>
      <c r="DZS1" s="52"/>
      <c r="DZT1" s="52"/>
      <c r="DZU1" s="52"/>
      <c r="DZV1" s="52"/>
      <c r="DZW1" s="52"/>
      <c r="DZX1" s="52"/>
      <c r="DZY1" s="52"/>
      <c r="DZZ1" s="52"/>
      <c r="EAA1" s="52"/>
      <c r="EAB1" s="52"/>
      <c r="EAC1" s="52"/>
      <c r="EAD1" s="52"/>
      <c r="EAE1" s="52"/>
      <c r="EAF1" s="52"/>
      <c r="EAG1" s="52"/>
      <c r="EAH1" s="52"/>
      <c r="EAI1" s="52"/>
      <c r="EAJ1" s="52"/>
      <c r="EAK1" s="52"/>
      <c r="EAL1" s="52"/>
      <c r="EAM1" s="52"/>
      <c r="EAN1" s="52"/>
      <c r="EAO1" s="52"/>
      <c r="EAP1" s="52"/>
      <c r="EAQ1" s="52"/>
      <c r="EAR1" s="52"/>
      <c r="EAS1" s="52"/>
      <c r="EAT1" s="52"/>
      <c r="EAU1" s="52"/>
      <c r="EAV1" s="52"/>
      <c r="EAW1" s="52"/>
      <c r="EAX1" s="52"/>
      <c r="EAY1" s="52"/>
      <c r="EAZ1" s="52"/>
      <c r="EBA1" s="52"/>
      <c r="EBB1" s="52"/>
      <c r="EBC1" s="52"/>
      <c r="EBD1" s="52"/>
      <c r="EBE1" s="52"/>
      <c r="EBF1" s="52"/>
      <c r="EBG1" s="52"/>
      <c r="EBH1" s="52"/>
      <c r="EBI1" s="52"/>
      <c r="EBJ1" s="52"/>
      <c r="EBK1" s="52"/>
      <c r="EBL1" s="52"/>
      <c r="EBM1" s="52"/>
      <c r="EBN1" s="52"/>
      <c r="EBO1" s="52"/>
      <c r="EBP1" s="52"/>
      <c r="EBQ1" s="52"/>
      <c r="EBR1" s="52"/>
      <c r="EBS1" s="52"/>
      <c r="EBT1" s="52"/>
      <c r="EBU1" s="52"/>
      <c r="EBV1" s="52"/>
      <c r="EBW1" s="52"/>
      <c r="EBX1" s="52"/>
      <c r="EBY1" s="52"/>
      <c r="EBZ1" s="52"/>
      <c r="ECA1" s="52"/>
      <c r="ECB1" s="52"/>
      <c r="ECC1" s="52"/>
      <c r="ECD1" s="52"/>
      <c r="ECE1" s="52"/>
      <c r="ECF1" s="52"/>
      <c r="ECG1" s="52"/>
      <c r="ECH1" s="52"/>
      <c r="ECI1" s="52"/>
      <c r="ECJ1" s="52"/>
      <c r="ECK1" s="52"/>
      <c r="ECL1" s="52"/>
      <c r="ECM1" s="52"/>
      <c r="ECN1" s="52"/>
      <c r="ECO1" s="52"/>
      <c r="ECP1" s="52"/>
      <c r="ECQ1" s="52"/>
      <c r="ECR1" s="52"/>
      <c r="ECS1" s="52"/>
      <c r="ECT1" s="52"/>
      <c r="ECU1" s="52"/>
      <c r="ECV1" s="52"/>
      <c r="ECW1" s="52"/>
      <c r="ECX1" s="52"/>
      <c r="ECY1" s="52"/>
      <c r="ECZ1" s="52"/>
      <c r="EDA1" s="52"/>
      <c r="EDB1" s="52"/>
      <c r="EDC1" s="52"/>
      <c r="EDD1" s="52"/>
      <c r="EDE1" s="52"/>
      <c r="EDF1" s="52"/>
      <c r="EDG1" s="52"/>
      <c r="EDH1" s="52"/>
      <c r="EDI1" s="52"/>
      <c r="EDJ1" s="52"/>
      <c r="EDK1" s="52"/>
      <c r="EDL1" s="52"/>
      <c r="EDM1" s="52"/>
      <c r="EDN1" s="52"/>
      <c r="EDO1" s="52"/>
      <c r="EDP1" s="52"/>
      <c r="EDQ1" s="52"/>
      <c r="EDR1" s="52"/>
      <c r="EDS1" s="52"/>
      <c r="EDT1" s="52"/>
      <c r="EDU1" s="52"/>
      <c r="EDV1" s="52"/>
      <c r="EDW1" s="52"/>
      <c r="EDX1" s="52"/>
      <c r="EDY1" s="52"/>
      <c r="EDZ1" s="52"/>
      <c r="EEA1" s="52"/>
      <c r="EEB1" s="52"/>
      <c r="EEC1" s="52"/>
      <c r="EED1" s="52"/>
      <c r="EEE1" s="52"/>
      <c r="EEF1" s="52"/>
      <c r="EEG1" s="52"/>
      <c r="EEH1" s="52"/>
      <c r="EEI1" s="52"/>
      <c r="EEJ1" s="52"/>
      <c r="EEK1" s="52"/>
      <c r="EEL1" s="52"/>
      <c r="EEM1" s="52"/>
      <c r="EEN1" s="52"/>
      <c r="EEO1" s="52"/>
      <c r="EEP1" s="52"/>
      <c r="EEQ1" s="52"/>
      <c r="EER1" s="52"/>
      <c r="EES1" s="52"/>
      <c r="EET1" s="52"/>
      <c r="EEU1" s="52"/>
      <c r="EEV1" s="52"/>
      <c r="EEW1" s="52"/>
      <c r="EEX1" s="52"/>
      <c r="EEY1" s="52"/>
      <c r="EEZ1" s="52"/>
      <c r="EFA1" s="52"/>
      <c r="EFB1" s="52"/>
      <c r="EFC1" s="52"/>
      <c r="EFD1" s="52"/>
      <c r="EFE1" s="52"/>
      <c r="EFF1" s="52"/>
      <c r="EFG1" s="52"/>
      <c r="EFH1" s="52"/>
      <c r="EFI1" s="52"/>
      <c r="EFJ1" s="52"/>
      <c r="EFK1" s="52"/>
      <c r="EFL1" s="52"/>
      <c r="EFM1" s="52"/>
      <c r="EFN1" s="52"/>
      <c r="EFO1" s="52"/>
      <c r="EFP1" s="52"/>
      <c r="EFQ1" s="52"/>
      <c r="EFR1" s="52"/>
      <c r="EFS1" s="52"/>
      <c r="EFT1" s="52"/>
      <c r="EFU1" s="52"/>
      <c r="EFV1" s="52"/>
      <c r="EFW1" s="52"/>
      <c r="EFX1" s="52"/>
      <c r="EFY1" s="52"/>
      <c r="EFZ1" s="52"/>
      <c r="EGA1" s="52"/>
      <c r="EGB1" s="52"/>
      <c r="EGC1" s="52"/>
      <c r="EGD1" s="52"/>
      <c r="EGE1" s="52"/>
      <c r="EGF1" s="52"/>
      <c r="EGG1" s="52"/>
      <c r="EGH1" s="52"/>
      <c r="EGI1" s="52"/>
      <c r="EGJ1" s="52"/>
      <c r="EGK1" s="52"/>
      <c r="EGL1" s="52"/>
      <c r="EGM1" s="52"/>
      <c r="EGN1" s="52"/>
      <c r="EGO1" s="52"/>
      <c r="EGP1" s="52"/>
      <c r="EGQ1" s="52"/>
      <c r="EGR1" s="52"/>
      <c r="EGS1" s="52"/>
      <c r="EGT1" s="52"/>
      <c r="EGU1" s="52"/>
      <c r="EGV1" s="52"/>
      <c r="EGW1" s="52"/>
      <c r="EGX1" s="52"/>
      <c r="EGY1" s="52"/>
      <c r="EGZ1" s="52"/>
      <c r="EHA1" s="52"/>
      <c r="EHB1" s="52"/>
      <c r="EHC1" s="52"/>
      <c r="EHD1" s="52"/>
      <c r="EHE1" s="52"/>
      <c r="EHF1" s="52"/>
      <c r="EHG1" s="52"/>
      <c r="EHH1" s="52"/>
      <c r="EHI1" s="52"/>
      <c r="EHJ1" s="52"/>
      <c r="EHK1" s="52"/>
      <c r="EHL1" s="52"/>
      <c r="EHM1" s="52"/>
      <c r="EHN1" s="52"/>
      <c r="EHO1" s="52"/>
      <c r="EHP1" s="52"/>
      <c r="EHQ1" s="52"/>
      <c r="EHR1" s="52"/>
      <c r="EHS1" s="52"/>
      <c r="EHT1" s="52"/>
      <c r="EHU1" s="52"/>
      <c r="EHV1" s="52"/>
      <c r="EHW1" s="52"/>
      <c r="EHX1" s="52"/>
      <c r="EHY1" s="52"/>
      <c r="EHZ1" s="52"/>
      <c r="EIA1" s="52"/>
      <c r="EIB1" s="52"/>
      <c r="EIC1" s="52"/>
      <c r="EID1" s="52"/>
      <c r="EIE1" s="52"/>
      <c r="EIF1" s="52"/>
      <c r="EIG1" s="52"/>
      <c r="EIH1" s="52"/>
      <c r="EII1" s="52"/>
      <c r="EIJ1" s="52"/>
      <c r="EIK1" s="52"/>
      <c r="EIL1" s="52"/>
      <c r="EIM1" s="52"/>
      <c r="EIN1" s="52"/>
      <c r="EIO1" s="52"/>
      <c r="EIP1" s="52"/>
      <c r="EIQ1" s="52"/>
      <c r="EIR1" s="52"/>
      <c r="EIS1" s="52"/>
      <c r="EIT1" s="52"/>
      <c r="EIU1" s="52"/>
      <c r="EIV1" s="52"/>
      <c r="EIW1" s="52"/>
      <c r="EIX1" s="52"/>
      <c r="EIY1" s="52"/>
      <c r="EIZ1" s="52"/>
      <c r="EJA1" s="52"/>
      <c r="EJB1" s="52"/>
      <c r="EJC1" s="52"/>
      <c r="EJD1" s="52"/>
      <c r="EJE1" s="52"/>
      <c r="EJF1" s="52"/>
      <c r="EJG1" s="52"/>
      <c r="EJH1" s="52"/>
      <c r="EJI1" s="52"/>
      <c r="EJJ1" s="52"/>
      <c r="EJK1" s="52"/>
      <c r="EJL1" s="52"/>
      <c r="EJM1" s="52"/>
      <c r="EJN1" s="52"/>
      <c r="EJO1" s="52"/>
      <c r="EJP1" s="52"/>
      <c r="EJQ1" s="52"/>
      <c r="EJR1" s="52"/>
      <c r="EJS1" s="52"/>
      <c r="EJT1" s="52"/>
      <c r="EJU1" s="52"/>
      <c r="EJV1" s="52"/>
      <c r="EJW1" s="52"/>
      <c r="EJX1" s="52"/>
      <c r="EJY1" s="52"/>
      <c r="EJZ1" s="52"/>
      <c r="EKA1" s="52"/>
      <c r="EKB1" s="52"/>
      <c r="EKC1" s="52"/>
      <c r="EKD1" s="52"/>
      <c r="EKE1" s="52"/>
      <c r="EKF1" s="52"/>
      <c r="EKG1" s="52"/>
      <c r="EKH1" s="52"/>
      <c r="EKI1" s="52"/>
      <c r="EKJ1" s="52"/>
      <c r="EKK1" s="52"/>
      <c r="EKL1" s="52"/>
      <c r="EKM1" s="52"/>
      <c r="EKN1" s="52"/>
      <c r="EKO1" s="52"/>
      <c r="EKP1" s="52"/>
      <c r="EKQ1" s="52"/>
      <c r="EKR1" s="52"/>
      <c r="EKS1" s="52"/>
      <c r="EKT1" s="52"/>
      <c r="EKU1" s="52"/>
      <c r="EKV1" s="52"/>
      <c r="EKW1" s="52"/>
      <c r="EKX1" s="52"/>
      <c r="EKY1" s="52"/>
      <c r="EKZ1" s="52"/>
      <c r="ELA1" s="52"/>
      <c r="ELB1" s="52"/>
      <c r="ELC1" s="52"/>
      <c r="ELD1" s="52"/>
      <c r="ELE1" s="52"/>
      <c r="ELF1" s="52"/>
      <c r="ELG1" s="52"/>
      <c r="ELH1" s="52"/>
      <c r="ELI1" s="52"/>
      <c r="ELJ1" s="52"/>
      <c r="ELK1" s="52"/>
      <c r="ELL1" s="52"/>
      <c r="ELM1" s="52"/>
      <c r="ELN1" s="52"/>
      <c r="ELO1" s="52"/>
      <c r="ELP1" s="52"/>
      <c r="ELQ1" s="52"/>
      <c r="ELR1" s="52"/>
      <c r="ELS1" s="52"/>
      <c r="ELT1" s="52"/>
      <c r="ELU1" s="52"/>
      <c r="ELV1" s="52"/>
      <c r="ELW1" s="52"/>
      <c r="ELX1" s="52"/>
      <c r="ELY1" s="52"/>
      <c r="ELZ1" s="52"/>
      <c r="EMA1" s="52"/>
      <c r="EMB1" s="52"/>
      <c r="EMC1" s="52"/>
      <c r="EMD1" s="52"/>
      <c r="EME1" s="52"/>
      <c r="EMF1" s="52"/>
      <c r="EMG1" s="52"/>
      <c r="EMH1" s="52"/>
      <c r="EMI1" s="52"/>
      <c r="EMJ1" s="52"/>
      <c r="EMK1" s="52"/>
      <c r="EML1" s="52"/>
      <c r="EMM1" s="52"/>
      <c r="EMN1" s="52"/>
      <c r="EMO1" s="52"/>
      <c r="EMP1" s="52"/>
      <c r="EMQ1" s="52"/>
      <c r="EMR1" s="52"/>
      <c r="EMS1" s="52"/>
      <c r="EMT1" s="52"/>
      <c r="EMU1" s="52"/>
      <c r="EMV1" s="52"/>
      <c r="EMW1" s="52"/>
      <c r="EMX1" s="52"/>
      <c r="EMY1" s="52"/>
      <c r="EMZ1" s="52"/>
      <c r="ENA1" s="52"/>
      <c r="ENB1" s="52"/>
      <c r="ENC1" s="52"/>
      <c r="END1" s="52"/>
      <c r="ENE1" s="52"/>
      <c r="ENF1" s="52"/>
      <c r="ENG1" s="52"/>
      <c r="ENH1" s="52"/>
      <c r="ENI1" s="52"/>
      <c r="ENJ1" s="52"/>
      <c r="ENK1" s="52"/>
      <c r="ENL1" s="52"/>
      <c r="ENM1" s="52"/>
      <c r="ENN1" s="52"/>
      <c r="ENO1" s="52"/>
      <c r="ENP1" s="52"/>
      <c r="ENQ1" s="52"/>
      <c r="ENR1" s="52"/>
      <c r="ENS1" s="52"/>
      <c r="ENT1" s="52"/>
      <c r="ENU1" s="52"/>
      <c r="ENV1" s="52"/>
      <c r="ENW1" s="52"/>
      <c r="ENX1" s="52"/>
      <c r="ENY1" s="52"/>
      <c r="ENZ1" s="52"/>
      <c r="EOA1" s="52"/>
      <c r="EOB1" s="52"/>
      <c r="EOC1" s="52"/>
      <c r="EOD1" s="52"/>
      <c r="EOE1" s="52"/>
      <c r="EOF1" s="52"/>
      <c r="EOG1" s="52"/>
      <c r="EOH1" s="52"/>
      <c r="EOI1" s="52"/>
      <c r="EOJ1" s="52"/>
      <c r="EOK1" s="52"/>
      <c r="EOL1" s="52"/>
      <c r="EOM1" s="52"/>
      <c r="EON1" s="52"/>
      <c r="EOO1" s="52"/>
      <c r="EOP1" s="52"/>
      <c r="EOQ1" s="52"/>
      <c r="EOR1" s="52"/>
      <c r="EOS1" s="52"/>
      <c r="EOT1" s="52"/>
      <c r="EOU1" s="52"/>
      <c r="EOV1" s="52"/>
      <c r="EOW1" s="52"/>
      <c r="EOX1" s="52"/>
      <c r="EOY1" s="52"/>
      <c r="EOZ1" s="52"/>
      <c r="EPA1" s="52"/>
      <c r="EPB1" s="52"/>
      <c r="EPC1" s="52"/>
      <c r="EPD1" s="52"/>
      <c r="EPE1" s="52"/>
      <c r="EPF1" s="52"/>
      <c r="EPG1" s="52"/>
      <c r="EPH1" s="52"/>
      <c r="EPI1" s="52"/>
      <c r="EPJ1" s="52"/>
      <c r="EPK1" s="52"/>
      <c r="EPL1" s="52"/>
      <c r="EPM1" s="52"/>
      <c r="EPN1" s="52"/>
      <c r="EPO1" s="52"/>
      <c r="EPP1" s="52"/>
      <c r="EPQ1" s="52"/>
      <c r="EPR1" s="52"/>
      <c r="EPS1" s="52"/>
      <c r="EPT1" s="52"/>
      <c r="EPU1" s="52"/>
      <c r="EPV1" s="52"/>
      <c r="EPW1" s="52"/>
      <c r="EPX1" s="52"/>
      <c r="EPY1" s="52"/>
      <c r="EPZ1" s="52"/>
      <c r="EQA1" s="52"/>
      <c r="EQB1" s="52"/>
      <c r="EQC1" s="52"/>
      <c r="EQD1" s="52"/>
      <c r="EQE1" s="52"/>
      <c r="EQF1" s="52"/>
      <c r="EQG1" s="52"/>
      <c r="EQH1" s="52"/>
      <c r="EQI1" s="52"/>
      <c r="EQJ1" s="52"/>
      <c r="EQK1" s="52"/>
      <c r="EQL1" s="52"/>
      <c r="EQM1" s="52"/>
      <c r="EQN1" s="52"/>
      <c r="EQO1" s="52"/>
      <c r="EQP1" s="52"/>
      <c r="EQQ1" s="52"/>
      <c r="EQR1" s="52"/>
      <c r="EQS1" s="52"/>
      <c r="EQT1" s="52"/>
      <c r="EQU1" s="52"/>
      <c r="EQV1" s="52"/>
      <c r="EQW1" s="52"/>
      <c r="EQX1" s="52"/>
      <c r="EQY1" s="52"/>
      <c r="EQZ1" s="52"/>
      <c r="ERA1" s="52"/>
      <c r="ERB1" s="52"/>
      <c r="ERC1" s="52"/>
      <c r="ERD1" s="52"/>
      <c r="ERE1" s="52"/>
      <c r="ERF1" s="52"/>
      <c r="ERG1" s="52"/>
      <c r="ERH1" s="52"/>
      <c r="ERI1" s="52"/>
      <c r="ERJ1" s="52"/>
      <c r="ERK1" s="52"/>
      <c r="ERL1" s="52"/>
      <c r="ERM1" s="52"/>
      <c r="ERN1" s="52"/>
      <c r="ERO1" s="52"/>
      <c r="ERP1" s="52"/>
      <c r="ERQ1" s="52"/>
      <c r="ERR1" s="52"/>
      <c r="ERS1" s="52"/>
      <c r="ERT1" s="52"/>
      <c r="ERU1" s="52"/>
      <c r="ERV1" s="52"/>
      <c r="ERW1" s="52"/>
      <c r="ERX1" s="52"/>
      <c r="ERY1" s="52"/>
      <c r="ERZ1" s="52"/>
      <c r="ESA1" s="52"/>
      <c r="ESB1" s="52"/>
      <c r="ESC1" s="52"/>
      <c r="ESD1" s="52"/>
      <c r="ESE1" s="52"/>
      <c r="ESF1" s="52"/>
      <c r="ESG1" s="52"/>
      <c r="ESH1" s="52"/>
      <c r="ESI1" s="52"/>
      <c r="ESJ1" s="52"/>
      <c r="ESK1" s="52"/>
      <c r="ESL1" s="52"/>
      <c r="ESM1" s="52"/>
      <c r="ESN1" s="52"/>
      <c r="ESO1" s="52"/>
      <c r="ESP1" s="52"/>
      <c r="ESQ1" s="52"/>
      <c r="ESR1" s="52"/>
      <c r="ESS1" s="52"/>
      <c r="EST1" s="52"/>
      <c r="ESU1" s="52"/>
      <c r="ESV1" s="52"/>
      <c r="ESW1" s="52"/>
      <c r="ESX1" s="52"/>
      <c r="ESY1" s="52"/>
      <c r="ESZ1" s="52"/>
      <c r="ETA1" s="52"/>
      <c r="ETB1" s="52"/>
      <c r="ETC1" s="52"/>
      <c r="ETD1" s="52"/>
      <c r="ETE1" s="52"/>
      <c r="ETF1" s="52"/>
      <c r="ETG1" s="52"/>
      <c r="ETH1" s="52"/>
      <c r="ETI1" s="52"/>
      <c r="ETJ1" s="52"/>
      <c r="ETK1" s="52"/>
      <c r="ETL1" s="52"/>
      <c r="ETM1" s="52"/>
      <c r="ETN1" s="52"/>
      <c r="ETO1" s="52"/>
      <c r="ETP1" s="52"/>
      <c r="ETQ1" s="52"/>
      <c r="ETR1" s="52"/>
      <c r="ETS1" s="52"/>
      <c r="ETT1" s="52"/>
      <c r="ETU1" s="52"/>
      <c r="ETV1" s="52"/>
      <c r="ETW1" s="52"/>
      <c r="ETX1" s="52"/>
      <c r="ETY1" s="52"/>
      <c r="ETZ1" s="52"/>
      <c r="EUA1" s="52"/>
      <c r="EUB1" s="52"/>
      <c r="EUC1" s="52"/>
      <c r="EUD1" s="52"/>
      <c r="EUE1" s="52"/>
      <c r="EUF1" s="52"/>
      <c r="EUG1" s="52"/>
      <c r="EUH1" s="52"/>
      <c r="EUI1" s="52"/>
      <c r="EUJ1" s="52"/>
      <c r="EUK1" s="52"/>
      <c r="EUL1" s="52"/>
      <c r="EUM1" s="52"/>
      <c r="EUN1" s="52"/>
      <c r="EUO1" s="52"/>
      <c r="EUP1" s="52"/>
      <c r="EUQ1" s="52"/>
      <c r="EUR1" s="52"/>
      <c r="EUS1" s="52"/>
      <c r="EUT1" s="52"/>
      <c r="EUU1" s="52"/>
      <c r="EUV1" s="52"/>
      <c r="EUW1" s="52"/>
      <c r="EUX1" s="52"/>
      <c r="EUY1" s="52"/>
      <c r="EUZ1" s="52"/>
      <c r="EVA1" s="52"/>
      <c r="EVB1" s="52"/>
      <c r="EVC1" s="52"/>
      <c r="EVD1" s="52"/>
      <c r="EVE1" s="52"/>
      <c r="EVF1" s="52"/>
      <c r="EVG1" s="52"/>
      <c r="EVH1" s="52"/>
      <c r="EVI1" s="52"/>
      <c r="EVJ1" s="52"/>
      <c r="EVK1" s="52"/>
      <c r="EVL1" s="52"/>
      <c r="EVM1" s="52"/>
      <c r="EVN1" s="52"/>
      <c r="EVO1" s="52"/>
      <c r="EVP1" s="52"/>
      <c r="EVQ1" s="52"/>
      <c r="EVR1" s="52"/>
      <c r="EVS1" s="52"/>
      <c r="EVT1" s="52"/>
      <c r="EVU1" s="52"/>
      <c r="EVV1" s="52"/>
      <c r="EVW1" s="52"/>
      <c r="EVX1" s="52"/>
      <c r="EVY1" s="52"/>
      <c r="EVZ1" s="52"/>
      <c r="EWA1" s="52"/>
      <c r="EWB1" s="52"/>
      <c r="EWC1" s="52"/>
      <c r="EWD1" s="52"/>
      <c r="EWE1" s="52"/>
      <c r="EWF1" s="52"/>
      <c r="EWG1" s="52"/>
      <c r="EWH1" s="52"/>
      <c r="EWI1" s="52"/>
      <c r="EWJ1" s="52"/>
      <c r="EWK1" s="52"/>
      <c r="EWL1" s="52"/>
      <c r="EWM1" s="52"/>
      <c r="EWN1" s="52"/>
      <c r="EWO1" s="52"/>
      <c r="EWP1" s="52"/>
      <c r="EWQ1" s="52"/>
      <c r="EWR1" s="52"/>
      <c r="EWS1" s="52"/>
      <c r="EWT1" s="52"/>
      <c r="EWU1" s="52"/>
      <c r="EWV1" s="52"/>
      <c r="EWW1" s="52"/>
      <c r="EWX1" s="52"/>
      <c r="EWY1" s="52"/>
      <c r="EWZ1" s="52"/>
      <c r="EXA1" s="52"/>
      <c r="EXB1" s="52"/>
      <c r="EXC1" s="52"/>
      <c r="EXD1" s="52"/>
      <c r="EXE1" s="52"/>
      <c r="EXF1" s="52"/>
      <c r="EXG1" s="52"/>
      <c r="EXH1" s="52"/>
      <c r="EXI1" s="52"/>
      <c r="EXJ1" s="52"/>
      <c r="EXK1" s="52"/>
      <c r="EXL1" s="52"/>
      <c r="EXM1" s="52"/>
      <c r="EXN1" s="52"/>
      <c r="EXO1" s="52"/>
      <c r="EXP1" s="52"/>
      <c r="EXQ1" s="52"/>
      <c r="EXR1" s="52"/>
      <c r="EXS1" s="52"/>
      <c r="EXT1" s="52"/>
      <c r="EXU1" s="52"/>
      <c r="EXV1" s="52"/>
      <c r="EXW1" s="52"/>
      <c r="EXX1" s="52"/>
      <c r="EXY1" s="52"/>
      <c r="EXZ1" s="52"/>
      <c r="EYA1" s="52"/>
      <c r="EYB1" s="52"/>
      <c r="EYC1" s="52"/>
      <c r="EYD1" s="52"/>
      <c r="EYE1" s="52"/>
      <c r="EYF1" s="52"/>
      <c r="EYG1" s="52"/>
      <c r="EYH1" s="52"/>
      <c r="EYI1" s="52"/>
      <c r="EYJ1" s="52"/>
      <c r="EYK1" s="52"/>
      <c r="EYL1" s="52"/>
      <c r="EYM1" s="52"/>
      <c r="EYN1" s="52"/>
      <c r="EYO1" s="52"/>
      <c r="EYP1" s="52"/>
      <c r="EYQ1" s="52"/>
      <c r="EYR1" s="52"/>
      <c r="EYS1" s="52"/>
      <c r="EYT1" s="52"/>
      <c r="EYU1" s="52"/>
      <c r="EYV1" s="52"/>
      <c r="EYW1" s="52"/>
      <c r="EYX1" s="52"/>
      <c r="EYY1" s="52"/>
      <c r="EYZ1" s="52"/>
      <c r="EZA1" s="52"/>
      <c r="EZB1" s="52"/>
      <c r="EZC1" s="52"/>
      <c r="EZD1" s="52"/>
      <c r="EZE1" s="52"/>
      <c r="EZF1" s="52"/>
      <c r="EZG1" s="52"/>
      <c r="EZH1" s="52"/>
      <c r="EZI1" s="52"/>
      <c r="EZJ1" s="52"/>
      <c r="EZK1" s="52"/>
      <c r="EZL1" s="52"/>
      <c r="EZM1" s="52"/>
      <c r="EZN1" s="52"/>
      <c r="EZO1" s="52"/>
      <c r="EZP1" s="52"/>
      <c r="EZQ1" s="52"/>
      <c r="EZR1" s="52"/>
      <c r="EZS1" s="52"/>
      <c r="EZT1" s="52"/>
      <c r="EZU1" s="52"/>
      <c r="EZV1" s="52"/>
      <c r="EZW1" s="52"/>
      <c r="EZX1" s="52"/>
      <c r="EZY1" s="52"/>
      <c r="EZZ1" s="52"/>
      <c r="FAA1" s="52"/>
      <c r="FAB1" s="52"/>
      <c r="FAC1" s="52"/>
      <c r="FAD1" s="52"/>
      <c r="FAE1" s="52"/>
      <c r="FAF1" s="52"/>
      <c r="FAG1" s="52"/>
      <c r="FAH1" s="52"/>
      <c r="FAI1" s="52"/>
      <c r="FAJ1" s="52"/>
      <c r="FAK1" s="52"/>
      <c r="FAL1" s="52"/>
      <c r="FAM1" s="52"/>
      <c r="FAN1" s="52"/>
      <c r="FAO1" s="52"/>
      <c r="FAP1" s="52"/>
      <c r="FAQ1" s="52"/>
      <c r="FAR1" s="52"/>
      <c r="FAS1" s="52"/>
      <c r="FAT1" s="52"/>
      <c r="FAU1" s="52"/>
      <c r="FAV1" s="52"/>
      <c r="FAW1" s="52"/>
      <c r="FAX1" s="52"/>
      <c r="FAY1" s="52"/>
      <c r="FAZ1" s="52"/>
      <c r="FBA1" s="52"/>
      <c r="FBB1" s="52"/>
      <c r="FBC1" s="52"/>
      <c r="FBD1" s="52"/>
      <c r="FBE1" s="52"/>
      <c r="FBF1" s="52"/>
      <c r="FBG1" s="52"/>
      <c r="FBH1" s="52"/>
      <c r="FBI1" s="52"/>
      <c r="FBJ1" s="52"/>
      <c r="FBK1" s="52"/>
      <c r="FBL1" s="52"/>
      <c r="FBM1" s="52"/>
      <c r="FBN1" s="52"/>
      <c r="FBO1" s="52"/>
      <c r="FBP1" s="52"/>
      <c r="FBQ1" s="52"/>
      <c r="FBR1" s="52"/>
      <c r="FBS1" s="52"/>
      <c r="FBT1" s="52"/>
      <c r="FBU1" s="52"/>
      <c r="FBV1" s="52"/>
      <c r="FBW1" s="52"/>
      <c r="FBX1" s="52"/>
      <c r="FBY1" s="52"/>
      <c r="FBZ1" s="52"/>
      <c r="FCA1" s="52"/>
      <c r="FCB1" s="52"/>
      <c r="FCC1" s="52"/>
      <c r="FCD1" s="52"/>
      <c r="FCE1" s="52"/>
      <c r="FCF1" s="52"/>
      <c r="FCG1" s="52"/>
      <c r="FCH1" s="52"/>
      <c r="FCI1" s="52"/>
      <c r="FCJ1" s="52"/>
      <c r="FCK1" s="52"/>
      <c r="FCL1" s="52"/>
      <c r="FCM1" s="52"/>
      <c r="FCN1" s="52"/>
      <c r="FCO1" s="52"/>
      <c r="FCP1" s="52"/>
      <c r="FCQ1" s="52"/>
      <c r="FCR1" s="52"/>
      <c r="FCS1" s="52"/>
      <c r="FCT1" s="52"/>
      <c r="FCU1" s="52"/>
      <c r="FCV1" s="52"/>
      <c r="FCW1" s="52"/>
      <c r="FCX1" s="52"/>
      <c r="FCY1" s="52"/>
      <c r="FCZ1" s="52"/>
      <c r="FDA1" s="52"/>
      <c r="FDB1" s="52"/>
      <c r="FDC1" s="52"/>
      <c r="FDD1" s="52"/>
      <c r="FDE1" s="52"/>
      <c r="FDF1" s="52"/>
      <c r="FDG1" s="52"/>
      <c r="FDH1" s="52"/>
      <c r="FDI1" s="52"/>
      <c r="FDJ1" s="52"/>
      <c r="FDK1" s="52"/>
      <c r="FDL1" s="52"/>
      <c r="FDM1" s="52"/>
      <c r="FDN1" s="52"/>
      <c r="FDO1" s="52"/>
      <c r="FDP1" s="52"/>
      <c r="FDQ1" s="52"/>
      <c r="FDR1" s="52"/>
      <c r="FDS1" s="52"/>
      <c r="FDT1" s="52"/>
      <c r="FDU1" s="52"/>
      <c r="FDV1" s="52"/>
      <c r="FDW1" s="52"/>
      <c r="FDX1" s="52"/>
      <c r="FDY1" s="52"/>
      <c r="FDZ1" s="52"/>
      <c r="FEA1" s="52"/>
      <c r="FEB1" s="52"/>
      <c r="FEC1" s="52"/>
      <c r="FED1" s="52"/>
      <c r="FEE1" s="52"/>
      <c r="FEF1" s="52"/>
      <c r="FEG1" s="52"/>
      <c r="FEH1" s="52"/>
      <c r="FEI1" s="52"/>
      <c r="FEJ1" s="52"/>
      <c r="FEK1" s="52"/>
      <c r="FEL1" s="52"/>
      <c r="FEM1" s="52"/>
      <c r="FEN1" s="52"/>
      <c r="FEO1" s="52"/>
      <c r="FEP1" s="52"/>
      <c r="FEQ1" s="52"/>
      <c r="FER1" s="52"/>
      <c r="FES1" s="52"/>
      <c r="FET1" s="52"/>
      <c r="FEU1" s="52"/>
      <c r="FEV1" s="52"/>
      <c r="FEW1" s="52"/>
      <c r="FEX1" s="52"/>
      <c r="FEY1" s="52"/>
      <c r="FEZ1" s="52"/>
      <c r="FFA1" s="52"/>
      <c r="FFB1" s="52"/>
      <c r="FFC1" s="52"/>
      <c r="FFD1" s="52"/>
      <c r="FFE1" s="52"/>
      <c r="FFF1" s="52"/>
      <c r="FFG1" s="52"/>
      <c r="FFH1" s="52"/>
      <c r="FFI1" s="52"/>
      <c r="FFJ1" s="52"/>
      <c r="FFK1" s="52"/>
      <c r="FFL1" s="52"/>
      <c r="FFM1" s="52"/>
      <c r="FFN1" s="52"/>
      <c r="FFO1" s="52"/>
      <c r="FFP1" s="52"/>
      <c r="FFQ1" s="52"/>
      <c r="FFR1" s="52"/>
      <c r="FFS1" s="52"/>
      <c r="FFT1" s="52"/>
      <c r="FFU1" s="52"/>
      <c r="FFV1" s="52"/>
      <c r="FFW1" s="52"/>
      <c r="FFX1" s="52"/>
      <c r="FFY1" s="52"/>
      <c r="FFZ1" s="52"/>
      <c r="FGA1" s="52"/>
      <c r="FGB1" s="52"/>
      <c r="FGC1" s="52"/>
      <c r="FGD1" s="52"/>
      <c r="FGE1" s="52"/>
      <c r="FGF1" s="52"/>
      <c r="FGG1" s="52"/>
      <c r="FGH1" s="52"/>
      <c r="FGI1" s="52"/>
      <c r="FGJ1" s="52"/>
      <c r="FGK1" s="52"/>
      <c r="FGL1" s="52"/>
      <c r="FGM1" s="52"/>
      <c r="FGN1" s="52"/>
      <c r="FGO1" s="52"/>
      <c r="FGP1" s="52"/>
      <c r="FGQ1" s="52"/>
      <c r="FGR1" s="52"/>
      <c r="FGS1" s="52"/>
      <c r="FGT1" s="52"/>
      <c r="FGU1" s="52"/>
      <c r="FGV1" s="52"/>
      <c r="FGW1" s="52"/>
      <c r="FGX1" s="52"/>
      <c r="FGY1" s="52"/>
      <c r="FGZ1" s="52"/>
      <c r="FHA1" s="52"/>
      <c r="FHB1" s="52"/>
      <c r="FHC1" s="52"/>
      <c r="FHD1" s="52"/>
      <c r="FHE1" s="52"/>
      <c r="FHF1" s="52"/>
      <c r="FHG1" s="52"/>
      <c r="FHH1" s="52"/>
      <c r="FHI1" s="52"/>
      <c r="FHJ1" s="52"/>
      <c r="FHK1" s="52"/>
      <c r="FHL1" s="52"/>
      <c r="FHM1" s="52"/>
      <c r="FHN1" s="52"/>
      <c r="FHO1" s="52"/>
      <c r="FHP1" s="52"/>
      <c r="FHQ1" s="52"/>
      <c r="FHR1" s="52"/>
      <c r="FHS1" s="52"/>
      <c r="FHT1" s="52"/>
      <c r="FHU1" s="52"/>
      <c r="FHV1" s="52"/>
      <c r="FHW1" s="52"/>
      <c r="FHX1" s="52"/>
      <c r="FHY1" s="52"/>
      <c r="FHZ1" s="52"/>
      <c r="FIA1" s="52"/>
      <c r="FIB1" s="52"/>
      <c r="FIC1" s="52"/>
      <c r="FID1" s="52"/>
      <c r="FIE1" s="52"/>
      <c r="FIF1" s="52"/>
      <c r="FIG1" s="52"/>
      <c r="FIH1" s="52"/>
      <c r="FII1" s="52"/>
      <c r="FIJ1" s="52"/>
      <c r="FIK1" s="52"/>
      <c r="FIL1" s="52"/>
      <c r="FIM1" s="52"/>
      <c r="FIN1" s="52"/>
      <c r="FIO1" s="52"/>
      <c r="FIP1" s="52"/>
      <c r="FIQ1" s="52"/>
      <c r="FIR1" s="52"/>
      <c r="FIS1" s="52"/>
      <c r="FIT1" s="52"/>
      <c r="FIU1" s="52"/>
      <c r="FIV1" s="52"/>
      <c r="FIW1" s="52"/>
      <c r="FIX1" s="52"/>
      <c r="FIY1" s="52"/>
      <c r="FIZ1" s="52"/>
      <c r="FJA1" s="52"/>
      <c r="FJB1" s="52"/>
      <c r="FJC1" s="52"/>
      <c r="FJD1" s="52"/>
      <c r="FJE1" s="52"/>
      <c r="FJF1" s="52"/>
      <c r="FJG1" s="52"/>
      <c r="FJH1" s="52"/>
      <c r="FJI1" s="52"/>
      <c r="FJJ1" s="52"/>
      <c r="FJK1" s="52"/>
      <c r="FJL1" s="52"/>
      <c r="FJM1" s="52"/>
      <c r="FJN1" s="52"/>
      <c r="FJO1" s="52"/>
      <c r="FJP1" s="52"/>
      <c r="FJQ1" s="52"/>
      <c r="FJR1" s="52"/>
      <c r="FJS1" s="52"/>
      <c r="FJT1" s="52"/>
      <c r="FJU1" s="52"/>
      <c r="FJV1" s="52"/>
      <c r="FJW1" s="52"/>
      <c r="FJX1" s="52"/>
      <c r="FJY1" s="52"/>
      <c r="FJZ1" s="52"/>
      <c r="FKA1" s="52"/>
      <c r="FKB1" s="52"/>
      <c r="FKC1" s="52"/>
      <c r="FKD1" s="52"/>
      <c r="FKE1" s="52"/>
      <c r="FKF1" s="52"/>
      <c r="FKG1" s="52"/>
      <c r="FKH1" s="52"/>
      <c r="FKI1" s="52"/>
      <c r="FKJ1" s="52"/>
      <c r="FKK1" s="52"/>
      <c r="FKL1" s="52"/>
      <c r="FKM1" s="52"/>
      <c r="FKN1" s="52"/>
      <c r="FKO1" s="52"/>
      <c r="FKP1" s="52"/>
      <c r="FKQ1" s="52"/>
      <c r="FKR1" s="52"/>
      <c r="FKS1" s="52"/>
      <c r="FKT1" s="52"/>
      <c r="FKU1" s="52"/>
      <c r="FKV1" s="52"/>
      <c r="FKW1" s="52"/>
      <c r="FKX1" s="52"/>
      <c r="FKY1" s="52"/>
      <c r="FKZ1" s="52"/>
      <c r="FLA1" s="52"/>
      <c r="FLB1" s="52"/>
      <c r="FLC1" s="52"/>
      <c r="FLD1" s="52"/>
      <c r="FLE1" s="52"/>
      <c r="FLF1" s="52"/>
      <c r="FLG1" s="52"/>
      <c r="FLH1" s="52"/>
      <c r="FLI1" s="52"/>
      <c r="FLJ1" s="52"/>
      <c r="FLK1" s="52"/>
      <c r="FLL1" s="52"/>
      <c r="FLM1" s="52"/>
      <c r="FLN1" s="52"/>
      <c r="FLO1" s="52"/>
      <c r="FLP1" s="52"/>
      <c r="FLQ1" s="52"/>
      <c r="FLR1" s="52"/>
      <c r="FLS1" s="52"/>
      <c r="FLT1" s="52"/>
      <c r="FLU1" s="52"/>
      <c r="FLV1" s="52"/>
      <c r="FLW1" s="52"/>
      <c r="FLX1" s="52"/>
      <c r="FLY1" s="52"/>
      <c r="FLZ1" s="52"/>
      <c r="FMA1" s="52"/>
      <c r="FMB1" s="52"/>
      <c r="FMC1" s="52"/>
      <c r="FMD1" s="52"/>
      <c r="FME1" s="52"/>
      <c r="FMF1" s="52"/>
      <c r="FMG1" s="52"/>
      <c r="FMH1" s="52"/>
      <c r="FMI1" s="52"/>
      <c r="FMJ1" s="52"/>
      <c r="FMK1" s="52"/>
      <c r="FML1" s="52"/>
      <c r="FMM1" s="52"/>
      <c r="FMN1" s="52"/>
      <c r="FMO1" s="52"/>
      <c r="FMP1" s="52"/>
      <c r="FMQ1" s="52"/>
      <c r="FMR1" s="52"/>
      <c r="FMS1" s="52"/>
      <c r="FMT1" s="52"/>
      <c r="FMU1" s="52"/>
      <c r="FMV1" s="52"/>
      <c r="FMW1" s="52"/>
      <c r="FMX1" s="52"/>
      <c r="FMY1" s="52"/>
      <c r="FMZ1" s="52"/>
      <c r="FNA1" s="52"/>
      <c r="FNB1" s="52"/>
      <c r="FNC1" s="52"/>
      <c r="FND1" s="52"/>
      <c r="FNE1" s="52"/>
      <c r="FNF1" s="52"/>
      <c r="FNG1" s="52"/>
      <c r="FNH1" s="52"/>
      <c r="FNI1" s="52"/>
      <c r="FNJ1" s="52"/>
      <c r="FNK1" s="52"/>
      <c r="FNL1" s="52"/>
      <c r="FNM1" s="52"/>
      <c r="FNN1" s="52"/>
      <c r="FNO1" s="52"/>
      <c r="FNP1" s="52"/>
      <c r="FNQ1" s="52"/>
      <c r="FNR1" s="52"/>
      <c r="FNS1" s="52"/>
      <c r="FNT1" s="52"/>
      <c r="FNU1" s="52"/>
      <c r="FNV1" s="52"/>
      <c r="FNW1" s="52"/>
      <c r="FNX1" s="52"/>
      <c r="FNY1" s="52"/>
      <c r="FNZ1" s="52"/>
      <c r="FOA1" s="52"/>
      <c r="FOB1" s="52"/>
      <c r="FOC1" s="52"/>
      <c r="FOD1" s="52"/>
      <c r="FOE1" s="52"/>
      <c r="FOF1" s="52"/>
      <c r="FOG1" s="52"/>
      <c r="FOH1" s="52"/>
      <c r="FOI1" s="52"/>
      <c r="FOJ1" s="52"/>
      <c r="FOK1" s="52"/>
      <c r="FOL1" s="52"/>
      <c r="FOM1" s="52"/>
      <c r="FON1" s="52"/>
      <c r="FOO1" s="52"/>
      <c r="FOP1" s="52"/>
      <c r="FOQ1" s="52"/>
      <c r="FOR1" s="52"/>
      <c r="FOS1" s="52"/>
      <c r="FOT1" s="52"/>
      <c r="FOU1" s="52"/>
      <c r="FOV1" s="52"/>
      <c r="FOW1" s="52"/>
      <c r="FOX1" s="52"/>
      <c r="FOY1" s="52"/>
      <c r="FOZ1" s="52"/>
      <c r="FPA1" s="52"/>
      <c r="FPB1" s="52"/>
      <c r="FPC1" s="52"/>
      <c r="FPD1" s="52"/>
      <c r="FPE1" s="52"/>
      <c r="FPF1" s="52"/>
      <c r="FPG1" s="52"/>
      <c r="FPH1" s="52"/>
      <c r="FPI1" s="52"/>
      <c r="FPJ1" s="52"/>
      <c r="FPK1" s="52"/>
      <c r="FPL1" s="52"/>
      <c r="FPM1" s="52"/>
      <c r="FPN1" s="52"/>
      <c r="FPO1" s="52"/>
      <c r="FPP1" s="52"/>
      <c r="FPQ1" s="52"/>
      <c r="FPR1" s="52"/>
      <c r="FPS1" s="52"/>
      <c r="FPT1" s="52"/>
      <c r="FPU1" s="52"/>
      <c r="FPV1" s="52"/>
      <c r="FPW1" s="52"/>
      <c r="FPX1" s="52"/>
      <c r="FPY1" s="52"/>
      <c r="FPZ1" s="52"/>
      <c r="FQA1" s="52"/>
      <c r="FQB1" s="52"/>
      <c r="FQC1" s="52"/>
      <c r="FQD1" s="52"/>
      <c r="FQE1" s="52"/>
      <c r="FQF1" s="52"/>
      <c r="FQG1" s="52"/>
      <c r="FQH1" s="52"/>
      <c r="FQI1" s="52"/>
      <c r="FQJ1" s="52"/>
      <c r="FQK1" s="52"/>
      <c r="FQL1" s="52"/>
      <c r="FQM1" s="52"/>
      <c r="FQN1" s="52"/>
      <c r="FQO1" s="52"/>
      <c r="FQP1" s="52"/>
      <c r="FQQ1" s="52"/>
      <c r="FQR1" s="52"/>
      <c r="FQS1" s="52"/>
      <c r="FQT1" s="52"/>
      <c r="FQU1" s="52"/>
      <c r="FQV1" s="52"/>
      <c r="FQW1" s="52"/>
      <c r="FQX1" s="52"/>
      <c r="FQY1" s="52"/>
      <c r="FQZ1" s="52"/>
      <c r="FRA1" s="52"/>
      <c r="FRB1" s="52"/>
      <c r="FRC1" s="52"/>
      <c r="FRD1" s="52"/>
      <c r="FRE1" s="52"/>
      <c r="FRF1" s="52"/>
      <c r="FRG1" s="52"/>
      <c r="FRH1" s="52"/>
      <c r="FRI1" s="52"/>
      <c r="FRJ1" s="52"/>
      <c r="FRK1" s="52"/>
      <c r="FRL1" s="52"/>
      <c r="FRM1" s="52"/>
      <c r="FRN1" s="52"/>
      <c r="FRO1" s="52"/>
      <c r="FRP1" s="52"/>
      <c r="FRQ1" s="52"/>
      <c r="FRR1" s="52"/>
      <c r="FRS1" s="52"/>
      <c r="FRT1" s="52"/>
      <c r="FRU1" s="52"/>
      <c r="FRV1" s="52"/>
      <c r="FRW1" s="52"/>
      <c r="FRX1" s="52"/>
      <c r="FRY1" s="52"/>
      <c r="FRZ1" s="52"/>
      <c r="FSA1" s="52"/>
      <c r="FSB1" s="52"/>
      <c r="FSC1" s="52"/>
      <c r="FSD1" s="52"/>
      <c r="FSE1" s="52"/>
      <c r="FSF1" s="52"/>
      <c r="FSG1" s="52"/>
      <c r="FSH1" s="52"/>
      <c r="FSI1" s="52"/>
      <c r="FSJ1" s="52"/>
      <c r="FSK1" s="52"/>
      <c r="FSL1" s="52"/>
      <c r="FSM1" s="52"/>
      <c r="FSN1" s="52"/>
      <c r="FSO1" s="52"/>
      <c r="FSP1" s="52"/>
      <c r="FSQ1" s="52"/>
      <c r="FSR1" s="52"/>
      <c r="FSS1" s="52"/>
      <c r="FST1" s="52"/>
      <c r="FSU1" s="52"/>
      <c r="FSV1" s="52"/>
      <c r="FSW1" s="52"/>
      <c r="FSX1" s="52"/>
      <c r="FSY1" s="52"/>
      <c r="FSZ1" s="52"/>
      <c r="FTA1" s="52"/>
      <c r="FTB1" s="52"/>
      <c r="FTC1" s="52"/>
      <c r="FTD1" s="52"/>
      <c r="FTE1" s="52"/>
      <c r="FTF1" s="52"/>
      <c r="FTG1" s="52"/>
      <c r="FTH1" s="52"/>
      <c r="FTI1" s="52"/>
      <c r="FTJ1" s="52"/>
      <c r="FTK1" s="52"/>
      <c r="FTL1" s="52"/>
      <c r="FTM1" s="52"/>
      <c r="FTN1" s="52"/>
      <c r="FTO1" s="52"/>
      <c r="FTP1" s="52"/>
      <c r="FTQ1" s="52"/>
      <c r="FTR1" s="52"/>
      <c r="FTS1" s="52"/>
      <c r="FTT1" s="52"/>
      <c r="FTU1" s="52"/>
      <c r="FTV1" s="52"/>
      <c r="FTW1" s="52"/>
      <c r="FTX1" s="52"/>
      <c r="FTY1" s="52"/>
      <c r="FTZ1" s="52"/>
      <c r="FUA1" s="52"/>
      <c r="FUB1" s="52"/>
      <c r="FUC1" s="52"/>
      <c r="FUD1" s="52"/>
      <c r="FUE1" s="52"/>
      <c r="FUF1" s="52"/>
      <c r="FUG1" s="52"/>
      <c r="FUH1" s="52"/>
      <c r="FUI1" s="52"/>
      <c r="FUJ1" s="52"/>
      <c r="FUK1" s="52"/>
      <c r="FUL1" s="52"/>
      <c r="FUM1" s="52"/>
      <c r="FUN1" s="52"/>
      <c r="FUO1" s="52"/>
      <c r="FUP1" s="52"/>
      <c r="FUQ1" s="52"/>
      <c r="FUR1" s="52"/>
      <c r="FUS1" s="52"/>
      <c r="FUT1" s="52"/>
      <c r="FUU1" s="52"/>
      <c r="FUV1" s="52"/>
      <c r="FUW1" s="52"/>
      <c r="FUX1" s="52"/>
      <c r="FUY1" s="52"/>
      <c r="FUZ1" s="52"/>
      <c r="FVA1" s="52"/>
      <c r="FVB1" s="52"/>
      <c r="FVC1" s="52"/>
      <c r="FVD1" s="52"/>
      <c r="FVE1" s="52"/>
      <c r="FVF1" s="52"/>
      <c r="FVG1" s="52"/>
      <c r="FVH1" s="52"/>
      <c r="FVI1" s="52"/>
      <c r="FVJ1" s="52"/>
      <c r="FVK1" s="52"/>
      <c r="FVL1" s="52"/>
      <c r="FVM1" s="52"/>
      <c r="FVN1" s="52"/>
      <c r="FVO1" s="52"/>
      <c r="FVP1" s="52"/>
      <c r="FVQ1" s="52"/>
      <c r="FVR1" s="52"/>
      <c r="FVS1" s="52"/>
      <c r="FVT1" s="52"/>
      <c r="FVU1" s="52"/>
      <c r="FVV1" s="52"/>
      <c r="FVW1" s="52"/>
      <c r="FVX1" s="52"/>
      <c r="FVY1" s="52"/>
      <c r="FVZ1" s="52"/>
      <c r="FWA1" s="52"/>
      <c r="FWB1" s="52"/>
      <c r="FWC1" s="52"/>
      <c r="FWD1" s="52"/>
      <c r="FWE1" s="52"/>
      <c r="FWF1" s="52"/>
      <c r="FWG1" s="52"/>
      <c r="FWH1" s="52"/>
      <c r="FWI1" s="52"/>
      <c r="FWJ1" s="52"/>
      <c r="FWK1" s="52"/>
      <c r="FWL1" s="52"/>
      <c r="FWM1" s="52"/>
      <c r="FWN1" s="52"/>
      <c r="FWO1" s="52"/>
      <c r="FWP1" s="52"/>
      <c r="FWQ1" s="52"/>
      <c r="FWR1" s="52"/>
      <c r="FWS1" s="52"/>
      <c r="FWT1" s="52"/>
      <c r="FWU1" s="52"/>
      <c r="FWV1" s="52"/>
      <c r="FWW1" s="52"/>
      <c r="FWX1" s="52"/>
      <c r="FWY1" s="52"/>
      <c r="FWZ1" s="52"/>
      <c r="FXA1" s="52"/>
      <c r="FXB1" s="52"/>
      <c r="FXC1" s="52"/>
      <c r="FXD1" s="52"/>
      <c r="FXE1" s="52"/>
      <c r="FXF1" s="52"/>
      <c r="FXG1" s="52"/>
      <c r="FXH1" s="52"/>
      <c r="FXI1" s="52"/>
      <c r="FXJ1" s="52"/>
      <c r="FXK1" s="52"/>
      <c r="FXL1" s="52"/>
      <c r="FXM1" s="52"/>
      <c r="FXN1" s="52"/>
      <c r="FXO1" s="52"/>
      <c r="FXP1" s="52"/>
      <c r="FXQ1" s="52"/>
      <c r="FXR1" s="52"/>
      <c r="FXS1" s="52"/>
      <c r="FXT1" s="52"/>
      <c r="FXU1" s="52"/>
      <c r="FXV1" s="52"/>
      <c r="FXW1" s="52"/>
      <c r="FXX1" s="52"/>
      <c r="FXY1" s="52"/>
      <c r="FXZ1" s="52"/>
      <c r="FYA1" s="52"/>
      <c r="FYB1" s="52"/>
      <c r="FYC1" s="52"/>
      <c r="FYD1" s="52"/>
      <c r="FYE1" s="52"/>
      <c r="FYF1" s="52"/>
      <c r="FYG1" s="52"/>
      <c r="FYH1" s="52"/>
      <c r="FYI1" s="52"/>
      <c r="FYJ1" s="52"/>
      <c r="FYK1" s="52"/>
      <c r="FYL1" s="52"/>
      <c r="FYM1" s="52"/>
      <c r="FYN1" s="52"/>
      <c r="FYO1" s="52"/>
      <c r="FYP1" s="52"/>
      <c r="FYQ1" s="52"/>
      <c r="FYR1" s="52"/>
      <c r="FYS1" s="52"/>
      <c r="FYT1" s="52"/>
      <c r="FYU1" s="52"/>
      <c r="FYV1" s="52"/>
      <c r="FYW1" s="52"/>
      <c r="FYX1" s="52"/>
      <c r="FYY1" s="52"/>
      <c r="FYZ1" s="52"/>
      <c r="FZA1" s="52"/>
      <c r="FZB1" s="52"/>
      <c r="FZC1" s="52"/>
      <c r="FZD1" s="52"/>
      <c r="FZE1" s="52"/>
      <c r="FZF1" s="52"/>
      <c r="FZG1" s="52"/>
      <c r="FZH1" s="52"/>
      <c r="FZI1" s="52"/>
      <c r="FZJ1" s="52"/>
      <c r="FZK1" s="52"/>
      <c r="FZL1" s="52"/>
      <c r="FZM1" s="52"/>
      <c r="FZN1" s="52"/>
      <c r="FZO1" s="52"/>
      <c r="FZP1" s="52"/>
      <c r="FZQ1" s="52"/>
      <c r="FZR1" s="52"/>
      <c r="FZS1" s="52"/>
      <c r="FZT1" s="52"/>
      <c r="FZU1" s="52"/>
      <c r="FZV1" s="52"/>
      <c r="FZW1" s="52"/>
      <c r="FZX1" s="52"/>
      <c r="FZY1" s="52"/>
      <c r="FZZ1" s="52"/>
      <c r="GAA1" s="52"/>
      <c r="GAB1" s="52"/>
      <c r="GAC1" s="52"/>
      <c r="GAD1" s="52"/>
      <c r="GAE1" s="52"/>
      <c r="GAF1" s="52"/>
      <c r="GAG1" s="52"/>
      <c r="GAH1" s="52"/>
      <c r="GAI1" s="52"/>
      <c r="GAJ1" s="52"/>
      <c r="GAK1" s="52"/>
      <c r="GAL1" s="52"/>
      <c r="GAM1" s="52"/>
      <c r="GAN1" s="52"/>
      <c r="GAO1" s="52"/>
      <c r="GAP1" s="52"/>
      <c r="GAQ1" s="52"/>
      <c r="GAR1" s="52"/>
      <c r="GAS1" s="52"/>
      <c r="GAT1" s="52"/>
      <c r="GAU1" s="52"/>
      <c r="GAV1" s="52"/>
      <c r="GAW1" s="52"/>
      <c r="GAX1" s="52"/>
      <c r="GAY1" s="52"/>
      <c r="GAZ1" s="52"/>
      <c r="GBA1" s="52"/>
      <c r="GBB1" s="52"/>
      <c r="GBC1" s="52"/>
      <c r="GBD1" s="52"/>
      <c r="GBE1" s="52"/>
      <c r="GBF1" s="52"/>
      <c r="GBG1" s="52"/>
      <c r="GBH1" s="52"/>
      <c r="GBI1" s="52"/>
      <c r="GBJ1" s="52"/>
      <c r="GBK1" s="52"/>
      <c r="GBL1" s="52"/>
      <c r="GBM1" s="52"/>
      <c r="GBN1" s="52"/>
      <c r="GBO1" s="52"/>
      <c r="GBP1" s="52"/>
      <c r="GBQ1" s="52"/>
      <c r="GBR1" s="52"/>
      <c r="GBS1" s="52"/>
      <c r="GBT1" s="52"/>
      <c r="GBU1" s="52"/>
      <c r="GBV1" s="52"/>
      <c r="GBW1" s="52"/>
      <c r="GBX1" s="52"/>
      <c r="GBY1" s="52"/>
      <c r="GBZ1" s="52"/>
      <c r="GCA1" s="52"/>
      <c r="GCB1" s="52"/>
      <c r="GCC1" s="52"/>
      <c r="GCD1" s="52"/>
      <c r="GCE1" s="52"/>
      <c r="GCF1" s="52"/>
      <c r="GCG1" s="52"/>
      <c r="GCH1" s="52"/>
      <c r="GCI1" s="52"/>
      <c r="GCJ1" s="52"/>
      <c r="GCK1" s="52"/>
      <c r="GCL1" s="52"/>
      <c r="GCM1" s="52"/>
      <c r="GCN1" s="52"/>
      <c r="GCO1" s="52"/>
      <c r="GCP1" s="52"/>
      <c r="GCQ1" s="52"/>
      <c r="GCR1" s="52"/>
      <c r="GCS1" s="52"/>
      <c r="GCT1" s="52"/>
      <c r="GCU1" s="52"/>
      <c r="GCV1" s="52"/>
      <c r="GCW1" s="52"/>
      <c r="GCX1" s="52"/>
      <c r="GCY1" s="52"/>
      <c r="GCZ1" s="52"/>
      <c r="GDA1" s="52"/>
      <c r="GDB1" s="52"/>
      <c r="GDC1" s="52"/>
      <c r="GDD1" s="52"/>
      <c r="GDE1" s="52"/>
      <c r="GDF1" s="52"/>
      <c r="GDG1" s="52"/>
      <c r="GDH1" s="52"/>
      <c r="GDI1" s="52"/>
      <c r="GDJ1" s="52"/>
      <c r="GDK1" s="52"/>
      <c r="GDL1" s="52"/>
      <c r="GDM1" s="52"/>
      <c r="GDN1" s="52"/>
      <c r="GDO1" s="52"/>
      <c r="GDP1" s="52"/>
      <c r="GDQ1" s="52"/>
      <c r="GDR1" s="52"/>
      <c r="GDS1" s="52"/>
      <c r="GDT1" s="52"/>
      <c r="GDU1" s="52"/>
      <c r="GDV1" s="52"/>
      <c r="GDW1" s="52"/>
      <c r="GDX1" s="52"/>
      <c r="GDY1" s="52"/>
      <c r="GDZ1" s="52"/>
      <c r="GEA1" s="52"/>
      <c r="GEB1" s="52"/>
      <c r="GEC1" s="52"/>
      <c r="GED1" s="52"/>
      <c r="GEE1" s="52"/>
      <c r="GEF1" s="52"/>
      <c r="GEG1" s="52"/>
      <c r="GEH1" s="52"/>
      <c r="GEI1" s="52"/>
      <c r="GEJ1" s="52"/>
      <c r="GEK1" s="52"/>
      <c r="GEL1" s="52"/>
      <c r="GEM1" s="52"/>
      <c r="GEN1" s="52"/>
      <c r="GEO1" s="52"/>
      <c r="GEP1" s="52"/>
      <c r="GEQ1" s="52"/>
      <c r="GER1" s="52"/>
      <c r="GES1" s="52"/>
      <c r="GET1" s="52"/>
      <c r="GEU1" s="52"/>
      <c r="GEV1" s="52"/>
      <c r="GEW1" s="52"/>
      <c r="GEX1" s="52"/>
      <c r="GEY1" s="52"/>
      <c r="GEZ1" s="52"/>
      <c r="GFA1" s="52"/>
      <c r="GFB1" s="52"/>
      <c r="GFC1" s="52"/>
      <c r="GFD1" s="52"/>
      <c r="GFE1" s="52"/>
      <c r="GFF1" s="52"/>
      <c r="GFG1" s="52"/>
      <c r="GFH1" s="52"/>
      <c r="GFI1" s="52"/>
      <c r="GFJ1" s="52"/>
      <c r="GFK1" s="52"/>
      <c r="GFL1" s="52"/>
      <c r="GFM1" s="52"/>
      <c r="GFN1" s="52"/>
      <c r="GFO1" s="52"/>
      <c r="GFP1" s="52"/>
      <c r="GFQ1" s="52"/>
      <c r="GFR1" s="52"/>
      <c r="GFS1" s="52"/>
      <c r="GFT1" s="52"/>
      <c r="GFU1" s="52"/>
      <c r="GFV1" s="52"/>
      <c r="GFW1" s="52"/>
      <c r="GFX1" s="52"/>
      <c r="GFY1" s="52"/>
      <c r="GFZ1" s="52"/>
      <c r="GGA1" s="52"/>
      <c r="GGB1" s="52"/>
      <c r="GGC1" s="52"/>
      <c r="GGD1" s="52"/>
      <c r="GGE1" s="52"/>
      <c r="GGF1" s="52"/>
      <c r="GGG1" s="52"/>
      <c r="GGH1" s="52"/>
      <c r="GGI1" s="52"/>
      <c r="GGJ1" s="52"/>
      <c r="GGK1" s="52"/>
      <c r="GGL1" s="52"/>
      <c r="GGM1" s="52"/>
      <c r="GGN1" s="52"/>
      <c r="GGO1" s="52"/>
      <c r="GGP1" s="52"/>
      <c r="GGQ1" s="52"/>
      <c r="GGR1" s="52"/>
      <c r="GGS1" s="52"/>
      <c r="GGT1" s="52"/>
      <c r="GGU1" s="52"/>
      <c r="GGV1" s="52"/>
      <c r="GGW1" s="52"/>
      <c r="GGX1" s="52"/>
      <c r="GGY1" s="52"/>
      <c r="GGZ1" s="52"/>
      <c r="GHA1" s="52"/>
      <c r="GHB1" s="52"/>
      <c r="GHC1" s="52"/>
      <c r="GHD1" s="52"/>
      <c r="GHE1" s="52"/>
      <c r="GHF1" s="52"/>
      <c r="GHG1" s="52"/>
      <c r="GHH1" s="52"/>
      <c r="GHI1" s="52"/>
      <c r="GHJ1" s="52"/>
      <c r="GHK1" s="52"/>
      <c r="GHL1" s="52"/>
      <c r="GHM1" s="52"/>
      <c r="GHN1" s="52"/>
      <c r="GHO1" s="52"/>
      <c r="GHP1" s="52"/>
      <c r="GHQ1" s="52"/>
      <c r="GHR1" s="52"/>
      <c r="GHS1" s="52"/>
      <c r="GHT1" s="52"/>
      <c r="GHU1" s="52"/>
      <c r="GHV1" s="52"/>
      <c r="GHW1" s="52"/>
      <c r="GHX1" s="52"/>
      <c r="GHY1" s="52"/>
      <c r="GHZ1" s="52"/>
      <c r="GIA1" s="52"/>
      <c r="GIB1" s="52"/>
      <c r="GIC1" s="52"/>
      <c r="GID1" s="52"/>
      <c r="GIE1" s="52"/>
      <c r="GIF1" s="52"/>
      <c r="GIG1" s="52"/>
      <c r="GIH1" s="52"/>
      <c r="GII1" s="52"/>
      <c r="GIJ1" s="52"/>
      <c r="GIK1" s="52"/>
      <c r="GIL1" s="52"/>
      <c r="GIM1" s="52"/>
      <c r="GIN1" s="52"/>
      <c r="GIO1" s="52"/>
      <c r="GIP1" s="52"/>
      <c r="GIQ1" s="52"/>
      <c r="GIR1" s="52"/>
      <c r="GIS1" s="52"/>
      <c r="GIT1" s="52"/>
      <c r="GIU1" s="52"/>
      <c r="GIV1" s="52"/>
      <c r="GIW1" s="52"/>
      <c r="GIX1" s="52"/>
      <c r="GIY1" s="52"/>
      <c r="GIZ1" s="52"/>
      <c r="GJA1" s="52"/>
      <c r="GJB1" s="52"/>
      <c r="GJC1" s="52"/>
      <c r="GJD1" s="52"/>
      <c r="GJE1" s="52"/>
      <c r="GJF1" s="52"/>
      <c r="GJG1" s="52"/>
      <c r="GJH1" s="52"/>
      <c r="GJI1" s="52"/>
      <c r="GJJ1" s="52"/>
      <c r="GJK1" s="52"/>
      <c r="GJL1" s="52"/>
      <c r="GJM1" s="52"/>
      <c r="GJN1" s="52"/>
      <c r="GJO1" s="52"/>
      <c r="GJP1" s="52"/>
      <c r="GJQ1" s="52"/>
      <c r="GJR1" s="52"/>
      <c r="GJS1" s="52"/>
      <c r="GJT1" s="52"/>
      <c r="GJU1" s="52"/>
      <c r="GJV1" s="52"/>
      <c r="GJW1" s="52"/>
      <c r="GJX1" s="52"/>
      <c r="GJY1" s="52"/>
      <c r="GJZ1" s="52"/>
      <c r="GKA1" s="52"/>
      <c r="GKB1" s="52"/>
      <c r="GKC1" s="52"/>
      <c r="GKD1" s="52"/>
      <c r="GKE1" s="52"/>
      <c r="GKF1" s="52"/>
      <c r="GKG1" s="52"/>
      <c r="GKH1" s="52"/>
      <c r="GKI1" s="52"/>
      <c r="GKJ1" s="52"/>
      <c r="GKK1" s="52"/>
      <c r="GKL1" s="52"/>
      <c r="GKM1" s="52"/>
      <c r="GKN1" s="52"/>
      <c r="GKO1" s="52"/>
      <c r="GKP1" s="52"/>
      <c r="GKQ1" s="52"/>
      <c r="GKR1" s="52"/>
      <c r="GKS1" s="52"/>
      <c r="GKT1" s="52"/>
      <c r="GKU1" s="52"/>
      <c r="GKV1" s="52"/>
      <c r="GKW1" s="52"/>
      <c r="GKX1" s="52"/>
      <c r="GKY1" s="52"/>
      <c r="GKZ1" s="52"/>
      <c r="GLA1" s="52"/>
      <c r="GLB1" s="52"/>
      <c r="GLC1" s="52"/>
      <c r="GLD1" s="52"/>
      <c r="GLE1" s="52"/>
      <c r="GLF1" s="52"/>
      <c r="GLG1" s="52"/>
      <c r="GLH1" s="52"/>
      <c r="GLI1" s="52"/>
      <c r="GLJ1" s="52"/>
      <c r="GLK1" s="52"/>
      <c r="GLL1" s="52"/>
      <c r="GLM1" s="52"/>
      <c r="GLN1" s="52"/>
      <c r="GLO1" s="52"/>
      <c r="GLP1" s="52"/>
      <c r="GLQ1" s="52"/>
      <c r="GLR1" s="52"/>
      <c r="GLS1" s="52"/>
      <c r="GLT1" s="52"/>
      <c r="GLU1" s="52"/>
      <c r="GLV1" s="52"/>
      <c r="GLW1" s="52"/>
      <c r="GLX1" s="52"/>
      <c r="GLY1" s="52"/>
      <c r="GLZ1" s="52"/>
      <c r="GMA1" s="52"/>
      <c r="GMB1" s="52"/>
      <c r="GMC1" s="52"/>
      <c r="GMD1" s="52"/>
      <c r="GME1" s="52"/>
      <c r="GMF1" s="52"/>
      <c r="GMG1" s="52"/>
      <c r="GMH1" s="52"/>
      <c r="GMI1" s="52"/>
      <c r="GMJ1" s="52"/>
      <c r="GMK1" s="52"/>
      <c r="GML1" s="52"/>
      <c r="GMM1" s="52"/>
      <c r="GMN1" s="52"/>
      <c r="GMO1" s="52"/>
      <c r="GMP1" s="52"/>
      <c r="GMQ1" s="52"/>
      <c r="GMR1" s="52"/>
      <c r="GMS1" s="52"/>
      <c r="GMT1" s="52"/>
      <c r="GMU1" s="52"/>
      <c r="GMV1" s="52"/>
      <c r="GMW1" s="52"/>
      <c r="GMX1" s="52"/>
      <c r="GMY1" s="52"/>
      <c r="GMZ1" s="52"/>
      <c r="GNA1" s="52"/>
      <c r="GNB1" s="52"/>
      <c r="GNC1" s="52"/>
      <c r="GND1" s="52"/>
      <c r="GNE1" s="52"/>
      <c r="GNF1" s="52"/>
      <c r="GNG1" s="52"/>
      <c r="GNH1" s="52"/>
      <c r="GNI1" s="52"/>
      <c r="GNJ1" s="52"/>
      <c r="GNK1" s="52"/>
      <c r="GNL1" s="52"/>
      <c r="GNM1" s="52"/>
      <c r="GNN1" s="52"/>
      <c r="GNO1" s="52"/>
      <c r="GNP1" s="52"/>
      <c r="GNQ1" s="52"/>
      <c r="GNR1" s="52"/>
      <c r="GNS1" s="52"/>
      <c r="GNT1" s="52"/>
      <c r="GNU1" s="52"/>
      <c r="GNV1" s="52"/>
      <c r="GNW1" s="52"/>
      <c r="GNX1" s="52"/>
      <c r="GNY1" s="52"/>
      <c r="GNZ1" s="52"/>
      <c r="GOA1" s="52"/>
      <c r="GOB1" s="52"/>
      <c r="GOC1" s="52"/>
      <c r="GOD1" s="52"/>
      <c r="GOE1" s="52"/>
      <c r="GOF1" s="52"/>
      <c r="GOG1" s="52"/>
      <c r="GOH1" s="52"/>
      <c r="GOI1" s="52"/>
      <c r="GOJ1" s="52"/>
      <c r="GOK1" s="52"/>
      <c r="GOL1" s="52"/>
      <c r="GOM1" s="52"/>
      <c r="GON1" s="52"/>
      <c r="GOO1" s="52"/>
      <c r="GOP1" s="52"/>
      <c r="GOQ1" s="52"/>
      <c r="GOR1" s="52"/>
      <c r="GOS1" s="52"/>
      <c r="GOT1" s="52"/>
      <c r="GOU1" s="52"/>
      <c r="GOV1" s="52"/>
      <c r="GOW1" s="52"/>
      <c r="GOX1" s="52"/>
      <c r="GOY1" s="52"/>
      <c r="GOZ1" s="52"/>
      <c r="GPA1" s="52"/>
      <c r="GPB1" s="52"/>
      <c r="GPC1" s="52"/>
      <c r="GPD1" s="52"/>
      <c r="GPE1" s="52"/>
      <c r="GPF1" s="52"/>
      <c r="GPG1" s="52"/>
      <c r="GPH1" s="52"/>
      <c r="GPI1" s="52"/>
      <c r="GPJ1" s="52"/>
      <c r="GPK1" s="52"/>
      <c r="GPL1" s="52"/>
      <c r="GPM1" s="52"/>
      <c r="GPN1" s="52"/>
      <c r="GPO1" s="52"/>
      <c r="GPP1" s="52"/>
      <c r="GPQ1" s="52"/>
      <c r="GPR1" s="52"/>
      <c r="GPS1" s="52"/>
      <c r="GPT1" s="52"/>
      <c r="GPU1" s="52"/>
      <c r="GPV1" s="52"/>
      <c r="GPW1" s="52"/>
      <c r="GPX1" s="52"/>
      <c r="GPY1" s="52"/>
      <c r="GPZ1" s="52"/>
      <c r="GQA1" s="52"/>
      <c r="GQB1" s="52"/>
      <c r="GQC1" s="52"/>
      <c r="GQD1" s="52"/>
      <c r="GQE1" s="52"/>
      <c r="GQF1" s="52"/>
      <c r="GQG1" s="52"/>
      <c r="GQH1" s="52"/>
      <c r="GQI1" s="52"/>
      <c r="GQJ1" s="52"/>
      <c r="GQK1" s="52"/>
      <c r="GQL1" s="52"/>
      <c r="GQM1" s="52"/>
      <c r="GQN1" s="52"/>
      <c r="GQO1" s="52"/>
      <c r="GQP1" s="52"/>
      <c r="GQQ1" s="52"/>
      <c r="GQR1" s="52"/>
      <c r="GQS1" s="52"/>
      <c r="GQT1" s="52"/>
      <c r="GQU1" s="52"/>
      <c r="GQV1" s="52"/>
      <c r="GQW1" s="52"/>
      <c r="GQX1" s="52"/>
      <c r="GQY1" s="52"/>
      <c r="GQZ1" s="52"/>
      <c r="GRA1" s="52"/>
      <c r="GRB1" s="52"/>
      <c r="GRC1" s="52"/>
      <c r="GRD1" s="52"/>
      <c r="GRE1" s="52"/>
      <c r="GRF1" s="52"/>
      <c r="GRG1" s="52"/>
      <c r="GRH1" s="52"/>
      <c r="GRI1" s="52"/>
      <c r="GRJ1" s="52"/>
      <c r="GRK1" s="52"/>
      <c r="GRL1" s="52"/>
      <c r="GRM1" s="52"/>
      <c r="GRN1" s="52"/>
      <c r="GRO1" s="52"/>
      <c r="GRP1" s="52"/>
      <c r="GRQ1" s="52"/>
      <c r="GRR1" s="52"/>
      <c r="GRS1" s="52"/>
      <c r="GRT1" s="52"/>
      <c r="GRU1" s="52"/>
      <c r="GRV1" s="52"/>
      <c r="GRW1" s="52"/>
      <c r="GRX1" s="52"/>
      <c r="GRY1" s="52"/>
      <c r="GRZ1" s="52"/>
      <c r="GSA1" s="52"/>
      <c r="GSB1" s="52"/>
      <c r="GSC1" s="52"/>
      <c r="GSD1" s="52"/>
      <c r="GSE1" s="52"/>
      <c r="GSF1" s="52"/>
      <c r="GSG1" s="52"/>
      <c r="GSH1" s="52"/>
      <c r="GSI1" s="52"/>
      <c r="GSJ1" s="52"/>
      <c r="GSK1" s="52"/>
      <c r="GSL1" s="52"/>
      <c r="GSM1" s="52"/>
      <c r="GSN1" s="52"/>
      <c r="GSO1" s="52"/>
      <c r="GSP1" s="52"/>
      <c r="GSQ1" s="52"/>
      <c r="GSR1" s="52"/>
      <c r="GSS1" s="52"/>
      <c r="GST1" s="52"/>
      <c r="GSU1" s="52"/>
      <c r="GSV1" s="52"/>
      <c r="GSW1" s="52"/>
      <c r="GSX1" s="52"/>
      <c r="GSY1" s="52"/>
      <c r="GSZ1" s="52"/>
      <c r="GTA1" s="52"/>
      <c r="GTB1" s="52"/>
      <c r="GTC1" s="52"/>
      <c r="GTD1" s="52"/>
      <c r="GTE1" s="52"/>
      <c r="GTF1" s="52"/>
      <c r="GTG1" s="52"/>
      <c r="GTH1" s="52"/>
      <c r="GTI1" s="52"/>
      <c r="GTJ1" s="52"/>
      <c r="GTK1" s="52"/>
      <c r="GTL1" s="52"/>
      <c r="GTM1" s="52"/>
      <c r="GTN1" s="52"/>
      <c r="GTO1" s="52"/>
      <c r="GTP1" s="52"/>
      <c r="GTQ1" s="52"/>
      <c r="GTR1" s="52"/>
      <c r="GTS1" s="52"/>
      <c r="GTT1" s="52"/>
      <c r="GTU1" s="52"/>
      <c r="GTV1" s="52"/>
      <c r="GTW1" s="52"/>
      <c r="GTX1" s="52"/>
      <c r="GTY1" s="52"/>
      <c r="GTZ1" s="52"/>
      <c r="GUA1" s="52"/>
      <c r="GUB1" s="52"/>
      <c r="GUC1" s="52"/>
      <c r="GUD1" s="52"/>
      <c r="GUE1" s="52"/>
      <c r="GUF1" s="52"/>
      <c r="GUG1" s="52"/>
      <c r="GUH1" s="52"/>
      <c r="GUI1" s="52"/>
      <c r="GUJ1" s="52"/>
      <c r="GUK1" s="52"/>
      <c r="GUL1" s="52"/>
      <c r="GUM1" s="52"/>
      <c r="GUN1" s="52"/>
      <c r="GUO1" s="52"/>
      <c r="GUP1" s="52"/>
      <c r="GUQ1" s="52"/>
      <c r="GUR1" s="52"/>
      <c r="GUS1" s="52"/>
      <c r="GUT1" s="52"/>
      <c r="GUU1" s="52"/>
      <c r="GUV1" s="52"/>
      <c r="GUW1" s="52"/>
      <c r="GUX1" s="52"/>
      <c r="GUY1" s="52"/>
      <c r="GUZ1" s="52"/>
      <c r="GVA1" s="52"/>
      <c r="GVB1" s="52"/>
      <c r="GVC1" s="52"/>
      <c r="GVD1" s="52"/>
      <c r="GVE1" s="52"/>
      <c r="GVF1" s="52"/>
      <c r="GVG1" s="52"/>
      <c r="GVH1" s="52"/>
      <c r="GVI1" s="52"/>
      <c r="GVJ1" s="52"/>
      <c r="GVK1" s="52"/>
      <c r="GVL1" s="52"/>
      <c r="GVM1" s="52"/>
      <c r="GVN1" s="52"/>
      <c r="GVO1" s="52"/>
      <c r="GVP1" s="52"/>
      <c r="GVQ1" s="52"/>
      <c r="GVR1" s="52"/>
      <c r="GVS1" s="52"/>
      <c r="GVT1" s="52"/>
      <c r="GVU1" s="52"/>
      <c r="GVV1" s="52"/>
      <c r="GVW1" s="52"/>
      <c r="GVX1" s="52"/>
      <c r="GVY1" s="52"/>
      <c r="GVZ1" s="52"/>
      <c r="GWA1" s="52"/>
      <c r="GWB1" s="52"/>
      <c r="GWC1" s="52"/>
      <c r="GWD1" s="52"/>
      <c r="GWE1" s="52"/>
      <c r="GWF1" s="52"/>
      <c r="GWG1" s="52"/>
      <c r="GWH1" s="52"/>
      <c r="GWI1" s="52"/>
      <c r="GWJ1" s="52"/>
      <c r="GWK1" s="52"/>
      <c r="GWL1" s="52"/>
      <c r="GWM1" s="52"/>
      <c r="GWN1" s="52"/>
      <c r="GWO1" s="52"/>
      <c r="GWP1" s="52"/>
      <c r="GWQ1" s="52"/>
      <c r="GWR1" s="52"/>
      <c r="GWS1" s="52"/>
      <c r="GWT1" s="52"/>
      <c r="GWU1" s="52"/>
      <c r="GWV1" s="52"/>
      <c r="GWW1" s="52"/>
      <c r="GWX1" s="52"/>
      <c r="GWY1" s="52"/>
      <c r="GWZ1" s="52"/>
      <c r="GXA1" s="52"/>
      <c r="GXB1" s="52"/>
      <c r="GXC1" s="52"/>
      <c r="GXD1" s="52"/>
      <c r="GXE1" s="52"/>
      <c r="GXF1" s="52"/>
      <c r="GXG1" s="52"/>
      <c r="GXH1" s="52"/>
      <c r="GXI1" s="52"/>
      <c r="GXJ1" s="52"/>
      <c r="GXK1" s="52"/>
      <c r="GXL1" s="52"/>
      <c r="GXM1" s="52"/>
      <c r="GXN1" s="52"/>
      <c r="GXO1" s="52"/>
      <c r="GXP1" s="52"/>
      <c r="GXQ1" s="52"/>
      <c r="GXR1" s="52"/>
      <c r="GXS1" s="52"/>
      <c r="GXT1" s="52"/>
      <c r="GXU1" s="52"/>
      <c r="GXV1" s="52"/>
      <c r="GXW1" s="52"/>
      <c r="GXX1" s="52"/>
      <c r="GXY1" s="52"/>
      <c r="GXZ1" s="52"/>
      <c r="GYA1" s="52"/>
      <c r="GYB1" s="52"/>
      <c r="GYC1" s="52"/>
      <c r="GYD1" s="52"/>
      <c r="GYE1" s="52"/>
      <c r="GYF1" s="52"/>
      <c r="GYG1" s="52"/>
      <c r="GYH1" s="52"/>
      <c r="GYI1" s="52"/>
      <c r="GYJ1" s="52"/>
      <c r="GYK1" s="52"/>
      <c r="GYL1" s="52"/>
      <c r="GYM1" s="52"/>
      <c r="GYN1" s="52"/>
      <c r="GYO1" s="52"/>
      <c r="GYP1" s="52"/>
      <c r="GYQ1" s="52"/>
      <c r="GYR1" s="52"/>
      <c r="GYS1" s="52"/>
      <c r="GYT1" s="52"/>
      <c r="GYU1" s="52"/>
      <c r="GYV1" s="52"/>
      <c r="GYW1" s="52"/>
      <c r="GYX1" s="52"/>
      <c r="GYY1" s="52"/>
      <c r="GYZ1" s="52"/>
      <c r="GZA1" s="52"/>
      <c r="GZB1" s="52"/>
      <c r="GZC1" s="52"/>
      <c r="GZD1" s="52"/>
      <c r="GZE1" s="52"/>
      <c r="GZF1" s="52"/>
      <c r="GZG1" s="52"/>
      <c r="GZH1" s="52"/>
      <c r="GZI1" s="52"/>
      <c r="GZJ1" s="52"/>
      <c r="GZK1" s="52"/>
      <c r="GZL1" s="52"/>
      <c r="GZM1" s="52"/>
      <c r="GZN1" s="52"/>
      <c r="GZO1" s="52"/>
      <c r="GZP1" s="52"/>
      <c r="GZQ1" s="52"/>
      <c r="GZR1" s="52"/>
      <c r="GZS1" s="52"/>
      <c r="GZT1" s="52"/>
      <c r="GZU1" s="52"/>
      <c r="GZV1" s="52"/>
      <c r="GZW1" s="52"/>
      <c r="GZX1" s="52"/>
      <c r="GZY1" s="52"/>
      <c r="GZZ1" s="52"/>
      <c r="HAA1" s="52"/>
      <c r="HAB1" s="52"/>
      <c r="HAC1" s="52"/>
      <c r="HAD1" s="52"/>
      <c r="HAE1" s="52"/>
      <c r="HAF1" s="52"/>
      <c r="HAG1" s="52"/>
      <c r="HAH1" s="52"/>
      <c r="HAI1" s="52"/>
      <c r="HAJ1" s="52"/>
      <c r="HAK1" s="52"/>
      <c r="HAL1" s="52"/>
      <c r="HAM1" s="52"/>
      <c r="HAN1" s="52"/>
      <c r="HAO1" s="52"/>
      <c r="HAP1" s="52"/>
      <c r="HAQ1" s="52"/>
      <c r="HAR1" s="52"/>
      <c r="HAS1" s="52"/>
      <c r="HAT1" s="52"/>
      <c r="HAU1" s="52"/>
      <c r="HAV1" s="52"/>
      <c r="HAW1" s="52"/>
      <c r="HAX1" s="52"/>
      <c r="HAY1" s="52"/>
      <c r="HAZ1" s="52"/>
      <c r="HBA1" s="52"/>
      <c r="HBB1" s="52"/>
      <c r="HBC1" s="52"/>
      <c r="HBD1" s="52"/>
      <c r="HBE1" s="52"/>
      <c r="HBF1" s="52"/>
      <c r="HBG1" s="52"/>
      <c r="HBH1" s="52"/>
      <c r="HBI1" s="52"/>
      <c r="HBJ1" s="52"/>
      <c r="HBK1" s="52"/>
      <c r="HBL1" s="52"/>
      <c r="HBM1" s="52"/>
      <c r="HBN1" s="52"/>
      <c r="HBO1" s="52"/>
      <c r="HBP1" s="52"/>
      <c r="HBQ1" s="52"/>
      <c r="HBR1" s="52"/>
      <c r="HBS1" s="52"/>
      <c r="HBT1" s="52"/>
      <c r="HBU1" s="52"/>
      <c r="HBV1" s="52"/>
      <c r="HBW1" s="52"/>
      <c r="HBX1" s="52"/>
      <c r="HBY1" s="52"/>
      <c r="HBZ1" s="52"/>
      <c r="HCA1" s="52"/>
      <c r="HCB1" s="52"/>
      <c r="HCC1" s="52"/>
      <c r="HCD1" s="52"/>
      <c r="HCE1" s="52"/>
      <c r="HCF1" s="52"/>
      <c r="HCG1" s="52"/>
      <c r="HCH1" s="52"/>
      <c r="HCI1" s="52"/>
      <c r="HCJ1" s="52"/>
      <c r="HCK1" s="52"/>
      <c r="HCL1" s="52"/>
      <c r="HCM1" s="52"/>
      <c r="HCN1" s="52"/>
      <c r="HCO1" s="52"/>
      <c r="HCP1" s="52"/>
      <c r="HCQ1" s="52"/>
      <c r="HCR1" s="52"/>
      <c r="HCS1" s="52"/>
      <c r="HCT1" s="52"/>
      <c r="HCU1" s="52"/>
      <c r="HCV1" s="52"/>
      <c r="HCW1" s="52"/>
      <c r="HCX1" s="52"/>
      <c r="HCY1" s="52"/>
      <c r="HCZ1" s="52"/>
      <c r="HDA1" s="52"/>
      <c r="HDB1" s="52"/>
      <c r="HDC1" s="52"/>
      <c r="HDD1" s="52"/>
      <c r="HDE1" s="52"/>
      <c r="HDF1" s="52"/>
      <c r="HDG1" s="52"/>
      <c r="HDH1" s="52"/>
      <c r="HDI1" s="52"/>
      <c r="HDJ1" s="52"/>
      <c r="HDK1" s="52"/>
      <c r="HDL1" s="52"/>
      <c r="HDM1" s="52"/>
      <c r="HDN1" s="52"/>
      <c r="HDO1" s="52"/>
      <c r="HDP1" s="52"/>
      <c r="HDQ1" s="52"/>
      <c r="HDR1" s="52"/>
      <c r="HDS1" s="52"/>
      <c r="HDT1" s="52"/>
      <c r="HDU1" s="52"/>
      <c r="HDV1" s="52"/>
      <c r="HDW1" s="52"/>
      <c r="HDX1" s="52"/>
      <c r="HDY1" s="52"/>
      <c r="HDZ1" s="52"/>
      <c r="HEA1" s="52"/>
      <c r="HEB1" s="52"/>
      <c r="HEC1" s="52"/>
      <c r="HED1" s="52"/>
      <c r="HEE1" s="52"/>
      <c r="HEF1" s="52"/>
      <c r="HEG1" s="52"/>
      <c r="HEH1" s="52"/>
      <c r="HEI1" s="52"/>
      <c r="HEJ1" s="52"/>
      <c r="HEK1" s="52"/>
      <c r="HEL1" s="52"/>
      <c r="HEM1" s="52"/>
      <c r="HEN1" s="52"/>
      <c r="HEO1" s="52"/>
      <c r="HEP1" s="52"/>
      <c r="HEQ1" s="52"/>
      <c r="HER1" s="52"/>
      <c r="HES1" s="52"/>
      <c r="HET1" s="52"/>
      <c r="HEU1" s="52"/>
      <c r="HEV1" s="52"/>
      <c r="HEW1" s="52"/>
      <c r="HEX1" s="52"/>
      <c r="HEY1" s="52"/>
      <c r="HEZ1" s="52"/>
      <c r="HFA1" s="52"/>
      <c r="HFB1" s="52"/>
      <c r="HFC1" s="52"/>
      <c r="HFD1" s="52"/>
      <c r="HFE1" s="52"/>
      <c r="HFF1" s="52"/>
      <c r="HFG1" s="52"/>
      <c r="HFH1" s="52"/>
      <c r="HFI1" s="52"/>
      <c r="HFJ1" s="52"/>
      <c r="HFK1" s="52"/>
      <c r="HFL1" s="52"/>
      <c r="HFM1" s="52"/>
      <c r="HFN1" s="52"/>
      <c r="HFO1" s="52"/>
      <c r="HFP1" s="52"/>
      <c r="HFQ1" s="52"/>
      <c r="HFR1" s="52"/>
      <c r="HFS1" s="52"/>
      <c r="HFT1" s="52"/>
      <c r="HFU1" s="52"/>
      <c r="HFV1" s="52"/>
      <c r="HFW1" s="52"/>
      <c r="HFX1" s="52"/>
      <c r="HFY1" s="52"/>
      <c r="HFZ1" s="52"/>
      <c r="HGA1" s="52"/>
      <c r="HGB1" s="52"/>
      <c r="HGC1" s="52"/>
      <c r="HGD1" s="52"/>
      <c r="HGE1" s="52"/>
      <c r="HGF1" s="52"/>
      <c r="HGG1" s="52"/>
      <c r="HGH1" s="52"/>
      <c r="HGI1" s="52"/>
      <c r="HGJ1" s="52"/>
      <c r="HGK1" s="52"/>
      <c r="HGL1" s="52"/>
      <c r="HGM1" s="52"/>
      <c r="HGN1" s="52"/>
      <c r="HGO1" s="52"/>
      <c r="HGP1" s="52"/>
      <c r="HGQ1" s="52"/>
      <c r="HGR1" s="52"/>
      <c r="HGS1" s="52"/>
      <c r="HGT1" s="52"/>
      <c r="HGU1" s="52"/>
      <c r="HGV1" s="52"/>
      <c r="HGW1" s="52"/>
      <c r="HGX1" s="52"/>
      <c r="HGY1" s="52"/>
      <c r="HGZ1" s="52"/>
      <c r="HHA1" s="52"/>
      <c r="HHB1" s="52"/>
      <c r="HHC1" s="52"/>
      <c r="HHD1" s="52"/>
      <c r="HHE1" s="52"/>
      <c r="HHF1" s="52"/>
      <c r="HHG1" s="52"/>
      <c r="HHH1" s="52"/>
      <c r="HHI1" s="52"/>
      <c r="HHJ1" s="52"/>
      <c r="HHK1" s="52"/>
      <c r="HHL1" s="52"/>
      <c r="HHM1" s="52"/>
      <c r="HHN1" s="52"/>
      <c r="HHO1" s="52"/>
      <c r="HHP1" s="52"/>
      <c r="HHQ1" s="52"/>
      <c r="HHR1" s="52"/>
      <c r="HHS1" s="52"/>
      <c r="HHT1" s="52"/>
      <c r="HHU1" s="52"/>
      <c r="HHV1" s="52"/>
      <c r="HHW1" s="52"/>
      <c r="HHX1" s="52"/>
      <c r="HHY1" s="52"/>
      <c r="HHZ1" s="52"/>
      <c r="HIA1" s="52"/>
      <c r="HIB1" s="52"/>
      <c r="HIC1" s="52"/>
      <c r="HID1" s="52"/>
      <c r="HIE1" s="52"/>
      <c r="HIF1" s="52"/>
      <c r="HIG1" s="52"/>
      <c r="HIH1" s="52"/>
      <c r="HII1" s="52"/>
      <c r="HIJ1" s="52"/>
      <c r="HIK1" s="52"/>
      <c r="HIL1" s="52"/>
      <c r="HIM1" s="52"/>
      <c r="HIN1" s="52"/>
      <c r="HIO1" s="52"/>
      <c r="HIP1" s="52"/>
      <c r="HIQ1" s="52"/>
      <c r="HIR1" s="52"/>
      <c r="HIS1" s="52"/>
      <c r="HIT1" s="52"/>
      <c r="HIU1" s="52"/>
      <c r="HIV1" s="52"/>
      <c r="HIW1" s="52"/>
      <c r="HIX1" s="52"/>
      <c r="HIY1" s="52"/>
      <c r="HIZ1" s="52"/>
      <c r="HJA1" s="52"/>
      <c r="HJB1" s="52"/>
      <c r="HJC1" s="52"/>
      <c r="HJD1" s="52"/>
      <c r="HJE1" s="52"/>
      <c r="HJF1" s="52"/>
      <c r="HJG1" s="52"/>
      <c r="HJH1" s="52"/>
      <c r="HJI1" s="52"/>
      <c r="HJJ1" s="52"/>
      <c r="HJK1" s="52"/>
      <c r="HJL1" s="52"/>
      <c r="HJM1" s="52"/>
      <c r="HJN1" s="52"/>
      <c r="HJO1" s="52"/>
      <c r="HJP1" s="52"/>
      <c r="HJQ1" s="52"/>
      <c r="HJR1" s="52"/>
      <c r="HJS1" s="52"/>
      <c r="HJT1" s="52"/>
      <c r="HJU1" s="52"/>
      <c r="HJV1" s="52"/>
      <c r="HJW1" s="52"/>
      <c r="HJX1" s="52"/>
      <c r="HJY1" s="52"/>
      <c r="HJZ1" s="52"/>
      <c r="HKA1" s="52"/>
      <c r="HKB1" s="52"/>
      <c r="HKC1" s="52"/>
      <c r="HKD1" s="52"/>
      <c r="HKE1" s="52"/>
      <c r="HKF1" s="52"/>
      <c r="HKG1" s="52"/>
      <c r="HKH1" s="52"/>
      <c r="HKI1" s="52"/>
      <c r="HKJ1" s="52"/>
      <c r="HKK1" s="52"/>
      <c r="HKL1" s="52"/>
      <c r="HKM1" s="52"/>
      <c r="HKN1" s="52"/>
      <c r="HKO1" s="52"/>
      <c r="HKP1" s="52"/>
      <c r="HKQ1" s="52"/>
      <c r="HKR1" s="52"/>
      <c r="HKS1" s="52"/>
      <c r="HKT1" s="52"/>
      <c r="HKU1" s="52"/>
      <c r="HKV1" s="52"/>
      <c r="HKW1" s="52"/>
      <c r="HKX1" s="52"/>
      <c r="HKY1" s="52"/>
      <c r="HKZ1" s="52"/>
      <c r="HLA1" s="52"/>
      <c r="HLB1" s="52"/>
      <c r="HLC1" s="52"/>
      <c r="HLD1" s="52"/>
      <c r="HLE1" s="52"/>
      <c r="HLF1" s="52"/>
      <c r="HLG1" s="52"/>
      <c r="HLH1" s="52"/>
      <c r="HLI1" s="52"/>
      <c r="HLJ1" s="52"/>
      <c r="HLK1" s="52"/>
      <c r="HLL1" s="52"/>
      <c r="HLM1" s="52"/>
      <c r="HLN1" s="52"/>
      <c r="HLO1" s="52"/>
      <c r="HLP1" s="52"/>
      <c r="HLQ1" s="52"/>
      <c r="HLR1" s="52"/>
      <c r="HLS1" s="52"/>
      <c r="HLT1" s="52"/>
      <c r="HLU1" s="52"/>
      <c r="HLV1" s="52"/>
      <c r="HLW1" s="52"/>
      <c r="HLX1" s="52"/>
      <c r="HLY1" s="52"/>
      <c r="HLZ1" s="52"/>
      <c r="HMA1" s="52"/>
      <c r="HMB1" s="52"/>
      <c r="HMC1" s="52"/>
      <c r="HMD1" s="52"/>
      <c r="HME1" s="52"/>
      <c r="HMF1" s="52"/>
      <c r="HMG1" s="52"/>
      <c r="HMH1" s="52"/>
      <c r="HMI1" s="52"/>
      <c r="HMJ1" s="52"/>
      <c r="HMK1" s="52"/>
      <c r="HML1" s="52"/>
      <c r="HMM1" s="52"/>
      <c r="HMN1" s="52"/>
      <c r="HMO1" s="52"/>
      <c r="HMP1" s="52"/>
      <c r="HMQ1" s="52"/>
      <c r="HMR1" s="52"/>
      <c r="HMS1" s="52"/>
      <c r="HMT1" s="52"/>
      <c r="HMU1" s="52"/>
      <c r="HMV1" s="52"/>
      <c r="HMW1" s="52"/>
      <c r="HMX1" s="52"/>
      <c r="HMY1" s="52"/>
      <c r="HMZ1" s="52"/>
      <c r="HNA1" s="52"/>
      <c r="HNB1" s="52"/>
      <c r="HNC1" s="52"/>
      <c r="HND1" s="52"/>
      <c r="HNE1" s="52"/>
      <c r="HNF1" s="52"/>
      <c r="HNG1" s="52"/>
      <c r="HNH1" s="52"/>
      <c r="HNI1" s="52"/>
      <c r="HNJ1" s="52"/>
      <c r="HNK1" s="52"/>
      <c r="HNL1" s="52"/>
      <c r="HNM1" s="52"/>
      <c r="HNN1" s="52"/>
      <c r="HNO1" s="52"/>
      <c r="HNP1" s="52"/>
      <c r="HNQ1" s="52"/>
      <c r="HNR1" s="52"/>
      <c r="HNS1" s="52"/>
      <c r="HNT1" s="52"/>
      <c r="HNU1" s="52"/>
      <c r="HNV1" s="52"/>
      <c r="HNW1" s="52"/>
      <c r="HNX1" s="52"/>
      <c r="HNY1" s="52"/>
      <c r="HNZ1" s="52"/>
      <c r="HOA1" s="52"/>
      <c r="HOB1" s="52"/>
      <c r="HOC1" s="52"/>
      <c r="HOD1" s="52"/>
      <c r="HOE1" s="52"/>
      <c r="HOF1" s="52"/>
      <c r="HOG1" s="52"/>
      <c r="HOH1" s="52"/>
      <c r="HOI1" s="52"/>
      <c r="HOJ1" s="52"/>
      <c r="HOK1" s="52"/>
      <c r="HOL1" s="52"/>
      <c r="HOM1" s="52"/>
      <c r="HON1" s="52"/>
      <c r="HOO1" s="52"/>
      <c r="HOP1" s="52"/>
      <c r="HOQ1" s="52"/>
      <c r="HOR1" s="52"/>
      <c r="HOS1" s="52"/>
      <c r="HOT1" s="52"/>
      <c r="HOU1" s="52"/>
      <c r="HOV1" s="52"/>
      <c r="HOW1" s="52"/>
      <c r="HOX1" s="52"/>
      <c r="HOY1" s="52"/>
      <c r="HOZ1" s="52"/>
      <c r="HPA1" s="52"/>
      <c r="HPB1" s="52"/>
      <c r="HPC1" s="52"/>
      <c r="HPD1" s="52"/>
      <c r="HPE1" s="52"/>
      <c r="HPF1" s="52"/>
      <c r="HPG1" s="52"/>
      <c r="HPH1" s="52"/>
      <c r="HPI1" s="52"/>
      <c r="HPJ1" s="52"/>
      <c r="HPK1" s="52"/>
      <c r="HPL1" s="52"/>
      <c r="HPM1" s="52"/>
      <c r="HPN1" s="52"/>
      <c r="HPO1" s="52"/>
      <c r="HPP1" s="52"/>
      <c r="HPQ1" s="52"/>
      <c r="HPR1" s="52"/>
      <c r="HPS1" s="52"/>
      <c r="HPT1" s="52"/>
      <c r="HPU1" s="52"/>
      <c r="HPV1" s="52"/>
      <c r="HPW1" s="52"/>
      <c r="HPX1" s="52"/>
      <c r="HPY1" s="52"/>
      <c r="HPZ1" s="52"/>
      <c r="HQA1" s="52"/>
      <c r="HQB1" s="52"/>
      <c r="HQC1" s="52"/>
      <c r="HQD1" s="52"/>
      <c r="HQE1" s="52"/>
      <c r="HQF1" s="52"/>
      <c r="HQG1" s="52"/>
      <c r="HQH1" s="52"/>
      <c r="HQI1" s="52"/>
      <c r="HQJ1" s="52"/>
      <c r="HQK1" s="52"/>
      <c r="HQL1" s="52"/>
      <c r="HQM1" s="52"/>
      <c r="HQN1" s="52"/>
      <c r="HQO1" s="52"/>
      <c r="HQP1" s="52"/>
      <c r="HQQ1" s="52"/>
      <c r="HQR1" s="52"/>
      <c r="HQS1" s="52"/>
      <c r="HQT1" s="52"/>
      <c r="HQU1" s="52"/>
      <c r="HQV1" s="52"/>
      <c r="HQW1" s="52"/>
      <c r="HQX1" s="52"/>
      <c r="HQY1" s="52"/>
      <c r="HQZ1" s="52"/>
      <c r="HRA1" s="52"/>
      <c r="HRB1" s="52"/>
      <c r="HRC1" s="52"/>
      <c r="HRD1" s="52"/>
      <c r="HRE1" s="52"/>
      <c r="HRF1" s="52"/>
      <c r="HRG1" s="52"/>
      <c r="HRH1" s="52"/>
      <c r="HRI1" s="52"/>
      <c r="HRJ1" s="52"/>
      <c r="HRK1" s="52"/>
      <c r="HRL1" s="52"/>
      <c r="HRM1" s="52"/>
      <c r="HRN1" s="52"/>
      <c r="HRO1" s="52"/>
      <c r="HRP1" s="52"/>
      <c r="HRQ1" s="52"/>
      <c r="HRR1" s="52"/>
      <c r="HRS1" s="52"/>
      <c r="HRT1" s="52"/>
      <c r="HRU1" s="52"/>
      <c r="HRV1" s="52"/>
      <c r="HRW1" s="52"/>
      <c r="HRX1" s="52"/>
      <c r="HRY1" s="52"/>
      <c r="HRZ1" s="52"/>
      <c r="HSA1" s="52"/>
      <c r="HSB1" s="52"/>
      <c r="HSC1" s="52"/>
      <c r="HSD1" s="52"/>
      <c r="HSE1" s="52"/>
      <c r="HSF1" s="52"/>
      <c r="HSG1" s="52"/>
      <c r="HSH1" s="52"/>
      <c r="HSI1" s="52"/>
      <c r="HSJ1" s="52"/>
      <c r="HSK1" s="52"/>
      <c r="HSL1" s="52"/>
      <c r="HSM1" s="52"/>
      <c r="HSN1" s="52"/>
      <c r="HSO1" s="52"/>
      <c r="HSP1" s="52"/>
      <c r="HSQ1" s="52"/>
      <c r="HSR1" s="52"/>
      <c r="HSS1" s="52"/>
      <c r="HST1" s="52"/>
      <c r="HSU1" s="52"/>
      <c r="HSV1" s="52"/>
      <c r="HSW1" s="52"/>
      <c r="HSX1" s="52"/>
      <c r="HSY1" s="52"/>
      <c r="HSZ1" s="52"/>
      <c r="HTA1" s="52"/>
      <c r="HTB1" s="52"/>
      <c r="HTC1" s="52"/>
      <c r="HTD1" s="52"/>
      <c r="HTE1" s="52"/>
      <c r="HTF1" s="52"/>
      <c r="HTG1" s="52"/>
      <c r="HTH1" s="52"/>
      <c r="HTI1" s="52"/>
      <c r="HTJ1" s="52"/>
      <c r="HTK1" s="52"/>
      <c r="HTL1" s="52"/>
      <c r="HTM1" s="52"/>
      <c r="HTN1" s="52"/>
      <c r="HTO1" s="52"/>
      <c r="HTP1" s="52"/>
      <c r="HTQ1" s="52"/>
      <c r="HTR1" s="52"/>
      <c r="HTS1" s="52"/>
      <c r="HTT1" s="52"/>
      <c r="HTU1" s="52"/>
      <c r="HTV1" s="52"/>
      <c r="HTW1" s="52"/>
      <c r="HTX1" s="52"/>
      <c r="HTY1" s="52"/>
      <c r="HTZ1" s="52"/>
      <c r="HUA1" s="52"/>
      <c r="HUB1" s="52"/>
      <c r="HUC1" s="52"/>
      <c r="HUD1" s="52"/>
      <c r="HUE1" s="52"/>
      <c r="HUF1" s="52"/>
      <c r="HUG1" s="52"/>
      <c r="HUH1" s="52"/>
      <c r="HUI1" s="52"/>
      <c r="HUJ1" s="52"/>
      <c r="HUK1" s="52"/>
      <c r="HUL1" s="52"/>
      <c r="HUM1" s="52"/>
      <c r="HUN1" s="52"/>
      <c r="HUO1" s="52"/>
      <c r="HUP1" s="52"/>
      <c r="HUQ1" s="52"/>
      <c r="HUR1" s="52"/>
      <c r="HUS1" s="52"/>
      <c r="HUT1" s="52"/>
      <c r="HUU1" s="52"/>
      <c r="HUV1" s="52"/>
      <c r="HUW1" s="52"/>
      <c r="HUX1" s="52"/>
      <c r="HUY1" s="52"/>
      <c r="HUZ1" s="52"/>
      <c r="HVA1" s="52"/>
      <c r="HVB1" s="52"/>
      <c r="HVC1" s="52"/>
      <c r="HVD1" s="52"/>
      <c r="HVE1" s="52"/>
      <c r="HVF1" s="52"/>
      <c r="HVG1" s="52"/>
      <c r="HVH1" s="52"/>
      <c r="HVI1" s="52"/>
      <c r="HVJ1" s="52"/>
      <c r="HVK1" s="52"/>
      <c r="HVL1" s="52"/>
      <c r="HVM1" s="52"/>
      <c r="HVN1" s="52"/>
      <c r="HVO1" s="52"/>
      <c r="HVP1" s="52"/>
      <c r="HVQ1" s="52"/>
      <c r="HVR1" s="52"/>
      <c r="HVS1" s="52"/>
      <c r="HVT1" s="52"/>
      <c r="HVU1" s="52"/>
      <c r="HVV1" s="52"/>
      <c r="HVW1" s="52"/>
      <c r="HVX1" s="52"/>
      <c r="HVY1" s="52"/>
      <c r="HVZ1" s="52"/>
      <c r="HWA1" s="52"/>
      <c r="HWB1" s="52"/>
      <c r="HWC1" s="52"/>
      <c r="HWD1" s="52"/>
      <c r="HWE1" s="52"/>
      <c r="HWF1" s="52"/>
      <c r="HWG1" s="52"/>
      <c r="HWH1" s="52"/>
      <c r="HWI1" s="52"/>
      <c r="HWJ1" s="52"/>
      <c r="HWK1" s="52"/>
      <c r="HWL1" s="52"/>
      <c r="HWM1" s="52"/>
      <c r="HWN1" s="52"/>
      <c r="HWO1" s="52"/>
      <c r="HWP1" s="52"/>
      <c r="HWQ1" s="52"/>
      <c r="HWR1" s="52"/>
      <c r="HWS1" s="52"/>
      <c r="HWT1" s="52"/>
      <c r="HWU1" s="52"/>
      <c r="HWV1" s="52"/>
      <c r="HWW1" s="52"/>
      <c r="HWX1" s="52"/>
      <c r="HWY1" s="52"/>
      <c r="HWZ1" s="52"/>
      <c r="HXA1" s="52"/>
      <c r="HXB1" s="52"/>
      <c r="HXC1" s="52"/>
      <c r="HXD1" s="52"/>
      <c r="HXE1" s="52"/>
      <c r="HXF1" s="52"/>
      <c r="HXG1" s="52"/>
      <c r="HXH1" s="52"/>
      <c r="HXI1" s="52"/>
      <c r="HXJ1" s="52"/>
      <c r="HXK1" s="52"/>
      <c r="HXL1" s="52"/>
      <c r="HXM1" s="52"/>
      <c r="HXN1" s="52"/>
      <c r="HXO1" s="52"/>
      <c r="HXP1" s="52"/>
      <c r="HXQ1" s="52"/>
      <c r="HXR1" s="52"/>
      <c r="HXS1" s="52"/>
      <c r="HXT1" s="52"/>
      <c r="HXU1" s="52"/>
      <c r="HXV1" s="52"/>
      <c r="HXW1" s="52"/>
      <c r="HXX1" s="52"/>
      <c r="HXY1" s="52"/>
      <c r="HXZ1" s="52"/>
      <c r="HYA1" s="52"/>
      <c r="HYB1" s="52"/>
      <c r="HYC1" s="52"/>
      <c r="HYD1" s="52"/>
      <c r="HYE1" s="52"/>
      <c r="HYF1" s="52"/>
      <c r="HYG1" s="52"/>
      <c r="HYH1" s="52"/>
      <c r="HYI1" s="52"/>
      <c r="HYJ1" s="52"/>
      <c r="HYK1" s="52"/>
      <c r="HYL1" s="52"/>
      <c r="HYM1" s="52"/>
      <c r="HYN1" s="52"/>
      <c r="HYO1" s="52"/>
      <c r="HYP1" s="52"/>
      <c r="HYQ1" s="52"/>
      <c r="HYR1" s="52"/>
      <c r="HYS1" s="52"/>
      <c r="HYT1" s="52"/>
      <c r="HYU1" s="52"/>
      <c r="HYV1" s="52"/>
      <c r="HYW1" s="52"/>
      <c r="HYX1" s="52"/>
      <c r="HYY1" s="52"/>
      <c r="HYZ1" s="52"/>
      <c r="HZA1" s="52"/>
      <c r="HZB1" s="52"/>
      <c r="HZC1" s="52"/>
      <c r="HZD1" s="52"/>
      <c r="HZE1" s="52"/>
      <c r="HZF1" s="52"/>
      <c r="HZG1" s="52"/>
      <c r="HZH1" s="52"/>
      <c r="HZI1" s="52"/>
      <c r="HZJ1" s="52"/>
      <c r="HZK1" s="52"/>
      <c r="HZL1" s="52"/>
      <c r="HZM1" s="52"/>
      <c r="HZN1" s="52"/>
      <c r="HZO1" s="52"/>
      <c r="HZP1" s="52"/>
      <c r="HZQ1" s="52"/>
      <c r="HZR1" s="52"/>
      <c r="HZS1" s="52"/>
      <c r="HZT1" s="52"/>
      <c r="HZU1" s="52"/>
      <c r="HZV1" s="52"/>
      <c r="HZW1" s="52"/>
      <c r="HZX1" s="52"/>
      <c r="HZY1" s="52"/>
      <c r="HZZ1" s="52"/>
      <c r="IAA1" s="52"/>
      <c r="IAB1" s="52"/>
      <c r="IAC1" s="52"/>
      <c r="IAD1" s="52"/>
      <c r="IAE1" s="52"/>
      <c r="IAF1" s="52"/>
      <c r="IAG1" s="52"/>
      <c r="IAH1" s="52"/>
      <c r="IAI1" s="52"/>
      <c r="IAJ1" s="52"/>
      <c r="IAK1" s="52"/>
      <c r="IAL1" s="52"/>
      <c r="IAM1" s="52"/>
      <c r="IAN1" s="52"/>
      <c r="IAO1" s="52"/>
      <c r="IAP1" s="52"/>
      <c r="IAQ1" s="52"/>
      <c r="IAR1" s="52"/>
      <c r="IAS1" s="52"/>
      <c r="IAT1" s="52"/>
      <c r="IAU1" s="52"/>
      <c r="IAV1" s="52"/>
      <c r="IAW1" s="52"/>
      <c r="IAX1" s="52"/>
      <c r="IAY1" s="52"/>
      <c r="IAZ1" s="52"/>
      <c r="IBA1" s="52"/>
      <c r="IBB1" s="52"/>
      <c r="IBC1" s="52"/>
      <c r="IBD1" s="52"/>
      <c r="IBE1" s="52"/>
      <c r="IBF1" s="52"/>
      <c r="IBG1" s="52"/>
      <c r="IBH1" s="52"/>
      <c r="IBI1" s="52"/>
      <c r="IBJ1" s="52"/>
      <c r="IBK1" s="52"/>
      <c r="IBL1" s="52"/>
      <c r="IBM1" s="52"/>
      <c r="IBN1" s="52"/>
      <c r="IBO1" s="52"/>
      <c r="IBP1" s="52"/>
      <c r="IBQ1" s="52"/>
      <c r="IBR1" s="52"/>
      <c r="IBS1" s="52"/>
      <c r="IBT1" s="52"/>
      <c r="IBU1" s="52"/>
      <c r="IBV1" s="52"/>
      <c r="IBW1" s="52"/>
      <c r="IBX1" s="52"/>
      <c r="IBY1" s="52"/>
      <c r="IBZ1" s="52"/>
      <c r="ICA1" s="52"/>
      <c r="ICB1" s="52"/>
      <c r="ICC1" s="52"/>
      <c r="ICD1" s="52"/>
      <c r="ICE1" s="52"/>
      <c r="ICF1" s="52"/>
      <c r="ICG1" s="52"/>
      <c r="ICH1" s="52"/>
      <c r="ICI1" s="52"/>
      <c r="ICJ1" s="52"/>
      <c r="ICK1" s="52"/>
      <c r="ICL1" s="52"/>
      <c r="ICM1" s="52"/>
      <c r="ICN1" s="52"/>
      <c r="ICO1" s="52"/>
      <c r="ICP1" s="52"/>
      <c r="ICQ1" s="52"/>
      <c r="ICR1" s="52"/>
      <c r="ICS1" s="52"/>
      <c r="ICT1" s="52"/>
      <c r="ICU1" s="52"/>
      <c r="ICV1" s="52"/>
      <c r="ICW1" s="52"/>
      <c r="ICX1" s="52"/>
      <c r="ICY1" s="52"/>
      <c r="ICZ1" s="52"/>
      <c r="IDA1" s="52"/>
      <c r="IDB1" s="52"/>
      <c r="IDC1" s="52"/>
      <c r="IDD1" s="52"/>
      <c r="IDE1" s="52"/>
      <c r="IDF1" s="52"/>
      <c r="IDG1" s="52"/>
      <c r="IDH1" s="52"/>
      <c r="IDI1" s="52"/>
      <c r="IDJ1" s="52"/>
      <c r="IDK1" s="52"/>
      <c r="IDL1" s="52"/>
      <c r="IDM1" s="52"/>
      <c r="IDN1" s="52"/>
      <c r="IDO1" s="52"/>
      <c r="IDP1" s="52"/>
      <c r="IDQ1" s="52"/>
      <c r="IDR1" s="52"/>
      <c r="IDS1" s="52"/>
      <c r="IDT1" s="52"/>
      <c r="IDU1" s="52"/>
      <c r="IDV1" s="52"/>
      <c r="IDW1" s="52"/>
      <c r="IDX1" s="52"/>
      <c r="IDY1" s="52"/>
      <c r="IDZ1" s="52"/>
      <c r="IEA1" s="52"/>
      <c r="IEB1" s="52"/>
      <c r="IEC1" s="52"/>
      <c r="IED1" s="52"/>
      <c r="IEE1" s="52"/>
      <c r="IEF1" s="52"/>
      <c r="IEG1" s="52"/>
      <c r="IEH1" s="52"/>
      <c r="IEI1" s="52"/>
      <c r="IEJ1" s="52"/>
      <c r="IEK1" s="52"/>
      <c r="IEL1" s="52"/>
      <c r="IEM1" s="52"/>
      <c r="IEN1" s="52"/>
      <c r="IEO1" s="52"/>
      <c r="IEP1" s="52"/>
      <c r="IEQ1" s="52"/>
      <c r="IER1" s="52"/>
      <c r="IES1" s="52"/>
      <c r="IET1" s="52"/>
      <c r="IEU1" s="52"/>
      <c r="IEV1" s="52"/>
      <c r="IEW1" s="52"/>
      <c r="IEX1" s="52"/>
      <c r="IEY1" s="52"/>
      <c r="IEZ1" s="52"/>
      <c r="IFA1" s="52"/>
      <c r="IFB1" s="52"/>
      <c r="IFC1" s="52"/>
      <c r="IFD1" s="52"/>
      <c r="IFE1" s="52"/>
      <c r="IFF1" s="52"/>
      <c r="IFG1" s="52"/>
      <c r="IFH1" s="52"/>
      <c r="IFI1" s="52"/>
      <c r="IFJ1" s="52"/>
      <c r="IFK1" s="52"/>
      <c r="IFL1" s="52"/>
      <c r="IFM1" s="52"/>
      <c r="IFN1" s="52"/>
      <c r="IFO1" s="52"/>
      <c r="IFP1" s="52"/>
      <c r="IFQ1" s="52"/>
      <c r="IFR1" s="52"/>
      <c r="IFS1" s="52"/>
      <c r="IFT1" s="52"/>
      <c r="IFU1" s="52"/>
      <c r="IFV1" s="52"/>
      <c r="IFW1" s="52"/>
      <c r="IFX1" s="52"/>
      <c r="IFY1" s="52"/>
      <c r="IFZ1" s="52"/>
      <c r="IGA1" s="52"/>
      <c r="IGB1" s="52"/>
      <c r="IGC1" s="52"/>
      <c r="IGD1" s="52"/>
      <c r="IGE1" s="52"/>
      <c r="IGF1" s="52"/>
      <c r="IGG1" s="52"/>
      <c r="IGH1" s="52"/>
      <c r="IGI1" s="52"/>
      <c r="IGJ1" s="52"/>
      <c r="IGK1" s="52"/>
      <c r="IGL1" s="52"/>
      <c r="IGM1" s="52"/>
      <c r="IGN1" s="52"/>
      <c r="IGO1" s="52"/>
      <c r="IGP1" s="52"/>
      <c r="IGQ1" s="52"/>
      <c r="IGR1" s="52"/>
      <c r="IGS1" s="52"/>
      <c r="IGT1" s="52"/>
      <c r="IGU1" s="52"/>
      <c r="IGV1" s="52"/>
      <c r="IGW1" s="52"/>
      <c r="IGX1" s="52"/>
      <c r="IGY1" s="52"/>
      <c r="IGZ1" s="52"/>
      <c r="IHA1" s="52"/>
      <c r="IHB1" s="52"/>
      <c r="IHC1" s="52"/>
      <c r="IHD1" s="52"/>
      <c r="IHE1" s="52"/>
      <c r="IHF1" s="52"/>
      <c r="IHG1" s="52"/>
      <c r="IHH1" s="52"/>
      <c r="IHI1" s="52"/>
      <c r="IHJ1" s="52"/>
      <c r="IHK1" s="52"/>
      <c r="IHL1" s="52"/>
      <c r="IHM1" s="52"/>
      <c r="IHN1" s="52"/>
      <c r="IHO1" s="52"/>
      <c r="IHP1" s="52"/>
      <c r="IHQ1" s="52"/>
      <c r="IHR1" s="52"/>
      <c r="IHS1" s="52"/>
      <c r="IHT1" s="52"/>
      <c r="IHU1" s="52"/>
      <c r="IHV1" s="52"/>
      <c r="IHW1" s="52"/>
      <c r="IHX1" s="52"/>
      <c r="IHY1" s="52"/>
      <c r="IHZ1" s="52"/>
      <c r="IIA1" s="52"/>
      <c r="IIB1" s="52"/>
      <c r="IIC1" s="52"/>
      <c r="IID1" s="52"/>
      <c r="IIE1" s="52"/>
      <c r="IIF1" s="52"/>
      <c r="IIG1" s="52"/>
      <c r="IIH1" s="52"/>
      <c r="III1" s="52"/>
      <c r="IIJ1" s="52"/>
      <c r="IIK1" s="52"/>
      <c r="IIL1" s="52"/>
      <c r="IIM1" s="52"/>
      <c r="IIN1" s="52"/>
      <c r="IIO1" s="52"/>
      <c r="IIP1" s="52"/>
      <c r="IIQ1" s="52"/>
      <c r="IIR1" s="52"/>
      <c r="IIS1" s="52"/>
      <c r="IIT1" s="52"/>
      <c r="IIU1" s="52"/>
      <c r="IIV1" s="52"/>
      <c r="IIW1" s="52"/>
      <c r="IIX1" s="52"/>
      <c r="IIY1" s="52"/>
      <c r="IIZ1" s="52"/>
      <c r="IJA1" s="52"/>
      <c r="IJB1" s="52"/>
      <c r="IJC1" s="52"/>
      <c r="IJD1" s="52"/>
      <c r="IJE1" s="52"/>
      <c r="IJF1" s="52"/>
      <c r="IJG1" s="52"/>
      <c r="IJH1" s="52"/>
      <c r="IJI1" s="52"/>
      <c r="IJJ1" s="52"/>
      <c r="IJK1" s="52"/>
      <c r="IJL1" s="52"/>
      <c r="IJM1" s="52"/>
      <c r="IJN1" s="52"/>
      <c r="IJO1" s="52"/>
      <c r="IJP1" s="52"/>
      <c r="IJQ1" s="52"/>
      <c r="IJR1" s="52"/>
      <c r="IJS1" s="52"/>
      <c r="IJT1" s="52"/>
      <c r="IJU1" s="52"/>
      <c r="IJV1" s="52"/>
      <c r="IJW1" s="52"/>
      <c r="IJX1" s="52"/>
      <c r="IJY1" s="52"/>
      <c r="IJZ1" s="52"/>
      <c r="IKA1" s="52"/>
      <c r="IKB1" s="52"/>
      <c r="IKC1" s="52"/>
      <c r="IKD1" s="52"/>
      <c r="IKE1" s="52"/>
      <c r="IKF1" s="52"/>
      <c r="IKG1" s="52"/>
      <c r="IKH1" s="52"/>
      <c r="IKI1" s="52"/>
      <c r="IKJ1" s="52"/>
      <c r="IKK1" s="52"/>
      <c r="IKL1" s="52"/>
      <c r="IKM1" s="52"/>
      <c r="IKN1" s="52"/>
      <c r="IKO1" s="52"/>
      <c r="IKP1" s="52"/>
      <c r="IKQ1" s="52"/>
      <c r="IKR1" s="52"/>
      <c r="IKS1" s="52"/>
      <c r="IKT1" s="52"/>
      <c r="IKU1" s="52"/>
      <c r="IKV1" s="52"/>
      <c r="IKW1" s="52"/>
      <c r="IKX1" s="52"/>
      <c r="IKY1" s="52"/>
      <c r="IKZ1" s="52"/>
      <c r="ILA1" s="52"/>
      <c r="ILB1" s="52"/>
      <c r="ILC1" s="52"/>
      <c r="ILD1" s="52"/>
      <c r="ILE1" s="52"/>
      <c r="ILF1" s="52"/>
      <c r="ILG1" s="52"/>
      <c r="ILH1" s="52"/>
      <c r="ILI1" s="52"/>
      <c r="ILJ1" s="52"/>
      <c r="ILK1" s="52"/>
      <c r="ILL1" s="52"/>
      <c r="ILM1" s="52"/>
      <c r="ILN1" s="52"/>
      <c r="ILO1" s="52"/>
      <c r="ILP1" s="52"/>
      <c r="ILQ1" s="52"/>
      <c r="ILR1" s="52"/>
      <c r="ILS1" s="52"/>
      <c r="ILT1" s="52"/>
      <c r="ILU1" s="52"/>
      <c r="ILV1" s="52"/>
      <c r="ILW1" s="52"/>
      <c r="ILX1" s="52"/>
      <c r="ILY1" s="52"/>
      <c r="ILZ1" s="52"/>
      <c r="IMA1" s="52"/>
      <c r="IMB1" s="52"/>
      <c r="IMC1" s="52"/>
      <c r="IMD1" s="52"/>
      <c r="IME1" s="52"/>
      <c r="IMF1" s="52"/>
      <c r="IMG1" s="52"/>
      <c r="IMH1" s="52"/>
      <c r="IMI1" s="52"/>
      <c r="IMJ1" s="52"/>
      <c r="IMK1" s="52"/>
      <c r="IML1" s="52"/>
      <c r="IMM1" s="52"/>
      <c r="IMN1" s="52"/>
      <c r="IMO1" s="52"/>
      <c r="IMP1" s="52"/>
      <c r="IMQ1" s="52"/>
      <c r="IMR1" s="52"/>
      <c r="IMS1" s="52"/>
      <c r="IMT1" s="52"/>
      <c r="IMU1" s="52"/>
      <c r="IMV1" s="52"/>
      <c r="IMW1" s="52"/>
      <c r="IMX1" s="52"/>
      <c r="IMY1" s="52"/>
      <c r="IMZ1" s="52"/>
      <c r="INA1" s="52"/>
      <c r="INB1" s="52"/>
      <c r="INC1" s="52"/>
      <c r="IND1" s="52"/>
      <c r="INE1" s="52"/>
      <c r="INF1" s="52"/>
      <c r="ING1" s="52"/>
      <c r="INH1" s="52"/>
      <c r="INI1" s="52"/>
      <c r="INJ1" s="52"/>
      <c r="INK1" s="52"/>
      <c r="INL1" s="52"/>
      <c r="INM1" s="52"/>
      <c r="INN1" s="52"/>
      <c r="INO1" s="52"/>
      <c r="INP1" s="52"/>
      <c r="INQ1" s="52"/>
      <c r="INR1" s="52"/>
      <c r="INS1" s="52"/>
      <c r="INT1" s="52"/>
      <c r="INU1" s="52"/>
      <c r="INV1" s="52"/>
      <c r="INW1" s="52"/>
      <c r="INX1" s="52"/>
      <c r="INY1" s="52"/>
      <c r="INZ1" s="52"/>
      <c r="IOA1" s="52"/>
      <c r="IOB1" s="52"/>
      <c r="IOC1" s="52"/>
      <c r="IOD1" s="52"/>
      <c r="IOE1" s="52"/>
      <c r="IOF1" s="52"/>
      <c r="IOG1" s="52"/>
      <c r="IOH1" s="52"/>
      <c r="IOI1" s="52"/>
      <c r="IOJ1" s="52"/>
      <c r="IOK1" s="52"/>
      <c r="IOL1" s="52"/>
      <c r="IOM1" s="52"/>
      <c r="ION1" s="52"/>
      <c r="IOO1" s="52"/>
      <c r="IOP1" s="52"/>
      <c r="IOQ1" s="52"/>
      <c r="IOR1" s="52"/>
      <c r="IOS1" s="52"/>
      <c r="IOT1" s="52"/>
      <c r="IOU1" s="52"/>
      <c r="IOV1" s="52"/>
      <c r="IOW1" s="52"/>
      <c r="IOX1" s="52"/>
      <c r="IOY1" s="52"/>
      <c r="IOZ1" s="52"/>
      <c r="IPA1" s="52"/>
      <c r="IPB1" s="52"/>
      <c r="IPC1" s="52"/>
      <c r="IPD1" s="52"/>
      <c r="IPE1" s="52"/>
      <c r="IPF1" s="52"/>
      <c r="IPG1" s="52"/>
      <c r="IPH1" s="52"/>
      <c r="IPI1" s="52"/>
      <c r="IPJ1" s="52"/>
      <c r="IPK1" s="52"/>
      <c r="IPL1" s="52"/>
      <c r="IPM1" s="52"/>
      <c r="IPN1" s="52"/>
      <c r="IPO1" s="52"/>
      <c r="IPP1" s="52"/>
      <c r="IPQ1" s="52"/>
      <c r="IPR1" s="52"/>
      <c r="IPS1" s="52"/>
      <c r="IPT1" s="52"/>
      <c r="IPU1" s="52"/>
      <c r="IPV1" s="52"/>
      <c r="IPW1" s="52"/>
      <c r="IPX1" s="52"/>
      <c r="IPY1" s="52"/>
      <c r="IPZ1" s="52"/>
      <c r="IQA1" s="52"/>
      <c r="IQB1" s="52"/>
      <c r="IQC1" s="52"/>
      <c r="IQD1" s="52"/>
      <c r="IQE1" s="52"/>
      <c r="IQF1" s="52"/>
      <c r="IQG1" s="52"/>
      <c r="IQH1" s="52"/>
      <c r="IQI1" s="52"/>
      <c r="IQJ1" s="52"/>
      <c r="IQK1" s="52"/>
      <c r="IQL1" s="52"/>
      <c r="IQM1" s="52"/>
      <c r="IQN1" s="52"/>
      <c r="IQO1" s="52"/>
      <c r="IQP1" s="52"/>
      <c r="IQQ1" s="52"/>
      <c r="IQR1" s="52"/>
      <c r="IQS1" s="52"/>
      <c r="IQT1" s="52"/>
      <c r="IQU1" s="52"/>
      <c r="IQV1" s="52"/>
      <c r="IQW1" s="52"/>
      <c r="IQX1" s="52"/>
      <c r="IQY1" s="52"/>
      <c r="IQZ1" s="52"/>
      <c r="IRA1" s="52"/>
      <c r="IRB1" s="52"/>
      <c r="IRC1" s="52"/>
      <c r="IRD1" s="52"/>
      <c r="IRE1" s="52"/>
      <c r="IRF1" s="52"/>
      <c r="IRG1" s="52"/>
      <c r="IRH1" s="52"/>
      <c r="IRI1" s="52"/>
      <c r="IRJ1" s="52"/>
      <c r="IRK1" s="52"/>
      <c r="IRL1" s="52"/>
      <c r="IRM1" s="52"/>
      <c r="IRN1" s="52"/>
      <c r="IRO1" s="52"/>
      <c r="IRP1" s="52"/>
      <c r="IRQ1" s="52"/>
      <c r="IRR1" s="52"/>
      <c r="IRS1" s="52"/>
      <c r="IRT1" s="52"/>
      <c r="IRU1" s="52"/>
      <c r="IRV1" s="52"/>
      <c r="IRW1" s="52"/>
      <c r="IRX1" s="52"/>
      <c r="IRY1" s="52"/>
      <c r="IRZ1" s="52"/>
      <c r="ISA1" s="52"/>
      <c r="ISB1" s="52"/>
      <c r="ISC1" s="52"/>
      <c r="ISD1" s="52"/>
      <c r="ISE1" s="52"/>
      <c r="ISF1" s="52"/>
      <c r="ISG1" s="52"/>
      <c r="ISH1" s="52"/>
      <c r="ISI1" s="52"/>
      <c r="ISJ1" s="52"/>
      <c r="ISK1" s="52"/>
      <c r="ISL1" s="52"/>
      <c r="ISM1" s="52"/>
      <c r="ISN1" s="52"/>
      <c r="ISO1" s="52"/>
      <c r="ISP1" s="52"/>
      <c r="ISQ1" s="52"/>
      <c r="ISR1" s="52"/>
      <c r="ISS1" s="52"/>
      <c r="IST1" s="52"/>
      <c r="ISU1" s="52"/>
      <c r="ISV1" s="52"/>
      <c r="ISW1" s="52"/>
      <c r="ISX1" s="52"/>
      <c r="ISY1" s="52"/>
      <c r="ISZ1" s="52"/>
      <c r="ITA1" s="52"/>
      <c r="ITB1" s="52"/>
      <c r="ITC1" s="52"/>
      <c r="ITD1" s="52"/>
      <c r="ITE1" s="52"/>
      <c r="ITF1" s="52"/>
      <c r="ITG1" s="52"/>
      <c r="ITH1" s="52"/>
      <c r="ITI1" s="52"/>
      <c r="ITJ1" s="52"/>
      <c r="ITK1" s="52"/>
      <c r="ITL1" s="52"/>
      <c r="ITM1" s="52"/>
      <c r="ITN1" s="52"/>
      <c r="ITO1" s="52"/>
      <c r="ITP1" s="52"/>
      <c r="ITQ1" s="52"/>
      <c r="ITR1" s="52"/>
      <c r="ITS1" s="52"/>
      <c r="ITT1" s="52"/>
      <c r="ITU1" s="52"/>
      <c r="ITV1" s="52"/>
      <c r="ITW1" s="52"/>
      <c r="ITX1" s="52"/>
      <c r="ITY1" s="52"/>
      <c r="ITZ1" s="52"/>
      <c r="IUA1" s="52"/>
      <c r="IUB1" s="52"/>
      <c r="IUC1" s="52"/>
      <c r="IUD1" s="52"/>
      <c r="IUE1" s="52"/>
      <c r="IUF1" s="52"/>
      <c r="IUG1" s="52"/>
      <c r="IUH1" s="52"/>
      <c r="IUI1" s="52"/>
      <c r="IUJ1" s="52"/>
      <c r="IUK1" s="52"/>
      <c r="IUL1" s="52"/>
      <c r="IUM1" s="52"/>
      <c r="IUN1" s="52"/>
      <c r="IUO1" s="52"/>
      <c r="IUP1" s="52"/>
      <c r="IUQ1" s="52"/>
      <c r="IUR1" s="52"/>
      <c r="IUS1" s="52"/>
      <c r="IUT1" s="52"/>
      <c r="IUU1" s="52"/>
      <c r="IUV1" s="52"/>
      <c r="IUW1" s="52"/>
      <c r="IUX1" s="52"/>
      <c r="IUY1" s="52"/>
      <c r="IUZ1" s="52"/>
      <c r="IVA1" s="52"/>
      <c r="IVB1" s="52"/>
      <c r="IVC1" s="52"/>
      <c r="IVD1" s="52"/>
      <c r="IVE1" s="52"/>
      <c r="IVF1" s="52"/>
      <c r="IVG1" s="52"/>
      <c r="IVH1" s="52"/>
      <c r="IVI1" s="52"/>
      <c r="IVJ1" s="52"/>
      <c r="IVK1" s="52"/>
      <c r="IVL1" s="52"/>
      <c r="IVM1" s="52"/>
      <c r="IVN1" s="52"/>
      <c r="IVO1" s="52"/>
      <c r="IVP1" s="52"/>
      <c r="IVQ1" s="52"/>
      <c r="IVR1" s="52"/>
      <c r="IVS1" s="52"/>
      <c r="IVT1" s="52"/>
      <c r="IVU1" s="52"/>
      <c r="IVV1" s="52"/>
      <c r="IVW1" s="52"/>
      <c r="IVX1" s="52"/>
      <c r="IVY1" s="52"/>
      <c r="IVZ1" s="52"/>
      <c r="IWA1" s="52"/>
      <c r="IWB1" s="52"/>
      <c r="IWC1" s="52"/>
      <c r="IWD1" s="52"/>
      <c r="IWE1" s="52"/>
      <c r="IWF1" s="52"/>
      <c r="IWG1" s="52"/>
      <c r="IWH1" s="52"/>
      <c r="IWI1" s="52"/>
      <c r="IWJ1" s="52"/>
      <c r="IWK1" s="52"/>
      <c r="IWL1" s="52"/>
      <c r="IWM1" s="52"/>
      <c r="IWN1" s="52"/>
      <c r="IWO1" s="52"/>
      <c r="IWP1" s="52"/>
      <c r="IWQ1" s="52"/>
      <c r="IWR1" s="52"/>
      <c r="IWS1" s="52"/>
      <c r="IWT1" s="52"/>
      <c r="IWU1" s="52"/>
      <c r="IWV1" s="52"/>
      <c r="IWW1" s="52"/>
      <c r="IWX1" s="52"/>
      <c r="IWY1" s="52"/>
      <c r="IWZ1" s="52"/>
      <c r="IXA1" s="52"/>
      <c r="IXB1" s="52"/>
      <c r="IXC1" s="52"/>
      <c r="IXD1" s="52"/>
      <c r="IXE1" s="52"/>
      <c r="IXF1" s="52"/>
      <c r="IXG1" s="52"/>
      <c r="IXH1" s="52"/>
      <c r="IXI1" s="52"/>
      <c r="IXJ1" s="52"/>
      <c r="IXK1" s="52"/>
      <c r="IXL1" s="52"/>
      <c r="IXM1" s="52"/>
      <c r="IXN1" s="52"/>
      <c r="IXO1" s="52"/>
      <c r="IXP1" s="52"/>
      <c r="IXQ1" s="52"/>
      <c r="IXR1" s="52"/>
      <c r="IXS1" s="52"/>
      <c r="IXT1" s="52"/>
      <c r="IXU1" s="52"/>
      <c r="IXV1" s="52"/>
      <c r="IXW1" s="52"/>
      <c r="IXX1" s="52"/>
      <c r="IXY1" s="52"/>
      <c r="IXZ1" s="52"/>
      <c r="IYA1" s="52"/>
      <c r="IYB1" s="52"/>
      <c r="IYC1" s="52"/>
      <c r="IYD1" s="52"/>
      <c r="IYE1" s="52"/>
      <c r="IYF1" s="52"/>
      <c r="IYG1" s="52"/>
      <c r="IYH1" s="52"/>
      <c r="IYI1" s="52"/>
      <c r="IYJ1" s="52"/>
      <c r="IYK1" s="52"/>
      <c r="IYL1" s="52"/>
      <c r="IYM1" s="52"/>
      <c r="IYN1" s="52"/>
      <c r="IYO1" s="52"/>
      <c r="IYP1" s="52"/>
      <c r="IYQ1" s="52"/>
      <c r="IYR1" s="52"/>
      <c r="IYS1" s="52"/>
      <c r="IYT1" s="52"/>
      <c r="IYU1" s="52"/>
      <c r="IYV1" s="52"/>
      <c r="IYW1" s="52"/>
      <c r="IYX1" s="52"/>
      <c r="IYY1" s="52"/>
      <c r="IYZ1" s="52"/>
      <c r="IZA1" s="52"/>
      <c r="IZB1" s="52"/>
      <c r="IZC1" s="52"/>
      <c r="IZD1" s="52"/>
      <c r="IZE1" s="52"/>
      <c r="IZF1" s="52"/>
      <c r="IZG1" s="52"/>
      <c r="IZH1" s="52"/>
      <c r="IZI1" s="52"/>
      <c r="IZJ1" s="52"/>
      <c r="IZK1" s="52"/>
      <c r="IZL1" s="52"/>
      <c r="IZM1" s="52"/>
      <c r="IZN1" s="52"/>
      <c r="IZO1" s="52"/>
      <c r="IZP1" s="52"/>
      <c r="IZQ1" s="52"/>
      <c r="IZR1" s="52"/>
      <c r="IZS1" s="52"/>
      <c r="IZT1" s="52"/>
      <c r="IZU1" s="52"/>
      <c r="IZV1" s="52"/>
      <c r="IZW1" s="52"/>
      <c r="IZX1" s="52"/>
      <c r="IZY1" s="52"/>
      <c r="IZZ1" s="52"/>
      <c r="JAA1" s="52"/>
      <c r="JAB1" s="52"/>
      <c r="JAC1" s="52"/>
      <c r="JAD1" s="52"/>
      <c r="JAE1" s="52"/>
      <c r="JAF1" s="52"/>
      <c r="JAG1" s="52"/>
      <c r="JAH1" s="52"/>
      <c r="JAI1" s="52"/>
      <c r="JAJ1" s="52"/>
      <c r="JAK1" s="52"/>
      <c r="JAL1" s="52"/>
      <c r="JAM1" s="52"/>
      <c r="JAN1" s="52"/>
      <c r="JAO1" s="52"/>
      <c r="JAP1" s="52"/>
      <c r="JAQ1" s="52"/>
      <c r="JAR1" s="52"/>
      <c r="JAS1" s="52"/>
      <c r="JAT1" s="52"/>
      <c r="JAU1" s="52"/>
      <c r="JAV1" s="52"/>
      <c r="JAW1" s="52"/>
      <c r="JAX1" s="52"/>
      <c r="JAY1" s="52"/>
      <c r="JAZ1" s="52"/>
      <c r="JBA1" s="52"/>
      <c r="JBB1" s="52"/>
      <c r="JBC1" s="52"/>
      <c r="JBD1" s="52"/>
      <c r="JBE1" s="52"/>
      <c r="JBF1" s="52"/>
      <c r="JBG1" s="52"/>
      <c r="JBH1" s="52"/>
      <c r="JBI1" s="52"/>
      <c r="JBJ1" s="52"/>
      <c r="JBK1" s="52"/>
      <c r="JBL1" s="52"/>
      <c r="JBM1" s="52"/>
      <c r="JBN1" s="52"/>
      <c r="JBO1" s="52"/>
      <c r="JBP1" s="52"/>
      <c r="JBQ1" s="52"/>
      <c r="JBR1" s="52"/>
      <c r="JBS1" s="52"/>
      <c r="JBT1" s="52"/>
      <c r="JBU1" s="52"/>
      <c r="JBV1" s="52"/>
      <c r="JBW1" s="52"/>
      <c r="JBX1" s="52"/>
      <c r="JBY1" s="52"/>
      <c r="JBZ1" s="52"/>
      <c r="JCA1" s="52"/>
      <c r="JCB1" s="52"/>
      <c r="JCC1" s="52"/>
      <c r="JCD1" s="52"/>
      <c r="JCE1" s="52"/>
      <c r="JCF1" s="52"/>
      <c r="JCG1" s="52"/>
      <c r="JCH1" s="52"/>
      <c r="JCI1" s="52"/>
      <c r="JCJ1" s="52"/>
      <c r="JCK1" s="52"/>
      <c r="JCL1" s="52"/>
      <c r="JCM1" s="52"/>
      <c r="JCN1" s="52"/>
      <c r="JCO1" s="52"/>
      <c r="JCP1" s="52"/>
      <c r="JCQ1" s="52"/>
      <c r="JCR1" s="52"/>
      <c r="JCS1" s="52"/>
      <c r="JCT1" s="52"/>
      <c r="JCU1" s="52"/>
      <c r="JCV1" s="52"/>
      <c r="JCW1" s="52"/>
      <c r="JCX1" s="52"/>
      <c r="JCY1" s="52"/>
      <c r="JCZ1" s="52"/>
      <c r="JDA1" s="52"/>
      <c r="JDB1" s="52"/>
      <c r="JDC1" s="52"/>
      <c r="JDD1" s="52"/>
      <c r="JDE1" s="52"/>
      <c r="JDF1" s="52"/>
      <c r="JDG1" s="52"/>
      <c r="JDH1" s="52"/>
      <c r="JDI1" s="52"/>
      <c r="JDJ1" s="52"/>
      <c r="JDK1" s="52"/>
      <c r="JDL1" s="52"/>
      <c r="JDM1" s="52"/>
      <c r="JDN1" s="52"/>
      <c r="JDO1" s="52"/>
      <c r="JDP1" s="52"/>
      <c r="JDQ1" s="52"/>
      <c r="JDR1" s="52"/>
      <c r="JDS1" s="52"/>
      <c r="JDT1" s="52"/>
      <c r="JDU1" s="52"/>
      <c r="JDV1" s="52"/>
      <c r="JDW1" s="52"/>
      <c r="JDX1" s="52"/>
      <c r="JDY1" s="52"/>
      <c r="JDZ1" s="52"/>
      <c r="JEA1" s="52"/>
      <c r="JEB1" s="52"/>
      <c r="JEC1" s="52"/>
      <c r="JED1" s="52"/>
      <c r="JEE1" s="52"/>
      <c r="JEF1" s="52"/>
      <c r="JEG1" s="52"/>
      <c r="JEH1" s="52"/>
      <c r="JEI1" s="52"/>
      <c r="JEJ1" s="52"/>
      <c r="JEK1" s="52"/>
      <c r="JEL1" s="52"/>
      <c r="JEM1" s="52"/>
      <c r="JEN1" s="52"/>
      <c r="JEO1" s="52"/>
      <c r="JEP1" s="52"/>
      <c r="JEQ1" s="52"/>
      <c r="JER1" s="52"/>
      <c r="JES1" s="52"/>
      <c r="JET1" s="52"/>
      <c r="JEU1" s="52"/>
      <c r="JEV1" s="52"/>
      <c r="JEW1" s="52"/>
      <c r="JEX1" s="52"/>
      <c r="JEY1" s="52"/>
      <c r="JEZ1" s="52"/>
      <c r="JFA1" s="52"/>
      <c r="JFB1" s="52"/>
      <c r="JFC1" s="52"/>
      <c r="JFD1" s="52"/>
      <c r="JFE1" s="52"/>
      <c r="JFF1" s="52"/>
      <c r="JFG1" s="52"/>
      <c r="JFH1" s="52"/>
      <c r="JFI1" s="52"/>
      <c r="JFJ1" s="52"/>
      <c r="JFK1" s="52"/>
      <c r="JFL1" s="52"/>
      <c r="JFM1" s="52"/>
      <c r="JFN1" s="52"/>
      <c r="JFO1" s="52"/>
      <c r="JFP1" s="52"/>
      <c r="JFQ1" s="52"/>
      <c r="JFR1" s="52"/>
      <c r="JFS1" s="52"/>
      <c r="JFT1" s="52"/>
      <c r="JFU1" s="52"/>
      <c r="JFV1" s="52"/>
      <c r="JFW1" s="52"/>
      <c r="JFX1" s="52"/>
      <c r="JFY1" s="52"/>
      <c r="JFZ1" s="52"/>
      <c r="JGA1" s="52"/>
      <c r="JGB1" s="52"/>
      <c r="JGC1" s="52"/>
      <c r="JGD1" s="52"/>
      <c r="JGE1" s="52"/>
      <c r="JGF1" s="52"/>
      <c r="JGG1" s="52"/>
      <c r="JGH1" s="52"/>
      <c r="JGI1" s="52"/>
      <c r="JGJ1" s="52"/>
      <c r="JGK1" s="52"/>
      <c r="JGL1" s="52"/>
      <c r="JGM1" s="52"/>
      <c r="JGN1" s="52"/>
      <c r="JGO1" s="52"/>
      <c r="JGP1" s="52"/>
      <c r="JGQ1" s="52"/>
      <c r="JGR1" s="52"/>
      <c r="JGS1" s="52"/>
      <c r="JGT1" s="52"/>
      <c r="JGU1" s="52"/>
      <c r="JGV1" s="52"/>
      <c r="JGW1" s="52"/>
      <c r="JGX1" s="52"/>
      <c r="JGY1" s="52"/>
      <c r="JGZ1" s="52"/>
      <c r="JHA1" s="52"/>
      <c r="JHB1" s="52"/>
      <c r="JHC1" s="52"/>
      <c r="JHD1" s="52"/>
      <c r="JHE1" s="52"/>
      <c r="JHF1" s="52"/>
      <c r="JHG1" s="52"/>
      <c r="JHH1" s="52"/>
      <c r="JHI1" s="52"/>
      <c r="JHJ1" s="52"/>
      <c r="JHK1" s="52"/>
      <c r="JHL1" s="52"/>
      <c r="JHM1" s="52"/>
      <c r="JHN1" s="52"/>
      <c r="JHO1" s="52"/>
      <c r="JHP1" s="52"/>
      <c r="JHQ1" s="52"/>
      <c r="JHR1" s="52"/>
      <c r="JHS1" s="52"/>
      <c r="JHT1" s="52"/>
      <c r="JHU1" s="52"/>
      <c r="JHV1" s="52"/>
      <c r="JHW1" s="52"/>
      <c r="JHX1" s="52"/>
      <c r="JHY1" s="52"/>
      <c r="JHZ1" s="52"/>
      <c r="JIA1" s="52"/>
      <c r="JIB1" s="52"/>
      <c r="JIC1" s="52"/>
      <c r="JID1" s="52"/>
      <c r="JIE1" s="52"/>
      <c r="JIF1" s="52"/>
      <c r="JIG1" s="52"/>
      <c r="JIH1" s="52"/>
      <c r="JII1" s="52"/>
      <c r="JIJ1" s="52"/>
      <c r="JIK1" s="52"/>
      <c r="JIL1" s="52"/>
      <c r="JIM1" s="52"/>
      <c r="JIN1" s="52"/>
      <c r="JIO1" s="52"/>
      <c r="JIP1" s="52"/>
      <c r="JIQ1" s="52"/>
      <c r="JIR1" s="52"/>
      <c r="JIS1" s="52"/>
      <c r="JIT1" s="52"/>
      <c r="JIU1" s="52"/>
      <c r="JIV1" s="52"/>
      <c r="JIW1" s="52"/>
      <c r="JIX1" s="52"/>
      <c r="JIY1" s="52"/>
      <c r="JIZ1" s="52"/>
      <c r="JJA1" s="52"/>
      <c r="JJB1" s="52"/>
      <c r="JJC1" s="52"/>
      <c r="JJD1" s="52"/>
      <c r="JJE1" s="52"/>
      <c r="JJF1" s="52"/>
      <c r="JJG1" s="52"/>
      <c r="JJH1" s="52"/>
      <c r="JJI1" s="52"/>
      <c r="JJJ1" s="52"/>
      <c r="JJK1" s="52"/>
      <c r="JJL1" s="52"/>
      <c r="JJM1" s="52"/>
      <c r="JJN1" s="52"/>
      <c r="JJO1" s="52"/>
      <c r="JJP1" s="52"/>
      <c r="JJQ1" s="52"/>
      <c r="JJR1" s="52"/>
      <c r="JJS1" s="52"/>
      <c r="JJT1" s="52"/>
      <c r="JJU1" s="52"/>
      <c r="JJV1" s="52"/>
      <c r="JJW1" s="52"/>
      <c r="JJX1" s="52"/>
      <c r="JJY1" s="52"/>
      <c r="JJZ1" s="52"/>
      <c r="JKA1" s="52"/>
      <c r="JKB1" s="52"/>
      <c r="JKC1" s="52"/>
      <c r="JKD1" s="52"/>
      <c r="JKE1" s="52"/>
      <c r="JKF1" s="52"/>
      <c r="JKG1" s="52"/>
      <c r="JKH1" s="52"/>
      <c r="JKI1" s="52"/>
      <c r="JKJ1" s="52"/>
      <c r="JKK1" s="52"/>
      <c r="JKL1" s="52"/>
      <c r="JKM1" s="52"/>
      <c r="JKN1" s="52"/>
      <c r="JKO1" s="52"/>
      <c r="JKP1" s="52"/>
      <c r="JKQ1" s="52"/>
      <c r="JKR1" s="52"/>
      <c r="JKS1" s="52"/>
      <c r="JKT1" s="52"/>
      <c r="JKU1" s="52"/>
      <c r="JKV1" s="52"/>
      <c r="JKW1" s="52"/>
      <c r="JKX1" s="52"/>
      <c r="JKY1" s="52"/>
      <c r="JKZ1" s="52"/>
      <c r="JLA1" s="52"/>
      <c r="JLB1" s="52"/>
      <c r="JLC1" s="52"/>
      <c r="JLD1" s="52"/>
      <c r="JLE1" s="52"/>
      <c r="JLF1" s="52"/>
      <c r="JLG1" s="52"/>
      <c r="JLH1" s="52"/>
      <c r="JLI1" s="52"/>
      <c r="JLJ1" s="52"/>
      <c r="JLK1" s="52"/>
      <c r="JLL1" s="52"/>
      <c r="JLM1" s="52"/>
      <c r="JLN1" s="52"/>
      <c r="JLO1" s="52"/>
      <c r="JLP1" s="52"/>
      <c r="JLQ1" s="52"/>
      <c r="JLR1" s="52"/>
      <c r="JLS1" s="52"/>
      <c r="JLT1" s="52"/>
      <c r="JLU1" s="52"/>
      <c r="JLV1" s="52"/>
      <c r="JLW1" s="52"/>
      <c r="JLX1" s="52"/>
      <c r="JLY1" s="52"/>
      <c r="JLZ1" s="52"/>
      <c r="JMA1" s="52"/>
      <c r="JMB1" s="52"/>
      <c r="JMC1" s="52"/>
      <c r="JMD1" s="52"/>
      <c r="JME1" s="52"/>
      <c r="JMF1" s="52"/>
      <c r="JMG1" s="52"/>
      <c r="JMH1" s="52"/>
      <c r="JMI1" s="52"/>
      <c r="JMJ1" s="52"/>
      <c r="JMK1" s="52"/>
      <c r="JML1" s="52"/>
      <c r="JMM1" s="52"/>
      <c r="JMN1" s="52"/>
      <c r="JMO1" s="52"/>
      <c r="JMP1" s="52"/>
      <c r="JMQ1" s="52"/>
      <c r="JMR1" s="52"/>
      <c r="JMS1" s="52"/>
      <c r="JMT1" s="52"/>
      <c r="JMU1" s="52"/>
      <c r="JMV1" s="52"/>
      <c r="JMW1" s="52"/>
      <c r="JMX1" s="52"/>
      <c r="JMY1" s="52"/>
      <c r="JMZ1" s="52"/>
      <c r="JNA1" s="52"/>
      <c r="JNB1" s="52"/>
      <c r="JNC1" s="52"/>
      <c r="JND1" s="52"/>
      <c r="JNE1" s="52"/>
      <c r="JNF1" s="52"/>
      <c r="JNG1" s="52"/>
      <c r="JNH1" s="52"/>
      <c r="JNI1" s="52"/>
      <c r="JNJ1" s="52"/>
      <c r="JNK1" s="52"/>
      <c r="JNL1" s="52"/>
      <c r="JNM1" s="52"/>
      <c r="JNN1" s="52"/>
      <c r="JNO1" s="52"/>
      <c r="JNP1" s="52"/>
      <c r="JNQ1" s="52"/>
      <c r="JNR1" s="52"/>
      <c r="JNS1" s="52"/>
      <c r="JNT1" s="52"/>
      <c r="JNU1" s="52"/>
      <c r="JNV1" s="52"/>
      <c r="JNW1" s="52"/>
      <c r="JNX1" s="52"/>
      <c r="JNY1" s="52"/>
      <c r="JNZ1" s="52"/>
      <c r="JOA1" s="52"/>
      <c r="JOB1" s="52"/>
      <c r="JOC1" s="52"/>
      <c r="JOD1" s="52"/>
      <c r="JOE1" s="52"/>
      <c r="JOF1" s="52"/>
      <c r="JOG1" s="52"/>
      <c r="JOH1" s="52"/>
      <c r="JOI1" s="52"/>
      <c r="JOJ1" s="52"/>
      <c r="JOK1" s="52"/>
      <c r="JOL1" s="52"/>
      <c r="JOM1" s="52"/>
      <c r="JON1" s="52"/>
      <c r="JOO1" s="52"/>
      <c r="JOP1" s="52"/>
      <c r="JOQ1" s="52"/>
      <c r="JOR1" s="52"/>
      <c r="JOS1" s="52"/>
      <c r="JOT1" s="52"/>
      <c r="JOU1" s="52"/>
      <c r="JOV1" s="52"/>
      <c r="JOW1" s="52"/>
      <c r="JOX1" s="52"/>
      <c r="JOY1" s="52"/>
      <c r="JOZ1" s="52"/>
      <c r="JPA1" s="52"/>
      <c r="JPB1" s="52"/>
      <c r="JPC1" s="52"/>
      <c r="JPD1" s="52"/>
      <c r="JPE1" s="52"/>
      <c r="JPF1" s="52"/>
      <c r="JPG1" s="52"/>
      <c r="JPH1" s="52"/>
      <c r="JPI1" s="52"/>
      <c r="JPJ1" s="52"/>
      <c r="JPK1" s="52"/>
      <c r="JPL1" s="52"/>
      <c r="JPM1" s="52"/>
      <c r="JPN1" s="52"/>
      <c r="JPO1" s="52"/>
      <c r="JPP1" s="52"/>
      <c r="JPQ1" s="52"/>
      <c r="JPR1" s="52"/>
      <c r="JPS1" s="52"/>
      <c r="JPT1" s="52"/>
      <c r="JPU1" s="52"/>
      <c r="JPV1" s="52"/>
      <c r="JPW1" s="52"/>
      <c r="JPX1" s="52"/>
      <c r="JPY1" s="52"/>
      <c r="JPZ1" s="52"/>
      <c r="JQA1" s="52"/>
      <c r="JQB1" s="52"/>
      <c r="JQC1" s="52"/>
      <c r="JQD1" s="52"/>
      <c r="JQE1" s="52"/>
      <c r="JQF1" s="52"/>
      <c r="JQG1" s="52"/>
      <c r="JQH1" s="52"/>
      <c r="JQI1" s="52"/>
      <c r="JQJ1" s="52"/>
      <c r="JQK1" s="52"/>
      <c r="JQL1" s="52"/>
      <c r="JQM1" s="52"/>
      <c r="JQN1" s="52"/>
      <c r="JQO1" s="52"/>
      <c r="JQP1" s="52"/>
      <c r="JQQ1" s="52"/>
      <c r="JQR1" s="52"/>
      <c r="JQS1" s="52"/>
      <c r="JQT1" s="52"/>
      <c r="JQU1" s="52"/>
      <c r="JQV1" s="52"/>
      <c r="JQW1" s="52"/>
      <c r="JQX1" s="52"/>
      <c r="JQY1" s="52"/>
      <c r="JQZ1" s="52"/>
      <c r="JRA1" s="52"/>
      <c r="JRB1" s="52"/>
      <c r="JRC1" s="52"/>
      <c r="JRD1" s="52"/>
      <c r="JRE1" s="52"/>
      <c r="JRF1" s="52"/>
      <c r="JRG1" s="52"/>
      <c r="JRH1" s="52"/>
      <c r="JRI1" s="52"/>
      <c r="JRJ1" s="52"/>
      <c r="JRK1" s="52"/>
      <c r="JRL1" s="52"/>
      <c r="JRM1" s="52"/>
      <c r="JRN1" s="52"/>
      <c r="JRO1" s="52"/>
      <c r="JRP1" s="52"/>
      <c r="JRQ1" s="52"/>
      <c r="JRR1" s="52"/>
      <c r="JRS1" s="52"/>
      <c r="JRT1" s="52"/>
      <c r="JRU1" s="52"/>
      <c r="JRV1" s="52"/>
      <c r="JRW1" s="52"/>
      <c r="JRX1" s="52"/>
      <c r="JRY1" s="52"/>
      <c r="JRZ1" s="52"/>
      <c r="JSA1" s="52"/>
      <c r="JSB1" s="52"/>
      <c r="JSC1" s="52"/>
      <c r="JSD1" s="52"/>
      <c r="JSE1" s="52"/>
      <c r="JSF1" s="52"/>
      <c r="JSG1" s="52"/>
      <c r="JSH1" s="52"/>
      <c r="JSI1" s="52"/>
      <c r="JSJ1" s="52"/>
      <c r="JSK1" s="52"/>
      <c r="JSL1" s="52"/>
      <c r="JSM1" s="52"/>
      <c r="JSN1" s="52"/>
      <c r="JSO1" s="52"/>
      <c r="JSP1" s="52"/>
      <c r="JSQ1" s="52"/>
      <c r="JSR1" s="52"/>
      <c r="JSS1" s="52"/>
      <c r="JST1" s="52"/>
      <c r="JSU1" s="52"/>
      <c r="JSV1" s="52"/>
      <c r="JSW1" s="52"/>
      <c r="JSX1" s="52"/>
      <c r="JSY1" s="52"/>
      <c r="JSZ1" s="52"/>
      <c r="JTA1" s="52"/>
      <c r="JTB1" s="52"/>
      <c r="JTC1" s="52"/>
      <c r="JTD1" s="52"/>
      <c r="JTE1" s="52"/>
      <c r="JTF1" s="52"/>
      <c r="JTG1" s="52"/>
      <c r="JTH1" s="52"/>
      <c r="JTI1" s="52"/>
      <c r="JTJ1" s="52"/>
      <c r="JTK1" s="52"/>
      <c r="JTL1" s="52"/>
      <c r="JTM1" s="52"/>
      <c r="JTN1" s="52"/>
      <c r="JTO1" s="52"/>
      <c r="JTP1" s="52"/>
      <c r="JTQ1" s="52"/>
      <c r="JTR1" s="52"/>
      <c r="JTS1" s="52"/>
      <c r="JTT1" s="52"/>
      <c r="JTU1" s="52"/>
      <c r="JTV1" s="52"/>
      <c r="JTW1" s="52"/>
      <c r="JTX1" s="52"/>
      <c r="JTY1" s="52"/>
      <c r="JTZ1" s="52"/>
      <c r="JUA1" s="52"/>
      <c r="JUB1" s="52"/>
      <c r="JUC1" s="52"/>
      <c r="JUD1" s="52"/>
      <c r="JUE1" s="52"/>
      <c r="JUF1" s="52"/>
      <c r="JUG1" s="52"/>
      <c r="JUH1" s="52"/>
      <c r="JUI1" s="52"/>
      <c r="JUJ1" s="52"/>
      <c r="JUK1" s="52"/>
      <c r="JUL1" s="52"/>
      <c r="JUM1" s="52"/>
      <c r="JUN1" s="52"/>
      <c r="JUO1" s="52"/>
      <c r="JUP1" s="52"/>
      <c r="JUQ1" s="52"/>
      <c r="JUR1" s="52"/>
      <c r="JUS1" s="52"/>
      <c r="JUT1" s="52"/>
      <c r="JUU1" s="52"/>
      <c r="JUV1" s="52"/>
      <c r="JUW1" s="52"/>
      <c r="JUX1" s="52"/>
      <c r="JUY1" s="52"/>
      <c r="JUZ1" s="52"/>
      <c r="JVA1" s="52"/>
      <c r="JVB1" s="52"/>
      <c r="JVC1" s="52"/>
      <c r="JVD1" s="52"/>
      <c r="JVE1" s="52"/>
      <c r="JVF1" s="52"/>
      <c r="JVG1" s="52"/>
      <c r="JVH1" s="52"/>
      <c r="JVI1" s="52"/>
      <c r="JVJ1" s="52"/>
      <c r="JVK1" s="52"/>
      <c r="JVL1" s="52"/>
      <c r="JVM1" s="52"/>
      <c r="JVN1" s="52"/>
      <c r="JVO1" s="52"/>
      <c r="JVP1" s="52"/>
      <c r="JVQ1" s="52"/>
      <c r="JVR1" s="52"/>
      <c r="JVS1" s="52"/>
      <c r="JVT1" s="52"/>
      <c r="JVU1" s="52"/>
      <c r="JVV1" s="52"/>
      <c r="JVW1" s="52"/>
      <c r="JVX1" s="52"/>
      <c r="JVY1" s="52"/>
      <c r="JVZ1" s="52"/>
      <c r="JWA1" s="52"/>
      <c r="JWB1" s="52"/>
      <c r="JWC1" s="52"/>
      <c r="JWD1" s="52"/>
      <c r="JWE1" s="52"/>
      <c r="JWF1" s="52"/>
      <c r="JWG1" s="52"/>
      <c r="JWH1" s="52"/>
      <c r="JWI1" s="52"/>
      <c r="JWJ1" s="52"/>
      <c r="JWK1" s="52"/>
      <c r="JWL1" s="52"/>
      <c r="JWM1" s="52"/>
      <c r="JWN1" s="52"/>
      <c r="JWO1" s="52"/>
      <c r="JWP1" s="52"/>
      <c r="JWQ1" s="52"/>
      <c r="JWR1" s="52"/>
      <c r="JWS1" s="52"/>
      <c r="JWT1" s="52"/>
      <c r="JWU1" s="52"/>
      <c r="JWV1" s="52"/>
      <c r="JWW1" s="52"/>
      <c r="JWX1" s="52"/>
      <c r="JWY1" s="52"/>
      <c r="JWZ1" s="52"/>
      <c r="JXA1" s="52"/>
      <c r="JXB1" s="52"/>
      <c r="JXC1" s="52"/>
      <c r="JXD1" s="52"/>
      <c r="JXE1" s="52"/>
      <c r="JXF1" s="52"/>
      <c r="JXG1" s="52"/>
      <c r="JXH1" s="52"/>
      <c r="JXI1" s="52"/>
      <c r="JXJ1" s="52"/>
      <c r="JXK1" s="52"/>
      <c r="JXL1" s="52"/>
      <c r="JXM1" s="52"/>
      <c r="JXN1" s="52"/>
      <c r="JXO1" s="52"/>
      <c r="JXP1" s="52"/>
      <c r="JXQ1" s="52"/>
      <c r="JXR1" s="52"/>
      <c r="JXS1" s="52"/>
      <c r="JXT1" s="52"/>
      <c r="JXU1" s="52"/>
      <c r="JXV1" s="52"/>
      <c r="JXW1" s="52"/>
      <c r="JXX1" s="52"/>
      <c r="JXY1" s="52"/>
      <c r="JXZ1" s="52"/>
      <c r="JYA1" s="52"/>
      <c r="JYB1" s="52"/>
      <c r="JYC1" s="52"/>
      <c r="JYD1" s="52"/>
      <c r="JYE1" s="52"/>
      <c r="JYF1" s="52"/>
      <c r="JYG1" s="52"/>
      <c r="JYH1" s="52"/>
      <c r="JYI1" s="52"/>
      <c r="JYJ1" s="52"/>
      <c r="JYK1" s="52"/>
      <c r="JYL1" s="52"/>
      <c r="JYM1" s="52"/>
      <c r="JYN1" s="52"/>
      <c r="JYO1" s="52"/>
      <c r="JYP1" s="52"/>
      <c r="JYQ1" s="52"/>
      <c r="JYR1" s="52"/>
      <c r="JYS1" s="52"/>
      <c r="JYT1" s="52"/>
      <c r="JYU1" s="52"/>
      <c r="JYV1" s="52"/>
      <c r="JYW1" s="52"/>
      <c r="JYX1" s="52"/>
      <c r="JYY1" s="52"/>
      <c r="JYZ1" s="52"/>
      <c r="JZA1" s="52"/>
      <c r="JZB1" s="52"/>
      <c r="JZC1" s="52"/>
      <c r="JZD1" s="52"/>
      <c r="JZE1" s="52"/>
      <c r="JZF1" s="52"/>
      <c r="JZG1" s="52"/>
      <c r="JZH1" s="52"/>
      <c r="JZI1" s="52"/>
      <c r="JZJ1" s="52"/>
      <c r="JZK1" s="52"/>
      <c r="JZL1" s="52"/>
      <c r="JZM1" s="52"/>
      <c r="JZN1" s="52"/>
      <c r="JZO1" s="52"/>
      <c r="JZP1" s="52"/>
      <c r="JZQ1" s="52"/>
      <c r="JZR1" s="52"/>
      <c r="JZS1" s="52"/>
      <c r="JZT1" s="52"/>
      <c r="JZU1" s="52"/>
      <c r="JZV1" s="52"/>
      <c r="JZW1" s="52"/>
      <c r="JZX1" s="52"/>
      <c r="JZY1" s="52"/>
      <c r="JZZ1" s="52"/>
      <c r="KAA1" s="52"/>
      <c r="KAB1" s="52"/>
      <c r="KAC1" s="52"/>
      <c r="KAD1" s="52"/>
      <c r="KAE1" s="52"/>
      <c r="KAF1" s="52"/>
      <c r="KAG1" s="52"/>
      <c r="KAH1" s="52"/>
      <c r="KAI1" s="52"/>
      <c r="KAJ1" s="52"/>
      <c r="KAK1" s="52"/>
      <c r="KAL1" s="52"/>
      <c r="KAM1" s="52"/>
      <c r="KAN1" s="52"/>
      <c r="KAO1" s="52"/>
      <c r="KAP1" s="52"/>
      <c r="KAQ1" s="52"/>
      <c r="KAR1" s="52"/>
      <c r="KAS1" s="52"/>
      <c r="KAT1" s="52"/>
      <c r="KAU1" s="52"/>
      <c r="KAV1" s="52"/>
      <c r="KAW1" s="52"/>
      <c r="KAX1" s="52"/>
      <c r="KAY1" s="52"/>
      <c r="KAZ1" s="52"/>
      <c r="KBA1" s="52"/>
      <c r="KBB1" s="52"/>
      <c r="KBC1" s="52"/>
      <c r="KBD1" s="52"/>
      <c r="KBE1" s="52"/>
      <c r="KBF1" s="52"/>
      <c r="KBG1" s="52"/>
      <c r="KBH1" s="52"/>
      <c r="KBI1" s="52"/>
      <c r="KBJ1" s="52"/>
      <c r="KBK1" s="52"/>
      <c r="KBL1" s="52"/>
      <c r="KBM1" s="52"/>
      <c r="KBN1" s="52"/>
      <c r="KBO1" s="52"/>
      <c r="KBP1" s="52"/>
      <c r="KBQ1" s="52"/>
      <c r="KBR1" s="52"/>
      <c r="KBS1" s="52"/>
      <c r="KBT1" s="52"/>
      <c r="KBU1" s="52"/>
      <c r="KBV1" s="52"/>
      <c r="KBW1" s="52"/>
      <c r="KBX1" s="52"/>
      <c r="KBY1" s="52"/>
      <c r="KBZ1" s="52"/>
      <c r="KCA1" s="52"/>
      <c r="KCB1" s="52"/>
      <c r="KCC1" s="52"/>
      <c r="KCD1" s="52"/>
      <c r="KCE1" s="52"/>
      <c r="KCF1" s="52"/>
      <c r="KCG1" s="52"/>
      <c r="KCH1" s="52"/>
      <c r="KCI1" s="52"/>
      <c r="KCJ1" s="52"/>
      <c r="KCK1" s="52"/>
      <c r="KCL1" s="52"/>
      <c r="KCM1" s="52"/>
      <c r="KCN1" s="52"/>
      <c r="KCO1" s="52"/>
      <c r="KCP1" s="52"/>
      <c r="KCQ1" s="52"/>
      <c r="KCR1" s="52"/>
      <c r="KCS1" s="52"/>
      <c r="KCT1" s="52"/>
      <c r="KCU1" s="52"/>
      <c r="KCV1" s="52"/>
      <c r="KCW1" s="52"/>
      <c r="KCX1" s="52"/>
      <c r="KCY1" s="52"/>
      <c r="KCZ1" s="52"/>
      <c r="KDA1" s="52"/>
      <c r="KDB1" s="52"/>
      <c r="KDC1" s="52"/>
      <c r="KDD1" s="52"/>
      <c r="KDE1" s="52"/>
      <c r="KDF1" s="52"/>
      <c r="KDG1" s="52"/>
      <c r="KDH1" s="52"/>
      <c r="KDI1" s="52"/>
      <c r="KDJ1" s="52"/>
      <c r="KDK1" s="52"/>
      <c r="KDL1" s="52"/>
      <c r="KDM1" s="52"/>
      <c r="KDN1" s="52"/>
      <c r="KDO1" s="52"/>
      <c r="KDP1" s="52"/>
      <c r="KDQ1" s="52"/>
      <c r="KDR1" s="52"/>
      <c r="KDS1" s="52"/>
      <c r="KDT1" s="52"/>
      <c r="KDU1" s="52"/>
      <c r="KDV1" s="52"/>
      <c r="KDW1" s="52"/>
      <c r="KDX1" s="52"/>
      <c r="KDY1" s="52"/>
      <c r="KDZ1" s="52"/>
      <c r="KEA1" s="52"/>
      <c r="KEB1" s="52"/>
      <c r="KEC1" s="52"/>
      <c r="KED1" s="52"/>
      <c r="KEE1" s="52"/>
      <c r="KEF1" s="52"/>
      <c r="KEG1" s="52"/>
      <c r="KEH1" s="52"/>
      <c r="KEI1" s="52"/>
      <c r="KEJ1" s="52"/>
      <c r="KEK1" s="52"/>
      <c r="KEL1" s="52"/>
      <c r="KEM1" s="52"/>
      <c r="KEN1" s="52"/>
      <c r="KEO1" s="52"/>
      <c r="KEP1" s="52"/>
      <c r="KEQ1" s="52"/>
      <c r="KER1" s="52"/>
      <c r="KES1" s="52"/>
      <c r="KET1" s="52"/>
      <c r="KEU1" s="52"/>
      <c r="KEV1" s="52"/>
      <c r="KEW1" s="52"/>
      <c r="KEX1" s="52"/>
      <c r="KEY1" s="52"/>
      <c r="KEZ1" s="52"/>
      <c r="KFA1" s="52"/>
      <c r="KFB1" s="52"/>
      <c r="KFC1" s="52"/>
      <c r="KFD1" s="52"/>
      <c r="KFE1" s="52"/>
      <c r="KFF1" s="52"/>
      <c r="KFG1" s="52"/>
      <c r="KFH1" s="52"/>
      <c r="KFI1" s="52"/>
      <c r="KFJ1" s="52"/>
      <c r="KFK1" s="52"/>
      <c r="KFL1" s="52"/>
      <c r="KFM1" s="52"/>
      <c r="KFN1" s="52"/>
      <c r="KFO1" s="52"/>
      <c r="KFP1" s="52"/>
      <c r="KFQ1" s="52"/>
      <c r="KFR1" s="52"/>
      <c r="KFS1" s="52"/>
      <c r="KFT1" s="52"/>
      <c r="KFU1" s="52"/>
      <c r="KFV1" s="52"/>
      <c r="KFW1" s="52"/>
      <c r="KFX1" s="52"/>
      <c r="KFY1" s="52"/>
      <c r="KFZ1" s="52"/>
      <c r="KGA1" s="52"/>
      <c r="KGB1" s="52"/>
      <c r="KGC1" s="52"/>
      <c r="KGD1" s="52"/>
      <c r="KGE1" s="52"/>
      <c r="KGF1" s="52"/>
      <c r="KGG1" s="52"/>
      <c r="KGH1" s="52"/>
      <c r="KGI1" s="52"/>
      <c r="KGJ1" s="52"/>
      <c r="KGK1" s="52"/>
      <c r="KGL1" s="52"/>
      <c r="KGM1" s="52"/>
      <c r="KGN1" s="52"/>
      <c r="KGO1" s="52"/>
      <c r="KGP1" s="52"/>
      <c r="KGQ1" s="52"/>
      <c r="KGR1" s="52"/>
      <c r="KGS1" s="52"/>
      <c r="KGT1" s="52"/>
      <c r="KGU1" s="52"/>
      <c r="KGV1" s="52"/>
      <c r="KGW1" s="52"/>
      <c r="KGX1" s="52"/>
      <c r="KGY1" s="52"/>
      <c r="KGZ1" s="52"/>
      <c r="KHA1" s="52"/>
      <c r="KHB1" s="52"/>
      <c r="KHC1" s="52"/>
      <c r="KHD1" s="52"/>
      <c r="KHE1" s="52"/>
      <c r="KHF1" s="52"/>
      <c r="KHG1" s="52"/>
      <c r="KHH1" s="52"/>
      <c r="KHI1" s="52"/>
      <c r="KHJ1" s="52"/>
      <c r="KHK1" s="52"/>
      <c r="KHL1" s="52"/>
      <c r="KHM1" s="52"/>
      <c r="KHN1" s="52"/>
      <c r="KHO1" s="52"/>
      <c r="KHP1" s="52"/>
      <c r="KHQ1" s="52"/>
      <c r="KHR1" s="52"/>
      <c r="KHS1" s="52"/>
      <c r="KHT1" s="52"/>
      <c r="KHU1" s="52"/>
      <c r="KHV1" s="52"/>
      <c r="KHW1" s="52"/>
      <c r="KHX1" s="52"/>
      <c r="KHY1" s="52"/>
      <c r="KHZ1" s="52"/>
      <c r="KIA1" s="52"/>
      <c r="KIB1" s="52"/>
      <c r="KIC1" s="52"/>
      <c r="KID1" s="52"/>
      <c r="KIE1" s="52"/>
      <c r="KIF1" s="52"/>
      <c r="KIG1" s="52"/>
      <c r="KIH1" s="52"/>
      <c r="KII1" s="52"/>
      <c r="KIJ1" s="52"/>
      <c r="KIK1" s="52"/>
      <c r="KIL1" s="52"/>
      <c r="KIM1" s="52"/>
      <c r="KIN1" s="52"/>
      <c r="KIO1" s="52"/>
      <c r="KIP1" s="52"/>
      <c r="KIQ1" s="52"/>
      <c r="KIR1" s="52"/>
      <c r="KIS1" s="52"/>
      <c r="KIT1" s="52"/>
      <c r="KIU1" s="52"/>
      <c r="KIV1" s="52"/>
      <c r="KIW1" s="52"/>
      <c r="KIX1" s="52"/>
      <c r="KIY1" s="52"/>
      <c r="KIZ1" s="52"/>
      <c r="KJA1" s="52"/>
      <c r="KJB1" s="52"/>
      <c r="KJC1" s="52"/>
      <c r="KJD1" s="52"/>
      <c r="KJE1" s="52"/>
      <c r="KJF1" s="52"/>
      <c r="KJG1" s="52"/>
      <c r="KJH1" s="52"/>
      <c r="KJI1" s="52"/>
      <c r="KJJ1" s="52"/>
      <c r="KJK1" s="52"/>
      <c r="KJL1" s="52"/>
      <c r="KJM1" s="52"/>
      <c r="KJN1" s="52"/>
      <c r="KJO1" s="52"/>
      <c r="KJP1" s="52"/>
      <c r="KJQ1" s="52"/>
      <c r="KJR1" s="52"/>
      <c r="KJS1" s="52"/>
      <c r="KJT1" s="52"/>
      <c r="KJU1" s="52"/>
      <c r="KJV1" s="52"/>
      <c r="KJW1" s="52"/>
      <c r="KJX1" s="52"/>
      <c r="KJY1" s="52"/>
      <c r="KJZ1" s="52"/>
      <c r="KKA1" s="52"/>
      <c r="KKB1" s="52"/>
      <c r="KKC1" s="52"/>
      <c r="KKD1" s="52"/>
      <c r="KKE1" s="52"/>
      <c r="KKF1" s="52"/>
      <c r="KKG1" s="52"/>
      <c r="KKH1" s="52"/>
      <c r="KKI1" s="52"/>
      <c r="KKJ1" s="52"/>
      <c r="KKK1" s="52"/>
      <c r="KKL1" s="52"/>
      <c r="KKM1" s="52"/>
      <c r="KKN1" s="52"/>
      <c r="KKO1" s="52"/>
      <c r="KKP1" s="52"/>
      <c r="KKQ1" s="52"/>
      <c r="KKR1" s="52"/>
      <c r="KKS1" s="52"/>
      <c r="KKT1" s="52"/>
      <c r="KKU1" s="52"/>
      <c r="KKV1" s="52"/>
      <c r="KKW1" s="52"/>
      <c r="KKX1" s="52"/>
      <c r="KKY1" s="52"/>
      <c r="KKZ1" s="52"/>
      <c r="KLA1" s="52"/>
      <c r="KLB1" s="52"/>
      <c r="KLC1" s="52"/>
      <c r="KLD1" s="52"/>
      <c r="KLE1" s="52"/>
      <c r="KLF1" s="52"/>
      <c r="KLG1" s="52"/>
      <c r="KLH1" s="52"/>
      <c r="KLI1" s="52"/>
      <c r="KLJ1" s="52"/>
      <c r="KLK1" s="52"/>
      <c r="KLL1" s="52"/>
      <c r="KLM1" s="52"/>
      <c r="KLN1" s="52"/>
      <c r="KLO1" s="52"/>
      <c r="KLP1" s="52"/>
      <c r="KLQ1" s="52"/>
      <c r="KLR1" s="52"/>
      <c r="KLS1" s="52"/>
      <c r="KLT1" s="52"/>
      <c r="KLU1" s="52"/>
      <c r="KLV1" s="52"/>
      <c r="KLW1" s="52"/>
      <c r="KLX1" s="52"/>
      <c r="KLY1" s="52"/>
      <c r="KLZ1" s="52"/>
      <c r="KMA1" s="52"/>
      <c r="KMB1" s="52"/>
      <c r="KMC1" s="52"/>
      <c r="KMD1" s="52"/>
      <c r="KME1" s="52"/>
      <c r="KMF1" s="52"/>
      <c r="KMG1" s="52"/>
      <c r="KMH1" s="52"/>
      <c r="KMI1" s="52"/>
      <c r="KMJ1" s="52"/>
      <c r="KMK1" s="52"/>
      <c r="KML1" s="52"/>
      <c r="KMM1" s="52"/>
      <c r="KMN1" s="52"/>
      <c r="KMO1" s="52"/>
      <c r="KMP1" s="52"/>
      <c r="KMQ1" s="52"/>
      <c r="KMR1" s="52"/>
      <c r="KMS1" s="52"/>
      <c r="KMT1" s="52"/>
      <c r="KMU1" s="52"/>
      <c r="KMV1" s="52"/>
      <c r="KMW1" s="52"/>
      <c r="KMX1" s="52"/>
      <c r="KMY1" s="52"/>
      <c r="KMZ1" s="52"/>
      <c r="KNA1" s="52"/>
      <c r="KNB1" s="52"/>
      <c r="KNC1" s="52"/>
      <c r="KND1" s="52"/>
      <c r="KNE1" s="52"/>
      <c r="KNF1" s="52"/>
      <c r="KNG1" s="52"/>
      <c r="KNH1" s="52"/>
      <c r="KNI1" s="52"/>
      <c r="KNJ1" s="52"/>
      <c r="KNK1" s="52"/>
      <c r="KNL1" s="52"/>
      <c r="KNM1" s="52"/>
      <c r="KNN1" s="52"/>
      <c r="KNO1" s="52"/>
      <c r="KNP1" s="52"/>
      <c r="KNQ1" s="52"/>
      <c r="KNR1" s="52"/>
      <c r="KNS1" s="52"/>
      <c r="KNT1" s="52"/>
      <c r="KNU1" s="52"/>
      <c r="KNV1" s="52"/>
      <c r="KNW1" s="52"/>
      <c r="KNX1" s="52"/>
      <c r="KNY1" s="52"/>
      <c r="KNZ1" s="52"/>
      <c r="KOA1" s="52"/>
      <c r="KOB1" s="52"/>
      <c r="KOC1" s="52"/>
      <c r="KOD1" s="52"/>
      <c r="KOE1" s="52"/>
      <c r="KOF1" s="52"/>
      <c r="KOG1" s="52"/>
      <c r="KOH1" s="52"/>
      <c r="KOI1" s="52"/>
      <c r="KOJ1" s="52"/>
      <c r="KOK1" s="52"/>
      <c r="KOL1" s="52"/>
      <c r="KOM1" s="52"/>
      <c r="KON1" s="52"/>
      <c r="KOO1" s="52"/>
      <c r="KOP1" s="52"/>
      <c r="KOQ1" s="52"/>
      <c r="KOR1" s="52"/>
      <c r="KOS1" s="52"/>
      <c r="KOT1" s="52"/>
      <c r="KOU1" s="52"/>
      <c r="KOV1" s="52"/>
      <c r="KOW1" s="52"/>
      <c r="KOX1" s="52"/>
      <c r="KOY1" s="52"/>
      <c r="KOZ1" s="52"/>
      <c r="KPA1" s="52"/>
      <c r="KPB1" s="52"/>
      <c r="KPC1" s="52"/>
      <c r="KPD1" s="52"/>
      <c r="KPE1" s="52"/>
      <c r="KPF1" s="52"/>
      <c r="KPG1" s="52"/>
      <c r="KPH1" s="52"/>
      <c r="KPI1" s="52"/>
      <c r="KPJ1" s="52"/>
      <c r="KPK1" s="52"/>
      <c r="KPL1" s="52"/>
      <c r="KPM1" s="52"/>
      <c r="KPN1" s="52"/>
      <c r="KPO1" s="52"/>
      <c r="KPP1" s="52"/>
      <c r="KPQ1" s="52"/>
      <c r="KPR1" s="52"/>
      <c r="KPS1" s="52"/>
      <c r="KPT1" s="52"/>
      <c r="KPU1" s="52"/>
      <c r="KPV1" s="52"/>
      <c r="KPW1" s="52"/>
      <c r="KPX1" s="52"/>
      <c r="KPY1" s="52"/>
      <c r="KPZ1" s="52"/>
      <c r="KQA1" s="52"/>
      <c r="KQB1" s="52"/>
      <c r="KQC1" s="52"/>
      <c r="KQD1" s="52"/>
      <c r="KQE1" s="52"/>
      <c r="KQF1" s="52"/>
      <c r="KQG1" s="52"/>
      <c r="KQH1" s="52"/>
      <c r="KQI1" s="52"/>
      <c r="KQJ1" s="52"/>
      <c r="KQK1" s="52"/>
      <c r="KQL1" s="52"/>
      <c r="KQM1" s="52"/>
      <c r="KQN1" s="52"/>
      <c r="KQO1" s="52"/>
      <c r="KQP1" s="52"/>
      <c r="KQQ1" s="52"/>
      <c r="KQR1" s="52"/>
      <c r="KQS1" s="52"/>
      <c r="KQT1" s="52"/>
      <c r="KQU1" s="52"/>
      <c r="KQV1" s="52"/>
      <c r="KQW1" s="52"/>
      <c r="KQX1" s="52"/>
      <c r="KQY1" s="52"/>
      <c r="KQZ1" s="52"/>
      <c r="KRA1" s="52"/>
      <c r="KRB1" s="52"/>
      <c r="KRC1" s="52"/>
      <c r="KRD1" s="52"/>
      <c r="KRE1" s="52"/>
      <c r="KRF1" s="52"/>
      <c r="KRG1" s="52"/>
      <c r="KRH1" s="52"/>
      <c r="KRI1" s="52"/>
      <c r="KRJ1" s="52"/>
      <c r="KRK1" s="52"/>
      <c r="KRL1" s="52"/>
      <c r="KRM1" s="52"/>
      <c r="KRN1" s="52"/>
      <c r="KRO1" s="52"/>
      <c r="KRP1" s="52"/>
      <c r="KRQ1" s="52"/>
      <c r="KRR1" s="52"/>
      <c r="KRS1" s="52"/>
      <c r="KRT1" s="52"/>
      <c r="KRU1" s="52"/>
      <c r="KRV1" s="52"/>
      <c r="KRW1" s="52"/>
      <c r="KRX1" s="52"/>
      <c r="KRY1" s="52"/>
      <c r="KRZ1" s="52"/>
      <c r="KSA1" s="52"/>
      <c r="KSB1" s="52"/>
      <c r="KSC1" s="52"/>
      <c r="KSD1" s="52"/>
      <c r="KSE1" s="52"/>
      <c r="KSF1" s="52"/>
      <c r="KSG1" s="52"/>
      <c r="KSH1" s="52"/>
      <c r="KSI1" s="52"/>
      <c r="KSJ1" s="52"/>
      <c r="KSK1" s="52"/>
      <c r="KSL1" s="52"/>
      <c r="KSM1" s="52"/>
      <c r="KSN1" s="52"/>
      <c r="KSO1" s="52"/>
      <c r="KSP1" s="52"/>
      <c r="KSQ1" s="52"/>
      <c r="KSR1" s="52"/>
      <c r="KSS1" s="52"/>
      <c r="KST1" s="52"/>
      <c r="KSU1" s="52"/>
      <c r="KSV1" s="52"/>
      <c r="KSW1" s="52"/>
      <c r="KSX1" s="52"/>
      <c r="KSY1" s="52"/>
      <c r="KSZ1" s="52"/>
      <c r="KTA1" s="52"/>
      <c r="KTB1" s="52"/>
      <c r="KTC1" s="52"/>
      <c r="KTD1" s="52"/>
      <c r="KTE1" s="52"/>
      <c r="KTF1" s="52"/>
      <c r="KTG1" s="52"/>
      <c r="KTH1" s="52"/>
      <c r="KTI1" s="52"/>
      <c r="KTJ1" s="52"/>
      <c r="KTK1" s="52"/>
      <c r="KTL1" s="52"/>
      <c r="KTM1" s="52"/>
      <c r="KTN1" s="52"/>
      <c r="KTO1" s="52"/>
      <c r="KTP1" s="52"/>
      <c r="KTQ1" s="52"/>
      <c r="KTR1" s="52"/>
      <c r="KTS1" s="52"/>
      <c r="KTT1" s="52"/>
      <c r="KTU1" s="52"/>
      <c r="KTV1" s="52"/>
      <c r="KTW1" s="52"/>
      <c r="KTX1" s="52"/>
      <c r="KTY1" s="52"/>
      <c r="KTZ1" s="52"/>
      <c r="KUA1" s="52"/>
      <c r="KUB1" s="52"/>
      <c r="KUC1" s="52"/>
      <c r="KUD1" s="52"/>
      <c r="KUE1" s="52"/>
      <c r="KUF1" s="52"/>
      <c r="KUG1" s="52"/>
      <c r="KUH1" s="52"/>
      <c r="KUI1" s="52"/>
      <c r="KUJ1" s="52"/>
      <c r="KUK1" s="52"/>
      <c r="KUL1" s="52"/>
      <c r="KUM1" s="52"/>
      <c r="KUN1" s="52"/>
      <c r="KUO1" s="52"/>
      <c r="KUP1" s="52"/>
      <c r="KUQ1" s="52"/>
      <c r="KUR1" s="52"/>
      <c r="KUS1" s="52"/>
      <c r="KUT1" s="52"/>
      <c r="KUU1" s="52"/>
      <c r="KUV1" s="52"/>
      <c r="KUW1" s="52"/>
      <c r="KUX1" s="52"/>
      <c r="KUY1" s="52"/>
      <c r="KUZ1" s="52"/>
      <c r="KVA1" s="52"/>
      <c r="KVB1" s="52"/>
      <c r="KVC1" s="52"/>
      <c r="KVD1" s="52"/>
      <c r="KVE1" s="52"/>
      <c r="KVF1" s="52"/>
      <c r="KVG1" s="52"/>
      <c r="KVH1" s="52"/>
      <c r="KVI1" s="52"/>
      <c r="KVJ1" s="52"/>
      <c r="KVK1" s="52"/>
      <c r="KVL1" s="52"/>
      <c r="KVM1" s="52"/>
      <c r="KVN1" s="52"/>
      <c r="KVO1" s="52"/>
      <c r="KVP1" s="52"/>
      <c r="KVQ1" s="52"/>
      <c r="KVR1" s="52"/>
      <c r="KVS1" s="52"/>
      <c r="KVT1" s="52"/>
      <c r="KVU1" s="52"/>
      <c r="KVV1" s="52"/>
      <c r="KVW1" s="52"/>
      <c r="KVX1" s="52"/>
      <c r="KVY1" s="52"/>
      <c r="KVZ1" s="52"/>
      <c r="KWA1" s="52"/>
      <c r="KWB1" s="52"/>
      <c r="KWC1" s="52"/>
      <c r="KWD1" s="52"/>
      <c r="KWE1" s="52"/>
      <c r="KWF1" s="52"/>
      <c r="KWG1" s="52"/>
      <c r="KWH1" s="52"/>
      <c r="KWI1" s="52"/>
      <c r="KWJ1" s="52"/>
      <c r="KWK1" s="52"/>
      <c r="KWL1" s="52"/>
      <c r="KWM1" s="52"/>
      <c r="KWN1" s="52"/>
      <c r="KWO1" s="52"/>
      <c r="KWP1" s="52"/>
      <c r="KWQ1" s="52"/>
      <c r="KWR1" s="52"/>
      <c r="KWS1" s="52"/>
      <c r="KWT1" s="52"/>
      <c r="KWU1" s="52"/>
      <c r="KWV1" s="52"/>
      <c r="KWW1" s="52"/>
      <c r="KWX1" s="52"/>
      <c r="KWY1" s="52"/>
      <c r="KWZ1" s="52"/>
      <c r="KXA1" s="52"/>
      <c r="KXB1" s="52"/>
      <c r="KXC1" s="52"/>
      <c r="KXD1" s="52"/>
      <c r="KXE1" s="52"/>
      <c r="KXF1" s="52"/>
      <c r="KXG1" s="52"/>
      <c r="KXH1" s="52"/>
      <c r="KXI1" s="52"/>
      <c r="KXJ1" s="52"/>
      <c r="KXK1" s="52"/>
      <c r="KXL1" s="52"/>
      <c r="KXM1" s="52"/>
      <c r="KXN1" s="52"/>
      <c r="KXO1" s="52"/>
      <c r="KXP1" s="52"/>
      <c r="KXQ1" s="52"/>
      <c r="KXR1" s="52"/>
      <c r="KXS1" s="52"/>
      <c r="KXT1" s="52"/>
      <c r="KXU1" s="52"/>
      <c r="KXV1" s="52"/>
      <c r="KXW1" s="52"/>
      <c r="KXX1" s="52"/>
      <c r="KXY1" s="52"/>
      <c r="KXZ1" s="52"/>
      <c r="KYA1" s="52"/>
      <c r="KYB1" s="52"/>
      <c r="KYC1" s="52"/>
      <c r="KYD1" s="52"/>
      <c r="KYE1" s="52"/>
      <c r="KYF1" s="52"/>
      <c r="KYG1" s="52"/>
      <c r="KYH1" s="52"/>
      <c r="KYI1" s="52"/>
      <c r="KYJ1" s="52"/>
      <c r="KYK1" s="52"/>
      <c r="KYL1" s="52"/>
      <c r="KYM1" s="52"/>
      <c r="KYN1" s="52"/>
      <c r="KYO1" s="52"/>
      <c r="KYP1" s="52"/>
      <c r="KYQ1" s="52"/>
      <c r="KYR1" s="52"/>
      <c r="KYS1" s="52"/>
      <c r="KYT1" s="52"/>
      <c r="KYU1" s="52"/>
      <c r="KYV1" s="52"/>
      <c r="KYW1" s="52"/>
      <c r="KYX1" s="52"/>
      <c r="KYY1" s="52"/>
      <c r="KYZ1" s="52"/>
      <c r="KZA1" s="52"/>
      <c r="KZB1" s="52"/>
      <c r="KZC1" s="52"/>
      <c r="KZD1" s="52"/>
      <c r="KZE1" s="52"/>
      <c r="KZF1" s="52"/>
      <c r="KZG1" s="52"/>
      <c r="KZH1" s="52"/>
      <c r="KZI1" s="52"/>
      <c r="KZJ1" s="52"/>
      <c r="KZK1" s="52"/>
      <c r="KZL1" s="52"/>
      <c r="KZM1" s="52"/>
      <c r="KZN1" s="52"/>
      <c r="KZO1" s="52"/>
      <c r="KZP1" s="52"/>
      <c r="KZQ1" s="52"/>
      <c r="KZR1" s="52"/>
      <c r="KZS1" s="52"/>
      <c r="KZT1" s="52"/>
      <c r="KZU1" s="52"/>
      <c r="KZV1" s="52"/>
      <c r="KZW1" s="52"/>
      <c r="KZX1" s="52"/>
      <c r="KZY1" s="52"/>
      <c r="KZZ1" s="52"/>
      <c r="LAA1" s="52"/>
      <c r="LAB1" s="52"/>
      <c r="LAC1" s="52"/>
      <c r="LAD1" s="52"/>
      <c r="LAE1" s="52"/>
      <c r="LAF1" s="52"/>
      <c r="LAG1" s="52"/>
      <c r="LAH1" s="52"/>
      <c r="LAI1" s="52"/>
      <c r="LAJ1" s="52"/>
      <c r="LAK1" s="52"/>
      <c r="LAL1" s="52"/>
      <c r="LAM1" s="52"/>
      <c r="LAN1" s="52"/>
      <c r="LAO1" s="52"/>
      <c r="LAP1" s="52"/>
      <c r="LAQ1" s="52"/>
      <c r="LAR1" s="52"/>
      <c r="LAS1" s="52"/>
      <c r="LAT1" s="52"/>
      <c r="LAU1" s="52"/>
      <c r="LAV1" s="52"/>
      <c r="LAW1" s="52"/>
      <c r="LAX1" s="52"/>
      <c r="LAY1" s="52"/>
      <c r="LAZ1" s="52"/>
      <c r="LBA1" s="52"/>
      <c r="LBB1" s="52"/>
      <c r="LBC1" s="52"/>
      <c r="LBD1" s="52"/>
      <c r="LBE1" s="52"/>
      <c r="LBF1" s="52"/>
      <c r="LBG1" s="52"/>
      <c r="LBH1" s="52"/>
      <c r="LBI1" s="52"/>
      <c r="LBJ1" s="52"/>
      <c r="LBK1" s="52"/>
      <c r="LBL1" s="52"/>
      <c r="LBM1" s="52"/>
      <c r="LBN1" s="52"/>
      <c r="LBO1" s="52"/>
      <c r="LBP1" s="52"/>
      <c r="LBQ1" s="52"/>
      <c r="LBR1" s="52"/>
      <c r="LBS1" s="52"/>
      <c r="LBT1" s="52"/>
      <c r="LBU1" s="52"/>
      <c r="LBV1" s="52"/>
      <c r="LBW1" s="52"/>
      <c r="LBX1" s="52"/>
      <c r="LBY1" s="52"/>
      <c r="LBZ1" s="52"/>
      <c r="LCA1" s="52"/>
      <c r="LCB1" s="52"/>
      <c r="LCC1" s="52"/>
      <c r="LCD1" s="52"/>
      <c r="LCE1" s="52"/>
      <c r="LCF1" s="52"/>
      <c r="LCG1" s="52"/>
      <c r="LCH1" s="52"/>
      <c r="LCI1" s="52"/>
      <c r="LCJ1" s="52"/>
      <c r="LCK1" s="52"/>
      <c r="LCL1" s="52"/>
      <c r="LCM1" s="52"/>
      <c r="LCN1" s="52"/>
      <c r="LCO1" s="52"/>
      <c r="LCP1" s="52"/>
      <c r="LCQ1" s="52"/>
      <c r="LCR1" s="52"/>
      <c r="LCS1" s="52"/>
      <c r="LCT1" s="52"/>
      <c r="LCU1" s="52"/>
      <c r="LCV1" s="52"/>
      <c r="LCW1" s="52"/>
      <c r="LCX1" s="52"/>
      <c r="LCY1" s="52"/>
      <c r="LCZ1" s="52"/>
      <c r="LDA1" s="52"/>
      <c r="LDB1" s="52"/>
      <c r="LDC1" s="52"/>
      <c r="LDD1" s="52"/>
      <c r="LDE1" s="52"/>
      <c r="LDF1" s="52"/>
      <c r="LDG1" s="52"/>
      <c r="LDH1" s="52"/>
      <c r="LDI1" s="52"/>
      <c r="LDJ1" s="52"/>
      <c r="LDK1" s="52"/>
      <c r="LDL1" s="52"/>
      <c r="LDM1" s="52"/>
      <c r="LDN1" s="52"/>
      <c r="LDO1" s="52"/>
      <c r="LDP1" s="52"/>
      <c r="LDQ1" s="52"/>
      <c r="LDR1" s="52"/>
      <c r="LDS1" s="52"/>
      <c r="LDT1" s="52"/>
      <c r="LDU1" s="52"/>
      <c r="LDV1" s="52"/>
      <c r="LDW1" s="52"/>
      <c r="LDX1" s="52"/>
      <c r="LDY1" s="52"/>
      <c r="LDZ1" s="52"/>
      <c r="LEA1" s="52"/>
      <c r="LEB1" s="52"/>
      <c r="LEC1" s="52"/>
      <c r="LED1" s="52"/>
      <c r="LEE1" s="52"/>
      <c r="LEF1" s="52"/>
      <c r="LEG1" s="52"/>
      <c r="LEH1" s="52"/>
      <c r="LEI1" s="52"/>
      <c r="LEJ1" s="52"/>
      <c r="LEK1" s="52"/>
      <c r="LEL1" s="52"/>
      <c r="LEM1" s="52"/>
      <c r="LEN1" s="52"/>
      <c r="LEO1" s="52"/>
      <c r="LEP1" s="52"/>
      <c r="LEQ1" s="52"/>
      <c r="LER1" s="52"/>
      <c r="LES1" s="52"/>
      <c r="LET1" s="52"/>
      <c r="LEU1" s="52"/>
      <c r="LEV1" s="52"/>
      <c r="LEW1" s="52"/>
      <c r="LEX1" s="52"/>
      <c r="LEY1" s="52"/>
      <c r="LEZ1" s="52"/>
      <c r="LFA1" s="52"/>
      <c r="LFB1" s="52"/>
      <c r="LFC1" s="52"/>
      <c r="LFD1" s="52"/>
      <c r="LFE1" s="52"/>
      <c r="LFF1" s="52"/>
      <c r="LFG1" s="52"/>
      <c r="LFH1" s="52"/>
      <c r="LFI1" s="52"/>
      <c r="LFJ1" s="52"/>
      <c r="LFK1" s="52"/>
      <c r="LFL1" s="52"/>
      <c r="LFM1" s="52"/>
      <c r="LFN1" s="52"/>
      <c r="LFO1" s="52"/>
      <c r="LFP1" s="52"/>
      <c r="LFQ1" s="52"/>
      <c r="LFR1" s="52"/>
      <c r="LFS1" s="52"/>
      <c r="LFT1" s="52"/>
      <c r="LFU1" s="52"/>
      <c r="LFV1" s="52"/>
      <c r="LFW1" s="52"/>
      <c r="LFX1" s="52"/>
      <c r="LFY1" s="52"/>
      <c r="LFZ1" s="52"/>
      <c r="LGA1" s="52"/>
      <c r="LGB1" s="52"/>
      <c r="LGC1" s="52"/>
      <c r="LGD1" s="52"/>
      <c r="LGE1" s="52"/>
      <c r="LGF1" s="52"/>
      <c r="LGG1" s="52"/>
      <c r="LGH1" s="52"/>
      <c r="LGI1" s="52"/>
      <c r="LGJ1" s="52"/>
      <c r="LGK1" s="52"/>
      <c r="LGL1" s="52"/>
      <c r="LGM1" s="52"/>
      <c r="LGN1" s="52"/>
      <c r="LGO1" s="52"/>
      <c r="LGP1" s="52"/>
      <c r="LGQ1" s="52"/>
      <c r="LGR1" s="52"/>
      <c r="LGS1" s="52"/>
      <c r="LGT1" s="52"/>
      <c r="LGU1" s="52"/>
      <c r="LGV1" s="52"/>
      <c r="LGW1" s="52"/>
      <c r="LGX1" s="52"/>
      <c r="LGY1" s="52"/>
      <c r="LGZ1" s="52"/>
      <c r="LHA1" s="52"/>
      <c r="LHB1" s="52"/>
      <c r="LHC1" s="52"/>
      <c r="LHD1" s="52"/>
      <c r="LHE1" s="52"/>
      <c r="LHF1" s="52"/>
      <c r="LHG1" s="52"/>
      <c r="LHH1" s="52"/>
      <c r="LHI1" s="52"/>
      <c r="LHJ1" s="52"/>
      <c r="LHK1" s="52"/>
      <c r="LHL1" s="52"/>
      <c r="LHM1" s="52"/>
      <c r="LHN1" s="52"/>
      <c r="LHO1" s="52"/>
      <c r="LHP1" s="52"/>
      <c r="LHQ1" s="52"/>
      <c r="LHR1" s="52"/>
      <c r="LHS1" s="52"/>
      <c r="LHT1" s="52"/>
      <c r="LHU1" s="52"/>
      <c r="LHV1" s="52"/>
      <c r="LHW1" s="52"/>
      <c r="LHX1" s="52"/>
      <c r="LHY1" s="52"/>
      <c r="LHZ1" s="52"/>
      <c r="LIA1" s="52"/>
      <c r="LIB1" s="52"/>
      <c r="LIC1" s="52"/>
      <c r="LID1" s="52"/>
      <c r="LIE1" s="52"/>
      <c r="LIF1" s="52"/>
      <c r="LIG1" s="52"/>
      <c r="LIH1" s="52"/>
      <c r="LII1" s="52"/>
      <c r="LIJ1" s="52"/>
      <c r="LIK1" s="52"/>
      <c r="LIL1" s="52"/>
      <c r="LIM1" s="52"/>
      <c r="LIN1" s="52"/>
      <c r="LIO1" s="52"/>
      <c r="LIP1" s="52"/>
      <c r="LIQ1" s="52"/>
      <c r="LIR1" s="52"/>
      <c r="LIS1" s="52"/>
      <c r="LIT1" s="52"/>
      <c r="LIU1" s="52"/>
      <c r="LIV1" s="52"/>
      <c r="LIW1" s="52"/>
      <c r="LIX1" s="52"/>
      <c r="LIY1" s="52"/>
      <c r="LIZ1" s="52"/>
      <c r="LJA1" s="52"/>
      <c r="LJB1" s="52"/>
      <c r="LJC1" s="52"/>
      <c r="LJD1" s="52"/>
      <c r="LJE1" s="52"/>
      <c r="LJF1" s="52"/>
      <c r="LJG1" s="52"/>
      <c r="LJH1" s="52"/>
      <c r="LJI1" s="52"/>
      <c r="LJJ1" s="52"/>
      <c r="LJK1" s="52"/>
      <c r="LJL1" s="52"/>
      <c r="LJM1" s="52"/>
      <c r="LJN1" s="52"/>
      <c r="LJO1" s="52"/>
      <c r="LJP1" s="52"/>
      <c r="LJQ1" s="52"/>
      <c r="LJR1" s="52"/>
      <c r="LJS1" s="52"/>
      <c r="LJT1" s="52"/>
      <c r="LJU1" s="52"/>
      <c r="LJV1" s="52"/>
      <c r="LJW1" s="52"/>
      <c r="LJX1" s="52"/>
      <c r="LJY1" s="52"/>
      <c r="LJZ1" s="52"/>
      <c r="LKA1" s="52"/>
      <c r="LKB1" s="52"/>
      <c r="LKC1" s="52"/>
      <c r="LKD1" s="52"/>
      <c r="LKE1" s="52"/>
      <c r="LKF1" s="52"/>
      <c r="LKG1" s="52"/>
      <c r="LKH1" s="52"/>
      <c r="LKI1" s="52"/>
      <c r="LKJ1" s="52"/>
      <c r="LKK1" s="52"/>
      <c r="LKL1" s="52"/>
      <c r="LKM1" s="52"/>
      <c r="LKN1" s="52"/>
      <c r="LKO1" s="52"/>
      <c r="LKP1" s="52"/>
      <c r="LKQ1" s="52"/>
      <c r="LKR1" s="52"/>
      <c r="LKS1" s="52"/>
      <c r="LKT1" s="52"/>
      <c r="LKU1" s="52"/>
      <c r="LKV1" s="52"/>
      <c r="LKW1" s="52"/>
      <c r="LKX1" s="52"/>
      <c r="LKY1" s="52"/>
      <c r="LKZ1" s="52"/>
      <c r="LLA1" s="52"/>
      <c r="LLB1" s="52"/>
      <c r="LLC1" s="52"/>
      <c r="LLD1" s="52"/>
      <c r="LLE1" s="52"/>
      <c r="LLF1" s="52"/>
      <c r="LLG1" s="52"/>
      <c r="LLH1" s="52"/>
      <c r="LLI1" s="52"/>
      <c r="LLJ1" s="52"/>
      <c r="LLK1" s="52"/>
      <c r="LLL1" s="52"/>
      <c r="LLM1" s="52"/>
      <c r="LLN1" s="52"/>
      <c r="LLO1" s="52"/>
      <c r="LLP1" s="52"/>
      <c r="LLQ1" s="52"/>
      <c r="LLR1" s="52"/>
      <c r="LLS1" s="52"/>
      <c r="LLT1" s="52"/>
      <c r="LLU1" s="52"/>
      <c r="LLV1" s="52"/>
      <c r="LLW1" s="52"/>
      <c r="LLX1" s="52"/>
      <c r="LLY1" s="52"/>
      <c r="LLZ1" s="52"/>
      <c r="LMA1" s="52"/>
      <c r="LMB1" s="52"/>
      <c r="LMC1" s="52"/>
      <c r="LMD1" s="52"/>
      <c r="LME1" s="52"/>
      <c r="LMF1" s="52"/>
      <c r="LMG1" s="52"/>
      <c r="LMH1" s="52"/>
      <c r="LMI1" s="52"/>
      <c r="LMJ1" s="52"/>
      <c r="LMK1" s="52"/>
      <c r="LML1" s="52"/>
      <c r="LMM1" s="52"/>
      <c r="LMN1" s="52"/>
      <c r="LMO1" s="52"/>
      <c r="LMP1" s="52"/>
      <c r="LMQ1" s="52"/>
      <c r="LMR1" s="52"/>
      <c r="LMS1" s="52"/>
      <c r="LMT1" s="52"/>
      <c r="LMU1" s="52"/>
      <c r="LMV1" s="52"/>
      <c r="LMW1" s="52"/>
      <c r="LMX1" s="52"/>
      <c r="LMY1" s="52"/>
      <c r="LMZ1" s="52"/>
      <c r="LNA1" s="52"/>
      <c r="LNB1" s="52"/>
      <c r="LNC1" s="52"/>
      <c r="LND1" s="52"/>
      <c r="LNE1" s="52"/>
      <c r="LNF1" s="52"/>
      <c r="LNG1" s="52"/>
      <c r="LNH1" s="52"/>
      <c r="LNI1" s="52"/>
      <c r="LNJ1" s="52"/>
      <c r="LNK1" s="52"/>
      <c r="LNL1" s="52"/>
      <c r="LNM1" s="52"/>
      <c r="LNN1" s="52"/>
      <c r="LNO1" s="52"/>
      <c r="LNP1" s="52"/>
      <c r="LNQ1" s="52"/>
      <c r="LNR1" s="52"/>
      <c r="LNS1" s="52"/>
      <c r="LNT1" s="52"/>
      <c r="LNU1" s="52"/>
      <c r="LNV1" s="52"/>
      <c r="LNW1" s="52"/>
      <c r="LNX1" s="52"/>
      <c r="LNY1" s="52"/>
      <c r="LNZ1" s="52"/>
      <c r="LOA1" s="52"/>
      <c r="LOB1" s="52"/>
      <c r="LOC1" s="52"/>
      <c r="LOD1" s="52"/>
      <c r="LOE1" s="52"/>
      <c r="LOF1" s="52"/>
      <c r="LOG1" s="52"/>
      <c r="LOH1" s="52"/>
      <c r="LOI1" s="52"/>
      <c r="LOJ1" s="52"/>
      <c r="LOK1" s="52"/>
      <c r="LOL1" s="52"/>
      <c r="LOM1" s="52"/>
      <c r="LON1" s="52"/>
      <c r="LOO1" s="52"/>
      <c r="LOP1" s="52"/>
      <c r="LOQ1" s="52"/>
      <c r="LOR1" s="52"/>
      <c r="LOS1" s="52"/>
      <c r="LOT1" s="52"/>
      <c r="LOU1" s="52"/>
      <c r="LOV1" s="52"/>
      <c r="LOW1" s="52"/>
      <c r="LOX1" s="52"/>
      <c r="LOY1" s="52"/>
      <c r="LOZ1" s="52"/>
      <c r="LPA1" s="52"/>
      <c r="LPB1" s="52"/>
      <c r="LPC1" s="52"/>
      <c r="LPD1" s="52"/>
      <c r="LPE1" s="52"/>
      <c r="LPF1" s="52"/>
      <c r="LPG1" s="52"/>
      <c r="LPH1" s="52"/>
      <c r="LPI1" s="52"/>
      <c r="LPJ1" s="52"/>
      <c r="LPK1" s="52"/>
      <c r="LPL1" s="52"/>
      <c r="LPM1" s="52"/>
      <c r="LPN1" s="52"/>
      <c r="LPO1" s="52"/>
      <c r="LPP1" s="52"/>
      <c r="LPQ1" s="52"/>
      <c r="LPR1" s="52"/>
      <c r="LPS1" s="52"/>
      <c r="LPT1" s="52"/>
      <c r="LPU1" s="52"/>
      <c r="LPV1" s="52"/>
      <c r="LPW1" s="52"/>
      <c r="LPX1" s="52"/>
      <c r="LPY1" s="52"/>
      <c r="LPZ1" s="52"/>
      <c r="LQA1" s="52"/>
      <c r="LQB1" s="52"/>
      <c r="LQC1" s="52"/>
      <c r="LQD1" s="52"/>
      <c r="LQE1" s="52"/>
      <c r="LQF1" s="52"/>
      <c r="LQG1" s="52"/>
      <c r="LQH1" s="52"/>
      <c r="LQI1" s="52"/>
      <c r="LQJ1" s="52"/>
      <c r="LQK1" s="52"/>
      <c r="LQL1" s="52"/>
      <c r="LQM1" s="52"/>
      <c r="LQN1" s="52"/>
      <c r="LQO1" s="52"/>
      <c r="LQP1" s="52"/>
      <c r="LQQ1" s="52"/>
      <c r="LQR1" s="52"/>
      <c r="LQS1" s="52"/>
      <c r="LQT1" s="52"/>
      <c r="LQU1" s="52"/>
      <c r="LQV1" s="52"/>
      <c r="LQW1" s="52"/>
      <c r="LQX1" s="52"/>
      <c r="LQY1" s="52"/>
      <c r="LQZ1" s="52"/>
      <c r="LRA1" s="52"/>
      <c r="LRB1" s="52"/>
      <c r="LRC1" s="52"/>
      <c r="LRD1" s="52"/>
      <c r="LRE1" s="52"/>
      <c r="LRF1" s="52"/>
      <c r="LRG1" s="52"/>
      <c r="LRH1" s="52"/>
      <c r="LRI1" s="52"/>
      <c r="LRJ1" s="52"/>
      <c r="LRK1" s="52"/>
      <c r="LRL1" s="52"/>
      <c r="LRM1" s="52"/>
      <c r="LRN1" s="52"/>
      <c r="LRO1" s="52"/>
      <c r="LRP1" s="52"/>
      <c r="LRQ1" s="52"/>
      <c r="LRR1" s="52"/>
      <c r="LRS1" s="52"/>
      <c r="LRT1" s="52"/>
      <c r="LRU1" s="52"/>
      <c r="LRV1" s="52"/>
      <c r="LRW1" s="52"/>
      <c r="LRX1" s="52"/>
      <c r="LRY1" s="52"/>
      <c r="LRZ1" s="52"/>
      <c r="LSA1" s="52"/>
      <c r="LSB1" s="52"/>
      <c r="LSC1" s="52"/>
      <c r="LSD1" s="52"/>
      <c r="LSE1" s="52"/>
      <c r="LSF1" s="52"/>
      <c r="LSG1" s="52"/>
      <c r="LSH1" s="52"/>
      <c r="LSI1" s="52"/>
      <c r="LSJ1" s="52"/>
      <c r="LSK1" s="52"/>
      <c r="LSL1" s="52"/>
      <c r="LSM1" s="52"/>
      <c r="LSN1" s="52"/>
      <c r="LSO1" s="52"/>
      <c r="LSP1" s="52"/>
      <c r="LSQ1" s="52"/>
      <c r="LSR1" s="52"/>
      <c r="LSS1" s="52"/>
      <c r="LST1" s="52"/>
      <c r="LSU1" s="52"/>
      <c r="LSV1" s="52"/>
      <c r="LSW1" s="52"/>
      <c r="LSX1" s="52"/>
      <c r="LSY1" s="52"/>
      <c r="LSZ1" s="52"/>
      <c r="LTA1" s="52"/>
      <c r="LTB1" s="52"/>
      <c r="LTC1" s="52"/>
      <c r="LTD1" s="52"/>
      <c r="LTE1" s="52"/>
      <c r="LTF1" s="52"/>
      <c r="LTG1" s="52"/>
      <c r="LTH1" s="52"/>
      <c r="LTI1" s="52"/>
      <c r="LTJ1" s="52"/>
      <c r="LTK1" s="52"/>
      <c r="LTL1" s="52"/>
      <c r="LTM1" s="52"/>
      <c r="LTN1" s="52"/>
      <c r="LTO1" s="52"/>
      <c r="LTP1" s="52"/>
      <c r="LTQ1" s="52"/>
      <c r="LTR1" s="52"/>
      <c r="LTS1" s="52"/>
      <c r="LTT1" s="52"/>
      <c r="LTU1" s="52"/>
      <c r="LTV1" s="52"/>
      <c r="LTW1" s="52"/>
      <c r="LTX1" s="52"/>
      <c r="LTY1" s="52"/>
      <c r="LTZ1" s="52"/>
      <c r="LUA1" s="52"/>
      <c r="LUB1" s="52"/>
      <c r="LUC1" s="52"/>
      <c r="LUD1" s="52"/>
      <c r="LUE1" s="52"/>
      <c r="LUF1" s="52"/>
      <c r="LUG1" s="52"/>
      <c r="LUH1" s="52"/>
      <c r="LUI1" s="52"/>
      <c r="LUJ1" s="52"/>
      <c r="LUK1" s="52"/>
      <c r="LUL1" s="52"/>
      <c r="LUM1" s="52"/>
      <c r="LUN1" s="52"/>
      <c r="LUO1" s="52"/>
      <c r="LUP1" s="52"/>
      <c r="LUQ1" s="52"/>
      <c r="LUR1" s="52"/>
      <c r="LUS1" s="52"/>
      <c r="LUT1" s="52"/>
      <c r="LUU1" s="52"/>
      <c r="LUV1" s="52"/>
      <c r="LUW1" s="52"/>
      <c r="LUX1" s="52"/>
      <c r="LUY1" s="52"/>
      <c r="LUZ1" s="52"/>
      <c r="LVA1" s="52"/>
      <c r="LVB1" s="52"/>
      <c r="LVC1" s="52"/>
      <c r="LVD1" s="52"/>
      <c r="LVE1" s="52"/>
      <c r="LVF1" s="52"/>
      <c r="LVG1" s="52"/>
      <c r="LVH1" s="52"/>
      <c r="LVI1" s="52"/>
      <c r="LVJ1" s="52"/>
      <c r="LVK1" s="52"/>
      <c r="LVL1" s="52"/>
      <c r="LVM1" s="52"/>
      <c r="LVN1" s="52"/>
      <c r="LVO1" s="52"/>
      <c r="LVP1" s="52"/>
      <c r="LVQ1" s="52"/>
      <c r="LVR1" s="52"/>
      <c r="LVS1" s="52"/>
      <c r="LVT1" s="52"/>
      <c r="LVU1" s="52"/>
      <c r="LVV1" s="52"/>
      <c r="LVW1" s="52"/>
      <c r="LVX1" s="52"/>
      <c r="LVY1" s="52"/>
      <c r="LVZ1" s="52"/>
      <c r="LWA1" s="52"/>
      <c r="LWB1" s="52"/>
      <c r="LWC1" s="52"/>
      <c r="LWD1" s="52"/>
      <c r="LWE1" s="52"/>
      <c r="LWF1" s="52"/>
      <c r="LWG1" s="52"/>
      <c r="LWH1" s="52"/>
      <c r="LWI1" s="52"/>
      <c r="LWJ1" s="52"/>
      <c r="LWK1" s="52"/>
      <c r="LWL1" s="52"/>
      <c r="LWM1" s="52"/>
      <c r="LWN1" s="52"/>
      <c r="LWO1" s="52"/>
      <c r="LWP1" s="52"/>
      <c r="LWQ1" s="52"/>
      <c r="LWR1" s="52"/>
      <c r="LWS1" s="52"/>
      <c r="LWT1" s="52"/>
      <c r="LWU1" s="52"/>
      <c r="LWV1" s="52"/>
      <c r="LWW1" s="52"/>
      <c r="LWX1" s="52"/>
      <c r="LWY1" s="52"/>
      <c r="LWZ1" s="52"/>
      <c r="LXA1" s="52"/>
      <c r="LXB1" s="52"/>
      <c r="LXC1" s="52"/>
      <c r="LXD1" s="52"/>
      <c r="LXE1" s="52"/>
      <c r="LXF1" s="52"/>
      <c r="LXG1" s="52"/>
      <c r="LXH1" s="52"/>
      <c r="LXI1" s="52"/>
      <c r="LXJ1" s="52"/>
      <c r="LXK1" s="52"/>
      <c r="LXL1" s="52"/>
      <c r="LXM1" s="52"/>
      <c r="LXN1" s="52"/>
      <c r="LXO1" s="52"/>
      <c r="LXP1" s="52"/>
      <c r="LXQ1" s="52"/>
      <c r="LXR1" s="52"/>
      <c r="LXS1" s="52"/>
      <c r="LXT1" s="52"/>
      <c r="LXU1" s="52"/>
      <c r="LXV1" s="52"/>
      <c r="LXW1" s="52"/>
      <c r="LXX1" s="52"/>
      <c r="LXY1" s="52"/>
      <c r="LXZ1" s="52"/>
      <c r="LYA1" s="52"/>
      <c r="LYB1" s="52"/>
      <c r="LYC1" s="52"/>
      <c r="LYD1" s="52"/>
      <c r="LYE1" s="52"/>
      <c r="LYF1" s="52"/>
      <c r="LYG1" s="52"/>
      <c r="LYH1" s="52"/>
      <c r="LYI1" s="52"/>
      <c r="LYJ1" s="52"/>
      <c r="LYK1" s="52"/>
      <c r="LYL1" s="52"/>
      <c r="LYM1" s="52"/>
      <c r="LYN1" s="52"/>
      <c r="LYO1" s="52"/>
      <c r="LYP1" s="52"/>
      <c r="LYQ1" s="52"/>
      <c r="LYR1" s="52"/>
      <c r="LYS1" s="52"/>
      <c r="LYT1" s="52"/>
      <c r="LYU1" s="52"/>
      <c r="LYV1" s="52"/>
      <c r="LYW1" s="52"/>
      <c r="LYX1" s="52"/>
      <c r="LYY1" s="52"/>
      <c r="LYZ1" s="52"/>
      <c r="LZA1" s="52"/>
      <c r="LZB1" s="52"/>
      <c r="LZC1" s="52"/>
      <c r="LZD1" s="52"/>
      <c r="LZE1" s="52"/>
      <c r="LZF1" s="52"/>
      <c r="LZG1" s="52"/>
      <c r="LZH1" s="52"/>
      <c r="LZI1" s="52"/>
      <c r="LZJ1" s="52"/>
      <c r="LZK1" s="52"/>
      <c r="LZL1" s="52"/>
      <c r="LZM1" s="52"/>
      <c r="LZN1" s="52"/>
      <c r="LZO1" s="52"/>
      <c r="LZP1" s="52"/>
      <c r="LZQ1" s="52"/>
      <c r="LZR1" s="52"/>
      <c r="LZS1" s="52"/>
      <c r="LZT1" s="52"/>
      <c r="LZU1" s="52"/>
      <c r="LZV1" s="52"/>
      <c r="LZW1" s="52"/>
      <c r="LZX1" s="52"/>
      <c r="LZY1" s="52"/>
      <c r="LZZ1" s="52"/>
      <c r="MAA1" s="52"/>
      <c r="MAB1" s="52"/>
      <c r="MAC1" s="52"/>
      <c r="MAD1" s="52"/>
      <c r="MAE1" s="52"/>
      <c r="MAF1" s="52"/>
      <c r="MAG1" s="52"/>
      <c r="MAH1" s="52"/>
      <c r="MAI1" s="52"/>
      <c r="MAJ1" s="52"/>
      <c r="MAK1" s="52"/>
      <c r="MAL1" s="52"/>
      <c r="MAM1" s="52"/>
      <c r="MAN1" s="52"/>
      <c r="MAO1" s="52"/>
      <c r="MAP1" s="52"/>
      <c r="MAQ1" s="52"/>
      <c r="MAR1" s="52"/>
      <c r="MAS1" s="52"/>
      <c r="MAT1" s="52"/>
      <c r="MAU1" s="52"/>
      <c r="MAV1" s="52"/>
      <c r="MAW1" s="52"/>
      <c r="MAX1" s="52"/>
      <c r="MAY1" s="52"/>
      <c r="MAZ1" s="52"/>
      <c r="MBA1" s="52"/>
      <c r="MBB1" s="52"/>
      <c r="MBC1" s="52"/>
      <c r="MBD1" s="52"/>
      <c r="MBE1" s="52"/>
      <c r="MBF1" s="52"/>
      <c r="MBG1" s="52"/>
      <c r="MBH1" s="52"/>
      <c r="MBI1" s="52"/>
      <c r="MBJ1" s="52"/>
      <c r="MBK1" s="52"/>
      <c r="MBL1" s="52"/>
      <c r="MBM1" s="52"/>
      <c r="MBN1" s="52"/>
      <c r="MBO1" s="52"/>
      <c r="MBP1" s="52"/>
      <c r="MBQ1" s="52"/>
      <c r="MBR1" s="52"/>
      <c r="MBS1" s="52"/>
      <c r="MBT1" s="52"/>
      <c r="MBU1" s="52"/>
      <c r="MBV1" s="52"/>
      <c r="MBW1" s="52"/>
      <c r="MBX1" s="52"/>
      <c r="MBY1" s="52"/>
      <c r="MBZ1" s="52"/>
      <c r="MCA1" s="52"/>
      <c r="MCB1" s="52"/>
      <c r="MCC1" s="52"/>
      <c r="MCD1" s="52"/>
      <c r="MCE1" s="52"/>
      <c r="MCF1" s="52"/>
      <c r="MCG1" s="52"/>
      <c r="MCH1" s="52"/>
      <c r="MCI1" s="52"/>
      <c r="MCJ1" s="52"/>
      <c r="MCK1" s="52"/>
      <c r="MCL1" s="52"/>
      <c r="MCM1" s="52"/>
      <c r="MCN1" s="52"/>
      <c r="MCO1" s="52"/>
      <c r="MCP1" s="52"/>
      <c r="MCQ1" s="52"/>
      <c r="MCR1" s="52"/>
      <c r="MCS1" s="52"/>
      <c r="MCT1" s="52"/>
      <c r="MCU1" s="52"/>
      <c r="MCV1" s="52"/>
      <c r="MCW1" s="52"/>
      <c r="MCX1" s="52"/>
      <c r="MCY1" s="52"/>
      <c r="MCZ1" s="52"/>
      <c r="MDA1" s="52"/>
      <c r="MDB1" s="52"/>
      <c r="MDC1" s="52"/>
      <c r="MDD1" s="52"/>
      <c r="MDE1" s="52"/>
      <c r="MDF1" s="52"/>
      <c r="MDG1" s="52"/>
      <c r="MDH1" s="52"/>
      <c r="MDI1" s="52"/>
      <c r="MDJ1" s="52"/>
      <c r="MDK1" s="52"/>
      <c r="MDL1" s="52"/>
      <c r="MDM1" s="52"/>
      <c r="MDN1" s="52"/>
      <c r="MDO1" s="52"/>
      <c r="MDP1" s="52"/>
      <c r="MDQ1" s="52"/>
      <c r="MDR1" s="52"/>
      <c r="MDS1" s="52"/>
      <c r="MDT1" s="52"/>
      <c r="MDU1" s="52"/>
      <c r="MDV1" s="52"/>
      <c r="MDW1" s="52"/>
      <c r="MDX1" s="52"/>
      <c r="MDY1" s="52"/>
      <c r="MDZ1" s="52"/>
      <c r="MEA1" s="52"/>
      <c r="MEB1" s="52"/>
      <c r="MEC1" s="52"/>
      <c r="MED1" s="52"/>
      <c r="MEE1" s="52"/>
      <c r="MEF1" s="52"/>
      <c r="MEG1" s="52"/>
      <c r="MEH1" s="52"/>
      <c r="MEI1" s="52"/>
      <c r="MEJ1" s="52"/>
      <c r="MEK1" s="52"/>
      <c r="MEL1" s="52"/>
      <c r="MEM1" s="52"/>
      <c r="MEN1" s="52"/>
      <c r="MEO1" s="52"/>
      <c r="MEP1" s="52"/>
      <c r="MEQ1" s="52"/>
      <c r="MER1" s="52"/>
      <c r="MES1" s="52"/>
      <c r="MET1" s="52"/>
      <c r="MEU1" s="52"/>
      <c r="MEV1" s="52"/>
      <c r="MEW1" s="52"/>
      <c r="MEX1" s="52"/>
      <c r="MEY1" s="52"/>
      <c r="MEZ1" s="52"/>
      <c r="MFA1" s="52"/>
      <c r="MFB1" s="52"/>
      <c r="MFC1" s="52"/>
      <c r="MFD1" s="52"/>
      <c r="MFE1" s="52"/>
      <c r="MFF1" s="52"/>
      <c r="MFG1" s="52"/>
      <c r="MFH1" s="52"/>
      <c r="MFI1" s="52"/>
      <c r="MFJ1" s="52"/>
      <c r="MFK1" s="52"/>
      <c r="MFL1" s="52"/>
      <c r="MFM1" s="52"/>
      <c r="MFN1" s="52"/>
      <c r="MFO1" s="52"/>
      <c r="MFP1" s="52"/>
      <c r="MFQ1" s="52"/>
      <c r="MFR1" s="52"/>
      <c r="MFS1" s="52"/>
      <c r="MFT1" s="52"/>
      <c r="MFU1" s="52"/>
      <c r="MFV1" s="52"/>
      <c r="MFW1" s="52"/>
      <c r="MFX1" s="52"/>
      <c r="MFY1" s="52"/>
      <c r="MFZ1" s="52"/>
      <c r="MGA1" s="52"/>
      <c r="MGB1" s="52"/>
      <c r="MGC1" s="52"/>
      <c r="MGD1" s="52"/>
      <c r="MGE1" s="52"/>
      <c r="MGF1" s="52"/>
      <c r="MGG1" s="52"/>
      <c r="MGH1" s="52"/>
      <c r="MGI1" s="52"/>
      <c r="MGJ1" s="52"/>
      <c r="MGK1" s="52"/>
      <c r="MGL1" s="52"/>
      <c r="MGM1" s="52"/>
      <c r="MGN1" s="52"/>
      <c r="MGO1" s="52"/>
      <c r="MGP1" s="52"/>
      <c r="MGQ1" s="52"/>
      <c r="MGR1" s="52"/>
      <c r="MGS1" s="52"/>
      <c r="MGT1" s="52"/>
      <c r="MGU1" s="52"/>
      <c r="MGV1" s="52"/>
      <c r="MGW1" s="52"/>
      <c r="MGX1" s="52"/>
      <c r="MGY1" s="52"/>
      <c r="MGZ1" s="52"/>
      <c r="MHA1" s="52"/>
      <c r="MHB1" s="52"/>
      <c r="MHC1" s="52"/>
      <c r="MHD1" s="52"/>
      <c r="MHE1" s="52"/>
      <c r="MHF1" s="52"/>
      <c r="MHG1" s="52"/>
      <c r="MHH1" s="52"/>
      <c r="MHI1" s="52"/>
      <c r="MHJ1" s="52"/>
      <c r="MHK1" s="52"/>
      <c r="MHL1" s="52"/>
      <c r="MHM1" s="52"/>
      <c r="MHN1" s="52"/>
      <c r="MHO1" s="52"/>
      <c r="MHP1" s="52"/>
      <c r="MHQ1" s="52"/>
      <c r="MHR1" s="52"/>
      <c r="MHS1" s="52"/>
      <c r="MHT1" s="52"/>
      <c r="MHU1" s="52"/>
      <c r="MHV1" s="52"/>
      <c r="MHW1" s="52"/>
      <c r="MHX1" s="52"/>
      <c r="MHY1" s="52"/>
      <c r="MHZ1" s="52"/>
      <c r="MIA1" s="52"/>
      <c r="MIB1" s="52"/>
      <c r="MIC1" s="52"/>
      <c r="MID1" s="52"/>
      <c r="MIE1" s="52"/>
      <c r="MIF1" s="52"/>
      <c r="MIG1" s="52"/>
      <c r="MIH1" s="52"/>
      <c r="MII1" s="52"/>
      <c r="MIJ1" s="52"/>
      <c r="MIK1" s="52"/>
      <c r="MIL1" s="52"/>
      <c r="MIM1" s="52"/>
      <c r="MIN1" s="52"/>
      <c r="MIO1" s="52"/>
      <c r="MIP1" s="52"/>
      <c r="MIQ1" s="52"/>
      <c r="MIR1" s="52"/>
      <c r="MIS1" s="52"/>
      <c r="MIT1" s="52"/>
      <c r="MIU1" s="52"/>
      <c r="MIV1" s="52"/>
      <c r="MIW1" s="52"/>
      <c r="MIX1" s="52"/>
      <c r="MIY1" s="52"/>
      <c r="MIZ1" s="52"/>
      <c r="MJA1" s="52"/>
      <c r="MJB1" s="52"/>
      <c r="MJC1" s="52"/>
      <c r="MJD1" s="52"/>
      <c r="MJE1" s="52"/>
      <c r="MJF1" s="52"/>
      <c r="MJG1" s="52"/>
      <c r="MJH1" s="52"/>
      <c r="MJI1" s="52"/>
      <c r="MJJ1" s="52"/>
      <c r="MJK1" s="52"/>
      <c r="MJL1" s="52"/>
      <c r="MJM1" s="52"/>
      <c r="MJN1" s="52"/>
      <c r="MJO1" s="52"/>
      <c r="MJP1" s="52"/>
      <c r="MJQ1" s="52"/>
      <c r="MJR1" s="52"/>
      <c r="MJS1" s="52"/>
      <c r="MJT1" s="52"/>
      <c r="MJU1" s="52"/>
      <c r="MJV1" s="52"/>
      <c r="MJW1" s="52"/>
      <c r="MJX1" s="52"/>
      <c r="MJY1" s="52"/>
      <c r="MJZ1" s="52"/>
      <c r="MKA1" s="52"/>
      <c r="MKB1" s="52"/>
      <c r="MKC1" s="52"/>
      <c r="MKD1" s="52"/>
      <c r="MKE1" s="52"/>
      <c r="MKF1" s="52"/>
      <c r="MKG1" s="52"/>
      <c r="MKH1" s="52"/>
      <c r="MKI1" s="52"/>
      <c r="MKJ1" s="52"/>
      <c r="MKK1" s="52"/>
      <c r="MKL1" s="52"/>
      <c r="MKM1" s="52"/>
      <c r="MKN1" s="52"/>
      <c r="MKO1" s="52"/>
      <c r="MKP1" s="52"/>
      <c r="MKQ1" s="52"/>
      <c r="MKR1" s="52"/>
      <c r="MKS1" s="52"/>
      <c r="MKT1" s="52"/>
      <c r="MKU1" s="52"/>
      <c r="MKV1" s="52"/>
      <c r="MKW1" s="52"/>
      <c r="MKX1" s="52"/>
      <c r="MKY1" s="52"/>
      <c r="MKZ1" s="52"/>
      <c r="MLA1" s="52"/>
      <c r="MLB1" s="52"/>
      <c r="MLC1" s="52"/>
      <c r="MLD1" s="52"/>
      <c r="MLE1" s="52"/>
      <c r="MLF1" s="52"/>
      <c r="MLG1" s="52"/>
      <c r="MLH1" s="52"/>
      <c r="MLI1" s="52"/>
      <c r="MLJ1" s="52"/>
      <c r="MLK1" s="52"/>
      <c r="MLL1" s="52"/>
      <c r="MLM1" s="52"/>
      <c r="MLN1" s="52"/>
      <c r="MLO1" s="52"/>
      <c r="MLP1" s="52"/>
      <c r="MLQ1" s="52"/>
      <c r="MLR1" s="52"/>
      <c r="MLS1" s="52"/>
      <c r="MLT1" s="52"/>
      <c r="MLU1" s="52"/>
      <c r="MLV1" s="52"/>
      <c r="MLW1" s="52"/>
      <c r="MLX1" s="52"/>
      <c r="MLY1" s="52"/>
      <c r="MLZ1" s="52"/>
      <c r="MMA1" s="52"/>
      <c r="MMB1" s="52"/>
      <c r="MMC1" s="52"/>
      <c r="MMD1" s="52"/>
      <c r="MME1" s="52"/>
      <c r="MMF1" s="52"/>
      <c r="MMG1" s="52"/>
      <c r="MMH1" s="52"/>
      <c r="MMI1" s="52"/>
      <c r="MMJ1" s="52"/>
      <c r="MMK1" s="52"/>
      <c r="MML1" s="52"/>
      <c r="MMM1" s="52"/>
      <c r="MMN1" s="52"/>
      <c r="MMO1" s="52"/>
      <c r="MMP1" s="52"/>
      <c r="MMQ1" s="52"/>
      <c r="MMR1" s="52"/>
      <c r="MMS1" s="52"/>
      <c r="MMT1" s="52"/>
      <c r="MMU1" s="52"/>
      <c r="MMV1" s="52"/>
      <c r="MMW1" s="52"/>
      <c r="MMX1" s="52"/>
      <c r="MMY1" s="52"/>
      <c r="MMZ1" s="52"/>
      <c r="MNA1" s="52"/>
      <c r="MNB1" s="52"/>
      <c r="MNC1" s="52"/>
      <c r="MND1" s="52"/>
      <c r="MNE1" s="52"/>
      <c r="MNF1" s="52"/>
      <c r="MNG1" s="52"/>
      <c r="MNH1" s="52"/>
      <c r="MNI1" s="52"/>
      <c r="MNJ1" s="52"/>
      <c r="MNK1" s="52"/>
      <c r="MNL1" s="52"/>
      <c r="MNM1" s="52"/>
      <c r="MNN1" s="52"/>
      <c r="MNO1" s="52"/>
      <c r="MNP1" s="52"/>
      <c r="MNQ1" s="52"/>
      <c r="MNR1" s="52"/>
      <c r="MNS1" s="52"/>
      <c r="MNT1" s="52"/>
      <c r="MNU1" s="52"/>
      <c r="MNV1" s="52"/>
      <c r="MNW1" s="52"/>
      <c r="MNX1" s="52"/>
      <c r="MNY1" s="52"/>
      <c r="MNZ1" s="52"/>
      <c r="MOA1" s="52"/>
      <c r="MOB1" s="52"/>
      <c r="MOC1" s="52"/>
      <c r="MOD1" s="52"/>
      <c r="MOE1" s="52"/>
      <c r="MOF1" s="52"/>
      <c r="MOG1" s="52"/>
      <c r="MOH1" s="52"/>
      <c r="MOI1" s="52"/>
      <c r="MOJ1" s="52"/>
      <c r="MOK1" s="52"/>
      <c r="MOL1" s="52"/>
      <c r="MOM1" s="52"/>
      <c r="MON1" s="52"/>
      <c r="MOO1" s="52"/>
      <c r="MOP1" s="52"/>
      <c r="MOQ1" s="52"/>
      <c r="MOR1" s="52"/>
      <c r="MOS1" s="52"/>
      <c r="MOT1" s="52"/>
      <c r="MOU1" s="52"/>
      <c r="MOV1" s="52"/>
      <c r="MOW1" s="52"/>
      <c r="MOX1" s="52"/>
      <c r="MOY1" s="52"/>
      <c r="MOZ1" s="52"/>
      <c r="MPA1" s="52"/>
      <c r="MPB1" s="52"/>
      <c r="MPC1" s="52"/>
      <c r="MPD1" s="52"/>
      <c r="MPE1" s="52"/>
      <c r="MPF1" s="52"/>
      <c r="MPG1" s="52"/>
      <c r="MPH1" s="52"/>
      <c r="MPI1" s="52"/>
      <c r="MPJ1" s="52"/>
      <c r="MPK1" s="52"/>
      <c r="MPL1" s="52"/>
      <c r="MPM1" s="52"/>
      <c r="MPN1" s="52"/>
      <c r="MPO1" s="52"/>
      <c r="MPP1" s="52"/>
      <c r="MPQ1" s="52"/>
      <c r="MPR1" s="52"/>
      <c r="MPS1" s="52"/>
      <c r="MPT1" s="52"/>
      <c r="MPU1" s="52"/>
      <c r="MPV1" s="52"/>
      <c r="MPW1" s="52"/>
      <c r="MPX1" s="52"/>
      <c r="MPY1" s="52"/>
      <c r="MPZ1" s="52"/>
      <c r="MQA1" s="52"/>
      <c r="MQB1" s="52"/>
      <c r="MQC1" s="52"/>
      <c r="MQD1" s="52"/>
      <c r="MQE1" s="52"/>
      <c r="MQF1" s="52"/>
      <c r="MQG1" s="52"/>
      <c r="MQH1" s="52"/>
      <c r="MQI1" s="52"/>
      <c r="MQJ1" s="52"/>
      <c r="MQK1" s="52"/>
      <c r="MQL1" s="52"/>
      <c r="MQM1" s="52"/>
      <c r="MQN1" s="52"/>
      <c r="MQO1" s="52"/>
      <c r="MQP1" s="52"/>
      <c r="MQQ1" s="52"/>
      <c r="MQR1" s="52"/>
      <c r="MQS1" s="52"/>
      <c r="MQT1" s="52"/>
      <c r="MQU1" s="52"/>
      <c r="MQV1" s="52"/>
      <c r="MQW1" s="52"/>
      <c r="MQX1" s="52"/>
      <c r="MQY1" s="52"/>
      <c r="MQZ1" s="52"/>
      <c r="MRA1" s="52"/>
      <c r="MRB1" s="52"/>
      <c r="MRC1" s="52"/>
      <c r="MRD1" s="52"/>
      <c r="MRE1" s="52"/>
      <c r="MRF1" s="52"/>
      <c r="MRG1" s="52"/>
      <c r="MRH1" s="52"/>
      <c r="MRI1" s="52"/>
      <c r="MRJ1" s="52"/>
      <c r="MRK1" s="52"/>
      <c r="MRL1" s="52"/>
      <c r="MRM1" s="52"/>
      <c r="MRN1" s="52"/>
      <c r="MRO1" s="52"/>
      <c r="MRP1" s="52"/>
      <c r="MRQ1" s="52"/>
      <c r="MRR1" s="52"/>
      <c r="MRS1" s="52"/>
      <c r="MRT1" s="52"/>
      <c r="MRU1" s="52"/>
      <c r="MRV1" s="52"/>
      <c r="MRW1" s="52"/>
      <c r="MRX1" s="52"/>
      <c r="MRY1" s="52"/>
      <c r="MRZ1" s="52"/>
      <c r="MSA1" s="52"/>
      <c r="MSB1" s="52"/>
      <c r="MSC1" s="52"/>
      <c r="MSD1" s="52"/>
      <c r="MSE1" s="52"/>
      <c r="MSF1" s="52"/>
      <c r="MSG1" s="52"/>
      <c r="MSH1" s="52"/>
      <c r="MSI1" s="52"/>
      <c r="MSJ1" s="52"/>
      <c r="MSK1" s="52"/>
      <c r="MSL1" s="52"/>
      <c r="MSM1" s="52"/>
      <c r="MSN1" s="52"/>
      <c r="MSO1" s="52"/>
      <c r="MSP1" s="52"/>
      <c r="MSQ1" s="52"/>
      <c r="MSR1" s="52"/>
      <c r="MSS1" s="52"/>
      <c r="MST1" s="52"/>
      <c r="MSU1" s="52"/>
      <c r="MSV1" s="52"/>
      <c r="MSW1" s="52"/>
      <c r="MSX1" s="52"/>
      <c r="MSY1" s="52"/>
      <c r="MSZ1" s="52"/>
      <c r="MTA1" s="52"/>
      <c r="MTB1" s="52"/>
      <c r="MTC1" s="52"/>
      <c r="MTD1" s="52"/>
      <c r="MTE1" s="52"/>
      <c r="MTF1" s="52"/>
      <c r="MTG1" s="52"/>
      <c r="MTH1" s="52"/>
      <c r="MTI1" s="52"/>
      <c r="MTJ1" s="52"/>
      <c r="MTK1" s="52"/>
      <c r="MTL1" s="52"/>
      <c r="MTM1" s="52"/>
      <c r="MTN1" s="52"/>
      <c r="MTO1" s="52"/>
      <c r="MTP1" s="52"/>
      <c r="MTQ1" s="52"/>
      <c r="MTR1" s="52"/>
      <c r="MTS1" s="52"/>
      <c r="MTT1" s="52"/>
      <c r="MTU1" s="52"/>
      <c r="MTV1" s="52"/>
      <c r="MTW1" s="52"/>
      <c r="MTX1" s="52"/>
      <c r="MTY1" s="52"/>
      <c r="MTZ1" s="52"/>
      <c r="MUA1" s="52"/>
      <c r="MUB1" s="52"/>
      <c r="MUC1" s="52"/>
      <c r="MUD1" s="52"/>
      <c r="MUE1" s="52"/>
      <c r="MUF1" s="52"/>
      <c r="MUG1" s="52"/>
      <c r="MUH1" s="52"/>
      <c r="MUI1" s="52"/>
      <c r="MUJ1" s="52"/>
      <c r="MUK1" s="52"/>
      <c r="MUL1" s="52"/>
      <c r="MUM1" s="52"/>
      <c r="MUN1" s="52"/>
      <c r="MUO1" s="52"/>
      <c r="MUP1" s="52"/>
      <c r="MUQ1" s="52"/>
      <c r="MUR1" s="52"/>
      <c r="MUS1" s="52"/>
      <c r="MUT1" s="52"/>
      <c r="MUU1" s="52"/>
      <c r="MUV1" s="52"/>
      <c r="MUW1" s="52"/>
      <c r="MUX1" s="52"/>
      <c r="MUY1" s="52"/>
      <c r="MUZ1" s="52"/>
      <c r="MVA1" s="52"/>
      <c r="MVB1" s="52"/>
      <c r="MVC1" s="52"/>
      <c r="MVD1" s="52"/>
      <c r="MVE1" s="52"/>
      <c r="MVF1" s="52"/>
      <c r="MVG1" s="52"/>
      <c r="MVH1" s="52"/>
      <c r="MVI1" s="52"/>
      <c r="MVJ1" s="52"/>
      <c r="MVK1" s="52"/>
      <c r="MVL1" s="52"/>
      <c r="MVM1" s="52"/>
      <c r="MVN1" s="52"/>
      <c r="MVO1" s="52"/>
      <c r="MVP1" s="52"/>
      <c r="MVQ1" s="52"/>
      <c r="MVR1" s="52"/>
      <c r="MVS1" s="52"/>
      <c r="MVT1" s="52"/>
      <c r="MVU1" s="52"/>
      <c r="MVV1" s="52"/>
      <c r="MVW1" s="52"/>
      <c r="MVX1" s="52"/>
      <c r="MVY1" s="52"/>
      <c r="MVZ1" s="52"/>
      <c r="MWA1" s="52"/>
      <c r="MWB1" s="52"/>
      <c r="MWC1" s="52"/>
      <c r="MWD1" s="52"/>
      <c r="MWE1" s="52"/>
      <c r="MWF1" s="52"/>
      <c r="MWG1" s="52"/>
      <c r="MWH1" s="52"/>
      <c r="MWI1" s="52"/>
      <c r="MWJ1" s="52"/>
      <c r="MWK1" s="52"/>
      <c r="MWL1" s="52"/>
      <c r="MWM1" s="52"/>
      <c r="MWN1" s="52"/>
      <c r="MWO1" s="52"/>
      <c r="MWP1" s="52"/>
      <c r="MWQ1" s="52"/>
      <c r="MWR1" s="52"/>
      <c r="MWS1" s="52"/>
      <c r="MWT1" s="52"/>
      <c r="MWU1" s="52"/>
      <c r="MWV1" s="52"/>
      <c r="MWW1" s="52"/>
      <c r="MWX1" s="52"/>
      <c r="MWY1" s="52"/>
      <c r="MWZ1" s="52"/>
      <c r="MXA1" s="52"/>
      <c r="MXB1" s="52"/>
      <c r="MXC1" s="52"/>
      <c r="MXD1" s="52"/>
      <c r="MXE1" s="52"/>
      <c r="MXF1" s="52"/>
      <c r="MXG1" s="52"/>
      <c r="MXH1" s="52"/>
      <c r="MXI1" s="52"/>
      <c r="MXJ1" s="52"/>
      <c r="MXK1" s="52"/>
      <c r="MXL1" s="52"/>
      <c r="MXM1" s="52"/>
      <c r="MXN1" s="52"/>
      <c r="MXO1" s="52"/>
      <c r="MXP1" s="52"/>
      <c r="MXQ1" s="52"/>
      <c r="MXR1" s="52"/>
      <c r="MXS1" s="52"/>
      <c r="MXT1" s="52"/>
      <c r="MXU1" s="52"/>
      <c r="MXV1" s="52"/>
      <c r="MXW1" s="52"/>
      <c r="MXX1" s="52"/>
      <c r="MXY1" s="52"/>
      <c r="MXZ1" s="52"/>
      <c r="MYA1" s="52"/>
      <c r="MYB1" s="52"/>
      <c r="MYC1" s="52"/>
      <c r="MYD1" s="52"/>
      <c r="MYE1" s="52"/>
      <c r="MYF1" s="52"/>
      <c r="MYG1" s="52"/>
      <c r="MYH1" s="52"/>
      <c r="MYI1" s="52"/>
      <c r="MYJ1" s="52"/>
      <c r="MYK1" s="52"/>
      <c r="MYL1" s="52"/>
      <c r="MYM1" s="52"/>
      <c r="MYN1" s="52"/>
      <c r="MYO1" s="52"/>
      <c r="MYP1" s="52"/>
      <c r="MYQ1" s="52"/>
      <c r="MYR1" s="52"/>
      <c r="MYS1" s="52"/>
      <c r="MYT1" s="52"/>
      <c r="MYU1" s="52"/>
      <c r="MYV1" s="52"/>
      <c r="MYW1" s="52"/>
      <c r="MYX1" s="52"/>
      <c r="MYY1" s="52"/>
      <c r="MYZ1" s="52"/>
      <c r="MZA1" s="52"/>
      <c r="MZB1" s="52"/>
      <c r="MZC1" s="52"/>
      <c r="MZD1" s="52"/>
      <c r="MZE1" s="52"/>
      <c r="MZF1" s="52"/>
      <c r="MZG1" s="52"/>
      <c r="MZH1" s="52"/>
      <c r="MZI1" s="52"/>
      <c r="MZJ1" s="52"/>
      <c r="MZK1" s="52"/>
      <c r="MZL1" s="52"/>
      <c r="MZM1" s="52"/>
      <c r="MZN1" s="52"/>
      <c r="MZO1" s="52"/>
      <c r="MZP1" s="52"/>
      <c r="MZQ1" s="52"/>
      <c r="MZR1" s="52"/>
      <c r="MZS1" s="52"/>
      <c r="MZT1" s="52"/>
      <c r="MZU1" s="52"/>
      <c r="MZV1" s="52"/>
      <c r="MZW1" s="52"/>
      <c r="MZX1" s="52"/>
      <c r="MZY1" s="52"/>
      <c r="MZZ1" s="52"/>
      <c r="NAA1" s="52"/>
      <c r="NAB1" s="52"/>
      <c r="NAC1" s="52"/>
      <c r="NAD1" s="52"/>
      <c r="NAE1" s="52"/>
      <c r="NAF1" s="52"/>
      <c r="NAG1" s="52"/>
      <c r="NAH1" s="52"/>
      <c r="NAI1" s="52"/>
      <c r="NAJ1" s="52"/>
      <c r="NAK1" s="52"/>
      <c r="NAL1" s="52"/>
      <c r="NAM1" s="52"/>
      <c r="NAN1" s="52"/>
      <c r="NAO1" s="52"/>
      <c r="NAP1" s="52"/>
      <c r="NAQ1" s="52"/>
      <c r="NAR1" s="52"/>
      <c r="NAS1" s="52"/>
      <c r="NAT1" s="52"/>
      <c r="NAU1" s="52"/>
      <c r="NAV1" s="52"/>
      <c r="NAW1" s="52"/>
      <c r="NAX1" s="52"/>
      <c r="NAY1" s="52"/>
      <c r="NAZ1" s="52"/>
      <c r="NBA1" s="52"/>
      <c r="NBB1" s="52"/>
      <c r="NBC1" s="52"/>
      <c r="NBD1" s="52"/>
      <c r="NBE1" s="52"/>
      <c r="NBF1" s="52"/>
      <c r="NBG1" s="52"/>
      <c r="NBH1" s="52"/>
      <c r="NBI1" s="52"/>
      <c r="NBJ1" s="52"/>
      <c r="NBK1" s="52"/>
      <c r="NBL1" s="52"/>
      <c r="NBM1" s="52"/>
      <c r="NBN1" s="52"/>
      <c r="NBO1" s="52"/>
      <c r="NBP1" s="52"/>
      <c r="NBQ1" s="52"/>
      <c r="NBR1" s="52"/>
      <c r="NBS1" s="52"/>
      <c r="NBT1" s="52"/>
      <c r="NBU1" s="52"/>
      <c r="NBV1" s="52"/>
      <c r="NBW1" s="52"/>
      <c r="NBX1" s="52"/>
      <c r="NBY1" s="52"/>
      <c r="NBZ1" s="52"/>
      <c r="NCA1" s="52"/>
      <c r="NCB1" s="52"/>
      <c r="NCC1" s="52"/>
      <c r="NCD1" s="52"/>
      <c r="NCE1" s="52"/>
      <c r="NCF1" s="52"/>
      <c r="NCG1" s="52"/>
      <c r="NCH1" s="52"/>
      <c r="NCI1" s="52"/>
      <c r="NCJ1" s="52"/>
      <c r="NCK1" s="52"/>
      <c r="NCL1" s="52"/>
      <c r="NCM1" s="52"/>
      <c r="NCN1" s="52"/>
      <c r="NCO1" s="52"/>
      <c r="NCP1" s="52"/>
      <c r="NCQ1" s="52"/>
      <c r="NCR1" s="52"/>
      <c r="NCS1" s="52"/>
      <c r="NCT1" s="52"/>
      <c r="NCU1" s="52"/>
      <c r="NCV1" s="52"/>
      <c r="NCW1" s="52"/>
      <c r="NCX1" s="52"/>
      <c r="NCY1" s="52"/>
      <c r="NCZ1" s="52"/>
      <c r="NDA1" s="52"/>
      <c r="NDB1" s="52"/>
      <c r="NDC1" s="52"/>
      <c r="NDD1" s="52"/>
      <c r="NDE1" s="52"/>
      <c r="NDF1" s="52"/>
      <c r="NDG1" s="52"/>
      <c r="NDH1" s="52"/>
      <c r="NDI1" s="52"/>
      <c r="NDJ1" s="52"/>
      <c r="NDK1" s="52"/>
      <c r="NDL1" s="52"/>
      <c r="NDM1" s="52"/>
      <c r="NDN1" s="52"/>
      <c r="NDO1" s="52"/>
      <c r="NDP1" s="52"/>
      <c r="NDQ1" s="52"/>
      <c r="NDR1" s="52"/>
      <c r="NDS1" s="52"/>
      <c r="NDT1" s="52"/>
      <c r="NDU1" s="52"/>
      <c r="NDV1" s="52"/>
      <c r="NDW1" s="52"/>
      <c r="NDX1" s="52"/>
      <c r="NDY1" s="52"/>
      <c r="NDZ1" s="52"/>
      <c r="NEA1" s="52"/>
      <c r="NEB1" s="52"/>
      <c r="NEC1" s="52"/>
      <c r="NED1" s="52"/>
      <c r="NEE1" s="52"/>
      <c r="NEF1" s="52"/>
      <c r="NEG1" s="52"/>
      <c r="NEH1" s="52"/>
      <c r="NEI1" s="52"/>
      <c r="NEJ1" s="52"/>
      <c r="NEK1" s="52"/>
      <c r="NEL1" s="52"/>
      <c r="NEM1" s="52"/>
      <c r="NEN1" s="52"/>
      <c r="NEO1" s="52"/>
      <c r="NEP1" s="52"/>
      <c r="NEQ1" s="52"/>
      <c r="NER1" s="52"/>
      <c r="NES1" s="52"/>
      <c r="NET1" s="52"/>
      <c r="NEU1" s="52"/>
      <c r="NEV1" s="52"/>
      <c r="NEW1" s="52"/>
      <c r="NEX1" s="52"/>
      <c r="NEY1" s="52"/>
      <c r="NEZ1" s="52"/>
      <c r="NFA1" s="52"/>
      <c r="NFB1" s="52"/>
      <c r="NFC1" s="52"/>
      <c r="NFD1" s="52"/>
      <c r="NFE1" s="52"/>
      <c r="NFF1" s="52"/>
      <c r="NFG1" s="52"/>
      <c r="NFH1" s="52"/>
      <c r="NFI1" s="52"/>
      <c r="NFJ1" s="52"/>
      <c r="NFK1" s="52"/>
      <c r="NFL1" s="52"/>
      <c r="NFM1" s="52"/>
      <c r="NFN1" s="52"/>
      <c r="NFO1" s="52"/>
      <c r="NFP1" s="52"/>
      <c r="NFQ1" s="52"/>
      <c r="NFR1" s="52"/>
      <c r="NFS1" s="52"/>
      <c r="NFT1" s="52"/>
      <c r="NFU1" s="52"/>
      <c r="NFV1" s="52"/>
      <c r="NFW1" s="52"/>
      <c r="NFX1" s="52"/>
      <c r="NFY1" s="52"/>
      <c r="NFZ1" s="52"/>
      <c r="NGA1" s="52"/>
      <c r="NGB1" s="52"/>
      <c r="NGC1" s="52"/>
      <c r="NGD1" s="52"/>
      <c r="NGE1" s="52"/>
      <c r="NGF1" s="52"/>
      <c r="NGG1" s="52"/>
      <c r="NGH1" s="52"/>
      <c r="NGI1" s="52"/>
      <c r="NGJ1" s="52"/>
      <c r="NGK1" s="52"/>
      <c r="NGL1" s="52"/>
      <c r="NGM1" s="52"/>
      <c r="NGN1" s="52"/>
      <c r="NGO1" s="52"/>
      <c r="NGP1" s="52"/>
      <c r="NGQ1" s="52"/>
      <c r="NGR1" s="52"/>
      <c r="NGS1" s="52"/>
      <c r="NGT1" s="52"/>
      <c r="NGU1" s="52"/>
      <c r="NGV1" s="52"/>
      <c r="NGW1" s="52"/>
      <c r="NGX1" s="52"/>
      <c r="NGY1" s="52"/>
      <c r="NGZ1" s="52"/>
      <c r="NHA1" s="52"/>
      <c r="NHB1" s="52"/>
      <c r="NHC1" s="52"/>
      <c r="NHD1" s="52"/>
      <c r="NHE1" s="52"/>
      <c r="NHF1" s="52"/>
      <c r="NHG1" s="52"/>
      <c r="NHH1" s="52"/>
      <c r="NHI1" s="52"/>
      <c r="NHJ1" s="52"/>
      <c r="NHK1" s="52"/>
      <c r="NHL1" s="52"/>
      <c r="NHM1" s="52"/>
      <c r="NHN1" s="52"/>
      <c r="NHO1" s="52"/>
      <c r="NHP1" s="52"/>
      <c r="NHQ1" s="52"/>
      <c r="NHR1" s="52"/>
      <c r="NHS1" s="52"/>
      <c r="NHT1" s="52"/>
      <c r="NHU1" s="52"/>
      <c r="NHV1" s="52"/>
      <c r="NHW1" s="52"/>
      <c r="NHX1" s="52"/>
      <c r="NHY1" s="52"/>
      <c r="NHZ1" s="52"/>
      <c r="NIA1" s="52"/>
      <c r="NIB1" s="52"/>
      <c r="NIC1" s="52"/>
      <c r="NID1" s="52"/>
      <c r="NIE1" s="52"/>
      <c r="NIF1" s="52"/>
      <c r="NIG1" s="52"/>
      <c r="NIH1" s="52"/>
      <c r="NII1" s="52"/>
      <c r="NIJ1" s="52"/>
      <c r="NIK1" s="52"/>
      <c r="NIL1" s="52"/>
      <c r="NIM1" s="52"/>
      <c r="NIN1" s="52"/>
      <c r="NIO1" s="52"/>
      <c r="NIP1" s="52"/>
      <c r="NIQ1" s="52"/>
      <c r="NIR1" s="52"/>
      <c r="NIS1" s="52"/>
      <c r="NIT1" s="52"/>
      <c r="NIU1" s="52"/>
      <c r="NIV1" s="52"/>
      <c r="NIW1" s="52"/>
      <c r="NIX1" s="52"/>
      <c r="NIY1" s="52"/>
      <c r="NIZ1" s="52"/>
      <c r="NJA1" s="52"/>
      <c r="NJB1" s="52"/>
      <c r="NJC1" s="52"/>
      <c r="NJD1" s="52"/>
      <c r="NJE1" s="52"/>
      <c r="NJF1" s="52"/>
      <c r="NJG1" s="52"/>
      <c r="NJH1" s="52"/>
      <c r="NJI1" s="52"/>
      <c r="NJJ1" s="52"/>
      <c r="NJK1" s="52"/>
      <c r="NJL1" s="52"/>
      <c r="NJM1" s="52"/>
      <c r="NJN1" s="52"/>
      <c r="NJO1" s="52"/>
      <c r="NJP1" s="52"/>
      <c r="NJQ1" s="52"/>
      <c r="NJR1" s="52"/>
      <c r="NJS1" s="52"/>
      <c r="NJT1" s="52"/>
      <c r="NJU1" s="52"/>
      <c r="NJV1" s="52"/>
      <c r="NJW1" s="52"/>
      <c r="NJX1" s="52"/>
      <c r="NJY1" s="52"/>
      <c r="NJZ1" s="52"/>
      <c r="NKA1" s="52"/>
      <c r="NKB1" s="52"/>
      <c r="NKC1" s="52"/>
      <c r="NKD1" s="52"/>
      <c r="NKE1" s="52"/>
      <c r="NKF1" s="52"/>
      <c r="NKG1" s="52"/>
      <c r="NKH1" s="52"/>
      <c r="NKI1" s="52"/>
      <c r="NKJ1" s="52"/>
      <c r="NKK1" s="52"/>
      <c r="NKL1" s="52"/>
      <c r="NKM1" s="52"/>
      <c r="NKN1" s="52"/>
      <c r="NKO1" s="52"/>
      <c r="NKP1" s="52"/>
      <c r="NKQ1" s="52"/>
      <c r="NKR1" s="52"/>
      <c r="NKS1" s="52"/>
      <c r="NKT1" s="52"/>
      <c r="NKU1" s="52"/>
      <c r="NKV1" s="52"/>
      <c r="NKW1" s="52"/>
      <c r="NKX1" s="52"/>
      <c r="NKY1" s="52"/>
      <c r="NKZ1" s="52"/>
      <c r="NLA1" s="52"/>
      <c r="NLB1" s="52"/>
      <c r="NLC1" s="52"/>
      <c r="NLD1" s="52"/>
      <c r="NLE1" s="52"/>
      <c r="NLF1" s="52"/>
      <c r="NLG1" s="52"/>
      <c r="NLH1" s="52"/>
      <c r="NLI1" s="52"/>
      <c r="NLJ1" s="52"/>
      <c r="NLK1" s="52"/>
      <c r="NLL1" s="52"/>
      <c r="NLM1" s="52"/>
      <c r="NLN1" s="52"/>
      <c r="NLO1" s="52"/>
      <c r="NLP1" s="52"/>
      <c r="NLQ1" s="52"/>
      <c r="NLR1" s="52"/>
      <c r="NLS1" s="52"/>
      <c r="NLT1" s="52"/>
      <c r="NLU1" s="52"/>
      <c r="NLV1" s="52"/>
      <c r="NLW1" s="52"/>
      <c r="NLX1" s="52"/>
      <c r="NLY1" s="52"/>
      <c r="NLZ1" s="52"/>
      <c r="NMA1" s="52"/>
      <c r="NMB1" s="52"/>
      <c r="NMC1" s="52"/>
      <c r="NMD1" s="52"/>
      <c r="NME1" s="52"/>
      <c r="NMF1" s="52"/>
      <c r="NMG1" s="52"/>
      <c r="NMH1" s="52"/>
      <c r="NMI1" s="52"/>
      <c r="NMJ1" s="52"/>
      <c r="NMK1" s="52"/>
      <c r="NML1" s="52"/>
      <c r="NMM1" s="52"/>
      <c r="NMN1" s="52"/>
      <c r="NMO1" s="52"/>
      <c r="NMP1" s="52"/>
      <c r="NMQ1" s="52"/>
      <c r="NMR1" s="52"/>
      <c r="NMS1" s="52"/>
      <c r="NMT1" s="52"/>
      <c r="NMU1" s="52"/>
      <c r="NMV1" s="52"/>
      <c r="NMW1" s="52"/>
      <c r="NMX1" s="52"/>
      <c r="NMY1" s="52"/>
      <c r="NMZ1" s="52"/>
      <c r="NNA1" s="52"/>
      <c r="NNB1" s="52"/>
      <c r="NNC1" s="52"/>
      <c r="NND1" s="52"/>
      <c r="NNE1" s="52"/>
      <c r="NNF1" s="52"/>
      <c r="NNG1" s="52"/>
      <c r="NNH1" s="52"/>
      <c r="NNI1" s="52"/>
      <c r="NNJ1" s="52"/>
      <c r="NNK1" s="52"/>
      <c r="NNL1" s="52"/>
      <c r="NNM1" s="52"/>
      <c r="NNN1" s="52"/>
      <c r="NNO1" s="52"/>
      <c r="NNP1" s="52"/>
      <c r="NNQ1" s="52"/>
      <c r="NNR1" s="52"/>
      <c r="NNS1" s="52"/>
      <c r="NNT1" s="52"/>
      <c r="NNU1" s="52"/>
      <c r="NNV1" s="52"/>
      <c r="NNW1" s="52"/>
      <c r="NNX1" s="52"/>
      <c r="NNY1" s="52"/>
      <c r="NNZ1" s="52"/>
      <c r="NOA1" s="52"/>
      <c r="NOB1" s="52"/>
      <c r="NOC1" s="52"/>
      <c r="NOD1" s="52"/>
      <c r="NOE1" s="52"/>
      <c r="NOF1" s="52"/>
      <c r="NOG1" s="52"/>
      <c r="NOH1" s="52"/>
      <c r="NOI1" s="52"/>
      <c r="NOJ1" s="52"/>
      <c r="NOK1" s="52"/>
      <c r="NOL1" s="52"/>
      <c r="NOM1" s="52"/>
      <c r="NON1" s="52"/>
      <c r="NOO1" s="52"/>
      <c r="NOP1" s="52"/>
      <c r="NOQ1" s="52"/>
      <c r="NOR1" s="52"/>
      <c r="NOS1" s="52"/>
      <c r="NOT1" s="52"/>
      <c r="NOU1" s="52"/>
      <c r="NOV1" s="52"/>
      <c r="NOW1" s="52"/>
      <c r="NOX1" s="52"/>
      <c r="NOY1" s="52"/>
      <c r="NOZ1" s="52"/>
      <c r="NPA1" s="52"/>
      <c r="NPB1" s="52"/>
      <c r="NPC1" s="52"/>
      <c r="NPD1" s="52"/>
      <c r="NPE1" s="52"/>
      <c r="NPF1" s="52"/>
      <c r="NPG1" s="52"/>
      <c r="NPH1" s="52"/>
      <c r="NPI1" s="52"/>
      <c r="NPJ1" s="52"/>
      <c r="NPK1" s="52"/>
      <c r="NPL1" s="52"/>
      <c r="NPM1" s="52"/>
      <c r="NPN1" s="52"/>
      <c r="NPO1" s="52"/>
      <c r="NPP1" s="52"/>
      <c r="NPQ1" s="52"/>
      <c r="NPR1" s="52"/>
      <c r="NPS1" s="52"/>
      <c r="NPT1" s="52"/>
      <c r="NPU1" s="52"/>
      <c r="NPV1" s="52"/>
      <c r="NPW1" s="52"/>
      <c r="NPX1" s="52"/>
      <c r="NPY1" s="52"/>
      <c r="NPZ1" s="52"/>
      <c r="NQA1" s="52"/>
      <c r="NQB1" s="52"/>
      <c r="NQC1" s="52"/>
      <c r="NQD1" s="52"/>
      <c r="NQE1" s="52"/>
      <c r="NQF1" s="52"/>
      <c r="NQG1" s="52"/>
      <c r="NQH1" s="52"/>
      <c r="NQI1" s="52"/>
      <c r="NQJ1" s="52"/>
      <c r="NQK1" s="52"/>
      <c r="NQL1" s="52"/>
      <c r="NQM1" s="52"/>
      <c r="NQN1" s="52"/>
      <c r="NQO1" s="52"/>
      <c r="NQP1" s="52"/>
      <c r="NQQ1" s="52"/>
      <c r="NQR1" s="52"/>
      <c r="NQS1" s="52"/>
      <c r="NQT1" s="52"/>
      <c r="NQU1" s="52"/>
      <c r="NQV1" s="52"/>
      <c r="NQW1" s="52"/>
      <c r="NQX1" s="52"/>
      <c r="NQY1" s="52"/>
      <c r="NQZ1" s="52"/>
      <c r="NRA1" s="52"/>
      <c r="NRB1" s="52"/>
      <c r="NRC1" s="52"/>
      <c r="NRD1" s="52"/>
      <c r="NRE1" s="52"/>
      <c r="NRF1" s="52"/>
      <c r="NRG1" s="52"/>
      <c r="NRH1" s="52"/>
      <c r="NRI1" s="52"/>
      <c r="NRJ1" s="52"/>
      <c r="NRK1" s="52"/>
      <c r="NRL1" s="52"/>
      <c r="NRM1" s="52"/>
      <c r="NRN1" s="52"/>
      <c r="NRO1" s="52"/>
      <c r="NRP1" s="52"/>
      <c r="NRQ1" s="52"/>
      <c r="NRR1" s="52"/>
      <c r="NRS1" s="52"/>
      <c r="NRT1" s="52"/>
      <c r="NRU1" s="52"/>
      <c r="NRV1" s="52"/>
      <c r="NRW1" s="52"/>
      <c r="NRX1" s="52"/>
      <c r="NRY1" s="52"/>
      <c r="NRZ1" s="52"/>
      <c r="NSA1" s="52"/>
      <c r="NSB1" s="52"/>
      <c r="NSC1" s="52"/>
      <c r="NSD1" s="52"/>
      <c r="NSE1" s="52"/>
      <c r="NSF1" s="52"/>
      <c r="NSG1" s="52"/>
      <c r="NSH1" s="52"/>
      <c r="NSI1" s="52"/>
      <c r="NSJ1" s="52"/>
      <c r="NSK1" s="52"/>
      <c r="NSL1" s="52"/>
      <c r="NSM1" s="52"/>
      <c r="NSN1" s="52"/>
      <c r="NSO1" s="52"/>
      <c r="NSP1" s="52"/>
      <c r="NSQ1" s="52"/>
      <c r="NSR1" s="52"/>
      <c r="NSS1" s="52"/>
      <c r="NST1" s="52"/>
      <c r="NSU1" s="52"/>
      <c r="NSV1" s="52"/>
      <c r="NSW1" s="52"/>
      <c r="NSX1" s="52"/>
      <c r="NSY1" s="52"/>
      <c r="NSZ1" s="52"/>
      <c r="NTA1" s="52"/>
      <c r="NTB1" s="52"/>
      <c r="NTC1" s="52"/>
      <c r="NTD1" s="52"/>
      <c r="NTE1" s="52"/>
      <c r="NTF1" s="52"/>
      <c r="NTG1" s="52"/>
      <c r="NTH1" s="52"/>
      <c r="NTI1" s="52"/>
      <c r="NTJ1" s="52"/>
      <c r="NTK1" s="52"/>
      <c r="NTL1" s="52"/>
      <c r="NTM1" s="52"/>
      <c r="NTN1" s="52"/>
      <c r="NTO1" s="52"/>
      <c r="NTP1" s="52"/>
      <c r="NTQ1" s="52"/>
      <c r="NTR1" s="52"/>
      <c r="NTS1" s="52"/>
      <c r="NTT1" s="52"/>
      <c r="NTU1" s="52"/>
      <c r="NTV1" s="52"/>
      <c r="NTW1" s="52"/>
      <c r="NTX1" s="52"/>
      <c r="NTY1" s="52"/>
      <c r="NTZ1" s="52"/>
      <c r="NUA1" s="52"/>
      <c r="NUB1" s="52"/>
      <c r="NUC1" s="52"/>
      <c r="NUD1" s="52"/>
      <c r="NUE1" s="52"/>
      <c r="NUF1" s="52"/>
      <c r="NUG1" s="52"/>
      <c r="NUH1" s="52"/>
      <c r="NUI1" s="52"/>
      <c r="NUJ1" s="52"/>
      <c r="NUK1" s="52"/>
      <c r="NUL1" s="52"/>
      <c r="NUM1" s="52"/>
      <c r="NUN1" s="52"/>
      <c r="NUO1" s="52"/>
      <c r="NUP1" s="52"/>
      <c r="NUQ1" s="52"/>
      <c r="NUR1" s="52"/>
      <c r="NUS1" s="52"/>
      <c r="NUT1" s="52"/>
      <c r="NUU1" s="52"/>
      <c r="NUV1" s="52"/>
      <c r="NUW1" s="52"/>
      <c r="NUX1" s="52"/>
      <c r="NUY1" s="52"/>
      <c r="NUZ1" s="52"/>
      <c r="NVA1" s="52"/>
      <c r="NVB1" s="52"/>
      <c r="NVC1" s="52"/>
      <c r="NVD1" s="52"/>
      <c r="NVE1" s="52"/>
      <c r="NVF1" s="52"/>
      <c r="NVG1" s="52"/>
      <c r="NVH1" s="52"/>
      <c r="NVI1" s="52"/>
      <c r="NVJ1" s="52"/>
      <c r="NVK1" s="52"/>
      <c r="NVL1" s="52"/>
      <c r="NVM1" s="52"/>
      <c r="NVN1" s="52"/>
      <c r="NVO1" s="52"/>
      <c r="NVP1" s="52"/>
      <c r="NVQ1" s="52"/>
      <c r="NVR1" s="52"/>
      <c r="NVS1" s="52"/>
      <c r="NVT1" s="52"/>
      <c r="NVU1" s="52"/>
      <c r="NVV1" s="52"/>
      <c r="NVW1" s="52"/>
      <c r="NVX1" s="52"/>
      <c r="NVY1" s="52"/>
      <c r="NVZ1" s="52"/>
      <c r="NWA1" s="52"/>
      <c r="NWB1" s="52"/>
      <c r="NWC1" s="52"/>
      <c r="NWD1" s="52"/>
      <c r="NWE1" s="52"/>
      <c r="NWF1" s="52"/>
      <c r="NWG1" s="52"/>
      <c r="NWH1" s="52"/>
      <c r="NWI1" s="52"/>
      <c r="NWJ1" s="52"/>
      <c r="NWK1" s="52"/>
      <c r="NWL1" s="52"/>
      <c r="NWM1" s="52"/>
      <c r="NWN1" s="52"/>
      <c r="NWO1" s="52"/>
      <c r="NWP1" s="52"/>
      <c r="NWQ1" s="52"/>
      <c r="NWR1" s="52"/>
      <c r="NWS1" s="52"/>
      <c r="NWT1" s="52"/>
      <c r="NWU1" s="52"/>
      <c r="NWV1" s="52"/>
      <c r="NWW1" s="52"/>
      <c r="NWX1" s="52"/>
      <c r="NWY1" s="52"/>
      <c r="NWZ1" s="52"/>
      <c r="NXA1" s="52"/>
      <c r="NXB1" s="52"/>
      <c r="NXC1" s="52"/>
      <c r="NXD1" s="52"/>
      <c r="NXE1" s="52"/>
      <c r="NXF1" s="52"/>
      <c r="NXG1" s="52"/>
      <c r="NXH1" s="52"/>
      <c r="NXI1" s="52"/>
      <c r="NXJ1" s="52"/>
      <c r="NXK1" s="52"/>
      <c r="NXL1" s="52"/>
      <c r="NXM1" s="52"/>
      <c r="NXN1" s="52"/>
      <c r="NXO1" s="52"/>
      <c r="NXP1" s="52"/>
      <c r="NXQ1" s="52"/>
      <c r="NXR1" s="52"/>
      <c r="NXS1" s="52"/>
      <c r="NXT1" s="52"/>
      <c r="NXU1" s="52"/>
      <c r="NXV1" s="52"/>
      <c r="NXW1" s="52"/>
      <c r="NXX1" s="52"/>
      <c r="NXY1" s="52"/>
      <c r="NXZ1" s="52"/>
      <c r="NYA1" s="52"/>
      <c r="NYB1" s="52"/>
      <c r="NYC1" s="52"/>
      <c r="NYD1" s="52"/>
      <c r="NYE1" s="52"/>
      <c r="NYF1" s="52"/>
      <c r="NYG1" s="52"/>
      <c r="NYH1" s="52"/>
      <c r="NYI1" s="52"/>
      <c r="NYJ1" s="52"/>
      <c r="NYK1" s="52"/>
      <c r="NYL1" s="52"/>
      <c r="NYM1" s="52"/>
      <c r="NYN1" s="52"/>
      <c r="NYO1" s="52"/>
      <c r="NYP1" s="52"/>
      <c r="NYQ1" s="52"/>
      <c r="NYR1" s="52"/>
      <c r="NYS1" s="52"/>
      <c r="NYT1" s="52"/>
      <c r="NYU1" s="52"/>
      <c r="NYV1" s="52"/>
      <c r="NYW1" s="52"/>
      <c r="NYX1" s="52"/>
      <c r="NYY1" s="52"/>
      <c r="NYZ1" s="52"/>
      <c r="NZA1" s="52"/>
      <c r="NZB1" s="52"/>
      <c r="NZC1" s="52"/>
      <c r="NZD1" s="52"/>
      <c r="NZE1" s="52"/>
      <c r="NZF1" s="52"/>
      <c r="NZG1" s="52"/>
      <c r="NZH1" s="52"/>
      <c r="NZI1" s="52"/>
      <c r="NZJ1" s="52"/>
      <c r="NZK1" s="52"/>
      <c r="NZL1" s="52"/>
      <c r="NZM1" s="52"/>
      <c r="NZN1" s="52"/>
      <c r="NZO1" s="52"/>
      <c r="NZP1" s="52"/>
      <c r="NZQ1" s="52"/>
      <c r="NZR1" s="52"/>
      <c r="NZS1" s="52"/>
      <c r="NZT1" s="52"/>
      <c r="NZU1" s="52"/>
      <c r="NZV1" s="52"/>
      <c r="NZW1" s="52"/>
      <c r="NZX1" s="52"/>
      <c r="NZY1" s="52"/>
      <c r="NZZ1" s="52"/>
      <c r="OAA1" s="52"/>
      <c r="OAB1" s="52"/>
      <c r="OAC1" s="52"/>
      <c r="OAD1" s="52"/>
      <c r="OAE1" s="52"/>
      <c r="OAF1" s="52"/>
      <c r="OAG1" s="52"/>
      <c r="OAH1" s="52"/>
      <c r="OAI1" s="52"/>
      <c r="OAJ1" s="52"/>
      <c r="OAK1" s="52"/>
      <c r="OAL1" s="52"/>
      <c r="OAM1" s="52"/>
      <c r="OAN1" s="52"/>
      <c r="OAO1" s="52"/>
      <c r="OAP1" s="52"/>
      <c r="OAQ1" s="52"/>
      <c r="OAR1" s="52"/>
      <c r="OAS1" s="52"/>
      <c r="OAT1" s="52"/>
      <c r="OAU1" s="52"/>
      <c r="OAV1" s="52"/>
      <c r="OAW1" s="52"/>
      <c r="OAX1" s="52"/>
      <c r="OAY1" s="52"/>
      <c r="OAZ1" s="52"/>
      <c r="OBA1" s="52"/>
      <c r="OBB1" s="52"/>
      <c r="OBC1" s="52"/>
      <c r="OBD1" s="52"/>
      <c r="OBE1" s="52"/>
      <c r="OBF1" s="52"/>
      <c r="OBG1" s="52"/>
      <c r="OBH1" s="52"/>
      <c r="OBI1" s="52"/>
      <c r="OBJ1" s="52"/>
      <c r="OBK1" s="52"/>
      <c r="OBL1" s="52"/>
      <c r="OBM1" s="52"/>
      <c r="OBN1" s="52"/>
      <c r="OBO1" s="52"/>
      <c r="OBP1" s="52"/>
      <c r="OBQ1" s="52"/>
      <c r="OBR1" s="52"/>
      <c r="OBS1" s="52"/>
      <c r="OBT1" s="52"/>
      <c r="OBU1" s="52"/>
      <c r="OBV1" s="52"/>
      <c r="OBW1" s="52"/>
      <c r="OBX1" s="52"/>
      <c r="OBY1" s="52"/>
      <c r="OBZ1" s="52"/>
      <c r="OCA1" s="52"/>
      <c r="OCB1" s="52"/>
      <c r="OCC1" s="52"/>
      <c r="OCD1" s="52"/>
      <c r="OCE1" s="52"/>
      <c r="OCF1" s="52"/>
      <c r="OCG1" s="52"/>
      <c r="OCH1" s="52"/>
      <c r="OCI1" s="52"/>
      <c r="OCJ1" s="52"/>
      <c r="OCK1" s="52"/>
      <c r="OCL1" s="52"/>
      <c r="OCM1" s="52"/>
      <c r="OCN1" s="52"/>
      <c r="OCO1" s="52"/>
      <c r="OCP1" s="52"/>
      <c r="OCQ1" s="52"/>
      <c r="OCR1" s="52"/>
      <c r="OCS1" s="52"/>
      <c r="OCT1" s="52"/>
      <c r="OCU1" s="52"/>
      <c r="OCV1" s="52"/>
      <c r="OCW1" s="52"/>
      <c r="OCX1" s="52"/>
      <c r="OCY1" s="52"/>
      <c r="OCZ1" s="52"/>
      <c r="ODA1" s="52"/>
      <c r="ODB1" s="52"/>
      <c r="ODC1" s="52"/>
      <c r="ODD1" s="52"/>
      <c r="ODE1" s="52"/>
      <c r="ODF1" s="52"/>
      <c r="ODG1" s="52"/>
      <c r="ODH1" s="52"/>
      <c r="ODI1" s="52"/>
      <c r="ODJ1" s="52"/>
      <c r="ODK1" s="52"/>
      <c r="ODL1" s="52"/>
      <c r="ODM1" s="52"/>
      <c r="ODN1" s="52"/>
      <c r="ODO1" s="52"/>
      <c r="ODP1" s="52"/>
      <c r="ODQ1" s="52"/>
      <c r="ODR1" s="52"/>
      <c r="ODS1" s="52"/>
      <c r="ODT1" s="52"/>
      <c r="ODU1" s="52"/>
      <c r="ODV1" s="52"/>
      <c r="ODW1" s="52"/>
      <c r="ODX1" s="52"/>
      <c r="ODY1" s="52"/>
      <c r="ODZ1" s="52"/>
      <c r="OEA1" s="52"/>
      <c r="OEB1" s="52"/>
      <c r="OEC1" s="52"/>
      <c r="OED1" s="52"/>
      <c r="OEE1" s="52"/>
      <c r="OEF1" s="52"/>
      <c r="OEG1" s="52"/>
      <c r="OEH1" s="52"/>
      <c r="OEI1" s="52"/>
      <c r="OEJ1" s="52"/>
      <c r="OEK1" s="52"/>
      <c r="OEL1" s="52"/>
      <c r="OEM1" s="52"/>
      <c r="OEN1" s="52"/>
      <c r="OEO1" s="52"/>
      <c r="OEP1" s="52"/>
      <c r="OEQ1" s="52"/>
      <c r="OER1" s="52"/>
      <c r="OES1" s="52"/>
      <c r="OET1" s="52"/>
      <c r="OEU1" s="52"/>
      <c r="OEV1" s="52"/>
      <c r="OEW1" s="52"/>
      <c r="OEX1" s="52"/>
      <c r="OEY1" s="52"/>
      <c r="OEZ1" s="52"/>
      <c r="OFA1" s="52"/>
      <c r="OFB1" s="52"/>
      <c r="OFC1" s="52"/>
      <c r="OFD1" s="52"/>
      <c r="OFE1" s="52"/>
      <c r="OFF1" s="52"/>
      <c r="OFG1" s="52"/>
      <c r="OFH1" s="52"/>
      <c r="OFI1" s="52"/>
      <c r="OFJ1" s="52"/>
      <c r="OFK1" s="52"/>
      <c r="OFL1" s="52"/>
      <c r="OFM1" s="52"/>
      <c r="OFN1" s="52"/>
      <c r="OFO1" s="52"/>
      <c r="OFP1" s="52"/>
      <c r="OFQ1" s="52"/>
      <c r="OFR1" s="52"/>
      <c r="OFS1" s="52"/>
      <c r="OFT1" s="52"/>
      <c r="OFU1" s="52"/>
      <c r="OFV1" s="52"/>
      <c r="OFW1" s="52"/>
      <c r="OFX1" s="52"/>
      <c r="OFY1" s="52"/>
      <c r="OFZ1" s="52"/>
      <c r="OGA1" s="52"/>
      <c r="OGB1" s="52"/>
      <c r="OGC1" s="52"/>
      <c r="OGD1" s="52"/>
      <c r="OGE1" s="52"/>
      <c r="OGF1" s="52"/>
      <c r="OGG1" s="52"/>
      <c r="OGH1" s="52"/>
      <c r="OGI1" s="52"/>
      <c r="OGJ1" s="52"/>
      <c r="OGK1" s="52"/>
      <c r="OGL1" s="52"/>
      <c r="OGM1" s="52"/>
      <c r="OGN1" s="52"/>
      <c r="OGO1" s="52"/>
      <c r="OGP1" s="52"/>
      <c r="OGQ1" s="52"/>
      <c r="OGR1" s="52"/>
      <c r="OGS1" s="52"/>
      <c r="OGT1" s="52"/>
      <c r="OGU1" s="52"/>
      <c r="OGV1" s="52"/>
      <c r="OGW1" s="52"/>
      <c r="OGX1" s="52"/>
      <c r="OGY1" s="52"/>
      <c r="OGZ1" s="52"/>
      <c r="OHA1" s="52"/>
      <c r="OHB1" s="52"/>
      <c r="OHC1" s="52"/>
      <c r="OHD1" s="52"/>
      <c r="OHE1" s="52"/>
      <c r="OHF1" s="52"/>
      <c r="OHG1" s="52"/>
      <c r="OHH1" s="52"/>
      <c r="OHI1" s="52"/>
      <c r="OHJ1" s="52"/>
      <c r="OHK1" s="52"/>
      <c r="OHL1" s="52"/>
      <c r="OHM1" s="52"/>
      <c r="OHN1" s="52"/>
      <c r="OHO1" s="52"/>
      <c r="OHP1" s="52"/>
      <c r="OHQ1" s="52"/>
      <c r="OHR1" s="52"/>
      <c r="OHS1" s="52"/>
      <c r="OHT1" s="52"/>
      <c r="OHU1" s="52"/>
      <c r="OHV1" s="52"/>
      <c r="OHW1" s="52"/>
      <c r="OHX1" s="52"/>
      <c r="OHY1" s="52"/>
      <c r="OHZ1" s="52"/>
      <c r="OIA1" s="52"/>
      <c r="OIB1" s="52"/>
      <c r="OIC1" s="52"/>
      <c r="OID1" s="52"/>
      <c r="OIE1" s="52"/>
      <c r="OIF1" s="52"/>
      <c r="OIG1" s="52"/>
      <c r="OIH1" s="52"/>
      <c r="OII1" s="52"/>
      <c r="OIJ1" s="52"/>
      <c r="OIK1" s="52"/>
      <c r="OIL1" s="52"/>
      <c r="OIM1" s="52"/>
      <c r="OIN1" s="52"/>
      <c r="OIO1" s="52"/>
      <c r="OIP1" s="52"/>
      <c r="OIQ1" s="52"/>
      <c r="OIR1" s="52"/>
      <c r="OIS1" s="52"/>
      <c r="OIT1" s="52"/>
      <c r="OIU1" s="52"/>
      <c r="OIV1" s="52"/>
      <c r="OIW1" s="52"/>
      <c r="OIX1" s="52"/>
      <c r="OIY1" s="52"/>
      <c r="OIZ1" s="52"/>
      <c r="OJA1" s="52"/>
      <c r="OJB1" s="52"/>
      <c r="OJC1" s="52"/>
      <c r="OJD1" s="52"/>
      <c r="OJE1" s="52"/>
      <c r="OJF1" s="52"/>
      <c r="OJG1" s="52"/>
      <c r="OJH1" s="52"/>
      <c r="OJI1" s="52"/>
      <c r="OJJ1" s="52"/>
      <c r="OJK1" s="52"/>
      <c r="OJL1" s="52"/>
      <c r="OJM1" s="52"/>
      <c r="OJN1" s="52"/>
      <c r="OJO1" s="52"/>
      <c r="OJP1" s="52"/>
      <c r="OJQ1" s="52"/>
      <c r="OJR1" s="52"/>
      <c r="OJS1" s="52"/>
      <c r="OJT1" s="52"/>
      <c r="OJU1" s="52"/>
      <c r="OJV1" s="52"/>
      <c r="OJW1" s="52"/>
      <c r="OJX1" s="52"/>
      <c r="OJY1" s="52"/>
      <c r="OJZ1" s="52"/>
      <c r="OKA1" s="52"/>
      <c r="OKB1" s="52"/>
      <c r="OKC1" s="52"/>
      <c r="OKD1" s="52"/>
      <c r="OKE1" s="52"/>
      <c r="OKF1" s="52"/>
      <c r="OKG1" s="52"/>
      <c r="OKH1" s="52"/>
      <c r="OKI1" s="52"/>
      <c r="OKJ1" s="52"/>
      <c r="OKK1" s="52"/>
      <c r="OKL1" s="52"/>
      <c r="OKM1" s="52"/>
      <c r="OKN1" s="52"/>
      <c r="OKO1" s="52"/>
      <c r="OKP1" s="52"/>
      <c r="OKQ1" s="52"/>
      <c r="OKR1" s="52"/>
      <c r="OKS1" s="52"/>
      <c r="OKT1" s="52"/>
      <c r="OKU1" s="52"/>
      <c r="OKV1" s="52"/>
      <c r="OKW1" s="52"/>
      <c r="OKX1" s="52"/>
      <c r="OKY1" s="52"/>
      <c r="OKZ1" s="52"/>
      <c r="OLA1" s="52"/>
      <c r="OLB1" s="52"/>
      <c r="OLC1" s="52"/>
      <c r="OLD1" s="52"/>
      <c r="OLE1" s="52"/>
      <c r="OLF1" s="52"/>
      <c r="OLG1" s="52"/>
      <c r="OLH1" s="52"/>
      <c r="OLI1" s="52"/>
      <c r="OLJ1" s="52"/>
      <c r="OLK1" s="52"/>
      <c r="OLL1" s="52"/>
      <c r="OLM1" s="52"/>
      <c r="OLN1" s="52"/>
      <c r="OLO1" s="52"/>
      <c r="OLP1" s="52"/>
      <c r="OLQ1" s="52"/>
      <c r="OLR1" s="52"/>
      <c r="OLS1" s="52"/>
      <c r="OLT1" s="52"/>
      <c r="OLU1" s="52"/>
      <c r="OLV1" s="52"/>
      <c r="OLW1" s="52"/>
      <c r="OLX1" s="52"/>
      <c r="OLY1" s="52"/>
      <c r="OLZ1" s="52"/>
      <c r="OMA1" s="52"/>
      <c r="OMB1" s="52"/>
      <c r="OMC1" s="52"/>
      <c r="OMD1" s="52"/>
      <c r="OME1" s="52"/>
      <c r="OMF1" s="52"/>
      <c r="OMG1" s="52"/>
      <c r="OMH1" s="52"/>
      <c r="OMI1" s="52"/>
      <c r="OMJ1" s="52"/>
      <c r="OMK1" s="52"/>
      <c r="OML1" s="52"/>
      <c r="OMM1" s="52"/>
      <c r="OMN1" s="52"/>
      <c r="OMO1" s="52"/>
      <c r="OMP1" s="52"/>
      <c r="OMQ1" s="52"/>
      <c r="OMR1" s="52"/>
      <c r="OMS1" s="52"/>
      <c r="OMT1" s="52"/>
      <c r="OMU1" s="52"/>
      <c r="OMV1" s="52"/>
      <c r="OMW1" s="52"/>
      <c r="OMX1" s="52"/>
      <c r="OMY1" s="52"/>
      <c r="OMZ1" s="52"/>
      <c r="ONA1" s="52"/>
      <c r="ONB1" s="52"/>
      <c r="ONC1" s="52"/>
      <c r="OND1" s="52"/>
      <c r="ONE1" s="52"/>
      <c r="ONF1" s="52"/>
      <c r="ONG1" s="52"/>
      <c r="ONH1" s="52"/>
      <c r="ONI1" s="52"/>
      <c r="ONJ1" s="52"/>
      <c r="ONK1" s="52"/>
      <c r="ONL1" s="52"/>
      <c r="ONM1" s="52"/>
      <c r="ONN1" s="52"/>
      <c r="ONO1" s="52"/>
      <c r="ONP1" s="52"/>
      <c r="ONQ1" s="52"/>
      <c r="ONR1" s="52"/>
      <c r="ONS1" s="52"/>
      <c r="ONT1" s="52"/>
      <c r="ONU1" s="52"/>
      <c r="ONV1" s="52"/>
      <c r="ONW1" s="52"/>
      <c r="ONX1" s="52"/>
      <c r="ONY1" s="52"/>
      <c r="ONZ1" s="52"/>
      <c r="OOA1" s="52"/>
      <c r="OOB1" s="52"/>
      <c r="OOC1" s="52"/>
      <c r="OOD1" s="52"/>
      <c r="OOE1" s="52"/>
      <c r="OOF1" s="52"/>
      <c r="OOG1" s="52"/>
      <c r="OOH1" s="52"/>
      <c r="OOI1" s="52"/>
      <c r="OOJ1" s="52"/>
      <c r="OOK1" s="52"/>
      <c r="OOL1" s="52"/>
      <c r="OOM1" s="52"/>
      <c r="OON1" s="52"/>
      <c r="OOO1" s="52"/>
      <c r="OOP1" s="52"/>
      <c r="OOQ1" s="52"/>
      <c r="OOR1" s="52"/>
      <c r="OOS1" s="52"/>
      <c r="OOT1" s="52"/>
      <c r="OOU1" s="52"/>
      <c r="OOV1" s="52"/>
      <c r="OOW1" s="52"/>
      <c r="OOX1" s="52"/>
      <c r="OOY1" s="52"/>
      <c r="OOZ1" s="52"/>
      <c r="OPA1" s="52"/>
      <c r="OPB1" s="52"/>
      <c r="OPC1" s="52"/>
      <c r="OPD1" s="52"/>
      <c r="OPE1" s="52"/>
      <c r="OPF1" s="52"/>
      <c r="OPG1" s="52"/>
      <c r="OPH1" s="52"/>
      <c r="OPI1" s="52"/>
      <c r="OPJ1" s="52"/>
      <c r="OPK1" s="52"/>
      <c r="OPL1" s="52"/>
      <c r="OPM1" s="52"/>
      <c r="OPN1" s="52"/>
      <c r="OPO1" s="52"/>
      <c r="OPP1" s="52"/>
      <c r="OPQ1" s="52"/>
      <c r="OPR1" s="52"/>
      <c r="OPS1" s="52"/>
      <c r="OPT1" s="52"/>
      <c r="OPU1" s="52"/>
      <c r="OPV1" s="52"/>
      <c r="OPW1" s="52"/>
      <c r="OPX1" s="52"/>
      <c r="OPY1" s="52"/>
      <c r="OPZ1" s="52"/>
      <c r="OQA1" s="52"/>
      <c r="OQB1" s="52"/>
      <c r="OQC1" s="52"/>
      <c r="OQD1" s="52"/>
      <c r="OQE1" s="52"/>
      <c r="OQF1" s="52"/>
      <c r="OQG1" s="52"/>
      <c r="OQH1" s="52"/>
      <c r="OQI1" s="52"/>
      <c r="OQJ1" s="52"/>
      <c r="OQK1" s="52"/>
      <c r="OQL1" s="52"/>
      <c r="OQM1" s="52"/>
      <c r="OQN1" s="52"/>
      <c r="OQO1" s="52"/>
      <c r="OQP1" s="52"/>
      <c r="OQQ1" s="52"/>
      <c r="OQR1" s="52"/>
      <c r="OQS1" s="52"/>
      <c r="OQT1" s="52"/>
      <c r="OQU1" s="52"/>
      <c r="OQV1" s="52"/>
      <c r="OQW1" s="52"/>
      <c r="OQX1" s="52"/>
      <c r="OQY1" s="52"/>
      <c r="OQZ1" s="52"/>
      <c r="ORA1" s="52"/>
      <c r="ORB1" s="52"/>
      <c r="ORC1" s="52"/>
      <c r="ORD1" s="52"/>
      <c r="ORE1" s="52"/>
      <c r="ORF1" s="52"/>
      <c r="ORG1" s="52"/>
      <c r="ORH1" s="52"/>
      <c r="ORI1" s="52"/>
      <c r="ORJ1" s="52"/>
      <c r="ORK1" s="52"/>
      <c r="ORL1" s="52"/>
      <c r="ORM1" s="52"/>
      <c r="ORN1" s="52"/>
      <c r="ORO1" s="52"/>
      <c r="ORP1" s="52"/>
      <c r="ORQ1" s="52"/>
      <c r="ORR1" s="52"/>
      <c r="ORS1" s="52"/>
      <c r="ORT1" s="52"/>
      <c r="ORU1" s="52"/>
      <c r="ORV1" s="52"/>
      <c r="ORW1" s="52"/>
      <c r="ORX1" s="52"/>
      <c r="ORY1" s="52"/>
      <c r="ORZ1" s="52"/>
      <c r="OSA1" s="52"/>
      <c r="OSB1" s="52"/>
      <c r="OSC1" s="52"/>
      <c r="OSD1" s="52"/>
      <c r="OSE1" s="52"/>
      <c r="OSF1" s="52"/>
      <c r="OSG1" s="52"/>
      <c r="OSH1" s="52"/>
      <c r="OSI1" s="52"/>
      <c r="OSJ1" s="52"/>
      <c r="OSK1" s="52"/>
      <c r="OSL1" s="52"/>
      <c r="OSM1" s="52"/>
      <c r="OSN1" s="52"/>
      <c r="OSO1" s="52"/>
      <c r="OSP1" s="52"/>
      <c r="OSQ1" s="52"/>
      <c r="OSR1" s="52"/>
      <c r="OSS1" s="52"/>
      <c r="OST1" s="52"/>
      <c r="OSU1" s="52"/>
      <c r="OSV1" s="52"/>
      <c r="OSW1" s="52"/>
      <c r="OSX1" s="52"/>
      <c r="OSY1" s="52"/>
      <c r="OSZ1" s="52"/>
      <c r="OTA1" s="52"/>
      <c r="OTB1" s="52"/>
      <c r="OTC1" s="52"/>
      <c r="OTD1" s="52"/>
      <c r="OTE1" s="52"/>
      <c r="OTF1" s="52"/>
      <c r="OTG1" s="52"/>
      <c r="OTH1" s="52"/>
      <c r="OTI1" s="52"/>
      <c r="OTJ1" s="52"/>
      <c r="OTK1" s="52"/>
      <c r="OTL1" s="52"/>
      <c r="OTM1" s="52"/>
      <c r="OTN1" s="52"/>
      <c r="OTO1" s="52"/>
      <c r="OTP1" s="52"/>
      <c r="OTQ1" s="52"/>
      <c r="OTR1" s="52"/>
      <c r="OTS1" s="52"/>
      <c r="OTT1" s="52"/>
      <c r="OTU1" s="52"/>
      <c r="OTV1" s="52"/>
      <c r="OTW1" s="52"/>
      <c r="OTX1" s="52"/>
      <c r="OTY1" s="52"/>
      <c r="OTZ1" s="52"/>
      <c r="OUA1" s="52"/>
      <c r="OUB1" s="52"/>
      <c r="OUC1" s="52"/>
      <c r="OUD1" s="52"/>
      <c r="OUE1" s="52"/>
      <c r="OUF1" s="52"/>
      <c r="OUG1" s="52"/>
      <c r="OUH1" s="52"/>
      <c r="OUI1" s="52"/>
      <c r="OUJ1" s="52"/>
      <c r="OUK1" s="52"/>
      <c r="OUL1" s="52"/>
      <c r="OUM1" s="52"/>
      <c r="OUN1" s="52"/>
      <c r="OUO1" s="52"/>
      <c r="OUP1" s="52"/>
      <c r="OUQ1" s="52"/>
      <c r="OUR1" s="52"/>
      <c r="OUS1" s="52"/>
      <c r="OUT1" s="52"/>
      <c r="OUU1" s="52"/>
      <c r="OUV1" s="52"/>
      <c r="OUW1" s="52"/>
      <c r="OUX1" s="52"/>
      <c r="OUY1" s="52"/>
      <c r="OUZ1" s="52"/>
      <c r="OVA1" s="52"/>
      <c r="OVB1" s="52"/>
      <c r="OVC1" s="52"/>
      <c r="OVD1" s="52"/>
      <c r="OVE1" s="52"/>
      <c r="OVF1" s="52"/>
      <c r="OVG1" s="52"/>
      <c r="OVH1" s="52"/>
      <c r="OVI1" s="52"/>
      <c r="OVJ1" s="52"/>
      <c r="OVK1" s="52"/>
      <c r="OVL1" s="52"/>
      <c r="OVM1" s="52"/>
      <c r="OVN1" s="52"/>
      <c r="OVO1" s="52"/>
      <c r="OVP1" s="52"/>
      <c r="OVQ1" s="52"/>
      <c r="OVR1" s="52"/>
      <c r="OVS1" s="52"/>
      <c r="OVT1" s="52"/>
      <c r="OVU1" s="52"/>
      <c r="OVV1" s="52"/>
      <c r="OVW1" s="52"/>
      <c r="OVX1" s="52"/>
      <c r="OVY1" s="52"/>
      <c r="OVZ1" s="52"/>
      <c r="OWA1" s="52"/>
      <c r="OWB1" s="52"/>
      <c r="OWC1" s="52"/>
      <c r="OWD1" s="52"/>
      <c r="OWE1" s="52"/>
      <c r="OWF1" s="52"/>
      <c r="OWG1" s="52"/>
      <c r="OWH1" s="52"/>
      <c r="OWI1" s="52"/>
      <c r="OWJ1" s="52"/>
      <c r="OWK1" s="52"/>
      <c r="OWL1" s="52"/>
      <c r="OWM1" s="52"/>
      <c r="OWN1" s="52"/>
      <c r="OWO1" s="52"/>
      <c r="OWP1" s="52"/>
      <c r="OWQ1" s="52"/>
      <c r="OWR1" s="52"/>
      <c r="OWS1" s="52"/>
      <c r="OWT1" s="52"/>
      <c r="OWU1" s="52"/>
      <c r="OWV1" s="52"/>
      <c r="OWW1" s="52"/>
      <c r="OWX1" s="52"/>
      <c r="OWY1" s="52"/>
      <c r="OWZ1" s="52"/>
      <c r="OXA1" s="52"/>
      <c r="OXB1" s="52"/>
      <c r="OXC1" s="52"/>
      <c r="OXD1" s="52"/>
      <c r="OXE1" s="52"/>
      <c r="OXF1" s="52"/>
      <c r="OXG1" s="52"/>
      <c r="OXH1" s="52"/>
      <c r="OXI1" s="52"/>
      <c r="OXJ1" s="52"/>
      <c r="OXK1" s="52"/>
      <c r="OXL1" s="52"/>
      <c r="OXM1" s="52"/>
      <c r="OXN1" s="52"/>
      <c r="OXO1" s="52"/>
      <c r="OXP1" s="52"/>
      <c r="OXQ1" s="52"/>
      <c r="OXR1" s="52"/>
      <c r="OXS1" s="52"/>
      <c r="OXT1" s="52"/>
      <c r="OXU1" s="52"/>
      <c r="OXV1" s="52"/>
      <c r="OXW1" s="52"/>
      <c r="OXX1" s="52"/>
      <c r="OXY1" s="52"/>
      <c r="OXZ1" s="52"/>
      <c r="OYA1" s="52"/>
      <c r="OYB1" s="52"/>
      <c r="OYC1" s="52"/>
      <c r="OYD1" s="52"/>
      <c r="OYE1" s="52"/>
      <c r="OYF1" s="52"/>
      <c r="OYG1" s="52"/>
      <c r="OYH1" s="52"/>
      <c r="OYI1" s="52"/>
      <c r="OYJ1" s="52"/>
      <c r="OYK1" s="52"/>
      <c r="OYL1" s="52"/>
      <c r="OYM1" s="52"/>
      <c r="OYN1" s="52"/>
      <c r="OYO1" s="52"/>
      <c r="OYP1" s="52"/>
      <c r="OYQ1" s="52"/>
      <c r="OYR1" s="52"/>
      <c r="OYS1" s="52"/>
      <c r="OYT1" s="52"/>
      <c r="OYU1" s="52"/>
      <c r="OYV1" s="52"/>
      <c r="OYW1" s="52"/>
      <c r="OYX1" s="52"/>
      <c r="OYY1" s="52"/>
      <c r="OYZ1" s="52"/>
      <c r="OZA1" s="52"/>
      <c r="OZB1" s="52"/>
      <c r="OZC1" s="52"/>
      <c r="OZD1" s="52"/>
      <c r="OZE1" s="52"/>
      <c r="OZF1" s="52"/>
      <c r="OZG1" s="52"/>
      <c r="OZH1" s="52"/>
      <c r="OZI1" s="52"/>
      <c r="OZJ1" s="52"/>
      <c r="OZK1" s="52"/>
      <c r="OZL1" s="52"/>
      <c r="OZM1" s="52"/>
      <c r="OZN1" s="52"/>
      <c r="OZO1" s="52"/>
      <c r="OZP1" s="52"/>
      <c r="OZQ1" s="52"/>
      <c r="OZR1" s="52"/>
      <c r="OZS1" s="52"/>
      <c r="OZT1" s="52"/>
      <c r="OZU1" s="52"/>
      <c r="OZV1" s="52"/>
      <c r="OZW1" s="52"/>
      <c r="OZX1" s="52"/>
      <c r="OZY1" s="52"/>
      <c r="OZZ1" s="52"/>
      <c r="PAA1" s="52"/>
      <c r="PAB1" s="52"/>
      <c r="PAC1" s="52"/>
      <c r="PAD1" s="52"/>
      <c r="PAE1" s="52"/>
      <c r="PAF1" s="52"/>
      <c r="PAG1" s="52"/>
      <c r="PAH1" s="52"/>
      <c r="PAI1" s="52"/>
      <c r="PAJ1" s="52"/>
      <c r="PAK1" s="52"/>
      <c r="PAL1" s="52"/>
      <c r="PAM1" s="52"/>
      <c r="PAN1" s="52"/>
      <c r="PAO1" s="52"/>
      <c r="PAP1" s="52"/>
      <c r="PAQ1" s="52"/>
      <c r="PAR1" s="52"/>
      <c r="PAS1" s="52"/>
      <c r="PAT1" s="52"/>
      <c r="PAU1" s="52"/>
      <c r="PAV1" s="52"/>
      <c r="PAW1" s="52"/>
      <c r="PAX1" s="52"/>
      <c r="PAY1" s="52"/>
      <c r="PAZ1" s="52"/>
      <c r="PBA1" s="52"/>
      <c r="PBB1" s="52"/>
      <c r="PBC1" s="52"/>
      <c r="PBD1" s="52"/>
      <c r="PBE1" s="52"/>
      <c r="PBF1" s="52"/>
      <c r="PBG1" s="52"/>
      <c r="PBH1" s="52"/>
      <c r="PBI1" s="52"/>
      <c r="PBJ1" s="52"/>
      <c r="PBK1" s="52"/>
      <c r="PBL1" s="52"/>
      <c r="PBM1" s="52"/>
      <c r="PBN1" s="52"/>
      <c r="PBO1" s="52"/>
      <c r="PBP1" s="52"/>
      <c r="PBQ1" s="52"/>
      <c r="PBR1" s="52"/>
      <c r="PBS1" s="52"/>
      <c r="PBT1" s="52"/>
      <c r="PBU1" s="52"/>
      <c r="PBV1" s="52"/>
      <c r="PBW1" s="52"/>
      <c r="PBX1" s="52"/>
      <c r="PBY1" s="52"/>
      <c r="PBZ1" s="52"/>
      <c r="PCA1" s="52"/>
      <c r="PCB1" s="52"/>
      <c r="PCC1" s="52"/>
      <c r="PCD1" s="52"/>
      <c r="PCE1" s="52"/>
      <c r="PCF1" s="52"/>
      <c r="PCG1" s="52"/>
      <c r="PCH1" s="52"/>
      <c r="PCI1" s="52"/>
      <c r="PCJ1" s="52"/>
      <c r="PCK1" s="52"/>
      <c r="PCL1" s="52"/>
      <c r="PCM1" s="52"/>
      <c r="PCN1" s="52"/>
      <c r="PCO1" s="52"/>
      <c r="PCP1" s="52"/>
      <c r="PCQ1" s="52"/>
      <c r="PCR1" s="52"/>
      <c r="PCS1" s="52"/>
      <c r="PCT1" s="52"/>
      <c r="PCU1" s="52"/>
      <c r="PCV1" s="52"/>
      <c r="PCW1" s="52"/>
      <c r="PCX1" s="52"/>
      <c r="PCY1" s="52"/>
      <c r="PCZ1" s="52"/>
      <c r="PDA1" s="52"/>
      <c r="PDB1" s="52"/>
      <c r="PDC1" s="52"/>
      <c r="PDD1" s="52"/>
      <c r="PDE1" s="52"/>
      <c r="PDF1" s="52"/>
      <c r="PDG1" s="52"/>
      <c r="PDH1" s="52"/>
      <c r="PDI1" s="52"/>
      <c r="PDJ1" s="52"/>
      <c r="PDK1" s="52"/>
      <c r="PDL1" s="52"/>
      <c r="PDM1" s="52"/>
      <c r="PDN1" s="52"/>
      <c r="PDO1" s="52"/>
      <c r="PDP1" s="52"/>
      <c r="PDQ1" s="52"/>
      <c r="PDR1" s="52"/>
      <c r="PDS1" s="52"/>
      <c r="PDT1" s="52"/>
      <c r="PDU1" s="52"/>
      <c r="PDV1" s="52"/>
      <c r="PDW1" s="52"/>
      <c r="PDX1" s="52"/>
      <c r="PDY1" s="52"/>
      <c r="PDZ1" s="52"/>
      <c r="PEA1" s="52"/>
      <c r="PEB1" s="52"/>
      <c r="PEC1" s="52"/>
      <c r="PED1" s="52"/>
      <c r="PEE1" s="52"/>
      <c r="PEF1" s="52"/>
      <c r="PEG1" s="52"/>
      <c r="PEH1" s="52"/>
      <c r="PEI1" s="52"/>
      <c r="PEJ1" s="52"/>
      <c r="PEK1" s="52"/>
      <c r="PEL1" s="52"/>
      <c r="PEM1" s="52"/>
      <c r="PEN1" s="52"/>
      <c r="PEO1" s="52"/>
      <c r="PEP1" s="52"/>
      <c r="PEQ1" s="52"/>
      <c r="PER1" s="52"/>
      <c r="PES1" s="52"/>
      <c r="PET1" s="52"/>
      <c r="PEU1" s="52"/>
      <c r="PEV1" s="52"/>
      <c r="PEW1" s="52"/>
      <c r="PEX1" s="52"/>
      <c r="PEY1" s="52"/>
      <c r="PEZ1" s="52"/>
      <c r="PFA1" s="52"/>
      <c r="PFB1" s="52"/>
      <c r="PFC1" s="52"/>
      <c r="PFD1" s="52"/>
      <c r="PFE1" s="52"/>
      <c r="PFF1" s="52"/>
      <c r="PFG1" s="52"/>
      <c r="PFH1" s="52"/>
      <c r="PFI1" s="52"/>
      <c r="PFJ1" s="52"/>
      <c r="PFK1" s="52"/>
      <c r="PFL1" s="52"/>
      <c r="PFM1" s="52"/>
      <c r="PFN1" s="52"/>
      <c r="PFO1" s="52"/>
      <c r="PFP1" s="52"/>
      <c r="PFQ1" s="52"/>
      <c r="PFR1" s="52"/>
      <c r="PFS1" s="52"/>
      <c r="PFT1" s="52"/>
      <c r="PFU1" s="52"/>
      <c r="PFV1" s="52"/>
      <c r="PFW1" s="52"/>
      <c r="PFX1" s="52"/>
      <c r="PFY1" s="52"/>
      <c r="PFZ1" s="52"/>
      <c r="PGA1" s="52"/>
      <c r="PGB1" s="52"/>
      <c r="PGC1" s="52"/>
      <c r="PGD1" s="52"/>
      <c r="PGE1" s="52"/>
      <c r="PGF1" s="52"/>
      <c r="PGG1" s="52"/>
      <c r="PGH1" s="52"/>
      <c r="PGI1" s="52"/>
      <c r="PGJ1" s="52"/>
      <c r="PGK1" s="52"/>
      <c r="PGL1" s="52"/>
      <c r="PGM1" s="52"/>
      <c r="PGN1" s="52"/>
      <c r="PGO1" s="52"/>
      <c r="PGP1" s="52"/>
      <c r="PGQ1" s="52"/>
      <c r="PGR1" s="52"/>
      <c r="PGS1" s="52"/>
      <c r="PGT1" s="52"/>
      <c r="PGU1" s="52"/>
      <c r="PGV1" s="52"/>
      <c r="PGW1" s="52"/>
      <c r="PGX1" s="52"/>
      <c r="PGY1" s="52"/>
      <c r="PGZ1" s="52"/>
      <c r="PHA1" s="52"/>
      <c r="PHB1" s="52"/>
      <c r="PHC1" s="52"/>
      <c r="PHD1" s="52"/>
      <c r="PHE1" s="52"/>
      <c r="PHF1" s="52"/>
      <c r="PHG1" s="52"/>
      <c r="PHH1" s="52"/>
      <c r="PHI1" s="52"/>
      <c r="PHJ1" s="52"/>
      <c r="PHK1" s="52"/>
      <c r="PHL1" s="52"/>
      <c r="PHM1" s="52"/>
      <c r="PHN1" s="52"/>
      <c r="PHO1" s="52"/>
      <c r="PHP1" s="52"/>
      <c r="PHQ1" s="52"/>
      <c r="PHR1" s="52"/>
      <c r="PHS1" s="52"/>
      <c r="PHT1" s="52"/>
      <c r="PHU1" s="52"/>
      <c r="PHV1" s="52"/>
      <c r="PHW1" s="52"/>
      <c r="PHX1" s="52"/>
      <c r="PHY1" s="52"/>
      <c r="PHZ1" s="52"/>
      <c r="PIA1" s="52"/>
      <c r="PIB1" s="52"/>
      <c r="PIC1" s="52"/>
      <c r="PID1" s="52"/>
      <c r="PIE1" s="52"/>
      <c r="PIF1" s="52"/>
      <c r="PIG1" s="52"/>
      <c r="PIH1" s="52"/>
      <c r="PII1" s="52"/>
      <c r="PIJ1" s="52"/>
      <c r="PIK1" s="52"/>
      <c r="PIL1" s="52"/>
      <c r="PIM1" s="52"/>
      <c r="PIN1" s="52"/>
      <c r="PIO1" s="52"/>
      <c r="PIP1" s="52"/>
      <c r="PIQ1" s="52"/>
      <c r="PIR1" s="52"/>
      <c r="PIS1" s="52"/>
      <c r="PIT1" s="52"/>
      <c r="PIU1" s="52"/>
      <c r="PIV1" s="52"/>
      <c r="PIW1" s="52"/>
      <c r="PIX1" s="52"/>
      <c r="PIY1" s="52"/>
      <c r="PIZ1" s="52"/>
      <c r="PJA1" s="52"/>
      <c r="PJB1" s="52"/>
      <c r="PJC1" s="52"/>
      <c r="PJD1" s="52"/>
      <c r="PJE1" s="52"/>
      <c r="PJF1" s="52"/>
      <c r="PJG1" s="52"/>
      <c r="PJH1" s="52"/>
      <c r="PJI1" s="52"/>
      <c r="PJJ1" s="52"/>
      <c r="PJK1" s="52"/>
      <c r="PJL1" s="52"/>
      <c r="PJM1" s="52"/>
      <c r="PJN1" s="52"/>
      <c r="PJO1" s="52"/>
      <c r="PJP1" s="52"/>
      <c r="PJQ1" s="52"/>
      <c r="PJR1" s="52"/>
      <c r="PJS1" s="52"/>
      <c r="PJT1" s="52"/>
      <c r="PJU1" s="52"/>
      <c r="PJV1" s="52"/>
      <c r="PJW1" s="52"/>
      <c r="PJX1" s="52"/>
      <c r="PJY1" s="52"/>
      <c r="PJZ1" s="52"/>
      <c r="PKA1" s="52"/>
      <c r="PKB1" s="52"/>
      <c r="PKC1" s="52"/>
      <c r="PKD1" s="52"/>
      <c r="PKE1" s="52"/>
      <c r="PKF1" s="52"/>
      <c r="PKG1" s="52"/>
      <c r="PKH1" s="52"/>
      <c r="PKI1" s="52"/>
      <c r="PKJ1" s="52"/>
      <c r="PKK1" s="52"/>
      <c r="PKL1" s="52"/>
      <c r="PKM1" s="52"/>
      <c r="PKN1" s="52"/>
      <c r="PKO1" s="52"/>
      <c r="PKP1" s="52"/>
      <c r="PKQ1" s="52"/>
      <c r="PKR1" s="52"/>
      <c r="PKS1" s="52"/>
      <c r="PKT1" s="52"/>
      <c r="PKU1" s="52"/>
      <c r="PKV1" s="52"/>
      <c r="PKW1" s="52"/>
      <c r="PKX1" s="52"/>
      <c r="PKY1" s="52"/>
      <c r="PKZ1" s="52"/>
      <c r="PLA1" s="52"/>
      <c r="PLB1" s="52"/>
      <c r="PLC1" s="52"/>
      <c r="PLD1" s="52"/>
      <c r="PLE1" s="52"/>
      <c r="PLF1" s="52"/>
      <c r="PLG1" s="52"/>
      <c r="PLH1" s="52"/>
      <c r="PLI1" s="52"/>
      <c r="PLJ1" s="52"/>
      <c r="PLK1" s="52"/>
      <c r="PLL1" s="52"/>
      <c r="PLM1" s="52"/>
      <c r="PLN1" s="52"/>
      <c r="PLO1" s="52"/>
      <c r="PLP1" s="52"/>
      <c r="PLQ1" s="52"/>
      <c r="PLR1" s="52"/>
      <c r="PLS1" s="52"/>
      <c r="PLT1" s="52"/>
      <c r="PLU1" s="52"/>
      <c r="PLV1" s="52"/>
      <c r="PLW1" s="52"/>
      <c r="PLX1" s="52"/>
      <c r="PLY1" s="52"/>
      <c r="PLZ1" s="52"/>
      <c r="PMA1" s="52"/>
      <c r="PMB1" s="52"/>
      <c r="PMC1" s="52"/>
      <c r="PMD1" s="52"/>
      <c r="PME1" s="52"/>
      <c r="PMF1" s="52"/>
      <c r="PMG1" s="52"/>
      <c r="PMH1" s="52"/>
      <c r="PMI1" s="52"/>
      <c r="PMJ1" s="52"/>
      <c r="PMK1" s="52"/>
      <c r="PML1" s="52"/>
      <c r="PMM1" s="52"/>
      <c r="PMN1" s="52"/>
      <c r="PMO1" s="52"/>
      <c r="PMP1" s="52"/>
      <c r="PMQ1" s="52"/>
      <c r="PMR1" s="52"/>
      <c r="PMS1" s="52"/>
      <c r="PMT1" s="52"/>
      <c r="PMU1" s="52"/>
      <c r="PMV1" s="52"/>
      <c r="PMW1" s="52"/>
      <c r="PMX1" s="52"/>
      <c r="PMY1" s="52"/>
      <c r="PMZ1" s="52"/>
      <c r="PNA1" s="52"/>
      <c r="PNB1" s="52"/>
      <c r="PNC1" s="52"/>
      <c r="PND1" s="52"/>
      <c r="PNE1" s="52"/>
      <c r="PNF1" s="52"/>
      <c r="PNG1" s="52"/>
      <c r="PNH1" s="52"/>
      <c r="PNI1" s="52"/>
      <c r="PNJ1" s="52"/>
      <c r="PNK1" s="52"/>
      <c r="PNL1" s="52"/>
      <c r="PNM1" s="52"/>
      <c r="PNN1" s="52"/>
      <c r="PNO1" s="52"/>
      <c r="PNP1" s="52"/>
      <c r="PNQ1" s="52"/>
      <c r="PNR1" s="52"/>
      <c r="PNS1" s="52"/>
      <c r="PNT1" s="52"/>
      <c r="PNU1" s="52"/>
      <c r="PNV1" s="52"/>
      <c r="PNW1" s="52"/>
      <c r="PNX1" s="52"/>
      <c r="PNY1" s="52"/>
      <c r="PNZ1" s="52"/>
      <c r="POA1" s="52"/>
      <c r="POB1" s="52"/>
      <c r="POC1" s="52"/>
      <c r="POD1" s="52"/>
      <c r="POE1" s="52"/>
      <c r="POF1" s="52"/>
      <c r="POG1" s="52"/>
      <c r="POH1" s="52"/>
      <c r="POI1" s="52"/>
      <c r="POJ1" s="52"/>
      <c r="POK1" s="52"/>
      <c r="POL1" s="52"/>
      <c r="POM1" s="52"/>
      <c r="PON1" s="52"/>
      <c r="POO1" s="52"/>
      <c r="POP1" s="52"/>
      <c r="POQ1" s="52"/>
      <c r="POR1" s="52"/>
      <c r="POS1" s="52"/>
      <c r="POT1" s="52"/>
      <c r="POU1" s="52"/>
      <c r="POV1" s="52"/>
      <c r="POW1" s="52"/>
      <c r="POX1" s="52"/>
      <c r="POY1" s="52"/>
      <c r="POZ1" s="52"/>
      <c r="PPA1" s="52"/>
      <c r="PPB1" s="52"/>
      <c r="PPC1" s="52"/>
      <c r="PPD1" s="52"/>
      <c r="PPE1" s="52"/>
      <c r="PPF1" s="52"/>
      <c r="PPG1" s="52"/>
      <c r="PPH1" s="52"/>
      <c r="PPI1" s="52"/>
      <c r="PPJ1" s="52"/>
      <c r="PPK1" s="52"/>
      <c r="PPL1" s="52"/>
      <c r="PPM1" s="52"/>
      <c r="PPN1" s="52"/>
      <c r="PPO1" s="52"/>
      <c r="PPP1" s="52"/>
      <c r="PPQ1" s="52"/>
      <c r="PPR1" s="52"/>
      <c r="PPS1" s="52"/>
      <c r="PPT1" s="52"/>
      <c r="PPU1" s="52"/>
      <c r="PPV1" s="52"/>
      <c r="PPW1" s="52"/>
      <c r="PPX1" s="52"/>
      <c r="PPY1" s="52"/>
      <c r="PPZ1" s="52"/>
      <c r="PQA1" s="52"/>
      <c r="PQB1" s="52"/>
      <c r="PQC1" s="52"/>
      <c r="PQD1" s="52"/>
      <c r="PQE1" s="52"/>
      <c r="PQF1" s="52"/>
      <c r="PQG1" s="52"/>
      <c r="PQH1" s="52"/>
      <c r="PQI1" s="52"/>
      <c r="PQJ1" s="52"/>
      <c r="PQK1" s="52"/>
      <c r="PQL1" s="52"/>
      <c r="PQM1" s="52"/>
      <c r="PQN1" s="52"/>
      <c r="PQO1" s="52"/>
      <c r="PQP1" s="52"/>
      <c r="PQQ1" s="52"/>
      <c r="PQR1" s="52"/>
      <c r="PQS1" s="52"/>
      <c r="PQT1" s="52"/>
      <c r="PQU1" s="52"/>
      <c r="PQV1" s="52"/>
      <c r="PQW1" s="52"/>
      <c r="PQX1" s="52"/>
      <c r="PQY1" s="52"/>
      <c r="PQZ1" s="52"/>
      <c r="PRA1" s="52"/>
      <c r="PRB1" s="52"/>
      <c r="PRC1" s="52"/>
      <c r="PRD1" s="52"/>
      <c r="PRE1" s="52"/>
      <c r="PRF1" s="52"/>
      <c r="PRG1" s="52"/>
      <c r="PRH1" s="52"/>
      <c r="PRI1" s="52"/>
      <c r="PRJ1" s="52"/>
      <c r="PRK1" s="52"/>
      <c r="PRL1" s="52"/>
      <c r="PRM1" s="52"/>
      <c r="PRN1" s="52"/>
      <c r="PRO1" s="52"/>
      <c r="PRP1" s="52"/>
      <c r="PRQ1" s="52"/>
      <c r="PRR1" s="52"/>
      <c r="PRS1" s="52"/>
      <c r="PRT1" s="52"/>
      <c r="PRU1" s="52"/>
      <c r="PRV1" s="52"/>
      <c r="PRW1" s="52"/>
      <c r="PRX1" s="52"/>
      <c r="PRY1" s="52"/>
      <c r="PRZ1" s="52"/>
      <c r="PSA1" s="52"/>
      <c r="PSB1" s="52"/>
      <c r="PSC1" s="52"/>
      <c r="PSD1" s="52"/>
      <c r="PSE1" s="52"/>
      <c r="PSF1" s="52"/>
      <c r="PSG1" s="52"/>
      <c r="PSH1" s="52"/>
      <c r="PSI1" s="52"/>
      <c r="PSJ1" s="52"/>
      <c r="PSK1" s="52"/>
      <c r="PSL1" s="52"/>
      <c r="PSM1" s="52"/>
      <c r="PSN1" s="52"/>
      <c r="PSO1" s="52"/>
      <c r="PSP1" s="52"/>
      <c r="PSQ1" s="52"/>
      <c r="PSR1" s="52"/>
      <c r="PSS1" s="52"/>
      <c r="PST1" s="52"/>
      <c r="PSU1" s="52"/>
      <c r="PSV1" s="52"/>
      <c r="PSW1" s="52"/>
      <c r="PSX1" s="52"/>
      <c r="PSY1" s="52"/>
      <c r="PSZ1" s="52"/>
      <c r="PTA1" s="52"/>
      <c r="PTB1" s="52"/>
      <c r="PTC1" s="52"/>
      <c r="PTD1" s="52"/>
      <c r="PTE1" s="52"/>
      <c r="PTF1" s="52"/>
      <c r="PTG1" s="52"/>
      <c r="PTH1" s="52"/>
      <c r="PTI1" s="52"/>
      <c r="PTJ1" s="52"/>
      <c r="PTK1" s="52"/>
      <c r="PTL1" s="52"/>
      <c r="PTM1" s="52"/>
      <c r="PTN1" s="52"/>
      <c r="PTO1" s="52"/>
      <c r="PTP1" s="52"/>
      <c r="PTQ1" s="52"/>
      <c r="PTR1" s="52"/>
      <c r="PTS1" s="52"/>
      <c r="PTT1" s="52"/>
      <c r="PTU1" s="52"/>
      <c r="PTV1" s="52"/>
      <c r="PTW1" s="52"/>
      <c r="PTX1" s="52"/>
      <c r="PTY1" s="52"/>
      <c r="PTZ1" s="52"/>
      <c r="PUA1" s="52"/>
      <c r="PUB1" s="52"/>
      <c r="PUC1" s="52"/>
      <c r="PUD1" s="52"/>
      <c r="PUE1" s="52"/>
      <c r="PUF1" s="52"/>
      <c r="PUG1" s="52"/>
      <c r="PUH1" s="52"/>
      <c r="PUI1" s="52"/>
      <c r="PUJ1" s="52"/>
      <c r="PUK1" s="52"/>
      <c r="PUL1" s="52"/>
      <c r="PUM1" s="52"/>
      <c r="PUN1" s="52"/>
      <c r="PUO1" s="52"/>
      <c r="PUP1" s="52"/>
      <c r="PUQ1" s="52"/>
      <c r="PUR1" s="52"/>
      <c r="PUS1" s="52"/>
      <c r="PUT1" s="52"/>
      <c r="PUU1" s="52"/>
      <c r="PUV1" s="52"/>
      <c r="PUW1" s="52"/>
      <c r="PUX1" s="52"/>
      <c r="PUY1" s="52"/>
      <c r="PUZ1" s="52"/>
      <c r="PVA1" s="52"/>
      <c r="PVB1" s="52"/>
      <c r="PVC1" s="52"/>
      <c r="PVD1" s="52"/>
      <c r="PVE1" s="52"/>
      <c r="PVF1" s="52"/>
      <c r="PVG1" s="52"/>
      <c r="PVH1" s="52"/>
      <c r="PVI1" s="52"/>
      <c r="PVJ1" s="52"/>
      <c r="PVK1" s="52"/>
      <c r="PVL1" s="52"/>
      <c r="PVM1" s="52"/>
      <c r="PVN1" s="52"/>
      <c r="PVO1" s="52"/>
      <c r="PVP1" s="52"/>
      <c r="PVQ1" s="52"/>
      <c r="PVR1" s="52"/>
      <c r="PVS1" s="52"/>
      <c r="PVT1" s="52"/>
      <c r="PVU1" s="52"/>
      <c r="PVV1" s="52"/>
      <c r="PVW1" s="52"/>
      <c r="PVX1" s="52"/>
      <c r="PVY1" s="52"/>
      <c r="PVZ1" s="52"/>
      <c r="PWA1" s="52"/>
      <c r="PWB1" s="52"/>
      <c r="PWC1" s="52"/>
      <c r="PWD1" s="52"/>
      <c r="PWE1" s="52"/>
      <c r="PWF1" s="52"/>
      <c r="PWG1" s="52"/>
      <c r="PWH1" s="52"/>
      <c r="PWI1" s="52"/>
      <c r="PWJ1" s="52"/>
      <c r="PWK1" s="52"/>
      <c r="PWL1" s="52"/>
      <c r="PWM1" s="52"/>
      <c r="PWN1" s="52"/>
      <c r="PWO1" s="52"/>
      <c r="PWP1" s="52"/>
      <c r="PWQ1" s="52"/>
      <c r="PWR1" s="52"/>
      <c r="PWS1" s="52"/>
      <c r="PWT1" s="52"/>
      <c r="PWU1" s="52"/>
      <c r="PWV1" s="52"/>
      <c r="PWW1" s="52"/>
      <c r="PWX1" s="52"/>
      <c r="PWY1" s="52"/>
      <c r="PWZ1" s="52"/>
      <c r="PXA1" s="52"/>
      <c r="PXB1" s="52"/>
      <c r="PXC1" s="52"/>
      <c r="PXD1" s="52"/>
      <c r="PXE1" s="52"/>
      <c r="PXF1" s="52"/>
      <c r="PXG1" s="52"/>
      <c r="PXH1" s="52"/>
      <c r="PXI1" s="52"/>
      <c r="PXJ1" s="52"/>
      <c r="PXK1" s="52"/>
      <c r="PXL1" s="52"/>
      <c r="PXM1" s="52"/>
      <c r="PXN1" s="52"/>
      <c r="PXO1" s="52"/>
      <c r="PXP1" s="52"/>
      <c r="PXQ1" s="52"/>
      <c r="PXR1" s="52"/>
      <c r="PXS1" s="52"/>
      <c r="PXT1" s="52"/>
      <c r="PXU1" s="52"/>
      <c r="PXV1" s="52"/>
      <c r="PXW1" s="52"/>
      <c r="PXX1" s="52"/>
      <c r="PXY1" s="52"/>
      <c r="PXZ1" s="52"/>
      <c r="PYA1" s="52"/>
      <c r="PYB1" s="52"/>
      <c r="PYC1" s="52"/>
      <c r="PYD1" s="52"/>
      <c r="PYE1" s="52"/>
      <c r="PYF1" s="52"/>
      <c r="PYG1" s="52"/>
      <c r="PYH1" s="52"/>
      <c r="PYI1" s="52"/>
      <c r="PYJ1" s="52"/>
      <c r="PYK1" s="52"/>
      <c r="PYL1" s="52"/>
      <c r="PYM1" s="52"/>
      <c r="PYN1" s="52"/>
      <c r="PYO1" s="52"/>
      <c r="PYP1" s="52"/>
      <c r="PYQ1" s="52"/>
      <c r="PYR1" s="52"/>
      <c r="PYS1" s="52"/>
      <c r="PYT1" s="52"/>
      <c r="PYU1" s="52"/>
      <c r="PYV1" s="52"/>
      <c r="PYW1" s="52"/>
      <c r="PYX1" s="52"/>
      <c r="PYY1" s="52"/>
      <c r="PYZ1" s="52"/>
      <c r="PZA1" s="52"/>
      <c r="PZB1" s="52"/>
      <c r="PZC1" s="52"/>
      <c r="PZD1" s="52"/>
      <c r="PZE1" s="52"/>
      <c r="PZF1" s="52"/>
      <c r="PZG1" s="52"/>
      <c r="PZH1" s="52"/>
      <c r="PZI1" s="52"/>
      <c r="PZJ1" s="52"/>
      <c r="PZK1" s="52"/>
      <c r="PZL1" s="52"/>
      <c r="PZM1" s="52"/>
      <c r="PZN1" s="52"/>
      <c r="PZO1" s="52"/>
      <c r="PZP1" s="52"/>
      <c r="PZQ1" s="52"/>
      <c r="PZR1" s="52"/>
      <c r="PZS1" s="52"/>
      <c r="PZT1" s="52"/>
      <c r="PZU1" s="52"/>
      <c r="PZV1" s="52"/>
      <c r="PZW1" s="52"/>
      <c r="PZX1" s="52"/>
      <c r="PZY1" s="52"/>
      <c r="PZZ1" s="52"/>
      <c r="QAA1" s="52"/>
      <c r="QAB1" s="52"/>
      <c r="QAC1" s="52"/>
      <c r="QAD1" s="52"/>
      <c r="QAE1" s="52"/>
      <c r="QAF1" s="52"/>
      <c r="QAG1" s="52"/>
      <c r="QAH1" s="52"/>
      <c r="QAI1" s="52"/>
      <c r="QAJ1" s="52"/>
      <c r="QAK1" s="52"/>
      <c r="QAL1" s="52"/>
      <c r="QAM1" s="52"/>
      <c r="QAN1" s="52"/>
      <c r="QAO1" s="52"/>
      <c r="QAP1" s="52"/>
      <c r="QAQ1" s="52"/>
      <c r="QAR1" s="52"/>
      <c r="QAS1" s="52"/>
      <c r="QAT1" s="52"/>
      <c r="QAU1" s="52"/>
      <c r="QAV1" s="52"/>
      <c r="QAW1" s="52"/>
      <c r="QAX1" s="52"/>
      <c r="QAY1" s="52"/>
      <c r="QAZ1" s="52"/>
      <c r="QBA1" s="52"/>
      <c r="QBB1" s="52"/>
      <c r="QBC1" s="52"/>
      <c r="QBD1" s="52"/>
      <c r="QBE1" s="52"/>
      <c r="QBF1" s="52"/>
      <c r="QBG1" s="52"/>
      <c r="QBH1" s="52"/>
      <c r="QBI1" s="52"/>
      <c r="QBJ1" s="52"/>
      <c r="QBK1" s="52"/>
      <c r="QBL1" s="52"/>
      <c r="QBM1" s="52"/>
      <c r="QBN1" s="52"/>
      <c r="QBO1" s="52"/>
      <c r="QBP1" s="52"/>
      <c r="QBQ1" s="52"/>
      <c r="QBR1" s="52"/>
      <c r="QBS1" s="52"/>
      <c r="QBT1" s="52"/>
      <c r="QBU1" s="52"/>
      <c r="QBV1" s="52"/>
      <c r="QBW1" s="52"/>
      <c r="QBX1" s="52"/>
      <c r="QBY1" s="52"/>
      <c r="QBZ1" s="52"/>
      <c r="QCA1" s="52"/>
      <c r="QCB1" s="52"/>
      <c r="QCC1" s="52"/>
      <c r="QCD1" s="52"/>
      <c r="QCE1" s="52"/>
      <c r="QCF1" s="52"/>
      <c r="QCG1" s="52"/>
      <c r="QCH1" s="52"/>
      <c r="QCI1" s="52"/>
      <c r="QCJ1" s="52"/>
      <c r="QCK1" s="52"/>
      <c r="QCL1" s="52"/>
      <c r="QCM1" s="52"/>
      <c r="QCN1" s="52"/>
      <c r="QCO1" s="52"/>
      <c r="QCP1" s="52"/>
      <c r="QCQ1" s="52"/>
      <c r="QCR1" s="52"/>
      <c r="QCS1" s="52"/>
      <c r="QCT1" s="52"/>
      <c r="QCU1" s="52"/>
      <c r="QCV1" s="52"/>
      <c r="QCW1" s="52"/>
      <c r="QCX1" s="52"/>
      <c r="QCY1" s="52"/>
      <c r="QCZ1" s="52"/>
      <c r="QDA1" s="52"/>
      <c r="QDB1" s="52"/>
      <c r="QDC1" s="52"/>
      <c r="QDD1" s="52"/>
      <c r="QDE1" s="52"/>
      <c r="QDF1" s="52"/>
      <c r="QDG1" s="52"/>
      <c r="QDH1" s="52"/>
      <c r="QDI1" s="52"/>
      <c r="QDJ1" s="52"/>
      <c r="QDK1" s="52"/>
      <c r="QDL1" s="52"/>
      <c r="QDM1" s="52"/>
      <c r="QDN1" s="52"/>
      <c r="QDO1" s="52"/>
      <c r="QDP1" s="52"/>
      <c r="QDQ1" s="52"/>
      <c r="QDR1" s="52"/>
      <c r="QDS1" s="52"/>
      <c r="QDT1" s="52"/>
      <c r="QDU1" s="52"/>
      <c r="QDV1" s="52"/>
      <c r="QDW1" s="52"/>
      <c r="QDX1" s="52"/>
      <c r="QDY1" s="52"/>
      <c r="QDZ1" s="52"/>
      <c r="QEA1" s="52"/>
      <c r="QEB1" s="52"/>
      <c r="QEC1" s="52"/>
      <c r="QED1" s="52"/>
      <c r="QEE1" s="52"/>
      <c r="QEF1" s="52"/>
      <c r="QEG1" s="52"/>
      <c r="QEH1" s="52"/>
      <c r="QEI1" s="52"/>
      <c r="QEJ1" s="52"/>
      <c r="QEK1" s="52"/>
      <c r="QEL1" s="52"/>
      <c r="QEM1" s="52"/>
      <c r="QEN1" s="52"/>
      <c r="QEO1" s="52"/>
      <c r="QEP1" s="52"/>
      <c r="QEQ1" s="52"/>
      <c r="QER1" s="52"/>
      <c r="QES1" s="52"/>
      <c r="QET1" s="52"/>
      <c r="QEU1" s="52"/>
      <c r="QEV1" s="52"/>
      <c r="QEW1" s="52"/>
      <c r="QEX1" s="52"/>
      <c r="QEY1" s="52"/>
      <c r="QEZ1" s="52"/>
      <c r="QFA1" s="52"/>
      <c r="QFB1" s="52"/>
      <c r="QFC1" s="52"/>
      <c r="QFD1" s="52"/>
      <c r="QFE1" s="52"/>
      <c r="QFF1" s="52"/>
      <c r="QFG1" s="52"/>
      <c r="QFH1" s="52"/>
      <c r="QFI1" s="52"/>
      <c r="QFJ1" s="52"/>
      <c r="QFK1" s="52"/>
      <c r="QFL1" s="52"/>
      <c r="QFM1" s="52"/>
      <c r="QFN1" s="52"/>
      <c r="QFO1" s="52"/>
      <c r="QFP1" s="52"/>
      <c r="QFQ1" s="52"/>
      <c r="QFR1" s="52"/>
      <c r="QFS1" s="52"/>
      <c r="QFT1" s="52"/>
      <c r="QFU1" s="52"/>
      <c r="QFV1" s="52"/>
      <c r="QFW1" s="52"/>
      <c r="QFX1" s="52"/>
      <c r="QFY1" s="52"/>
      <c r="QFZ1" s="52"/>
      <c r="QGA1" s="52"/>
      <c r="QGB1" s="52"/>
      <c r="QGC1" s="52"/>
      <c r="QGD1" s="52"/>
      <c r="QGE1" s="52"/>
      <c r="QGF1" s="52"/>
      <c r="QGG1" s="52"/>
      <c r="QGH1" s="52"/>
      <c r="QGI1" s="52"/>
      <c r="QGJ1" s="52"/>
      <c r="QGK1" s="52"/>
      <c r="QGL1" s="52"/>
      <c r="QGM1" s="52"/>
      <c r="QGN1" s="52"/>
      <c r="QGO1" s="52"/>
      <c r="QGP1" s="52"/>
      <c r="QGQ1" s="52"/>
      <c r="QGR1" s="52"/>
      <c r="QGS1" s="52"/>
      <c r="QGT1" s="52"/>
      <c r="QGU1" s="52"/>
      <c r="QGV1" s="52"/>
      <c r="QGW1" s="52"/>
      <c r="QGX1" s="52"/>
      <c r="QGY1" s="52"/>
      <c r="QGZ1" s="52"/>
      <c r="QHA1" s="52"/>
      <c r="QHB1" s="52"/>
      <c r="QHC1" s="52"/>
      <c r="QHD1" s="52"/>
      <c r="QHE1" s="52"/>
      <c r="QHF1" s="52"/>
      <c r="QHG1" s="52"/>
      <c r="QHH1" s="52"/>
      <c r="QHI1" s="52"/>
      <c r="QHJ1" s="52"/>
      <c r="QHK1" s="52"/>
      <c r="QHL1" s="52"/>
      <c r="QHM1" s="52"/>
      <c r="QHN1" s="52"/>
      <c r="QHO1" s="52"/>
      <c r="QHP1" s="52"/>
      <c r="QHQ1" s="52"/>
      <c r="QHR1" s="52"/>
      <c r="QHS1" s="52"/>
      <c r="QHT1" s="52"/>
      <c r="QHU1" s="52"/>
      <c r="QHV1" s="52"/>
      <c r="QHW1" s="52"/>
      <c r="QHX1" s="52"/>
      <c r="QHY1" s="52"/>
      <c r="QHZ1" s="52"/>
      <c r="QIA1" s="52"/>
      <c r="QIB1" s="52"/>
      <c r="QIC1" s="52"/>
      <c r="QID1" s="52"/>
      <c r="QIE1" s="52"/>
      <c r="QIF1" s="52"/>
      <c r="QIG1" s="52"/>
      <c r="QIH1" s="52"/>
      <c r="QII1" s="52"/>
      <c r="QIJ1" s="52"/>
      <c r="QIK1" s="52"/>
      <c r="QIL1" s="52"/>
      <c r="QIM1" s="52"/>
      <c r="QIN1" s="52"/>
      <c r="QIO1" s="52"/>
      <c r="QIP1" s="52"/>
      <c r="QIQ1" s="52"/>
      <c r="QIR1" s="52"/>
      <c r="QIS1" s="52"/>
      <c r="QIT1" s="52"/>
      <c r="QIU1" s="52"/>
      <c r="QIV1" s="52"/>
      <c r="QIW1" s="52"/>
      <c r="QIX1" s="52"/>
      <c r="QIY1" s="52"/>
      <c r="QIZ1" s="52"/>
      <c r="QJA1" s="52"/>
      <c r="QJB1" s="52"/>
      <c r="QJC1" s="52"/>
      <c r="QJD1" s="52"/>
      <c r="QJE1" s="52"/>
      <c r="QJF1" s="52"/>
      <c r="QJG1" s="52"/>
      <c r="QJH1" s="52"/>
      <c r="QJI1" s="52"/>
      <c r="QJJ1" s="52"/>
      <c r="QJK1" s="52"/>
      <c r="QJL1" s="52"/>
      <c r="QJM1" s="52"/>
      <c r="QJN1" s="52"/>
      <c r="QJO1" s="52"/>
      <c r="QJP1" s="52"/>
      <c r="QJQ1" s="52"/>
      <c r="QJR1" s="52"/>
      <c r="QJS1" s="52"/>
      <c r="QJT1" s="52"/>
      <c r="QJU1" s="52"/>
      <c r="QJV1" s="52"/>
      <c r="QJW1" s="52"/>
      <c r="QJX1" s="52"/>
      <c r="QJY1" s="52"/>
      <c r="QJZ1" s="52"/>
      <c r="QKA1" s="52"/>
      <c r="QKB1" s="52"/>
      <c r="QKC1" s="52"/>
      <c r="QKD1" s="52"/>
      <c r="QKE1" s="52"/>
      <c r="QKF1" s="52"/>
      <c r="QKG1" s="52"/>
      <c r="QKH1" s="52"/>
      <c r="QKI1" s="52"/>
      <c r="QKJ1" s="52"/>
      <c r="QKK1" s="52"/>
      <c r="QKL1" s="52"/>
      <c r="QKM1" s="52"/>
      <c r="QKN1" s="52"/>
      <c r="QKO1" s="52"/>
      <c r="QKP1" s="52"/>
      <c r="QKQ1" s="52"/>
      <c r="QKR1" s="52"/>
      <c r="QKS1" s="52"/>
      <c r="QKT1" s="52"/>
      <c r="QKU1" s="52"/>
      <c r="QKV1" s="52"/>
      <c r="QKW1" s="52"/>
      <c r="QKX1" s="52"/>
      <c r="QKY1" s="52"/>
      <c r="QKZ1" s="52"/>
      <c r="QLA1" s="52"/>
      <c r="QLB1" s="52"/>
      <c r="QLC1" s="52"/>
      <c r="QLD1" s="52"/>
      <c r="QLE1" s="52"/>
      <c r="QLF1" s="52"/>
      <c r="QLG1" s="52"/>
      <c r="QLH1" s="52"/>
      <c r="QLI1" s="52"/>
      <c r="QLJ1" s="52"/>
      <c r="QLK1" s="52"/>
      <c r="QLL1" s="52"/>
      <c r="QLM1" s="52"/>
      <c r="QLN1" s="52"/>
      <c r="QLO1" s="52"/>
      <c r="QLP1" s="52"/>
      <c r="QLQ1" s="52"/>
      <c r="QLR1" s="52"/>
      <c r="QLS1" s="52"/>
      <c r="QLT1" s="52"/>
      <c r="QLU1" s="52"/>
      <c r="QLV1" s="52"/>
      <c r="QLW1" s="52"/>
      <c r="QLX1" s="52"/>
      <c r="QLY1" s="52"/>
      <c r="QLZ1" s="52"/>
      <c r="QMA1" s="52"/>
      <c r="QMB1" s="52"/>
      <c r="QMC1" s="52"/>
      <c r="QMD1" s="52"/>
      <c r="QME1" s="52"/>
      <c r="QMF1" s="52"/>
      <c r="QMG1" s="52"/>
      <c r="QMH1" s="52"/>
      <c r="QMI1" s="52"/>
      <c r="QMJ1" s="52"/>
      <c r="QMK1" s="52"/>
      <c r="QML1" s="52"/>
      <c r="QMM1" s="52"/>
      <c r="QMN1" s="52"/>
      <c r="QMO1" s="52"/>
      <c r="QMP1" s="52"/>
      <c r="QMQ1" s="52"/>
      <c r="QMR1" s="52"/>
      <c r="QMS1" s="52"/>
      <c r="QMT1" s="52"/>
      <c r="QMU1" s="52"/>
      <c r="QMV1" s="52"/>
      <c r="QMW1" s="52"/>
      <c r="QMX1" s="52"/>
      <c r="QMY1" s="52"/>
      <c r="QMZ1" s="52"/>
      <c r="QNA1" s="52"/>
      <c r="QNB1" s="52"/>
      <c r="QNC1" s="52"/>
      <c r="QND1" s="52"/>
      <c r="QNE1" s="52"/>
      <c r="QNF1" s="52"/>
      <c r="QNG1" s="52"/>
      <c r="QNH1" s="52"/>
      <c r="QNI1" s="52"/>
      <c r="QNJ1" s="52"/>
      <c r="QNK1" s="52"/>
      <c r="QNL1" s="52"/>
      <c r="QNM1" s="52"/>
      <c r="QNN1" s="52"/>
      <c r="QNO1" s="52"/>
      <c r="QNP1" s="52"/>
      <c r="QNQ1" s="52"/>
      <c r="QNR1" s="52"/>
      <c r="QNS1" s="52"/>
      <c r="QNT1" s="52"/>
      <c r="QNU1" s="52"/>
      <c r="QNV1" s="52"/>
      <c r="QNW1" s="52"/>
      <c r="QNX1" s="52"/>
      <c r="QNY1" s="52"/>
      <c r="QNZ1" s="52"/>
      <c r="QOA1" s="52"/>
      <c r="QOB1" s="52"/>
      <c r="QOC1" s="52"/>
      <c r="QOD1" s="52"/>
      <c r="QOE1" s="52"/>
      <c r="QOF1" s="52"/>
      <c r="QOG1" s="52"/>
      <c r="QOH1" s="52"/>
      <c r="QOI1" s="52"/>
      <c r="QOJ1" s="52"/>
      <c r="QOK1" s="52"/>
      <c r="QOL1" s="52"/>
      <c r="QOM1" s="52"/>
      <c r="QON1" s="52"/>
      <c r="QOO1" s="52"/>
      <c r="QOP1" s="52"/>
      <c r="QOQ1" s="52"/>
      <c r="QOR1" s="52"/>
      <c r="QOS1" s="52"/>
      <c r="QOT1" s="52"/>
      <c r="QOU1" s="52"/>
      <c r="QOV1" s="52"/>
      <c r="QOW1" s="52"/>
      <c r="QOX1" s="52"/>
      <c r="QOY1" s="52"/>
      <c r="QOZ1" s="52"/>
      <c r="QPA1" s="52"/>
      <c r="QPB1" s="52"/>
      <c r="QPC1" s="52"/>
      <c r="QPD1" s="52"/>
      <c r="QPE1" s="52"/>
      <c r="QPF1" s="52"/>
      <c r="QPG1" s="52"/>
      <c r="QPH1" s="52"/>
      <c r="QPI1" s="52"/>
      <c r="QPJ1" s="52"/>
      <c r="QPK1" s="52"/>
      <c r="QPL1" s="52"/>
      <c r="QPM1" s="52"/>
      <c r="QPN1" s="52"/>
      <c r="QPO1" s="52"/>
      <c r="QPP1" s="52"/>
      <c r="QPQ1" s="52"/>
      <c r="QPR1" s="52"/>
      <c r="QPS1" s="52"/>
      <c r="QPT1" s="52"/>
      <c r="QPU1" s="52"/>
      <c r="QPV1" s="52"/>
      <c r="QPW1" s="52"/>
      <c r="QPX1" s="52"/>
      <c r="QPY1" s="52"/>
      <c r="QPZ1" s="52"/>
      <c r="QQA1" s="52"/>
      <c r="QQB1" s="52"/>
      <c r="QQC1" s="52"/>
      <c r="QQD1" s="52"/>
      <c r="QQE1" s="52"/>
      <c r="QQF1" s="52"/>
      <c r="QQG1" s="52"/>
      <c r="QQH1" s="52"/>
      <c r="QQI1" s="52"/>
      <c r="QQJ1" s="52"/>
      <c r="QQK1" s="52"/>
      <c r="QQL1" s="52"/>
      <c r="QQM1" s="52"/>
      <c r="QQN1" s="52"/>
      <c r="QQO1" s="52"/>
      <c r="QQP1" s="52"/>
      <c r="QQQ1" s="52"/>
      <c r="QQR1" s="52"/>
      <c r="QQS1" s="52"/>
      <c r="QQT1" s="52"/>
      <c r="QQU1" s="52"/>
      <c r="QQV1" s="52"/>
      <c r="QQW1" s="52"/>
      <c r="QQX1" s="52"/>
      <c r="QQY1" s="52"/>
      <c r="QQZ1" s="52"/>
      <c r="QRA1" s="52"/>
      <c r="QRB1" s="52"/>
      <c r="QRC1" s="52"/>
      <c r="QRD1" s="52"/>
      <c r="QRE1" s="52"/>
      <c r="QRF1" s="52"/>
      <c r="QRG1" s="52"/>
      <c r="QRH1" s="52"/>
      <c r="QRI1" s="52"/>
      <c r="QRJ1" s="52"/>
      <c r="QRK1" s="52"/>
      <c r="QRL1" s="52"/>
      <c r="QRM1" s="52"/>
      <c r="QRN1" s="52"/>
      <c r="QRO1" s="52"/>
      <c r="QRP1" s="52"/>
      <c r="QRQ1" s="52"/>
      <c r="QRR1" s="52"/>
      <c r="QRS1" s="52"/>
      <c r="QRT1" s="52"/>
      <c r="QRU1" s="52"/>
      <c r="QRV1" s="52"/>
      <c r="QRW1" s="52"/>
      <c r="QRX1" s="52"/>
      <c r="QRY1" s="52"/>
      <c r="QRZ1" s="52"/>
      <c r="QSA1" s="52"/>
      <c r="QSB1" s="52"/>
      <c r="QSC1" s="52"/>
      <c r="QSD1" s="52"/>
      <c r="QSE1" s="52"/>
      <c r="QSF1" s="52"/>
      <c r="QSG1" s="52"/>
      <c r="QSH1" s="52"/>
      <c r="QSI1" s="52"/>
      <c r="QSJ1" s="52"/>
      <c r="QSK1" s="52"/>
      <c r="QSL1" s="52"/>
      <c r="QSM1" s="52"/>
      <c r="QSN1" s="52"/>
      <c r="QSO1" s="52"/>
      <c r="QSP1" s="52"/>
      <c r="QSQ1" s="52"/>
      <c r="QSR1" s="52"/>
      <c r="QSS1" s="52"/>
      <c r="QST1" s="52"/>
      <c r="QSU1" s="52"/>
      <c r="QSV1" s="52"/>
      <c r="QSW1" s="52"/>
      <c r="QSX1" s="52"/>
      <c r="QSY1" s="52"/>
      <c r="QSZ1" s="52"/>
      <c r="QTA1" s="52"/>
      <c r="QTB1" s="52"/>
      <c r="QTC1" s="52"/>
      <c r="QTD1" s="52"/>
      <c r="QTE1" s="52"/>
      <c r="QTF1" s="52"/>
      <c r="QTG1" s="52"/>
      <c r="QTH1" s="52"/>
      <c r="QTI1" s="52"/>
      <c r="QTJ1" s="52"/>
      <c r="QTK1" s="52"/>
      <c r="QTL1" s="52"/>
      <c r="QTM1" s="52"/>
      <c r="QTN1" s="52"/>
      <c r="QTO1" s="52"/>
      <c r="QTP1" s="52"/>
      <c r="QTQ1" s="52"/>
      <c r="QTR1" s="52"/>
      <c r="QTS1" s="52"/>
      <c r="QTT1" s="52"/>
      <c r="QTU1" s="52"/>
      <c r="QTV1" s="52"/>
      <c r="QTW1" s="52"/>
      <c r="QTX1" s="52"/>
      <c r="QTY1" s="52"/>
      <c r="QTZ1" s="52"/>
      <c r="QUA1" s="52"/>
      <c r="QUB1" s="52"/>
      <c r="QUC1" s="52"/>
      <c r="QUD1" s="52"/>
      <c r="QUE1" s="52"/>
      <c r="QUF1" s="52"/>
      <c r="QUG1" s="52"/>
      <c r="QUH1" s="52"/>
      <c r="QUI1" s="52"/>
      <c r="QUJ1" s="52"/>
      <c r="QUK1" s="52"/>
      <c r="QUL1" s="52"/>
      <c r="QUM1" s="52"/>
      <c r="QUN1" s="52"/>
      <c r="QUO1" s="52"/>
      <c r="QUP1" s="52"/>
      <c r="QUQ1" s="52"/>
      <c r="QUR1" s="52"/>
      <c r="QUS1" s="52"/>
      <c r="QUT1" s="52"/>
      <c r="QUU1" s="52"/>
      <c r="QUV1" s="52"/>
      <c r="QUW1" s="52"/>
      <c r="QUX1" s="52"/>
      <c r="QUY1" s="52"/>
      <c r="QUZ1" s="52"/>
      <c r="QVA1" s="52"/>
      <c r="QVB1" s="52"/>
      <c r="QVC1" s="52"/>
      <c r="QVD1" s="52"/>
      <c r="QVE1" s="52"/>
      <c r="QVF1" s="52"/>
      <c r="QVG1" s="52"/>
      <c r="QVH1" s="52"/>
      <c r="QVI1" s="52"/>
      <c r="QVJ1" s="52"/>
      <c r="QVK1" s="52"/>
      <c r="QVL1" s="52"/>
      <c r="QVM1" s="52"/>
      <c r="QVN1" s="52"/>
      <c r="QVO1" s="52"/>
      <c r="QVP1" s="52"/>
      <c r="QVQ1" s="52"/>
      <c r="QVR1" s="52"/>
      <c r="QVS1" s="52"/>
      <c r="QVT1" s="52"/>
      <c r="QVU1" s="52"/>
      <c r="QVV1" s="52"/>
      <c r="QVW1" s="52"/>
      <c r="QVX1" s="52"/>
      <c r="QVY1" s="52"/>
      <c r="QVZ1" s="52"/>
      <c r="QWA1" s="52"/>
      <c r="QWB1" s="52"/>
      <c r="QWC1" s="52"/>
      <c r="QWD1" s="52"/>
      <c r="QWE1" s="52"/>
      <c r="QWF1" s="52"/>
      <c r="QWG1" s="52"/>
      <c r="QWH1" s="52"/>
      <c r="QWI1" s="52"/>
      <c r="QWJ1" s="52"/>
      <c r="QWK1" s="52"/>
      <c r="QWL1" s="52"/>
      <c r="QWM1" s="52"/>
      <c r="QWN1" s="52"/>
      <c r="QWO1" s="52"/>
      <c r="QWP1" s="52"/>
      <c r="QWQ1" s="52"/>
      <c r="QWR1" s="52"/>
      <c r="QWS1" s="52"/>
      <c r="QWT1" s="52"/>
      <c r="QWU1" s="52"/>
      <c r="QWV1" s="52"/>
      <c r="QWW1" s="52"/>
      <c r="QWX1" s="52"/>
      <c r="QWY1" s="52"/>
      <c r="QWZ1" s="52"/>
      <c r="QXA1" s="52"/>
      <c r="QXB1" s="52"/>
      <c r="QXC1" s="52"/>
      <c r="QXD1" s="52"/>
      <c r="QXE1" s="52"/>
      <c r="QXF1" s="52"/>
      <c r="QXG1" s="52"/>
      <c r="QXH1" s="52"/>
      <c r="QXI1" s="52"/>
      <c r="QXJ1" s="52"/>
      <c r="QXK1" s="52"/>
      <c r="QXL1" s="52"/>
      <c r="QXM1" s="52"/>
      <c r="QXN1" s="52"/>
      <c r="QXO1" s="52"/>
      <c r="QXP1" s="52"/>
      <c r="QXQ1" s="52"/>
      <c r="QXR1" s="52"/>
      <c r="QXS1" s="52"/>
      <c r="QXT1" s="52"/>
      <c r="QXU1" s="52"/>
      <c r="QXV1" s="52"/>
      <c r="QXW1" s="52"/>
      <c r="QXX1" s="52"/>
      <c r="QXY1" s="52"/>
      <c r="QXZ1" s="52"/>
      <c r="QYA1" s="52"/>
      <c r="QYB1" s="52"/>
      <c r="QYC1" s="52"/>
      <c r="QYD1" s="52"/>
      <c r="QYE1" s="52"/>
      <c r="QYF1" s="52"/>
      <c r="QYG1" s="52"/>
      <c r="QYH1" s="52"/>
      <c r="QYI1" s="52"/>
      <c r="QYJ1" s="52"/>
      <c r="QYK1" s="52"/>
      <c r="QYL1" s="52"/>
      <c r="QYM1" s="52"/>
      <c r="QYN1" s="52"/>
      <c r="QYO1" s="52"/>
      <c r="QYP1" s="52"/>
      <c r="QYQ1" s="52"/>
      <c r="QYR1" s="52"/>
      <c r="QYS1" s="52"/>
      <c r="QYT1" s="52"/>
      <c r="QYU1" s="52"/>
      <c r="QYV1" s="52"/>
      <c r="QYW1" s="52"/>
      <c r="QYX1" s="52"/>
      <c r="QYY1" s="52"/>
      <c r="QYZ1" s="52"/>
      <c r="QZA1" s="52"/>
      <c r="QZB1" s="52"/>
      <c r="QZC1" s="52"/>
      <c r="QZD1" s="52"/>
      <c r="QZE1" s="52"/>
      <c r="QZF1" s="52"/>
      <c r="QZG1" s="52"/>
      <c r="QZH1" s="52"/>
      <c r="QZI1" s="52"/>
      <c r="QZJ1" s="52"/>
      <c r="QZK1" s="52"/>
      <c r="QZL1" s="52"/>
      <c r="QZM1" s="52"/>
      <c r="QZN1" s="52"/>
      <c r="QZO1" s="52"/>
      <c r="QZP1" s="52"/>
      <c r="QZQ1" s="52"/>
      <c r="QZR1" s="52"/>
      <c r="QZS1" s="52"/>
      <c r="QZT1" s="52"/>
      <c r="QZU1" s="52"/>
      <c r="QZV1" s="52"/>
      <c r="QZW1" s="52"/>
      <c r="QZX1" s="52"/>
      <c r="QZY1" s="52"/>
      <c r="QZZ1" s="52"/>
      <c r="RAA1" s="52"/>
      <c r="RAB1" s="52"/>
      <c r="RAC1" s="52"/>
      <c r="RAD1" s="52"/>
      <c r="RAE1" s="52"/>
      <c r="RAF1" s="52"/>
      <c r="RAG1" s="52"/>
      <c r="RAH1" s="52"/>
      <c r="RAI1" s="52"/>
      <c r="RAJ1" s="52"/>
      <c r="RAK1" s="52"/>
      <c r="RAL1" s="52"/>
      <c r="RAM1" s="52"/>
      <c r="RAN1" s="52"/>
      <c r="RAO1" s="52"/>
      <c r="RAP1" s="52"/>
      <c r="RAQ1" s="52"/>
      <c r="RAR1" s="52"/>
      <c r="RAS1" s="52"/>
      <c r="RAT1" s="52"/>
      <c r="RAU1" s="52"/>
      <c r="RAV1" s="52"/>
      <c r="RAW1" s="52"/>
      <c r="RAX1" s="52"/>
      <c r="RAY1" s="52"/>
      <c r="RAZ1" s="52"/>
      <c r="RBA1" s="52"/>
      <c r="RBB1" s="52"/>
      <c r="RBC1" s="52"/>
      <c r="RBD1" s="52"/>
      <c r="RBE1" s="52"/>
      <c r="RBF1" s="52"/>
      <c r="RBG1" s="52"/>
      <c r="RBH1" s="52"/>
      <c r="RBI1" s="52"/>
      <c r="RBJ1" s="52"/>
      <c r="RBK1" s="52"/>
      <c r="RBL1" s="52"/>
      <c r="RBM1" s="52"/>
      <c r="RBN1" s="52"/>
      <c r="RBO1" s="52"/>
      <c r="RBP1" s="52"/>
      <c r="RBQ1" s="52"/>
      <c r="RBR1" s="52"/>
      <c r="RBS1" s="52"/>
      <c r="RBT1" s="52"/>
      <c r="RBU1" s="52"/>
      <c r="RBV1" s="52"/>
      <c r="RBW1" s="52"/>
      <c r="RBX1" s="52"/>
      <c r="RBY1" s="52"/>
      <c r="RBZ1" s="52"/>
      <c r="RCA1" s="52"/>
      <c r="RCB1" s="52"/>
      <c r="RCC1" s="52"/>
      <c r="RCD1" s="52"/>
      <c r="RCE1" s="52"/>
      <c r="RCF1" s="52"/>
      <c r="RCG1" s="52"/>
      <c r="RCH1" s="52"/>
      <c r="RCI1" s="52"/>
      <c r="RCJ1" s="52"/>
      <c r="RCK1" s="52"/>
      <c r="RCL1" s="52"/>
      <c r="RCM1" s="52"/>
      <c r="RCN1" s="52"/>
      <c r="RCO1" s="52"/>
      <c r="RCP1" s="52"/>
      <c r="RCQ1" s="52"/>
      <c r="RCR1" s="52"/>
      <c r="RCS1" s="52"/>
      <c r="RCT1" s="52"/>
      <c r="RCU1" s="52"/>
      <c r="RCV1" s="52"/>
      <c r="RCW1" s="52"/>
      <c r="RCX1" s="52"/>
      <c r="RCY1" s="52"/>
      <c r="RCZ1" s="52"/>
      <c r="RDA1" s="52"/>
      <c r="RDB1" s="52"/>
      <c r="RDC1" s="52"/>
      <c r="RDD1" s="52"/>
      <c r="RDE1" s="52"/>
      <c r="RDF1" s="52"/>
      <c r="RDG1" s="52"/>
      <c r="RDH1" s="52"/>
      <c r="RDI1" s="52"/>
      <c r="RDJ1" s="52"/>
      <c r="RDK1" s="52"/>
      <c r="RDL1" s="52"/>
      <c r="RDM1" s="52"/>
      <c r="RDN1" s="52"/>
      <c r="RDO1" s="52"/>
      <c r="RDP1" s="52"/>
      <c r="RDQ1" s="52"/>
      <c r="RDR1" s="52"/>
      <c r="RDS1" s="52"/>
      <c r="RDT1" s="52"/>
      <c r="RDU1" s="52"/>
      <c r="RDV1" s="52"/>
      <c r="RDW1" s="52"/>
      <c r="RDX1" s="52"/>
      <c r="RDY1" s="52"/>
      <c r="RDZ1" s="52"/>
      <c r="REA1" s="52"/>
      <c r="REB1" s="52"/>
      <c r="REC1" s="52"/>
      <c r="RED1" s="52"/>
      <c r="REE1" s="52"/>
      <c r="REF1" s="52"/>
      <c r="REG1" s="52"/>
      <c r="REH1" s="52"/>
      <c r="REI1" s="52"/>
      <c r="REJ1" s="52"/>
      <c r="REK1" s="52"/>
      <c r="REL1" s="52"/>
      <c r="REM1" s="52"/>
      <c r="REN1" s="52"/>
      <c r="REO1" s="52"/>
      <c r="REP1" s="52"/>
      <c r="REQ1" s="52"/>
      <c r="RER1" s="52"/>
      <c r="RES1" s="52"/>
      <c r="RET1" s="52"/>
      <c r="REU1" s="52"/>
      <c r="REV1" s="52"/>
      <c r="REW1" s="52"/>
      <c r="REX1" s="52"/>
      <c r="REY1" s="52"/>
      <c r="REZ1" s="52"/>
      <c r="RFA1" s="52"/>
      <c r="RFB1" s="52"/>
      <c r="RFC1" s="52"/>
      <c r="RFD1" s="52"/>
      <c r="RFE1" s="52"/>
      <c r="RFF1" s="52"/>
      <c r="RFG1" s="52"/>
      <c r="RFH1" s="52"/>
      <c r="RFI1" s="52"/>
      <c r="RFJ1" s="52"/>
      <c r="RFK1" s="52"/>
      <c r="RFL1" s="52"/>
      <c r="RFM1" s="52"/>
      <c r="RFN1" s="52"/>
      <c r="RFO1" s="52"/>
      <c r="RFP1" s="52"/>
      <c r="RFQ1" s="52"/>
      <c r="RFR1" s="52"/>
      <c r="RFS1" s="52"/>
      <c r="RFT1" s="52"/>
      <c r="RFU1" s="52"/>
      <c r="RFV1" s="52"/>
      <c r="RFW1" s="52"/>
      <c r="RFX1" s="52"/>
      <c r="RFY1" s="52"/>
      <c r="RFZ1" s="52"/>
      <c r="RGA1" s="52"/>
      <c r="RGB1" s="52"/>
      <c r="RGC1" s="52"/>
      <c r="RGD1" s="52"/>
      <c r="RGE1" s="52"/>
      <c r="RGF1" s="52"/>
      <c r="RGG1" s="52"/>
      <c r="RGH1" s="52"/>
      <c r="RGI1" s="52"/>
      <c r="RGJ1" s="52"/>
      <c r="RGK1" s="52"/>
      <c r="RGL1" s="52"/>
      <c r="RGM1" s="52"/>
      <c r="RGN1" s="52"/>
      <c r="RGO1" s="52"/>
      <c r="RGP1" s="52"/>
      <c r="RGQ1" s="52"/>
      <c r="RGR1" s="52"/>
      <c r="RGS1" s="52"/>
      <c r="RGT1" s="52"/>
      <c r="RGU1" s="52"/>
      <c r="RGV1" s="52"/>
      <c r="RGW1" s="52"/>
      <c r="RGX1" s="52"/>
      <c r="RGY1" s="52"/>
      <c r="RGZ1" s="52"/>
      <c r="RHA1" s="52"/>
      <c r="RHB1" s="52"/>
      <c r="RHC1" s="52"/>
      <c r="RHD1" s="52"/>
      <c r="RHE1" s="52"/>
      <c r="RHF1" s="52"/>
      <c r="RHG1" s="52"/>
      <c r="RHH1" s="52"/>
      <c r="RHI1" s="52"/>
      <c r="RHJ1" s="52"/>
      <c r="RHK1" s="52"/>
      <c r="RHL1" s="52"/>
      <c r="RHM1" s="52"/>
      <c r="RHN1" s="52"/>
      <c r="RHO1" s="52"/>
      <c r="RHP1" s="52"/>
      <c r="RHQ1" s="52"/>
      <c r="RHR1" s="52"/>
      <c r="RHS1" s="52"/>
      <c r="RHT1" s="52"/>
      <c r="RHU1" s="52"/>
      <c r="RHV1" s="52"/>
      <c r="RHW1" s="52"/>
      <c r="RHX1" s="52"/>
      <c r="RHY1" s="52"/>
      <c r="RHZ1" s="52"/>
      <c r="RIA1" s="52"/>
      <c r="RIB1" s="52"/>
      <c r="RIC1" s="52"/>
      <c r="RID1" s="52"/>
      <c r="RIE1" s="52"/>
      <c r="RIF1" s="52"/>
      <c r="RIG1" s="52"/>
      <c r="RIH1" s="52"/>
      <c r="RII1" s="52"/>
      <c r="RIJ1" s="52"/>
      <c r="RIK1" s="52"/>
      <c r="RIL1" s="52"/>
      <c r="RIM1" s="52"/>
      <c r="RIN1" s="52"/>
      <c r="RIO1" s="52"/>
      <c r="RIP1" s="52"/>
      <c r="RIQ1" s="52"/>
      <c r="RIR1" s="52"/>
      <c r="RIS1" s="52"/>
      <c r="RIT1" s="52"/>
      <c r="RIU1" s="52"/>
      <c r="RIV1" s="52"/>
      <c r="RIW1" s="52"/>
      <c r="RIX1" s="52"/>
      <c r="RIY1" s="52"/>
      <c r="RIZ1" s="52"/>
      <c r="RJA1" s="52"/>
      <c r="RJB1" s="52"/>
      <c r="RJC1" s="52"/>
      <c r="RJD1" s="52"/>
      <c r="RJE1" s="52"/>
      <c r="RJF1" s="52"/>
      <c r="RJG1" s="52"/>
      <c r="RJH1" s="52"/>
      <c r="RJI1" s="52"/>
      <c r="RJJ1" s="52"/>
      <c r="RJK1" s="52"/>
      <c r="RJL1" s="52"/>
      <c r="RJM1" s="52"/>
      <c r="RJN1" s="52"/>
      <c r="RJO1" s="52"/>
      <c r="RJP1" s="52"/>
      <c r="RJQ1" s="52"/>
      <c r="RJR1" s="52"/>
      <c r="RJS1" s="52"/>
      <c r="RJT1" s="52"/>
      <c r="RJU1" s="52"/>
      <c r="RJV1" s="52"/>
      <c r="RJW1" s="52"/>
      <c r="RJX1" s="52"/>
      <c r="RJY1" s="52"/>
      <c r="RJZ1" s="52"/>
      <c r="RKA1" s="52"/>
      <c r="RKB1" s="52"/>
      <c r="RKC1" s="52"/>
      <c r="RKD1" s="52"/>
      <c r="RKE1" s="52"/>
      <c r="RKF1" s="52"/>
      <c r="RKG1" s="52"/>
      <c r="RKH1" s="52"/>
      <c r="RKI1" s="52"/>
      <c r="RKJ1" s="52"/>
      <c r="RKK1" s="52"/>
      <c r="RKL1" s="52"/>
      <c r="RKM1" s="52"/>
      <c r="RKN1" s="52"/>
      <c r="RKO1" s="52"/>
      <c r="RKP1" s="52"/>
      <c r="RKQ1" s="52"/>
      <c r="RKR1" s="52"/>
      <c r="RKS1" s="52"/>
      <c r="RKT1" s="52"/>
      <c r="RKU1" s="52"/>
      <c r="RKV1" s="52"/>
      <c r="RKW1" s="52"/>
      <c r="RKX1" s="52"/>
      <c r="RKY1" s="52"/>
      <c r="RKZ1" s="52"/>
      <c r="RLA1" s="52"/>
      <c r="RLB1" s="52"/>
      <c r="RLC1" s="52"/>
      <c r="RLD1" s="52"/>
      <c r="RLE1" s="52"/>
      <c r="RLF1" s="52"/>
      <c r="RLG1" s="52"/>
      <c r="RLH1" s="52"/>
      <c r="RLI1" s="52"/>
      <c r="RLJ1" s="52"/>
      <c r="RLK1" s="52"/>
      <c r="RLL1" s="52"/>
      <c r="RLM1" s="52"/>
      <c r="RLN1" s="52"/>
      <c r="RLO1" s="52"/>
      <c r="RLP1" s="52"/>
      <c r="RLQ1" s="52"/>
      <c r="RLR1" s="52"/>
      <c r="RLS1" s="52"/>
      <c r="RLT1" s="52"/>
      <c r="RLU1" s="52"/>
      <c r="RLV1" s="52"/>
      <c r="RLW1" s="52"/>
      <c r="RLX1" s="52"/>
      <c r="RLY1" s="52"/>
      <c r="RLZ1" s="52"/>
      <c r="RMA1" s="52"/>
      <c r="RMB1" s="52"/>
      <c r="RMC1" s="52"/>
      <c r="RMD1" s="52"/>
      <c r="RME1" s="52"/>
      <c r="RMF1" s="52"/>
      <c r="RMG1" s="52"/>
      <c r="RMH1" s="52"/>
      <c r="RMI1" s="52"/>
      <c r="RMJ1" s="52"/>
      <c r="RMK1" s="52"/>
      <c r="RML1" s="52"/>
      <c r="RMM1" s="52"/>
      <c r="RMN1" s="52"/>
      <c r="RMO1" s="52"/>
      <c r="RMP1" s="52"/>
      <c r="RMQ1" s="52"/>
      <c r="RMR1" s="52"/>
      <c r="RMS1" s="52"/>
      <c r="RMT1" s="52"/>
      <c r="RMU1" s="52"/>
      <c r="RMV1" s="52"/>
      <c r="RMW1" s="52"/>
      <c r="RMX1" s="52"/>
      <c r="RMY1" s="52"/>
      <c r="RMZ1" s="52"/>
      <c r="RNA1" s="52"/>
      <c r="RNB1" s="52"/>
      <c r="RNC1" s="52"/>
      <c r="RND1" s="52"/>
      <c r="RNE1" s="52"/>
      <c r="RNF1" s="52"/>
      <c r="RNG1" s="52"/>
      <c r="RNH1" s="52"/>
      <c r="RNI1" s="52"/>
      <c r="RNJ1" s="52"/>
      <c r="RNK1" s="52"/>
      <c r="RNL1" s="52"/>
      <c r="RNM1" s="52"/>
      <c r="RNN1" s="52"/>
      <c r="RNO1" s="52"/>
      <c r="RNP1" s="52"/>
      <c r="RNQ1" s="52"/>
      <c r="RNR1" s="52"/>
      <c r="RNS1" s="52"/>
      <c r="RNT1" s="52"/>
      <c r="RNU1" s="52"/>
      <c r="RNV1" s="52"/>
      <c r="RNW1" s="52"/>
      <c r="RNX1" s="52"/>
      <c r="RNY1" s="52"/>
      <c r="RNZ1" s="52"/>
      <c r="ROA1" s="52"/>
      <c r="ROB1" s="52"/>
      <c r="ROC1" s="52"/>
      <c r="ROD1" s="52"/>
      <c r="ROE1" s="52"/>
      <c r="ROF1" s="52"/>
      <c r="ROG1" s="52"/>
      <c r="ROH1" s="52"/>
      <c r="ROI1" s="52"/>
      <c r="ROJ1" s="52"/>
      <c r="ROK1" s="52"/>
      <c r="ROL1" s="52"/>
      <c r="ROM1" s="52"/>
      <c r="RON1" s="52"/>
      <c r="ROO1" s="52"/>
      <c r="ROP1" s="52"/>
      <c r="ROQ1" s="52"/>
      <c r="ROR1" s="52"/>
      <c r="ROS1" s="52"/>
      <c r="ROT1" s="52"/>
      <c r="ROU1" s="52"/>
      <c r="ROV1" s="52"/>
      <c r="ROW1" s="52"/>
      <c r="ROX1" s="52"/>
      <c r="ROY1" s="52"/>
      <c r="ROZ1" s="52"/>
      <c r="RPA1" s="52"/>
      <c r="RPB1" s="52"/>
      <c r="RPC1" s="52"/>
      <c r="RPD1" s="52"/>
      <c r="RPE1" s="52"/>
      <c r="RPF1" s="52"/>
      <c r="RPG1" s="52"/>
      <c r="RPH1" s="52"/>
      <c r="RPI1" s="52"/>
      <c r="RPJ1" s="52"/>
      <c r="RPK1" s="52"/>
      <c r="RPL1" s="52"/>
      <c r="RPM1" s="52"/>
      <c r="RPN1" s="52"/>
      <c r="RPO1" s="52"/>
      <c r="RPP1" s="52"/>
      <c r="RPQ1" s="52"/>
      <c r="RPR1" s="52"/>
      <c r="RPS1" s="52"/>
      <c r="RPT1" s="52"/>
      <c r="RPU1" s="52"/>
      <c r="RPV1" s="52"/>
      <c r="RPW1" s="52"/>
      <c r="RPX1" s="52"/>
      <c r="RPY1" s="52"/>
      <c r="RPZ1" s="52"/>
      <c r="RQA1" s="52"/>
      <c r="RQB1" s="52"/>
      <c r="RQC1" s="52"/>
      <c r="RQD1" s="52"/>
      <c r="RQE1" s="52"/>
      <c r="RQF1" s="52"/>
      <c r="RQG1" s="52"/>
      <c r="RQH1" s="52"/>
      <c r="RQI1" s="52"/>
      <c r="RQJ1" s="52"/>
      <c r="RQK1" s="52"/>
      <c r="RQL1" s="52"/>
      <c r="RQM1" s="52"/>
      <c r="RQN1" s="52"/>
      <c r="RQO1" s="52"/>
      <c r="RQP1" s="52"/>
      <c r="RQQ1" s="52"/>
      <c r="RQR1" s="52"/>
      <c r="RQS1" s="52"/>
      <c r="RQT1" s="52"/>
      <c r="RQU1" s="52"/>
      <c r="RQV1" s="52"/>
      <c r="RQW1" s="52"/>
      <c r="RQX1" s="52"/>
      <c r="RQY1" s="52"/>
      <c r="RQZ1" s="52"/>
      <c r="RRA1" s="52"/>
      <c r="RRB1" s="52"/>
      <c r="RRC1" s="52"/>
      <c r="RRD1" s="52"/>
      <c r="RRE1" s="52"/>
      <c r="RRF1" s="52"/>
      <c r="RRG1" s="52"/>
      <c r="RRH1" s="52"/>
      <c r="RRI1" s="52"/>
      <c r="RRJ1" s="52"/>
      <c r="RRK1" s="52"/>
      <c r="RRL1" s="52"/>
      <c r="RRM1" s="52"/>
      <c r="RRN1" s="52"/>
      <c r="RRO1" s="52"/>
      <c r="RRP1" s="52"/>
      <c r="RRQ1" s="52"/>
      <c r="RRR1" s="52"/>
      <c r="RRS1" s="52"/>
      <c r="RRT1" s="52"/>
      <c r="RRU1" s="52"/>
      <c r="RRV1" s="52"/>
      <c r="RRW1" s="52"/>
      <c r="RRX1" s="52"/>
      <c r="RRY1" s="52"/>
      <c r="RRZ1" s="52"/>
      <c r="RSA1" s="52"/>
      <c r="RSB1" s="52"/>
      <c r="RSC1" s="52"/>
      <c r="RSD1" s="52"/>
      <c r="RSE1" s="52"/>
      <c r="RSF1" s="52"/>
      <c r="RSG1" s="52"/>
      <c r="RSH1" s="52"/>
      <c r="RSI1" s="52"/>
      <c r="RSJ1" s="52"/>
      <c r="RSK1" s="52"/>
      <c r="RSL1" s="52"/>
      <c r="RSM1" s="52"/>
      <c r="RSN1" s="52"/>
      <c r="RSO1" s="52"/>
      <c r="RSP1" s="52"/>
      <c r="RSQ1" s="52"/>
      <c r="RSR1" s="52"/>
      <c r="RSS1" s="52"/>
      <c r="RST1" s="52"/>
      <c r="RSU1" s="52"/>
      <c r="RSV1" s="52"/>
      <c r="RSW1" s="52"/>
      <c r="RSX1" s="52"/>
      <c r="RSY1" s="52"/>
      <c r="RSZ1" s="52"/>
      <c r="RTA1" s="52"/>
      <c r="RTB1" s="52"/>
      <c r="RTC1" s="52"/>
      <c r="RTD1" s="52"/>
      <c r="RTE1" s="52"/>
      <c r="RTF1" s="52"/>
      <c r="RTG1" s="52"/>
      <c r="RTH1" s="52"/>
      <c r="RTI1" s="52"/>
      <c r="RTJ1" s="52"/>
      <c r="RTK1" s="52"/>
      <c r="RTL1" s="52"/>
      <c r="RTM1" s="52"/>
      <c r="RTN1" s="52"/>
      <c r="RTO1" s="52"/>
      <c r="RTP1" s="52"/>
      <c r="RTQ1" s="52"/>
      <c r="RTR1" s="52"/>
      <c r="RTS1" s="52"/>
      <c r="RTT1" s="52"/>
      <c r="RTU1" s="52"/>
      <c r="RTV1" s="52"/>
      <c r="RTW1" s="52"/>
      <c r="RTX1" s="52"/>
      <c r="RTY1" s="52"/>
      <c r="RTZ1" s="52"/>
      <c r="RUA1" s="52"/>
      <c r="RUB1" s="52"/>
      <c r="RUC1" s="52"/>
      <c r="RUD1" s="52"/>
      <c r="RUE1" s="52"/>
      <c r="RUF1" s="52"/>
      <c r="RUG1" s="52"/>
      <c r="RUH1" s="52"/>
      <c r="RUI1" s="52"/>
      <c r="RUJ1" s="52"/>
      <c r="RUK1" s="52"/>
      <c r="RUL1" s="52"/>
      <c r="RUM1" s="52"/>
      <c r="RUN1" s="52"/>
      <c r="RUO1" s="52"/>
      <c r="RUP1" s="52"/>
      <c r="RUQ1" s="52"/>
      <c r="RUR1" s="52"/>
      <c r="RUS1" s="52"/>
      <c r="RUT1" s="52"/>
      <c r="RUU1" s="52"/>
      <c r="RUV1" s="52"/>
      <c r="RUW1" s="52"/>
      <c r="RUX1" s="52"/>
      <c r="RUY1" s="52"/>
      <c r="RUZ1" s="52"/>
      <c r="RVA1" s="52"/>
      <c r="RVB1" s="52"/>
      <c r="RVC1" s="52"/>
      <c r="RVD1" s="52"/>
      <c r="RVE1" s="52"/>
      <c r="RVF1" s="52"/>
      <c r="RVG1" s="52"/>
      <c r="RVH1" s="52"/>
      <c r="RVI1" s="52"/>
      <c r="RVJ1" s="52"/>
      <c r="RVK1" s="52"/>
      <c r="RVL1" s="52"/>
      <c r="RVM1" s="52"/>
      <c r="RVN1" s="52"/>
      <c r="RVO1" s="52"/>
      <c r="RVP1" s="52"/>
      <c r="RVQ1" s="52"/>
      <c r="RVR1" s="52"/>
      <c r="RVS1" s="52"/>
      <c r="RVT1" s="52"/>
      <c r="RVU1" s="52"/>
      <c r="RVV1" s="52"/>
      <c r="RVW1" s="52"/>
      <c r="RVX1" s="52"/>
      <c r="RVY1" s="52"/>
      <c r="RVZ1" s="52"/>
      <c r="RWA1" s="52"/>
      <c r="RWB1" s="52"/>
      <c r="RWC1" s="52"/>
      <c r="RWD1" s="52"/>
      <c r="RWE1" s="52"/>
      <c r="RWF1" s="52"/>
      <c r="RWG1" s="52"/>
      <c r="RWH1" s="52"/>
      <c r="RWI1" s="52"/>
      <c r="RWJ1" s="52"/>
      <c r="RWK1" s="52"/>
      <c r="RWL1" s="52"/>
      <c r="RWM1" s="52"/>
      <c r="RWN1" s="52"/>
      <c r="RWO1" s="52"/>
      <c r="RWP1" s="52"/>
      <c r="RWQ1" s="52"/>
      <c r="RWR1" s="52"/>
      <c r="RWS1" s="52"/>
      <c r="RWT1" s="52"/>
      <c r="RWU1" s="52"/>
      <c r="RWV1" s="52"/>
      <c r="RWW1" s="52"/>
      <c r="RWX1" s="52"/>
      <c r="RWY1" s="52"/>
      <c r="RWZ1" s="52"/>
      <c r="RXA1" s="52"/>
      <c r="RXB1" s="52"/>
      <c r="RXC1" s="52"/>
      <c r="RXD1" s="52"/>
      <c r="RXE1" s="52"/>
      <c r="RXF1" s="52"/>
      <c r="RXG1" s="52"/>
      <c r="RXH1" s="52"/>
      <c r="RXI1" s="52"/>
      <c r="RXJ1" s="52"/>
      <c r="RXK1" s="52"/>
      <c r="RXL1" s="52"/>
      <c r="RXM1" s="52"/>
      <c r="RXN1" s="52"/>
      <c r="RXO1" s="52"/>
      <c r="RXP1" s="52"/>
      <c r="RXQ1" s="52"/>
      <c r="RXR1" s="52"/>
      <c r="RXS1" s="52"/>
      <c r="RXT1" s="52"/>
      <c r="RXU1" s="52"/>
      <c r="RXV1" s="52"/>
      <c r="RXW1" s="52"/>
      <c r="RXX1" s="52"/>
      <c r="RXY1" s="52"/>
      <c r="RXZ1" s="52"/>
      <c r="RYA1" s="52"/>
      <c r="RYB1" s="52"/>
      <c r="RYC1" s="52"/>
      <c r="RYD1" s="52"/>
      <c r="RYE1" s="52"/>
      <c r="RYF1" s="52"/>
      <c r="RYG1" s="52"/>
      <c r="RYH1" s="52"/>
      <c r="RYI1" s="52"/>
      <c r="RYJ1" s="52"/>
      <c r="RYK1" s="52"/>
      <c r="RYL1" s="52"/>
      <c r="RYM1" s="52"/>
      <c r="RYN1" s="52"/>
      <c r="RYO1" s="52"/>
      <c r="RYP1" s="52"/>
      <c r="RYQ1" s="52"/>
      <c r="RYR1" s="52"/>
      <c r="RYS1" s="52"/>
      <c r="RYT1" s="52"/>
      <c r="RYU1" s="52"/>
      <c r="RYV1" s="52"/>
      <c r="RYW1" s="52"/>
      <c r="RYX1" s="52"/>
      <c r="RYY1" s="52"/>
      <c r="RYZ1" s="52"/>
      <c r="RZA1" s="52"/>
      <c r="RZB1" s="52"/>
      <c r="RZC1" s="52"/>
      <c r="RZD1" s="52"/>
      <c r="RZE1" s="52"/>
      <c r="RZF1" s="52"/>
      <c r="RZG1" s="52"/>
      <c r="RZH1" s="52"/>
      <c r="RZI1" s="52"/>
      <c r="RZJ1" s="52"/>
      <c r="RZK1" s="52"/>
      <c r="RZL1" s="52"/>
      <c r="RZM1" s="52"/>
      <c r="RZN1" s="52"/>
      <c r="RZO1" s="52"/>
      <c r="RZP1" s="52"/>
      <c r="RZQ1" s="52"/>
      <c r="RZR1" s="52"/>
      <c r="RZS1" s="52"/>
      <c r="RZT1" s="52"/>
      <c r="RZU1" s="52"/>
      <c r="RZV1" s="52"/>
      <c r="RZW1" s="52"/>
      <c r="RZX1" s="52"/>
      <c r="RZY1" s="52"/>
      <c r="RZZ1" s="52"/>
      <c r="SAA1" s="52"/>
      <c r="SAB1" s="52"/>
      <c r="SAC1" s="52"/>
      <c r="SAD1" s="52"/>
      <c r="SAE1" s="52"/>
      <c r="SAF1" s="52"/>
      <c r="SAG1" s="52"/>
      <c r="SAH1" s="52"/>
      <c r="SAI1" s="52"/>
      <c r="SAJ1" s="52"/>
      <c r="SAK1" s="52"/>
      <c r="SAL1" s="52"/>
      <c r="SAM1" s="52"/>
      <c r="SAN1" s="52"/>
      <c r="SAO1" s="52"/>
      <c r="SAP1" s="52"/>
      <c r="SAQ1" s="52"/>
      <c r="SAR1" s="52"/>
      <c r="SAS1" s="52"/>
      <c r="SAT1" s="52"/>
      <c r="SAU1" s="52"/>
      <c r="SAV1" s="52"/>
      <c r="SAW1" s="52"/>
      <c r="SAX1" s="52"/>
      <c r="SAY1" s="52"/>
      <c r="SAZ1" s="52"/>
      <c r="SBA1" s="52"/>
      <c r="SBB1" s="52"/>
      <c r="SBC1" s="52"/>
      <c r="SBD1" s="52"/>
      <c r="SBE1" s="52"/>
      <c r="SBF1" s="52"/>
      <c r="SBG1" s="52"/>
      <c r="SBH1" s="52"/>
      <c r="SBI1" s="52"/>
      <c r="SBJ1" s="52"/>
      <c r="SBK1" s="52"/>
      <c r="SBL1" s="52"/>
      <c r="SBM1" s="52"/>
      <c r="SBN1" s="52"/>
      <c r="SBO1" s="52"/>
      <c r="SBP1" s="52"/>
      <c r="SBQ1" s="52"/>
      <c r="SBR1" s="52"/>
      <c r="SBS1" s="52"/>
      <c r="SBT1" s="52"/>
      <c r="SBU1" s="52"/>
      <c r="SBV1" s="52"/>
      <c r="SBW1" s="52"/>
      <c r="SBX1" s="52"/>
      <c r="SBY1" s="52"/>
      <c r="SBZ1" s="52"/>
      <c r="SCA1" s="52"/>
      <c r="SCB1" s="52"/>
      <c r="SCC1" s="52"/>
      <c r="SCD1" s="52"/>
      <c r="SCE1" s="52"/>
      <c r="SCF1" s="52"/>
      <c r="SCG1" s="52"/>
      <c r="SCH1" s="52"/>
      <c r="SCI1" s="52"/>
      <c r="SCJ1" s="52"/>
      <c r="SCK1" s="52"/>
      <c r="SCL1" s="52"/>
      <c r="SCM1" s="52"/>
      <c r="SCN1" s="52"/>
      <c r="SCO1" s="52"/>
      <c r="SCP1" s="52"/>
      <c r="SCQ1" s="52"/>
      <c r="SCR1" s="52"/>
      <c r="SCS1" s="52"/>
      <c r="SCT1" s="52"/>
      <c r="SCU1" s="52"/>
      <c r="SCV1" s="52"/>
      <c r="SCW1" s="52"/>
      <c r="SCX1" s="52"/>
      <c r="SCY1" s="52"/>
      <c r="SCZ1" s="52"/>
      <c r="SDA1" s="52"/>
      <c r="SDB1" s="52"/>
      <c r="SDC1" s="52"/>
      <c r="SDD1" s="52"/>
      <c r="SDE1" s="52"/>
      <c r="SDF1" s="52"/>
      <c r="SDG1" s="52"/>
      <c r="SDH1" s="52"/>
      <c r="SDI1" s="52"/>
      <c r="SDJ1" s="52"/>
      <c r="SDK1" s="52"/>
      <c r="SDL1" s="52"/>
      <c r="SDM1" s="52"/>
      <c r="SDN1" s="52"/>
      <c r="SDO1" s="52"/>
      <c r="SDP1" s="52"/>
      <c r="SDQ1" s="52"/>
      <c r="SDR1" s="52"/>
      <c r="SDS1" s="52"/>
      <c r="SDT1" s="52"/>
      <c r="SDU1" s="52"/>
      <c r="SDV1" s="52"/>
      <c r="SDW1" s="52"/>
      <c r="SDX1" s="52"/>
      <c r="SDY1" s="52"/>
      <c r="SDZ1" s="52"/>
      <c r="SEA1" s="52"/>
      <c r="SEB1" s="52"/>
      <c r="SEC1" s="52"/>
      <c r="SED1" s="52"/>
      <c r="SEE1" s="52"/>
      <c r="SEF1" s="52"/>
      <c r="SEG1" s="52"/>
      <c r="SEH1" s="52"/>
      <c r="SEI1" s="52"/>
      <c r="SEJ1" s="52"/>
      <c r="SEK1" s="52"/>
      <c r="SEL1" s="52"/>
      <c r="SEM1" s="52"/>
      <c r="SEN1" s="52"/>
      <c r="SEO1" s="52"/>
      <c r="SEP1" s="52"/>
      <c r="SEQ1" s="52"/>
      <c r="SER1" s="52"/>
      <c r="SES1" s="52"/>
      <c r="SET1" s="52"/>
      <c r="SEU1" s="52"/>
      <c r="SEV1" s="52"/>
      <c r="SEW1" s="52"/>
      <c r="SEX1" s="52"/>
      <c r="SEY1" s="52"/>
      <c r="SEZ1" s="52"/>
      <c r="SFA1" s="52"/>
      <c r="SFB1" s="52"/>
      <c r="SFC1" s="52"/>
      <c r="SFD1" s="52"/>
      <c r="SFE1" s="52"/>
      <c r="SFF1" s="52"/>
      <c r="SFG1" s="52"/>
      <c r="SFH1" s="52"/>
      <c r="SFI1" s="52"/>
      <c r="SFJ1" s="52"/>
      <c r="SFK1" s="52"/>
      <c r="SFL1" s="52"/>
      <c r="SFM1" s="52"/>
      <c r="SFN1" s="52"/>
      <c r="SFO1" s="52"/>
      <c r="SFP1" s="52"/>
      <c r="SFQ1" s="52"/>
      <c r="SFR1" s="52"/>
      <c r="SFS1" s="52"/>
      <c r="SFT1" s="52"/>
      <c r="SFU1" s="52"/>
      <c r="SFV1" s="52"/>
      <c r="SFW1" s="52"/>
      <c r="SFX1" s="52"/>
      <c r="SFY1" s="52"/>
      <c r="SFZ1" s="52"/>
      <c r="SGA1" s="52"/>
      <c r="SGB1" s="52"/>
      <c r="SGC1" s="52"/>
      <c r="SGD1" s="52"/>
      <c r="SGE1" s="52"/>
      <c r="SGF1" s="52"/>
      <c r="SGG1" s="52"/>
      <c r="SGH1" s="52"/>
      <c r="SGI1" s="52"/>
      <c r="SGJ1" s="52"/>
      <c r="SGK1" s="52"/>
      <c r="SGL1" s="52"/>
      <c r="SGM1" s="52"/>
      <c r="SGN1" s="52"/>
      <c r="SGO1" s="52"/>
      <c r="SGP1" s="52"/>
      <c r="SGQ1" s="52"/>
      <c r="SGR1" s="52"/>
      <c r="SGS1" s="52"/>
      <c r="SGT1" s="52"/>
      <c r="SGU1" s="52"/>
      <c r="SGV1" s="52"/>
      <c r="SGW1" s="52"/>
      <c r="SGX1" s="52"/>
      <c r="SGY1" s="52"/>
      <c r="SGZ1" s="52"/>
      <c r="SHA1" s="52"/>
      <c r="SHB1" s="52"/>
      <c r="SHC1" s="52"/>
      <c r="SHD1" s="52"/>
      <c r="SHE1" s="52"/>
      <c r="SHF1" s="52"/>
      <c r="SHG1" s="52"/>
      <c r="SHH1" s="52"/>
      <c r="SHI1" s="52"/>
      <c r="SHJ1" s="52"/>
      <c r="SHK1" s="52"/>
      <c r="SHL1" s="52"/>
      <c r="SHM1" s="52"/>
      <c r="SHN1" s="52"/>
      <c r="SHO1" s="52"/>
      <c r="SHP1" s="52"/>
      <c r="SHQ1" s="52"/>
      <c r="SHR1" s="52"/>
      <c r="SHS1" s="52"/>
      <c r="SHT1" s="52"/>
      <c r="SHU1" s="52"/>
      <c r="SHV1" s="52"/>
      <c r="SHW1" s="52"/>
      <c r="SHX1" s="52"/>
      <c r="SHY1" s="52"/>
      <c r="SHZ1" s="52"/>
      <c r="SIA1" s="52"/>
      <c r="SIB1" s="52"/>
      <c r="SIC1" s="52"/>
      <c r="SID1" s="52"/>
      <c r="SIE1" s="52"/>
      <c r="SIF1" s="52"/>
      <c r="SIG1" s="52"/>
      <c r="SIH1" s="52"/>
      <c r="SII1" s="52"/>
      <c r="SIJ1" s="52"/>
      <c r="SIK1" s="52"/>
      <c r="SIL1" s="52"/>
      <c r="SIM1" s="52"/>
      <c r="SIN1" s="52"/>
      <c r="SIO1" s="52"/>
      <c r="SIP1" s="52"/>
      <c r="SIQ1" s="52"/>
      <c r="SIR1" s="52"/>
      <c r="SIS1" s="52"/>
      <c r="SIT1" s="52"/>
      <c r="SIU1" s="52"/>
      <c r="SIV1" s="52"/>
      <c r="SIW1" s="52"/>
      <c r="SIX1" s="52"/>
      <c r="SIY1" s="52"/>
      <c r="SIZ1" s="52"/>
      <c r="SJA1" s="52"/>
      <c r="SJB1" s="52"/>
      <c r="SJC1" s="52"/>
      <c r="SJD1" s="52"/>
      <c r="SJE1" s="52"/>
      <c r="SJF1" s="52"/>
      <c r="SJG1" s="52"/>
      <c r="SJH1" s="52"/>
      <c r="SJI1" s="52"/>
      <c r="SJJ1" s="52"/>
      <c r="SJK1" s="52"/>
      <c r="SJL1" s="52"/>
      <c r="SJM1" s="52"/>
      <c r="SJN1" s="52"/>
      <c r="SJO1" s="52"/>
      <c r="SJP1" s="52"/>
      <c r="SJQ1" s="52"/>
      <c r="SJR1" s="52"/>
      <c r="SJS1" s="52"/>
      <c r="SJT1" s="52"/>
      <c r="SJU1" s="52"/>
      <c r="SJV1" s="52"/>
      <c r="SJW1" s="52"/>
      <c r="SJX1" s="52"/>
      <c r="SJY1" s="52"/>
      <c r="SJZ1" s="52"/>
      <c r="SKA1" s="52"/>
      <c r="SKB1" s="52"/>
      <c r="SKC1" s="52"/>
      <c r="SKD1" s="52"/>
      <c r="SKE1" s="52"/>
      <c r="SKF1" s="52"/>
      <c r="SKG1" s="52"/>
      <c r="SKH1" s="52"/>
      <c r="SKI1" s="52"/>
      <c r="SKJ1" s="52"/>
      <c r="SKK1" s="52"/>
      <c r="SKL1" s="52"/>
      <c r="SKM1" s="52"/>
      <c r="SKN1" s="52"/>
      <c r="SKO1" s="52"/>
      <c r="SKP1" s="52"/>
      <c r="SKQ1" s="52"/>
      <c r="SKR1" s="52"/>
      <c r="SKS1" s="52"/>
      <c r="SKT1" s="52"/>
      <c r="SKU1" s="52"/>
      <c r="SKV1" s="52"/>
      <c r="SKW1" s="52"/>
      <c r="SKX1" s="52"/>
      <c r="SKY1" s="52"/>
      <c r="SKZ1" s="52"/>
      <c r="SLA1" s="52"/>
      <c r="SLB1" s="52"/>
      <c r="SLC1" s="52"/>
      <c r="SLD1" s="52"/>
      <c r="SLE1" s="52"/>
      <c r="SLF1" s="52"/>
      <c r="SLG1" s="52"/>
      <c r="SLH1" s="52"/>
      <c r="SLI1" s="52"/>
      <c r="SLJ1" s="52"/>
      <c r="SLK1" s="52"/>
      <c r="SLL1" s="52"/>
      <c r="SLM1" s="52"/>
      <c r="SLN1" s="52"/>
      <c r="SLO1" s="52"/>
      <c r="SLP1" s="52"/>
      <c r="SLQ1" s="52"/>
      <c r="SLR1" s="52"/>
      <c r="SLS1" s="52"/>
      <c r="SLT1" s="52"/>
      <c r="SLU1" s="52"/>
      <c r="SLV1" s="52"/>
      <c r="SLW1" s="52"/>
      <c r="SLX1" s="52"/>
      <c r="SLY1" s="52"/>
      <c r="SLZ1" s="52"/>
      <c r="SMA1" s="52"/>
      <c r="SMB1" s="52"/>
      <c r="SMC1" s="52"/>
      <c r="SMD1" s="52"/>
      <c r="SME1" s="52"/>
      <c r="SMF1" s="52"/>
      <c r="SMG1" s="52"/>
      <c r="SMH1" s="52"/>
      <c r="SMI1" s="52"/>
      <c r="SMJ1" s="52"/>
      <c r="SMK1" s="52"/>
      <c r="SML1" s="52"/>
      <c r="SMM1" s="52"/>
      <c r="SMN1" s="52"/>
      <c r="SMO1" s="52"/>
      <c r="SMP1" s="52"/>
      <c r="SMQ1" s="52"/>
      <c r="SMR1" s="52"/>
      <c r="SMS1" s="52"/>
      <c r="SMT1" s="52"/>
      <c r="SMU1" s="52"/>
      <c r="SMV1" s="52"/>
      <c r="SMW1" s="52"/>
      <c r="SMX1" s="52"/>
      <c r="SMY1" s="52"/>
      <c r="SMZ1" s="52"/>
      <c r="SNA1" s="52"/>
      <c r="SNB1" s="52"/>
      <c r="SNC1" s="52"/>
      <c r="SND1" s="52"/>
      <c r="SNE1" s="52"/>
      <c r="SNF1" s="52"/>
      <c r="SNG1" s="52"/>
      <c r="SNH1" s="52"/>
      <c r="SNI1" s="52"/>
      <c r="SNJ1" s="52"/>
      <c r="SNK1" s="52"/>
      <c r="SNL1" s="52"/>
      <c r="SNM1" s="52"/>
      <c r="SNN1" s="52"/>
      <c r="SNO1" s="52"/>
      <c r="SNP1" s="52"/>
      <c r="SNQ1" s="52"/>
      <c r="SNR1" s="52"/>
      <c r="SNS1" s="52"/>
      <c r="SNT1" s="52"/>
      <c r="SNU1" s="52"/>
      <c r="SNV1" s="52"/>
      <c r="SNW1" s="52"/>
      <c r="SNX1" s="52"/>
      <c r="SNY1" s="52"/>
      <c r="SNZ1" s="52"/>
      <c r="SOA1" s="52"/>
      <c r="SOB1" s="52"/>
      <c r="SOC1" s="52"/>
      <c r="SOD1" s="52"/>
      <c r="SOE1" s="52"/>
      <c r="SOF1" s="52"/>
      <c r="SOG1" s="52"/>
      <c r="SOH1" s="52"/>
      <c r="SOI1" s="52"/>
      <c r="SOJ1" s="52"/>
      <c r="SOK1" s="52"/>
      <c r="SOL1" s="52"/>
      <c r="SOM1" s="52"/>
      <c r="SON1" s="52"/>
      <c r="SOO1" s="52"/>
      <c r="SOP1" s="52"/>
      <c r="SOQ1" s="52"/>
      <c r="SOR1" s="52"/>
      <c r="SOS1" s="52"/>
      <c r="SOT1" s="52"/>
      <c r="SOU1" s="52"/>
      <c r="SOV1" s="52"/>
      <c r="SOW1" s="52"/>
      <c r="SOX1" s="52"/>
      <c r="SOY1" s="52"/>
      <c r="SOZ1" s="52"/>
      <c r="SPA1" s="52"/>
      <c r="SPB1" s="52"/>
      <c r="SPC1" s="52"/>
      <c r="SPD1" s="52"/>
      <c r="SPE1" s="52"/>
      <c r="SPF1" s="52"/>
      <c r="SPG1" s="52"/>
      <c r="SPH1" s="52"/>
      <c r="SPI1" s="52"/>
      <c r="SPJ1" s="52"/>
      <c r="SPK1" s="52"/>
      <c r="SPL1" s="52"/>
      <c r="SPM1" s="52"/>
      <c r="SPN1" s="52"/>
      <c r="SPO1" s="52"/>
      <c r="SPP1" s="52"/>
      <c r="SPQ1" s="52"/>
      <c r="SPR1" s="52"/>
      <c r="SPS1" s="52"/>
      <c r="SPT1" s="52"/>
      <c r="SPU1" s="52"/>
      <c r="SPV1" s="52"/>
      <c r="SPW1" s="52"/>
      <c r="SPX1" s="52"/>
      <c r="SPY1" s="52"/>
      <c r="SPZ1" s="52"/>
      <c r="SQA1" s="52"/>
      <c r="SQB1" s="52"/>
      <c r="SQC1" s="52"/>
      <c r="SQD1" s="52"/>
      <c r="SQE1" s="52"/>
      <c r="SQF1" s="52"/>
      <c r="SQG1" s="52"/>
      <c r="SQH1" s="52"/>
      <c r="SQI1" s="52"/>
      <c r="SQJ1" s="52"/>
      <c r="SQK1" s="52"/>
      <c r="SQL1" s="52"/>
      <c r="SQM1" s="52"/>
      <c r="SQN1" s="52"/>
      <c r="SQO1" s="52"/>
      <c r="SQP1" s="52"/>
      <c r="SQQ1" s="52"/>
      <c r="SQR1" s="52"/>
      <c r="SQS1" s="52"/>
      <c r="SQT1" s="52"/>
      <c r="SQU1" s="52"/>
      <c r="SQV1" s="52"/>
      <c r="SQW1" s="52"/>
      <c r="SQX1" s="52"/>
      <c r="SQY1" s="52"/>
      <c r="SQZ1" s="52"/>
      <c r="SRA1" s="52"/>
      <c r="SRB1" s="52"/>
      <c r="SRC1" s="52"/>
      <c r="SRD1" s="52"/>
      <c r="SRE1" s="52"/>
      <c r="SRF1" s="52"/>
      <c r="SRG1" s="52"/>
      <c r="SRH1" s="52"/>
      <c r="SRI1" s="52"/>
      <c r="SRJ1" s="52"/>
      <c r="SRK1" s="52"/>
      <c r="SRL1" s="52"/>
      <c r="SRM1" s="52"/>
      <c r="SRN1" s="52"/>
      <c r="SRO1" s="52"/>
      <c r="SRP1" s="52"/>
      <c r="SRQ1" s="52"/>
      <c r="SRR1" s="52"/>
      <c r="SRS1" s="52"/>
      <c r="SRT1" s="52"/>
      <c r="SRU1" s="52"/>
      <c r="SRV1" s="52"/>
      <c r="SRW1" s="52"/>
      <c r="SRX1" s="52"/>
      <c r="SRY1" s="52"/>
      <c r="SRZ1" s="52"/>
      <c r="SSA1" s="52"/>
      <c r="SSB1" s="52"/>
      <c r="SSC1" s="52"/>
      <c r="SSD1" s="52"/>
      <c r="SSE1" s="52"/>
      <c r="SSF1" s="52"/>
      <c r="SSG1" s="52"/>
      <c r="SSH1" s="52"/>
      <c r="SSI1" s="52"/>
      <c r="SSJ1" s="52"/>
      <c r="SSK1" s="52"/>
      <c r="SSL1" s="52"/>
      <c r="SSM1" s="52"/>
      <c r="SSN1" s="52"/>
      <c r="SSO1" s="52"/>
      <c r="SSP1" s="52"/>
      <c r="SSQ1" s="52"/>
      <c r="SSR1" s="52"/>
      <c r="SSS1" s="52"/>
      <c r="SST1" s="52"/>
      <c r="SSU1" s="52"/>
      <c r="SSV1" s="52"/>
      <c r="SSW1" s="52"/>
      <c r="SSX1" s="52"/>
      <c r="SSY1" s="52"/>
      <c r="SSZ1" s="52"/>
      <c r="STA1" s="52"/>
      <c r="STB1" s="52"/>
      <c r="STC1" s="52"/>
      <c r="STD1" s="52"/>
      <c r="STE1" s="52"/>
      <c r="STF1" s="52"/>
      <c r="STG1" s="52"/>
      <c r="STH1" s="52"/>
      <c r="STI1" s="52"/>
      <c r="STJ1" s="52"/>
      <c r="STK1" s="52"/>
      <c r="STL1" s="52"/>
      <c r="STM1" s="52"/>
      <c r="STN1" s="52"/>
      <c r="STO1" s="52"/>
      <c r="STP1" s="52"/>
      <c r="STQ1" s="52"/>
      <c r="STR1" s="52"/>
      <c r="STS1" s="52"/>
      <c r="STT1" s="52"/>
      <c r="STU1" s="52"/>
      <c r="STV1" s="52"/>
      <c r="STW1" s="52"/>
      <c r="STX1" s="52"/>
      <c r="STY1" s="52"/>
      <c r="STZ1" s="52"/>
      <c r="SUA1" s="52"/>
      <c r="SUB1" s="52"/>
      <c r="SUC1" s="52"/>
      <c r="SUD1" s="52"/>
      <c r="SUE1" s="52"/>
      <c r="SUF1" s="52"/>
      <c r="SUG1" s="52"/>
      <c r="SUH1" s="52"/>
      <c r="SUI1" s="52"/>
      <c r="SUJ1" s="52"/>
      <c r="SUK1" s="52"/>
      <c r="SUL1" s="52"/>
      <c r="SUM1" s="52"/>
      <c r="SUN1" s="52"/>
      <c r="SUO1" s="52"/>
      <c r="SUP1" s="52"/>
      <c r="SUQ1" s="52"/>
      <c r="SUR1" s="52"/>
      <c r="SUS1" s="52"/>
      <c r="SUT1" s="52"/>
      <c r="SUU1" s="52"/>
      <c r="SUV1" s="52"/>
      <c r="SUW1" s="52"/>
      <c r="SUX1" s="52"/>
      <c r="SUY1" s="52"/>
      <c r="SUZ1" s="52"/>
      <c r="SVA1" s="52"/>
      <c r="SVB1" s="52"/>
      <c r="SVC1" s="52"/>
      <c r="SVD1" s="52"/>
      <c r="SVE1" s="52"/>
      <c r="SVF1" s="52"/>
      <c r="SVG1" s="52"/>
      <c r="SVH1" s="52"/>
      <c r="SVI1" s="52"/>
      <c r="SVJ1" s="52"/>
      <c r="SVK1" s="52"/>
      <c r="SVL1" s="52"/>
      <c r="SVM1" s="52"/>
      <c r="SVN1" s="52"/>
      <c r="SVO1" s="52"/>
      <c r="SVP1" s="52"/>
      <c r="SVQ1" s="52"/>
      <c r="SVR1" s="52"/>
      <c r="SVS1" s="52"/>
      <c r="SVT1" s="52"/>
      <c r="SVU1" s="52"/>
      <c r="SVV1" s="52"/>
      <c r="SVW1" s="52"/>
      <c r="SVX1" s="52"/>
      <c r="SVY1" s="52"/>
      <c r="SVZ1" s="52"/>
      <c r="SWA1" s="52"/>
      <c r="SWB1" s="52"/>
      <c r="SWC1" s="52"/>
      <c r="SWD1" s="52"/>
      <c r="SWE1" s="52"/>
      <c r="SWF1" s="52"/>
      <c r="SWG1" s="52"/>
      <c r="SWH1" s="52"/>
      <c r="SWI1" s="52"/>
      <c r="SWJ1" s="52"/>
      <c r="SWK1" s="52"/>
      <c r="SWL1" s="52"/>
      <c r="SWM1" s="52"/>
      <c r="SWN1" s="52"/>
      <c r="SWO1" s="52"/>
      <c r="SWP1" s="52"/>
      <c r="SWQ1" s="52"/>
      <c r="SWR1" s="52"/>
      <c r="SWS1" s="52"/>
      <c r="SWT1" s="52"/>
      <c r="SWU1" s="52"/>
      <c r="SWV1" s="52"/>
      <c r="SWW1" s="52"/>
      <c r="SWX1" s="52"/>
      <c r="SWY1" s="52"/>
      <c r="SWZ1" s="52"/>
      <c r="SXA1" s="52"/>
      <c r="SXB1" s="52"/>
      <c r="SXC1" s="52"/>
      <c r="SXD1" s="52"/>
      <c r="SXE1" s="52"/>
      <c r="SXF1" s="52"/>
      <c r="SXG1" s="52"/>
      <c r="SXH1" s="52"/>
      <c r="SXI1" s="52"/>
      <c r="SXJ1" s="52"/>
      <c r="SXK1" s="52"/>
      <c r="SXL1" s="52"/>
      <c r="SXM1" s="52"/>
      <c r="SXN1" s="52"/>
      <c r="SXO1" s="52"/>
      <c r="SXP1" s="52"/>
      <c r="SXQ1" s="52"/>
      <c r="SXR1" s="52"/>
      <c r="SXS1" s="52"/>
      <c r="SXT1" s="52"/>
      <c r="SXU1" s="52"/>
      <c r="SXV1" s="52"/>
      <c r="SXW1" s="52"/>
      <c r="SXX1" s="52"/>
      <c r="SXY1" s="52"/>
      <c r="SXZ1" s="52"/>
      <c r="SYA1" s="52"/>
      <c r="SYB1" s="52"/>
      <c r="SYC1" s="52"/>
      <c r="SYD1" s="52"/>
      <c r="SYE1" s="52"/>
      <c r="SYF1" s="52"/>
      <c r="SYG1" s="52"/>
      <c r="SYH1" s="52"/>
      <c r="SYI1" s="52"/>
      <c r="SYJ1" s="52"/>
      <c r="SYK1" s="52"/>
      <c r="SYL1" s="52"/>
      <c r="SYM1" s="52"/>
      <c r="SYN1" s="52"/>
      <c r="SYO1" s="52"/>
      <c r="SYP1" s="52"/>
      <c r="SYQ1" s="52"/>
      <c r="SYR1" s="52"/>
      <c r="SYS1" s="52"/>
      <c r="SYT1" s="52"/>
      <c r="SYU1" s="52"/>
      <c r="SYV1" s="52"/>
      <c r="SYW1" s="52"/>
      <c r="SYX1" s="52"/>
      <c r="SYY1" s="52"/>
      <c r="SYZ1" s="52"/>
      <c r="SZA1" s="52"/>
      <c r="SZB1" s="52"/>
      <c r="SZC1" s="52"/>
      <c r="SZD1" s="52"/>
      <c r="SZE1" s="52"/>
      <c r="SZF1" s="52"/>
      <c r="SZG1" s="52"/>
      <c r="SZH1" s="52"/>
      <c r="SZI1" s="52"/>
      <c r="SZJ1" s="52"/>
      <c r="SZK1" s="52"/>
      <c r="SZL1" s="52"/>
      <c r="SZM1" s="52"/>
      <c r="SZN1" s="52"/>
      <c r="SZO1" s="52"/>
      <c r="SZP1" s="52"/>
      <c r="SZQ1" s="52"/>
      <c r="SZR1" s="52"/>
      <c r="SZS1" s="52"/>
      <c r="SZT1" s="52"/>
      <c r="SZU1" s="52"/>
      <c r="SZV1" s="52"/>
      <c r="SZW1" s="52"/>
      <c r="SZX1" s="52"/>
      <c r="SZY1" s="52"/>
      <c r="SZZ1" s="52"/>
      <c r="TAA1" s="52"/>
      <c r="TAB1" s="52"/>
      <c r="TAC1" s="52"/>
      <c r="TAD1" s="52"/>
      <c r="TAE1" s="52"/>
      <c r="TAF1" s="52"/>
      <c r="TAG1" s="52"/>
      <c r="TAH1" s="52"/>
      <c r="TAI1" s="52"/>
      <c r="TAJ1" s="52"/>
      <c r="TAK1" s="52"/>
      <c r="TAL1" s="52"/>
      <c r="TAM1" s="52"/>
      <c r="TAN1" s="52"/>
      <c r="TAO1" s="52"/>
      <c r="TAP1" s="52"/>
      <c r="TAQ1" s="52"/>
      <c r="TAR1" s="52"/>
      <c r="TAS1" s="52"/>
      <c r="TAT1" s="52"/>
      <c r="TAU1" s="52"/>
      <c r="TAV1" s="52"/>
      <c r="TAW1" s="52"/>
      <c r="TAX1" s="52"/>
      <c r="TAY1" s="52"/>
      <c r="TAZ1" s="52"/>
      <c r="TBA1" s="52"/>
      <c r="TBB1" s="52"/>
      <c r="TBC1" s="52"/>
      <c r="TBD1" s="52"/>
      <c r="TBE1" s="52"/>
      <c r="TBF1" s="52"/>
      <c r="TBG1" s="52"/>
      <c r="TBH1" s="52"/>
      <c r="TBI1" s="52"/>
      <c r="TBJ1" s="52"/>
      <c r="TBK1" s="52"/>
      <c r="TBL1" s="52"/>
      <c r="TBM1" s="52"/>
      <c r="TBN1" s="52"/>
      <c r="TBO1" s="52"/>
      <c r="TBP1" s="52"/>
      <c r="TBQ1" s="52"/>
      <c r="TBR1" s="52"/>
      <c r="TBS1" s="52"/>
      <c r="TBT1" s="52"/>
      <c r="TBU1" s="52"/>
      <c r="TBV1" s="52"/>
      <c r="TBW1" s="52"/>
      <c r="TBX1" s="52"/>
      <c r="TBY1" s="52"/>
      <c r="TBZ1" s="52"/>
      <c r="TCA1" s="52"/>
      <c r="TCB1" s="52"/>
      <c r="TCC1" s="52"/>
      <c r="TCD1" s="52"/>
      <c r="TCE1" s="52"/>
      <c r="TCF1" s="52"/>
      <c r="TCG1" s="52"/>
      <c r="TCH1" s="52"/>
      <c r="TCI1" s="52"/>
      <c r="TCJ1" s="52"/>
      <c r="TCK1" s="52"/>
      <c r="TCL1" s="52"/>
      <c r="TCM1" s="52"/>
      <c r="TCN1" s="52"/>
      <c r="TCO1" s="52"/>
      <c r="TCP1" s="52"/>
      <c r="TCQ1" s="52"/>
      <c r="TCR1" s="52"/>
      <c r="TCS1" s="52"/>
      <c r="TCT1" s="52"/>
      <c r="TCU1" s="52"/>
      <c r="TCV1" s="52"/>
      <c r="TCW1" s="52"/>
      <c r="TCX1" s="52"/>
      <c r="TCY1" s="52"/>
      <c r="TCZ1" s="52"/>
      <c r="TDA1" s="52"/>
      <c r="TDB1" s="52"/>
      <c r="TDC1" s="52"/>
      <c r="TDD1" s="52"/>
      <c r="TDE1" s="52"/>
      <c r="TDF1" s="52"/>
      <c r="TDG1" s="52"/>
      <c r="TDH1" s="52"/>
      <c r="TDI1" s="52"/>
      <c r="TDJ1" s="52"/>
      <c r="TDK1" s="52"/>
      <c r="TDL1" s="52"/>
      <c r="TDM1" s="52"/>
      <c r="TDN1" s="52"/>
      <c r="TDO1" s="52"/>
      <c r="TDP1" s="52"/>
      <c r="TDQ1" s="52"/>
      <c r="TDR1" s="52"/>
      <c r="TDS1" s="52"/>
      <c r="TDT1" s="52"/>
      <c r="TDU1" s="52"/>
      <c r="TDV1" s="52"/>
      <c r="TDW1" s="52"/>
      <c r="TDX1" s="52"/>
      <c r="TDY1" s="52"/>
      <c r="TDZ1" s="52"/>
      <c r="TEA1" s="52"/>
      <c r="TEB1" s="52"/>
      <c r="TEC1" s="52"/>
      <c r="TED1" s="52"/>
      <c r="TEE1" s="52"/>
      <c r="TEF1" s="52"/>
      <c r="TEG1" s="52"/>
      <c r="TEH1" s="52"/>
      <c r="TEI1" s="52"/>
      <c r="TEJ1" s="52"/>
      <c r="TEK1" s="52"/>
      <c r="TEL1" s="52"/>
      <c r="TEM1" s="52"/>
      <c r="TEN1" s="52"/>
      <c r="TEO1" s="52"/>
      <c r="TEP1" s="52"/>
      <c r="TEQ1" s="52"/>
      <c r="TER1" s="52"/>
      <c r="TES1" s="52"/>
      <c r="TET1" s="52"/>
      <c r="TEU1" s="52"/>
      <c r="TEV1" s="52"/>
      <c r="TEW1" s="52"/>
      <c r="TEX1" s="52"/>
      <c r="TEY1" s="52"/>
      <c r="TEZ1" s="52"/>
      <c r="TFA1" s="52"/>
      <c r="TFB1" s="52"/>
      <c r="TFC1" s="52"/>
      <c r="TFD1" s="52"/>
      <c r="TFE1" s="52"/>
      <c r="TFF1" s="52"/>
      <c r="TFG1" s="52"/>
      <c r="TFH1" s="52"/>
      <c r="TFI1" s="52"/>
      <c r="TFJ1" s="52"/>
      <c r="TFK1" s="52"/>
      <c r="TFL1" s="52"/>
      <c r="TFM1" s="52"/>
      <c r="TFN1" s="52"/>
      <c r="TFO1" s="52"/>
      <c r="TFP1" s="52"/>
      <c r="TFQ1" s="52"/>
      <c r="TFR1" s="52"/>
      <c r="TFS1" s="52"/>
      <c r="TFT1" s="52"/>
      <c r="TFU1" s="52"/>
      <c r="TFV1" s="52"/>
      <c r="TFW1" s="52"/>
      <c r="TFX1" s="52"/>
      <c r="TFY1" s="52"/>
      <c r="TFZ1" s="52"/>
      <c r="TGA1" s="52"/>
      <c r="TGB1" s="52"/>
      <c r="TGC1" s="52"/>
      <c r="TGD1" s="52"/>
      <c r="TGE1" s="52"/>
      <c r="TGF1" s="52"/>
      <c r="TGG1" s="52"/>
      <c r="TGH1" s="52"/>
      <c r="TGI1" s="52"/>
      <c r="TGJ1" s="52"/>
      <c r="TGK1" s="52"/>
      <c r="TGL1" s="52"/>
      <c r="TGM1" s="52"/>
      <c r="TGN1" s="52"/>
      <c r="TGO1" s="52"/>
      <c r="TGP1" s="52"/>
      <c r="TGQ1" s="52"/>
      <c r="TGR1" s="52"/>
      <c r="TGS1" s="52"/>
      <c r="TGT1" s="52"/>
      <c r="TGU1" s="52"/>
      <c r="TGV1" s="52"/>
      <c r="TGW1" s="52"/>
      <c r="TGX1" s="52"/>
      <c r="TGY1" s="52"/>
      <c r="TGZ1" s="52"/>
      <c r="THA1" s="52"/>
      <c r="THB1" s="52"/>
      <c r="THC1" s="52"/>
      <c r="THD1" s="52"/>
      <c r="THE1" s="52"/>
      <c r="THF1" s="52"/>
      <c r="THG1" s="52"/>
      <c r="THH1" s="52"/>
      <c r="THI1" s="52"/>
      <c r="THJ1" s="52"/>
      <c r="THK1" s="52"/>
      <c r="THL1" s="52"/>
      <c r="THM1" s="52"/>
      <c r="THN1" s="52"/>
      <c r="THO1" s="52"/>
      <c r="THP1" s="52"/>
      <c r="THQ1" s="52"/>
      <c r="THR1" s="52"/>
      <c r="THS1" s="52"/>
      <c r="THT1" s="52"/>
      <c r="THU1" s="52"/>
      <c r="THV1" s="52"/>
      <c r="THW1" s="52"/>
      <c r="THX1" s="52"/>
      <c r="THY1" s="52"/>
      <c r="THZ1" s="52"/>
      <c r="TIA1" s="52"/>
      <c r="TIB1" s="52"/>
      <c r="TIC1" s="52"/>
      <c r="TID1" s="52"/>
      <c r="TIE1" s="52"/>
      <c r="TIF1" s="52"/>
      <c r="TIG1" s="52"/>
      <c r="TIH1" s="52"/>
      <c r="TII1" s="52"/>
      <c r="TIJ1" s="52"/>
      <c r="TIK1" s="52"/>
      <c r="TIL1" s="52"/>
      <c r="TIM1" s="52"/>
      <c r="TIN1" s="52"/>
      <c r="TIO1" s="52"/>
      <c r="TIP1" s="52"/>
      <c r="TIQ1" s="52"/>
      <c r="TIR1" s="52"/>
      <c r="TIS1" s="52"/>
      <c r="TIT1" s="52"/>
      <c r="TIU1" s="52"/>
      <c r="TIV1" s="52"/>
      <c r="TIW1" s="52"/>
      <c r="TIX1" s="52"/>
      <c r="TIY1" s="52"/>
      <c r="TIZ1" s="52"/>
      <c r="TJA1" s="52"/>
      <c r="TJB1" s="52"/>
      <c r="TJC1" s="52"/>
      <c r="TJD1" s="52"/>
      <c r="TJE1" s="52"/>
      <c r="TJF1" s="52"/>
      <c r="TJG1" s="52"/>
      <c r="TJH1" s="52"/>
      <c r="TJI1" s="52"/>
      <c r="TJJ1" s="52"/>
      <c r="TJK1" s="52"/>
      <c r="TJL1" s="52"/>
      <c r="TJM1" s="52"/>
      <c r="TJN1" s="52"/>
      <c r="TJO1" s="52"/>
      <c r="TJP1" s="52"/>
      <c r="TJQ1" s="52"/>
      <c r="TJR1" s="52"/>
      <c r="TJS1" s="52"/>
      <c r="TJT1" s="52"/>
      <c r="TJU1" s="52"/>
      <c r="TJV1" s="52"/>
      <c r="TJW1" s="52"/>
      <c r="TJX1" s="52"/>
      <c r="TJY1" s="52"/>
      <c r="TJZ1" s="52"/>
      <c r="TKA1" s="52"/>
      <c r="TKB1" s="52"/>
      <c r="TKC1" s="52"/>
      <c r="TKD1" s="52"/>
      <c r="TKE1" s="52"/>
      <c r="TKF1" s="52"/>
      <c r="TKG1" s="52"/>
      <c r="TKH1" s="52"/>
      <c r="TKI1" s="52"/>
      <c r="TKJ1" s="52"/>
      <c r="TKK1" s="52"/>
      <c r="TKL1" s="52"/>
      <c r="TKM1" s="52"/>
      <c r="TKN1" s="52"/>
      <c r="TKO1" s="52"/>
      <c r="TKP1" s="52"/>
      <c r="TKQ1" s="52"/>
      <c r="TKR1" s="52"/>
      <c r="TKS1" s="52"/>
      <c r="TKT1" s="52"/>
      <c r="TKU1" s="52"/>
      <c r="TKV1" s="52"/>
      <c r="TKW1" s="52"/>
      <c r="TKX1" s="52"/>
      <c r="TKY1" s="52"/>
      <c r="TKZ1" s="52"/>
      <c r="TLA1" s="52"/>
      <c r="TLB1" s="52"/>
      <c r="TLC1" s="52"/>
      <c r="TLD1" s="52"/>
      <c r="TLE1" s="52"/>
      <c r="TLF1" s="52"/>
      <c r="TLG1" s="52"/>
      <c r="TLH1" s="52"/>
      <c r="TLI1" s="52"/>
      <c r="TLJ1" s="52"/>
      <c r="TLK1" s="52"/>
      <c r="TLL1" s="52"/>
      <c r="TLM1" s="52"/>
      <c r="TLN1" s="52"/>
      <c r="TLO1" s="52"/>
      <c r="TLP1" s="52"/>
      <c r="TLQ1" s="52"/>
      <c r="TLR1" s="52"/>
      <c r="TLS1" s="52"/>
      <c r="TLT1" s="52"/>
      <c r="TLU1" s="52"/>
      <c r="TLV1" s="52"/>
      <c r="TLW1" s="52"/>
      <c r="TLX1" s="52"/>
      <c r="TLY1" s="52"/>
      <c r="TLZ1" s="52"/>
      <c r="TMA1" s="52"/>
      <c r="TMB1" s="52"/>
      <c r="TMC1" s="52"/>
      <c r="TMD1" s="52"/>
      <c r="TME1" s="52"/>
      <c r="TMF1" s="52"/>
      <c r="TMG1" s="52"/>
      <c r="TMH1" s="52"/>
      <c r="TMI1" s="52"/>
      <c r="TMJ1" s="52"/>
      <c r="TMK1" s="52"/>
      <c r="TML1" s="52"/>
      <c r="TMM1" s="52"/>
      <c r="TMN1" s="52"/>
      <c r="TMO1" s="52"/>
      <c r="TMP1" s="52"/>
      <c r="TMQ1" s="52"/>
      <c r="TMR1" s="52"/>
      <c r="TMS1" s="52"/>
      <c r="TMT1" s="52"/>
      <c r="TMU1" s="52"/>
      <c r="TMV1" s="52"/>
      <c r="TMW1" s="52"/>
      <c r="TMX1" s="52"/>
      <c r="TMY1" s="52"/>
      <c r="TMZ1" s="52"/>
      <c r="TNA1" s="52"/>
      <c r="TNB1" s="52"/>
      <c r="TNC1" s="52"/>
      <c r="TND1" s="52"/>
      <c r="TNE1" s="52"/>
      <c r="TNF1" s="52"/>
      <c r="TNG1" s="52"/>
      <c r="TNH1" s="52"/>
      <c r="TNI1" s="52"/>
      <c r="TNJ1" s="52"/>
      <c r="TNK1" s="52"/>
      <c r="TNL1" s="52"/>
      <c r="TNM1" s="52"/>
      <c r="TNN1" s="52"/>
      <c r="TNO1" s="52"/>
      <c r="TNP1" s="52"/>
      <c r="TNQ1" s="52"/>
      <c r="TNR1" s="52"/>
      <c r="TNS1" s="52"/>
      <c r="TNT1" s="52"/>
      <c r="TNU1" s="52"/>
      <c r="TNV1" s="52"/>
      <c r="TNW1" s="52"/>
      <c r="TNX1" s="52"/>
      <c r="TNY1" s="52"/>
      <c r="TNZ1" s="52"/>
      <c r="TOA1" s="52"/>
      <c r="TOB1" s="52"/>
      <c r="TOC1" s="52"/>
      <c r="TOD1" s="52"/>
      <c r="TOE1" s="52"/>
      <c r="TOF1" s="52"/>
      <c r="TOG1" s="52"/>
      <c r="TOH1" s="52"/>
      <c r="TOI1" s="52"/>
      <c r="TOJ1" s="52"/>
      <c r="TOK1" s="52"/>
      <c r="TOL1" s="52"/>
      <c r="TOM1" s="52"/>
      <c r="TON1" s="52"/>
      <c r="TOO1" s="52"/>
      <c r="TOP1" s="52"/>
      <c r="TOQ1" s="52"/>
      <c r="TOR1" s="52"/>
      <c r="TOS1" s="52"/>
      <c r="TOT1" s="52"/>
      <c r="TOU1" s="52"/>
      <c r="TOV1" s="52"/>
      <c r="TOW1" s="52"/>
      <c r="TOX1" s="52"/>
      <c r="TOY1" s="52"/>
      <c r="TOZ1" s="52"/>
      <c r="TPA1" s="52"/>
      <c r="TPB1" s="52"/>
      <c r="TPC1" s="52"/>
      <c r="TPD1" s="52"/>
      <c r="TPE1" s="52"/>
      <c r="TPF1" s="52"/>
      <c r="TPG1" s="52"/>
      <c r="TPH1" s="52"/>
      <c r="TPI1" s="52"/>
      <c r="TPJ1" s="52"/>
      <c r="TPK1" s="52"/>
      <c r="TPL1" s="52"/>
      <c r="TPM1" s="52"/>
      <c r="TPN1" s="52"/>
      <c r="TPO1" s="52"/>
      <c r="TPP1" s="52"/>
      <c r="TPQ1" s="52"/>
      <c r="TPR1" s="52"/>
      <c r="TPS1" s="52"/>
      <c r="TPT1" s="52"/>
      <c r="TPU1" s="52"/>
      <c r="TPV1" s="52"/>
      <c r="TPW1" s="52"/>
      <c r="TPX1" s="52"/>
      <c r="TPY1" s="52"/>
      <c r="TPZ1" s="52"/>
      <c r="TQA1" s="52"/>
      <c r="TQB1" s="52"/>
      <c r="TQC1" s="52"/>
      <c r="TQD1" s="52"/>
      <c r="TQE1" s="52"/>
      <c r="TQF1" s="52"/>
      <c r="TQG1" s="52"/>
      <c r="TQH1" s="52"/>
      <c r="TQI1" s="52"/>
      <c r="TQJ1" s="52"/>
      <c r="TQK1" s="52"/>
      <c r="TQL1" s="52"/>
      <c r="TQM1" s="52"/>
      <c r="TQN1" s="52"/>
      <c r="TQO1" s="52"/>
      <c r="TQP1" s="52"/>
      <c r="TQQ1" s="52"/>
      <c r="TQR1" s="52"/>
      <c r="TQS1" s="52"/>
      <c r="TQT1" s="52"/>
      <c r="TQU1" s="52"/>
      <c r="TQV1" s="52"/>
      <c r="TQW1" s="52"/>
      <c r="TQX1" s="52"/>
      <c r="TQY1" s="52"/>
      <c r="TQZ1" s="52"/>
      <c r="TRA1" s="52"/>
      <c r="TRB1" s="52"/>
      <c r="TRC1" s="52"/>
      <c r="TRD1" s="52"/>
      <c r="TRE1" s="52"/>
      <c r="TRF1" s="52"/>
      <c r="TRG1" s="52"/>
      <c r="TRH1" s="52"/>
      <c r="TRI1" s="52"/>
      <c r="TRJ1" s="52"/>
      <c r="TRK1" s="52"/>
      <c r="TRL1" s="52"/>
      <c r="TRM1" s="52"/>
      <c r="TRN1" s="52"/>
      <c r="TRO1" s="52"/>
      <c r="TRP1" s="52"/>
      <c r="TRQ1" s="52"/>
      <c r="TRR1" s="52"/>
      <c r="TRS1" s="52"/>
      <c r="TRT1" s="52"/>
      <c r="TRU1" s="52"/>
      <c r="TRV1" s="52"/>
      <c r="TRW1" s="52"/>
      <c r="TRX1" s="52"/>
      <c r="TRY1" s="52"/>
      <c r="TRZ1" s="52"/>
      <c r="TSA1" s="52"/>
      <c r="TSB1" s="52"/>
      <c r="TSC1" s="52"/>
      <c r="TSD1" s="52"/>
      <c r="TSE1" s="52"/>
      <c r="TSF1" s="52"/>
      <c r="TSG1" s="52"/>
      <c r="TSH1" s="52"/>
      <c r="TSI1" s="52"/>
      <c r="TSJ1" s="52"/>
      <c r="TSK1" s="52"/>
      <c r="TSL1" s="52"/>
      <c r="TSM1" s="52"/>
      <c r="TSN1" s="52"/>
      <c r="TSO1" s="52"/>
      <c r="TSP1" s="52"/>
      <c r="TSQ1" s="52"/>
      <c r="TSR1" s="52"/>
      <c r="TSS1" s="52"/>
      <c r="TST1" s="52"/>
      <c r="TSU1" s="52"/>
      <c r="TSV1" s="52"/>
      <c r="TSW1" s="52"/>
      <c r="TSX1" s="52"/>
      <c r="TSY1" s="52"/>
      <c r="TSZ1" s="52"/>
      <c r="TTA1" s="52"/>
      <c r="TTB1" s="52"/>
      <c r="TTC1" s="52"/>
      <c r="TTD1" s="52"/>
      <c r="TTE1" s="52"/>
      <c r="TTF1" s="52"/>
      <c r="TTG1" s="52"/>
      <c r="TTH1" s="52"/>
      <c r="TTI1" s="52"/>
      <c r="TTJ1" s="52"/>
      <c r="TTK1" s="52"/>
      <c r="TTL1" s="52"/>
      <c r="TTM1" s="52"/>
      <c r="TTN1" s="52"/>
      <c r="TTO1" s="52"/>
      <c r="TTP1" s="52"/>
      <c r="TTQ1" s="52"/>
      <c r="TTR1" s="52"/>
      <c r="TTS1" s="52"/>
      <c r="TTT1" s="52"/>
      <c r="TTU1" s="52"/>
      <c r="TTV1" s="52"/>
      <c r="TTW1" s="52"/>
      <c r="TTX1" s="52"/>
      <c r="TTY1" s="52"/>
      <c r="TTZ1" s="52"/>
      <c r="TUA1" s="52"/>
      <c r="TUB1" s="52"/>
      <c r="TUC1" s="52"/>
      <c r="TUD1" s="52"/>
      <c r="TUE1" s="52"/>
      <c r="TUF1" s="52"/>
      <c r="TUG1" s="52"/>
      <c r="TUH1" s="52"/>
      <c r="TUI1" s="52"/>
      <c r="TUJ1" s="52"/>
      <c r="TUK1" s="52"/>
      <c r="TUL1" s="52"/>
      <c r="TUM1" s="52"/>
      <c r="TUN1" s="52"/>
      <c r="TUO1" s="52"/>
      <c r="TUP1" s="52"/>
      <c r="TUQ1" s="52"/>
      <c r="TUR1" s="52"/>
      <c r="TUS1" s="52"/>
      <c r="TUT1" s="52"/>
      <c r="TUU1" s="52"/>
      <c r="TUV1" s="52"/>
      <c r="TUW1" s="52"/>
      <c r="TUX1" s="52"/>
      <c r="TUY1" s="52"/>
      <c r="TUZ1" s="52"/>
      <c r="TVA1" s="52"/>
      <c r="TVB1" s="52"/>
      <c r="TVC1" s="52"/>
      <c r="TVD1" s="52"/>
      <c r="TVE1" s="52"/>
      <c r="TVF1" s="52"/>
      <c r="TVG1" s="52"/>
      <c r="TVH1" s="52"/>
      <c r="TVI1" s="52"/>
      <c r="TVJ1" s="52"/>
      <c r="TVK1" s="52"/>
      <c r="TVL1" s="52"/>
      <c r="TVM1" s="52"/>
      <c r="TVN1" s="52"/>
      <c r="TVO1" s="52"/>
      <c r="TVP1" s="52"/>
      <c r="TVQ1" s="52"/>
      <c r="TVR1" s="52"/>
      <c r="TVS1" s="52"/>
      <c r="TVT1" s="52"/>
      <c r="TVU1" s="52"/>
      <c r="TVV1" s="52"/>
      <c r="TVW1" s="52"/>
      <c r="TVX1" s="52"/>
      <c r="TVY1" s="52"/>
      <c r="TVZ1" s="52"/>
      <c r="TWA1" s="52"/>
      <c r="TWB1" s="52"/>
      <c r="TWC1" s="52"/>
      <c r="TWD1" s="52"/>
      <c r="TWE1" s="52"/>
      <c r="TWF1" s="52"/>
      <c r="TWG1" s="52"/>
      <c r="TWH1" s="52"/>
      <c r="TWI1" s="52"/>
      <c r="TWJ1" s="52"/>
      <c r="TWK1" s="52"/>
      <c r="TWL1" s="52"/>
      <c r="TWM1" s="52"/>
      <c r="TWN1" s="52"/>
      <c r="TWO1" s="52"/>
      <c r="TWP1" s="52"/>
      <c r="TWQ1" s="52"/>
      <c r="TWR1" s="52"/>
      <c r="TWS1" s="52"/>
      <c r="TWT1" s="52"/>
      <c r="TWU1" s="52"/>
      <c r="TWV1" s="52"/>
      <c r="TWW1" s="52"/>
      <c r="TWX1" s="52"/>
      <c r="TWY1" s="52"/>
      <c r="TWZ1" s="52"/>
      <c r="TXA1" s="52"/>
      <c r="TXB1" s="52"/>
      <c r="TXC1" s="52"/>
      <c r="TXD1" s="52"/>
      <c r="TXE1" s="52"/>
      <c r="TXF1" s="52"/>
      <c r="TXG1" s="52"/>
      <c r="TXH1" s="52"/>
      <c r="TXI1" s="52"/>
      <c r="TXJ1" s="52"/>
      <c r="TXK1" s="52"/>
      <c r="TXL1" s="52"/>
      <c r="TXM1" s="52"/>
      <c r="TXN1" s="52"/>
      <c r="TXO1" s="52"/>
      <c r="TXP1" s="52"/>
      <c r="TXQ1" s="52"/>
      <c r="TXR1" s="52"/>
      <c r="TXS1" s="52"/>
      <c r="TXT1" s="52"/>
      <c r="TXU1" s="52"/>
      <c r="TXV1" s="52"/>
      <c r="TXW1" s="52"/>
      <c r="TXX1" s="52"/>
      <c r="TXY1" s="52"/>
      <c r="TXZ1" s="52"/>
      <c r="TYA1" s="52"/>
      <c r="TYB1" s="52"/>
      <c r="TYC1" s="52"/>
      <c r="TYD1" s="52"/>
      <c r="TYE1" s="52"/>
      <c r="TYF1" s="52"/>
      <c r="TYG1" s="52"/>
      <c r="TYH1" s="52"/>
      <c r="TYI1" s="52"/>
      <c r="TYJ1" s="52"/>
      <c r="TYK1" s="52"/>
      <c r="TYL1" s="52"/>
      <c r="TYM1" s="52"/>
      <c r="TYN1" s="52"/>
      <c r="TYO1" s="52"/>
      <c r="TYP1" s="52"/>
      <c r="TYQ1" s="52"/>
      <c r="TYR1" s="52"/>
      <c r="TYS1" s="52"/>
      <c r="TYT1" s="52"/>
      <c r="TYU1" s="52"/>
      <c r="TYV1" s="52"/>
      <c r="TYW1" s="52"/>
      <c r="TYX1" s="52"/>
      <c r="TYY1" s="52"/>
      <c r="TYZ1" s="52"/>
      <c r="TZA1" s="52"/>
      <c r="TZB1" s="52"/>
      <c r="TZC1" s="52"/>
      <c r="TZD1" s="52"/>
      <c r="TZE1" s="52"/>
      <c r="TZF1" s="52"/>
      <c r="TZG1" s="52"/>
      <c r="TZH1" s="52"/>
      <c r="TZI1" s="52"/>
      <c r="TZJ1" s="52"/>
      <c r="TZK1" s="52"/>
      <c r="TZL1" s="52"/>
      <c r="TZM1" s="52"/>
      <c r="TZN1" s="52"/>
      <c r="TZO1" s="52"/>
      <c r="TZP1" s="52"/>
      <c r="TZQ1" s="52"/>
      <c r="TZR1" s="52"/>
      <c r="TZS1" s="52"/>
      <c r="TZT1" s="52"/>
      <c r="TZU1" s="52"/>
      <c r="TZV1" s="52"/>
      <c r="TZW1" s="52"/>
      <c r="TZX1" s="52"/>
      <c r="TZY1" s="52"/>
      <c r="TZZ1" s="52"/>
      <c r="UAA1" s="52"/>
      <c r="UAB1" s="52"/>
      <c r="UAC1" s="52"/>
      <c r="UAD1" s="52"/>
      <c r="UAE1" s="52"/>
      <c r="UAF1" s="52"/>
      <c r="UAG1" s="52"/>
      <c r="UAH1" s="52"/>
      <c r="UAI1" s="52"/>
      <c r="UAJ1" s="52"/>
      <c r="UAK1" s="52"/>
      <c r="UAL1" s="52"/>
      <c r="UAM1" s="52"/>
      <c r="UAN1" s="52"/>
      <c r="UAO1" s="52"/>
      <c r="UAP1" s="52"/>
      <c r="UAQ1" s="52"/>
      <c r="UAR1" s="52"/>
      <c r="UAS1" s="52"/>
      <c r="UAT1" s="52"/>
      <c r="UAU1" s="52"/>
      <c r="UAV1" s="52"/>
      <c r="UAW1" s="52"/>
      <c r="UAX1" s="52"/>
      <c r="UAY1" s="52"/>
      <c r="UAZ1" s="52"/>
      <c r="UBA1" s="52"/>
      <c r="UBB1" s="52"/>
      <c r="UBC1" s="52"/>
      <c r="UBD1" s="52"/>
      <c r="UBE1" s="52"/>
      <c r="UBF1" s="52"/>
      <c r="UBG1" s="52"/>
      <c r="UBH1" s="52"/>
      <c r="UBI1" s="52"/>
      <c r="UBJ1" s="52"/>
      <c r="UBK1" s="52"/>
      <c r="UBL1" s="52"/>
      <c r="UBM1" s="52"/>
      <c r="UBN1" s="52"/>
      <c r="UBO1" s="52"/>
      <c r="UBP1" s="52"/>
      <c r="UBQ1" s="52"/>
      <c r="UBR1" s="52"/>
      <c r="UBS1" s="52"/>
      <c r="UBT1" s="52"/>
      <c r="UBU1" s="52"/>
      <c r="UBV1" s="52"/>
      <c r="UBW1" s="52"/>
      <c r="UBX1" s="52"/>
      <c r="UBY1" s="52"/>
      <c r="UBZ1" s="52"/>
      <c r="UCA1" s="52"/>
      <c r="UCB1" s="52"/>
      <c r="UCC1" s="52"/>
      <c r="UCD1" s="52"/>
      <c r="UCE1" s="52"/>
      <c r="UCF1" s="52"/>
      <c r="UCG1" s="52"/>
      <c r="UCH1" s="52"/>
      <c r="UCI1" s="52"/>
      <c r="UCJ1" s="52"/>
      <c r="UCK1" s="52"/>
      <c r="UCL1" s="52"/>
      <c r="UCM1" s="52"/>
      <c r="UCN1" s="52"/>
      <c r="UCO1" s="52"/>
      <c r="UCP1" s="52"/>
      <c r="UCQ1" s="52"/>
      <c r="UCR1" s="52"/>
      <c r="UCS1" s="52"/>
      <c r="UCT1" s="52"/>
      <c r="UCU1" s="52"/>
      <c r="UCV1" s="52"/>
      <c r="UCW1" s="52"/>
      <c r="UCX1" s="52"/>
      <c r="UCY1" s="52"/>
      <c r="UCZ1" s="52"/>
      <c r="UDA1" s="52"/>
      <c r="UDB1" s="52"/>
      <c r="UDC1" s="52"/>
      <c r="UDD1" s="52"/>
      <c r="UDE1" s="52"/>
      <c r="UDF1" s="52"/>
      <c r="UDG1" s="52"/>
      <c r="UDH1" s="52"/>
      <c r="UDI1" s="52"/>
      <c r="UDJ1" s="52"/>
      <c r="UDK1" s="52"/>
      <c r="UDL1" s="52"/>
      <c r="UDM1" s="52"/>
      <c r="UDN1" s="52"/>
      <c r="UDO1" s="52"/>
      <c r="UDP1" s="52"/>
      <c r="UDQ1" s="52"/>
      <c r="UDR1" s="52"/>
      <c r="UDS1" s="52"/>
      <c r="UDT1" s="52"/>
      <c r="UDU1" s="52"/>
      <c r="UDV1" s="52"/>
      <c r="UDW1" s="52"/>
      <c r="UDX1" s="52"/>
      <c r="UDY1" s="52"/>
      <c r="UDZ1" s="52"/>
      <c r="UEA1" s="52"/>
      <c r="UEB1" s="52"/>
      <c r="UEC1" s="52"/>
      <c r="UED1" s="52"/>
      <c r="UEE1" s="52"/>
      <c r="UEF1" s="52"/>
      <c r="UEG1" s="52"/>
      <c r="UEH1" s="52"/>
      <c r="UEI1" s="52"/>
      <c r="UEJ1" s="52"/>
      <c r="UEK1" s="52"/>
      <c r="UEL1" s="52"/>
      <c r="UEM1" s="52"/>
      <c r="UEN1" s="52"/>
      <c r="UEO1" s="52"/>
      <c r="UEP1" s="52"/>
      <c r="UEQ1" s="52"/>
      <c r="UER1" s="52"/>
      <c r="UES1" s="52"/>
      <c r="UET1" s="52"/>
      <c r="UEU1" s="52"/>
      <c r="UEV1" s="52"/>
      <c r="UEW1" s="52"/>
      <c r="UEX1" s="52"/>
      <c r="UEY1" s="52"/>
      <c r="UEZ1" s="52"/>
      <c r="UFA1" s="52"/>
      <c r="UFB1" s="52"/>
      <c r="UFC1" s="52"/>
      <c r="UFD1" s="52"/>
      <c r="UFE1" s="52"/>
      <c r="UFF1" s="52"/>
      <c r="UFG1" s="52"/>
      <c r="UFH1" s="52"/>
      <c r="UFI1" s="52"/>
      <c r="UFJ1" s="52"/>
      <c r="UFK1" s="52"/>
      <c r="UFL1" s="52"/>
      <c r="UFM1" s="52"/>
      <c r="UFN1" s="52"/>
      <c r="UFO1" s="52"/>
      <c r="UFP1" s="52"/>
      <c r="UFQ1" s="52"/>
      <c r="UFR1" s="52"/>
      <c r="UFS1" s="52"/>
      <c r="UFT1" s="52"/>
      <c r="UFU1" s="52"/>
      <c r="UFV1" s="52"/>
      <c r="UFW1" s="52"/>
      <c r="UFX1" s="52"/>
      <c r="UFY1" s="52"/>
      <c r="UFZ1" s="52"/>
      <c r="UGA1" s="52"/>
      <c r="UGB1" s="52"/>
      <c r="UGC1" s="52"/>
      <c r="UGD1" s="52"/>
      <c r="UGE1" s="52"/>
      <c r="UGF1" s="52"/>
      <c r="UGG1" s="52"/>
      <c r="UGH1" s="52"/>
      <c r="UGI1" s="52"/>
      <c r="UGJ1" s="52"/>
      <c r="UGK1" s="52"/>
      <c r="UGL1" s="52"/>
      <c r="UGM1" s="52"/>
      <c r="UGN1" s="52"/>
      <c r="UGO1" s="52"/>
      <c r="UGP1" s="52"/>
      <c r="UGQ1" s="52"/>
      <c r="UGR1" s="52"/>
      <c r="UGS1" s="52"/>
      <c r="UGT1" s="52"/>
      <c r="UGU1" s="52"/>
      <c r="UGV1" s="52"/>
      <c r="UGW1" s="52"/>
      <c r="UGX1" s="52"/>
      <c r="UGY1" s="52"/>
      <c r="UGZ1" s="52"/>
      <c r="UHA1" s="52"/>
      <c r="UHB1" s="52"/>
      <c r="UHC1" s="52"/>
      <c r="UHD1" s="52"/>
      <c r="UHE1" s="52"/>
      <c r="UHF1" s="52"/>
      <c r="UHG1" s="52"/>
      <c r="UHH1" s="52"/>
      <c r="UHI1" s="52"/>
      <c r="UHJ1" s="52"/>
      <c r="UHK1" s="52"/>
      <c r="UHL1" s="52"/>
      <c r="UHM1" s="52"/>
      <c r="UHN1" s="52"/>
      <c r="UHO1" s="52"/>
      <c r="UHP1" s="52"/>
      <c r="UHQ1" s="52"/>
      <c r="UHR1" s="52"/>
      <c r="UHS1" s="52"/>
      <c r="UHT1" s="52"/>
      <c r="UHU1" s="52"/>
      <c r="UHV1" s="52"/>
      <c r="UHW1" s="52"/>
      <c r="UHX1" s="52"/>
      <c r="UHY1" s="52"/>
      <c r="UHZ1" s="52"/>
      <c r="UIA1" s="52"/>
      <c r="UIB1" s="52"/>
      <c r="UIC1" s="52"/>
      <c r="UID1" s="52"/>
      <c r="UIE1" s="52"/>
      <c r="UIF1" s="52"/>
      <c r="UIG1" s="52"/>
      <c r="UIH1" s="52"/>
      <c r="UII1" s="52"/>
      <c r="UIJ1" s="52"/>
      <c r="UIK1" s="52"/>
      <c r="UIL1" s="52"/>
      <c r="UIM1" s="52"/>
      <c r="UIN1" s="52"/>
      <c r="UIO1" s="52"/>
      <c r="UIP1" s="52"/>
      <c r="UIQ1" s="52"/>
      <c r="UIR1" s="52"/>
      <c r="UIS1" s="52"/>
      <c r="UIT1" s="52"/>
      <c r="UIU1" s="52"/>
      <c r="UIV1" s="52"/>
      <c r="UIW1" s="52"/>
      <c r="UIX1" s="52"/>
      <c r="UIY1" s="52"/>
      <c r="UIZ1" s="52"/>
      <c r="UJA1" s="52"/>
      <c r="UJB1" s="52"/>
      <c r="UJC1" s="52"/>
      <c r="UJD1" s="52"/>
      <c r="UJE1" s="52"/>
      <c r="UJF1" s="52"/>
      <c r="UJG1" s="52"/>
      <c r="UJH1" s="52"/>
      <c r="UJI1" s="52"/>
      <c r="UJJ1" s="52"/>
      <c r="UJK1" s="52"/>
      <c r="UJL1" s="52"/>
      <c r="UJM1" s="52"/>
      <c r="UJN1" s="52"/>
      <c r="UJO1" s="52"/>
      <c r="UJP1" s="52"/>
      <c r="UJQ1" s="52"/>
      <c r="UJR1" s="52"/>
      <c r="UJS1" s="52"/>
      <c r="UJT1" s="52"/>
      <c r="UJU1" s="52"/>
      <c r="UJV1" s="52"/>
      <c r="UJW1" s="52"/>
      <c r="UJX1" s="52"/>
      <c r="UJY1" s="52"/>
      <c r="UJZ1" s="52"/>
      <c r="UKA1" s="52"/>
      <c r="UKB1" s="52"/>
      <c r="UKC1" s="52"/>
      <c r="UKD1" s="52"/>
      <c r="UKE1" s="52"/>
      <c r="UKF1" s="52"/>
      <c r="UKG1" s="52"/>
      <c r="UKH1" s="52"/>
      <c r="UKI1" s="52"/>
      <c r="UKJ1" s="52"/>
      <c r="UKK1" s="52"/>
      <c r="UKL1" s="52"/>
      <c r="UKM1" s="52"/>
      <c r="UKN1" s="52"/>
      <c r="UKO1" s="52"/>
      <c r="UKP1" s="52"/>
      <c r="UKQ1" s="52"/>
      <c r="UKR1" s="52"/>
      <c r="UKS1" s="52"/>
      <c r="UKT1" s="52"/>
      <c r="UKU1" s="52"/>
      <c r="UKV1" s="52"/>
      <c r="UKW1" s="52"/>
      <c r="UKX1" s="52"/>
      <c r="UKY1" s="52"/>
      <c r="UKZ1" s="52"/>
      <c r="ULA1" s="52"/>
      <c r="ULB1" s="52"/>
      <c r="ULC1" s="52"/>
      <c r="ULD1" s="52"/>
      <c r="ULE1" s="52"/>
      <c r="ULF1" s="52"/>
      <c r="ULG1" s="52"/>
      <c r="ULH1" s="52"/>
      <c r="ULI1" s="52"/>
      <c r="ULJ1" s="52"/>
      <c r="ULK1" s="52"/>
      <c r="ULL1" s="52"/>
      <c r="ULM1" s="52"/>
      <c r="ULN1" s="52"/>
      <c r="ULO1" s="52"/>
      <c r="ULP1" s="52"/>
      <c r="ULQ1" s="52"/>
      <c r="ULR1" s="52"/>
      <c r="ULS1" s="52"/>
      <c r="ULT1" s="52"/>
      <c r="ULU1" s="52"/>
      <c r="ULV1" s="52"/>
      <c r="ULW1" s="52"/>
      <c r="ULX1" s="52"/>
      <c r="ULY1" s="52"/>
      <c r="ULZ1" s="52"/>
      <c r="UMA1" s="52"/>
      <c r="UMB1" s="52"/>
      <c r="UMC1" s="52"/>
      <c r="UMD1" s="52"/>
      <c r="UME1" s="52"/>
      <c r="UMF1" s="52"/>
      <c r="UMG1" s="52"/>
      <c r="UMH1" s="52"/>
      <c r="UMI1" s="52"/>
      <c r="UMJ1" s="52"/>
      <c r="UMK1" s="52"/>
      <c r="UML1" s="52"/>
      <c r="UMM1" s="52"/>
      <c r="UMN1" s="52"/>
      <c r="UMO1" s="52"/>
      <c r="UMP1" s="52"/>
      <c r="UMQ1" s="52"/>
      <c r="UMR1" s="52"/>
      <c r="UMS1" s="52"/>
      <c r="UMT1" s="52"/>
      <c r="UMU1" s="52"/>
      <c r="UMV1" s="52"/>
      <c r="UMW1" s="52"/>
      <c r="UMX1" s="52"/>
      <c r="UMY1" s="52"/>
      <c r="UMZ1" s="52"/>
      <c r="UNA1" s="52"/>
      <c r="UNB1" s="52"/>
      <c r="UNC1" s="52"/>
      <c r="UND1" s="52"/>
      <c r="UNE1" s="52"/>
      <c r="UNF1" s="52"/>
      <c r="UNG1" s="52"/>
      <c r="UNH1" s="52"/>
      <c r="UNI1" s="52"/>
      <c r="UNJ1" s="52"/>
      <c r="UNK1" s="52"/>
      <c r="UNL1" s="52"/>
      <c r="UNM1" s="52"/>
      <c r="UNN1" s="52"/>
      <c r="UNO1" s="52"/>
      <c r="UNP1" s="52"/>
      <c r="UNQ1" s="52"/>
      <c r="UNR1" s="52"/>
      <c r="UNS1" s="52"/>
      <c r="UNT1" s="52"/>
      <c r="UNU1" s="52"/>
      <c r="UNV1" s="52"/>
      <c r="UNW1" s="52"/>
      <c r="UNX1" s="52"/>
      <c r="UNY1" s="52"/>
      <c r="UNZ1" s="52"/>
      <c r="UOA1" s="52"/>
      <c r="UOB1" s="52"/>
      <c r="UOC1" s="52"/>
      <c r="UOD1" s="52"/>
      <c r="UOE1" s="52"/>
      <c r="UOF1" s="52"/>
      <c r="UOG1" s="52"/>
      <c r="UOH1" s="52"/>
      <c r="UOI1" s="52"/>
      <c r="UOJ1" s="52"/>
      <c r="UOK1" s="52"/>
      <c r="UOL1" s="52"/>
      <c r="UOM1" s="52"/>
      <c r="UON1" s="52"/>
      <c r="UOO1" s="52"/>
      <c r="UOP1" s="52"/>
      <c r="UOQ1" s="52"/>
      <c r="UOR1" s="52"/>
      <c r="UOS1" s="52"/>
      <c r="UOT1" s="52"/>
      <c r="UOU1" s="52"/>
      <c r="UOV1" s="52"/>
      <c r="UOW1" s="52"/>
      <c r="UOX1" s="52"/>
      <c r="UOY1" s="52"/>
      <c r="UOZ1" s="52"/>
      <c r="UPA1" s="52"/>
      <c r="UPB1" s="52"/>
      <c r="UPC1" s="52"/>
      <c r="UPD1" s="52"/>
      <c r="UPE1" s="52"/>
      <c r="UPF1" s="52"/>
      <c r="UPG1" s="52"/>
      <c r="UPH1" s="52"/>
      <c r="UPI1" s="52"/>
      <c r="UPJ1" s="52"/>
      <c r="UPK1" s="52"/>
      <c r="UPL1" s="52"/>
      <c r="UPM1" s="52"/>
      <c r="UPN1" s="52"/>
      <c r="UPO1" s="52"/>
      <c r="UPP1" s="52"/>
      <c r="UPQ1" s="52"/>
      <c r="UPR1" s="52"/>
      <c r="UPS1" s="52"/>
      <c r="UPT1" s="52"/>
      <c r="UPU1" s="52"/>
      <c r="UPV1" s="52"/>
      <c r="UPW1" s="52"/>
      <c r="UPX1" s="52"/>
      <c r="UPY1" s="52"/>
      <c r="UPZ1" s="52"/>
      <c r="UQA1" s="52"/>
      <c r="UQB1" s="52"/>
      <c r="UQC1" s="52"/>
      <c r="UQD1" s="52"/>
      <c r="UQE1" s="52"/>
      <c r="UQF1" s="52"/>
      <c r="UQG1" s="52"/>
      <c r="UQH1" s="52"/>
      <c r="UQI1" s="52"/>
      <c r="UQJ1" s="52"/>
      <c r="UQK1" s="52"/>
      <c r="UQL1" s="52"/>
      <c r="UQM1" s="52"/>
      <c r="UQN1" s="52"/>
      <c r="UQO1" s="52"/>
      <c r="UQP1" s="52"/>
      <c r="UQQ1" s="52"/>
      <c r="UQR1" s="52"/>
      <c r="UQS1" s="52"/>
      <c r="UQT1" s="52"/>
      <c r="UQU1" s="52"/>
      <c r="UQV1" s="52"/>
      <c r="UQW1" s="52"/>
      <c r="UQX1" s="52"/>
      <c r="UQY1" s="52"/>
      <c r="UQZ1" s="52"/>
      <c r="URA1" s="52"/>
      <c r="URB1" s="52"/>
      <c r="URC1" s="52"/>
      <c r="URD1" s="52"/>
      <c r="URE1" s="52"/>
      <c r="URF1" s="52"/>
      <c r="URG1" s="52"/>
      <c r="URH1" s="52"/>
      <c r="URI1" s="52"/>
      <c r="URJ1" s="52"/>
      <c r="URK1" s="52"/>
      <c r="URL1" s="52"/>
      <c r="URM1" s="52"/>
      <c r="URN1" s="52"/>
      <c r="URO1" s="52"/>
      <c r="URP1" s="52"/>
      <c r="URQ1" s="52"/>
      <c r="URR1" s="52"/>
      <c r="URS1" s="52"/>
      <c r="URT1" s="52"/>
      <c r="URU1" s="52"/>
      <c r="URV1" s="52"/>
      <c r="URW1" s="52"/>
      <c r="URX1" s="52"/>
      <c r="URY1" s="52"/>
      <c r="URZ1" s="52"/>
      <c r="USA1" s="52"/>
      <c r="USB1" s="52"/>
      <c r="USC1" s="52"/>
      <c r="USD1" s="52"/>
      <c r="USE1" s="52"/>
      <c r="USF1" s="52"/>
      <c r="USG1" s="52"/>
      <c r="USH1" s="52"/>
      <c r="USI1" s="52"/>
      <c r="USJ1" s="52"/>
      <c r="USK1" s="52"/>
      <c r="USL1" s="52"/>
      <c r="USM1" s="52"/>
      <c r="USN1" s="52"/>
      <c r="USO1" s="52"/>
      <c r="USP1" s="52"/>
      <c r="USQ1" s="52"/>
      <c r="USR1" s="52"/>
      <c r="USS1" s="52"/>
      <c r="UST1" s="52"/>
      <c r="USU1" s="52"/>
      <c r="USV1" s="52"/>
      <c r="USW1" s="52"/>
      <c r="USX1" s="52"/>
      <c r="USY1" s="52"/>
      <c r="USZ1" s="52"/>
      <c r="UTA1" s="52"/>
      <c r="UTB1" s="52"/>
      <c r="UTC1" s="52"/>
      <c r="UTD1" s="52"/>
      <c r="UTE1" s="52"/>
      <c r="UTF1" s="52"/>
      <c r="UTG1" s="52"/>
      <c r="UTH1" s="52"/>
      <c r="UTI1" s="52"/>
      <c r="UTJ1" s="52"/>
      <c r="UTK1" s="52"/>
      <c r="UTL1" s="52"/>
      <c r="UTM1" s="52"/>
      <c r="UTN1" s="52"/>
      <c r="UTO1" s="52"/>
      <c r="UTP1" s="52"/>
      <c r="UTQ1" s="52"/>
      <c r="UTR1" s="52"/>
      <c r="UTS1" s="52"/>
      <c r="UTT1" s="52"/>
      <c r="UTU1" s="52"/>
      <c r="UTV1" s="52"/>
      <c r="UTW1" s="52"/>
      <c r="UTX1" s="52"/>
      <c r="UTY1" s="52"/>
      <c r="UTZ1" s="52"/>
      <c r="UUA1" s="52"/>
      <c r="UUB1" s="52"/>
      <c r="UUC1" s="52"/>
      <c r="UUD1" s="52"/>
      <c r="UUE1" s="52"/>
      <c r="UUF1" s="52"/>
      <c r="UUG1" s="52"/>
      <c r="UUH1" s="52"/>
      <c r="UUI1" s="52"/>
      <c r="UUJ1" s="52"/>
      <c r="UUK1" s="52"/>
      <c r="UUL1" s="52"/>
      <c r="UUM1" s="52"/>
      <c r="UUN1" s="52"/>
      <c r="UUO1" s="52"/>
      <c r="UUP1" s="52"/>
      <c r="UUQ1" s="52"/>
      <c r="UUR1" s="52"/>
      <c r="UUS1" s="52"/>
      <c r="UUT1" s="52"/>
      <c r="UUU1" s="52"/>
      <c r="UUV1" s="52"/>
      <c r="UUW1" s="52"/>
      <c r="UUX1" s="52"/>
      <c r="UUY1" s="52"/>
      <c r="UUZ1" s="52"/>
      <c r="UVA1" s="52"/>
      <c r="UVB1" s="52"/>
      <c r="UVC1" s="52"/>
      <c r="UVD1" s="52"/>
      <c r="UVE1" s="52"/>
      <c r="UVF1" s="52"/>
      <c r="UVG1" s="52"/>
      <c r="UVH1" s="52"/>
      <c r="UVI1" s="52"/>
      <c r="UVJ1" s="52"/>
      <c r="UVK1" s="52"/>
      <c r="UVL1" s="52"/>
      <c r="UVM1" s="52"/>
      <c r="UVN1" s="52"/>
      <c r="UVO1" s="52"/>
      <c r="UVP1" s="52"/>
      <c r="UVQ1" s="52"/>
      <c r="UVR1" s="52"/>
      <c r="UVS1" s="52"/>
      <c r="UVT1" s="52"/>
      <c r="UVU1" s="52"/>
      <c r="UVV1" s="52"/>
      <c r="UVW1" s="52"/>
      <c r="UVX1" s="52"/>
      <c r="UVY1" s="52"/>
      <c r="UVZ1" s="52"/>
      <c r="UWA1" s="52"/>
      <c r="UWB1" s="52"/>
      <c r="UWC1" s="52"/>
      <c r="UWD1" s="52"/>
      <c r="UWE1" s="52"/>
      <c r="UWF1" s="52"/>
      <c r="UWG1" s="52"/>
      <c r="UWH1" s="52"/>
      <c r="UWI1" s="52"/>
      <c r="UWJ1" s="52"/>
      <c r="UWK1" s="52"/>
      <c r="UWL1" s="52"/>
      <c r="UWM1" s="52"/>
      <c r="UWN1" s="52"/>
      <c r="UWO1" s="52"/>
      <c r="UWP1" s="52"/>
      <c r="UWQ1" s="52"/>
      <c r="UWR1" s="52"/>
      <c r="UWS1" s="52"/>
      <c r="UWT1" s="52"/>
      <c r="UWU1" s="52"/>
      <c r="UWV1" s="52"/>
      <c r="UWW1" s="52"/>
      <c r="UWX1" s="52"/>
      <c r="UWY1" s="52"/>
      <c r="UWZ1" s="52"/>
      <c r="UXA1" s="52"/>
      <c r="UXB1" s="52"/>
      <c r="UXC1" s="52"/>
      <c r="UXD1" s="52"/>
      <c r="UXE1" s="52"/>
      <c r="UXF1" s="52"/>
      <c r="UXG1" s="52"/>
      <c r="UXH1" s="52"/>
      <c r="UXI1" s="52"/>
      <c r="UXJ1" s="52"/>
      <c r="UXK1" s="52"/>
      <c r="UXL1" s="52"/>
      <c r="UXM1" s="52"/>
      <c r="UXN1" s="52"/>
      <c r="UXO1" s="52"/>
      <c r="UXP1" s="52"/>
      <c r="UXQ1" s="52"/>
      <c r="UXR1" s="52"/>
      <c r="UXS1" s="52"/>
      <c r="UXT1" s="52"/>
      <c r="UXU1" s="52"/>
      <c r="UXV1" s="52"/>
      <c r="UXW1" s="52"/>
      <c r="UXX1" s="52"/>
      <c r="UXY1" s="52"/>
      <c r="UXZ1" s="52"/>
      <c r="UYA1" s="52"/>
      <c r="UYB1" s="52"/>
      <c r="UYC1" s="52"/>
      <c r="UYD1" s="52"/>
      <c r="UYE1" s="52"/>
      <c r="UYF1" s="52"/>
      <c r="UYG1" s="52"/>
      <c r="UYH1" s="52"/>
      <c r="UYI1" s="52"/>
      <c r="UYJ1" s="52"/>
      <c r="UYK1" s="52"/>
      <c r="UYL1" s="52"/>
      <c r="UYM1" s="52"/>
      <c r="UYN1" s="52"/>
      <c r="UYO1" s="52"/>
      <c r="UYP1" s="52"/>
      <c r="UYQ1" s="52"/>
      <c r="UYR1" s="52"/>
      <c r="UYS1" s="52"/>
      <c r="UYT1" s="52"/>
      <c r="UYU1" s="52"/>
      <c r="UYV1" s="52"/>
      <c r="UYW1" s="52"/>
      <c r="UYX1" s="52"/>
      <c r="UYY1" s="52"/>
      <c r="UYZ1" s="52"/>
      <c r="UZA1" s="52"/>
      <c r="UZB1" s="52"/>
      <c r="UZC1" s="52"/>
      <c r="UZD1" s="52"/>
      <c r="UZE1" s="52"/>
      <c r="UZF1" s="52"/>
      <c r="UZG1" s="52"/>
      <c r="UZH1" s="52"/>
      <c r="UZI1" s="52"/>
      <c r="UZJ1" s="52"/>
      <c r="UZK1" s="52"/>
      <c r="UZL1" s="52"/>
      <c r="UZM1" s="52"/>
      <c r="UZN1" s="52"/>
      <c r="UZO1" s="52"/>
      <c r="UZP1" s="52"/>
      <c r="UZQ1" s="52"/>
      <c r="UZR1" s="52"/>
      <c r="UZS1" s="52"/>
      <c r="UZT1" s="52"/>
      <c r="UZU1" s="52"/>
      <c r="UZV1" s="52"/>
      <c r="UZW1" s="52"/>
      <c r="UZX1" s="52"/>
      <c r="UZY1" s="52"/>
      <c r="UZZ1" s="52"/>
      <c r="VAA1" s="52"/>
      <c r="VAB1" s="52"/>
      <c r="VAC1" s="52"/>
      <c r="VAD1" s="52"/>
      <c r="VAE1" s="52"/>
      <c r="VAF1" s="52"/>
      <c r="VAG1" s="52"/>
      <c r="VAH1" s="52"/>
      <c r="VAI1" s="52"/>
      <c r="VAJ1" s="52"/>
      <c r="VAK1" s="52"/>
      <c r="VAL1" s="52"/>
      <c r="VAM1" s="52"/>
      <c r="VAN1" s="52"/>
      <c r="VAO1" s="52"/>
      <c r="VAP1" s="52"/>
      <c r="VAQ1" s="52"/>
      <c r="VAR1" s="52"/>
      <c r="VAS1" s="52"/>
      <c r="VAT1" s="52"/>
      <c r="VAU1" s="52"/>
      <c r="VAV1" s="52"/>
      <c r="VAW1" s="52"/>
      <c r="VAX1" s="52"/>
      <c r="VAY1" s="52"/>
      <c r="VAZ1" s="52"/>
      <c r="VBA1" s="52"/>
      <c r="VBB1" s="52"/>
      <c r="VBC1" s="52"/>
      <c r="VBD1" s="52"/>
      <c r="VBE1" s="52"/>
      <c r="VBF1" s="52"/>
      <c r="VBG1" s="52"/>
      <c r="VBH1" s="52"/>
      <c r="VBI1" s="52"/>
      <c r="VBJ1" s="52"/>
      <c r="VBK1" s="52"/>
      <c r="VBL1" s="52"/>
      <c r="VBM1" s="52"/>
      <c r="VBN1" s="52"/>
      <c r="VBO1" s="52"/>
      <c r="VBP1" s="52"/>
      <c r="VBQ1" s="52"/>
      <c r="VBR1" s="52"/>
      <c r="VBS1" s="52"/>
      <c r="VBT1" s="52"/>
      <c r="VBU1" s="52"/>
      <c r="VBV1" s="52"/>
      <c r="VBW1" s="52"/>
      <c r="VBX1" s="52"/>
      <c r="VBY1" s="52"/>
      <c r="VBZ1" s="52"/>
      <c r="VCA1" s="52"/>
      <c r="VCB1" s="52"/>
      <c r="VCC1" s="52"/>
      <c r="VCD1" s="52"/>
      <c r="VCE1" s="52"/>
      <c r="VCF1" s="52"/>
      <c r="VCG1" s="52"/>
      <c r="VCH1" s="52"/>
      <c r="VCI1" s="52"/>
      <c r="VCJ1" s="52"/>
      <c r="VCK1" s="52"/>
      <c r="VCL1" s="52"/>
      <c r="VCM1" s="52"/>
      <c r="VCN1" s="52"/>
      <c r="VCO1" s="52"/>
      <c r="VCP1" s="52"/>
      <c r="VCQ1" s="52"/>
      <c r="VCR1" s="52"/>
      <c r="VCS1" s="52"/>
      <c r="VCT1" s="52"/>
      <c r="VCU1" s="52"/>
      <c r="VCV1" s="52"/>
      <c r="VCW1" s="52"/>
      <c r="VCX1" s="52"/>
      <c r="VCY1" s="52"/>
      <c r="VCZ1" s="52"/>
      <c r="VDA1" s="52"/>
      <c r="VDB1" s="52"/>
      <c r="VDC1" s="52"/>
      <c r="VDD1" s="52"/>
      <c r="VDE1" s="52"/>
      <c r="VDF1" s="52"/>
      <c r="VDG1" s="52"/>
      <c r="VDH1" s="52"/>
      <c r="VDI1" s="52"/>
      <c r="VDJ1" s="52"/>
      <c r="VDK1" s="52"/>
      <c r="VDL1" s="52"/>
      <c r="VDM1" s="52"/>
      <c r="VDN1" s="52"/>
      <c r="VDO1" s="52"/>
      <c r="VDP1" s="52"/>
      <c r="VDQ1" s="52"/>
      <c r="VDR1" s="52"/>
      <c r="VDS1" s="52"/>
      <c r="VDT1" s="52"/>
      <c r="VDU1" s="52"/>
      <c r="VDV1" s="52"/>
      <c r="VDW1" s="52"/>
      <c r="VDX1" s="52"/>
      <c r="VDY1" s="52"/>
      <c r="VDZ1" s="52"/>
      <c r="VEA1" s="52"/>
      <c r="VEB1" s="52"/>
      <c r="VEC1" s="52"/>
      <c r="VED1" s="52"/>
      <c r="VEE1" s="52"/>
      <c r="VEF1" s="52"/>
      <c r="VEG1" s="52"/>
      <c r="VEH1" s="52"/>
      <c r="VEI1" s="52"/>
      <c r="VEJ1" s="52"/>
      <c r="VEK1" s="52"/>
      <c r="VEL1" s="52"/>
      <c r="VEM1" s="52"/>
      <c r="VEN1" s="52"/>
      <c r="VEO1" s="52"/>
      <c r="VEP1" s="52"/>
      <c r="VEQ1" s="52"/>
      <c r="VER1" s="52"/>
      <c r="VES1" s="52"/>
      <c r="VET1" s="52"/>
      <c r="VEU1" s="52"/>
      <c r="VEV1" s="52"/>
      <c r="VEW1" s="52"/>
      <c r="VEX1" s="52"/>
      <c r="VEY1" s="52"/>
      <c r="VEZ1" s="52"/>
      <c r="VFA1" s="52"/>
      <c r="VFB1" s="52"/>
      <c r="VFC1" s="52"/>
      <c r="VFD1" s="52"/>
      <c r="VFE1" s="52"/>
      <c r="VFF1" s="52"/>
      <c r="VFG1" s="52"/>
      <c r="VFH1" s="52"/>
      <c r="VFI1" s="52"/>
      <c r="VFJ1" s="52"/>
      <c r="VFK1" s="52"/>
      <c r="VFL1" s="52"/>
      <c r="VFM1" s="52"/>
      <c r="VFN1" s="52"/>
      <c r="VFO1" s="52"/>
      <c r="VFP1" s="52"/>
      <c r="VFQ1" s="52"/>
      <c r="VFR1" s="52"/>
      <c r="VFS1" s="52"/>
      <c r="VFT1" s="52"/>
      <c r="VFU1" s="52"/>
      <c r="VFV1" s="52"/>
      <c r="VFW1" s="52"/>
      <c r="VFX1" s="52"/>
      <c r="VFY1" s="52"/>
      <c r="VFZ1" s="52"/>
      <c r="VGA1" s="52"/>
      <c r="VGB1" s="52"/>
      <c r="VGC1" s="52"/>
      <c r="VGD1" s="52"/>
      <c r="VGE1" s="52"/>
      <c r="VGF1" s="52"/>
      <c r="VGG1" s="52"/>
      <c r="VGH1" s="52"/>
      <c r="VGI1" s="52"/>
      <c r="VGJ1" s="52"/>
      <c r="VGK1" s="52"/>
      <c r="VGL1" s="52"/>
      <c r="VGM1" s="52"/>
      <c r="VGN1" s="52"/>
      <c r="VGO1" s="52"/>
      <c r="VGP1" s="52"/>
      <c r="VGQ1" s="52"/>
      <c r="VGR1" s="52"/>
      <c r="VGS1" s="52"/>
      <c r="VGT1" s="52"/>
      <c r="VGU1" s="52"/>
      <c r="VGV1" s="52"/>
      <c r="VGW1" s="52"/>
      <c r="VGX1" s="52"/>
      <c r="VGY1" s="52"/>
      <c r="VGZ1" s="52"/>
      <c r="VHA1" s="52"/>
      <c r="VHB1" s="52"/>
      <c r="VHC1" s="52"/>
      <c r="VHD1" s="52"/>
      <c r="VHE1" s="52"/>
      <c r="VHF1" s="52"/>
      <c r="VHG1" s="52"/>
      <c r="VHH1" s="52"/>
      <c r="VHI1" s="52"/>
      <c r="VHJ1" s="52"/>
      <c r="VHK1" s="52"/>
      <c r="VHL1" s="52"/>
      <c r="VHM1" s="52"/>
      <c r="VHN1" s="52"/>
      <c r="VHO1" s="52"/>
      <c r="VHP1" s="52"/>
      <c r="VHQ1" s="52"/>
      <c r="VHR1" s="52"/>
      <c r="VHS1" s="52"/>
      <c r="VHT1" s="52"/>
      <c r="VHU1" s="52"/>
      <c r="VHV1" s="52"/>
      <c r="VHW1" s="52"/>
      <c r="VHX1" s="52"/>
      <c r="VHY1" s="52"/>
      <c r="VHZ1" s="52"/>
      <c r="VIA1" s="52"/>
      <c r="VIB1" s="52"/>
      <c r="VIC1" s="52"/>
      <c r="VID1" s="52"/>
      <c r="VIE1" s="52"/>
      <c r="VIF1" s="52"/>
      <c r="VIG1" s="52"/>
      <c r="VIH1" s="52"/>
      <c r="VII1" s="52"/>
      <c r="VIJ1" s="52"/>
      <c r="VIK1" s="52"/>
      <c r="VIL1" s="52"/>
      <c r="VIM1" s="52"/>
      <c r="VIN1" s="52"/>
      <c r="VIO1" s="52"/>
      <c r="VIP1" s="52"/>
      <c r="VIQ1" s="52"/>
      <c r="VIR1" s="52"/>
      <c r="VIS1" s="52"/>
      <c r="VIT1" s="52"/>
      <c r="VIU1" s="52"/>
      <c r="VIV1" s="52"/>
      <c r="VIW1" s="52"/>
      <c r="VIX1" s="52"/>
      <c r="VIY1" s="52"/>
      <c r="VIZ1" s="52"/>
      <c r="VJA1" s="52"/>
      <c r="VJB1" s="52"/>
      <c r="VJC1" s="52"/>
      <c r="VJD1" s="52"/>
      <c r="VJE1" s="52"/>
      <c r="VJF1" s="52"/>
      <c r="VJG1" s="52"/>
      <c r="VJH1" s="52"/>
      <c r="VJI1" s="52"/>
      <c r="VJJ1" s="52"/>
      <c r="VJK1" s="52"/>
      <c r="VJL1" s="52"/>
      <c r="VJM1" s="52"/>
      <c r="VJN1" s="52"/>
      <c r="VJO1" s="52"/>
      <c r="VJP1" s="52"/>
      <c r="VJQ1" s="52"/>
      <c r="VJR1" s="52"/>
      <c r="VJS1" s="52"/>
      <c r="VJT1" s="52"/>
      <c r="VJU1" s="52"/>
      <c r="VJV1" s="52"/>
      <c r="VJW1" s="52"/>
      <c r="VJX1" s="52"/>
      <c r="VJY1" s="52"/>
      <c r="VJZ1" s="52"/>
      <c r="VKA1" s="52"/>
      <c r="VKB1" s="52"/>
      <c r="VKC1" s="52"/>
      <c r="VKD1" s="52"/>
      <c r="VKE1" s="52"/>
      <c r="VKF1" s="52"/>
      <c r="VKG1" s="52"/>
      <c r="VKH1" s="52"/>
      <c r="VKI1" s="52"/>
      <c r="VKJ1" s="52"/>
      <c r="VKK1" s="52"/>
      <c r="VKL1" s="52"/>
      <c r="VKM1" s="52"/>
      <c r="VKN1" s="52"/>
      <c r="VKO1" s="52"/>
      <c r="VKP1" s="52"/>
      <c r="VKQ1" s="52"/>
      <c r="VKR1" s="52"/>
      <c r="VKS1" s="52"/>
      <c r="VKT1" s="52"/>
      <c r="VKU1" s="52"/>
      <c r="VKV1" s="52"/>
      <c r="VKW1" s="52"/>
      <c r="VKX1" s="52"/>
      <c r="VKY1" s="52"/>
      <c r="VKZ1" s="52"/>
      <c r="VLA1" s="52"/>
      <c r="VLB1" s="52"/>
      <c r="VLC1" s="52"/>
      <c r="VLD1" s="52"/>
      <c r="VLE1" s="52"/>
      <c r="VLF1" s="52"/>
      <c r="VLG1" s="52"/>
      <c r="VLH1" s="52"/>
      <c r="VLI1" s="52"/>
      <c r="VLJ1" s="52"/>
      <c r="VLK1" s="52"/>
      <c r="VLL1" s="52"/>
      <c r="VLM1" s="52"/>
      <c r="VLN1" s="52"/>
      <c r="VLO1" s="52"/>
      <c r="VLP1" s="52"/>
      <c r="VLQ1" s="52"/>
      <c r="VLR1" s="52"/>
      <c r="VLS1" s="52"/>
      <c r="VLT1" s="52"/>
      <c r="VLU1" s="52"/>
      <c r="VLV1" s="52"/>
      <c r="VLW1" s="52"/>
      <c r="VLX1" s="52"/>
      <c r="VLY1" s="52"/>
      <c r="VLZ1" s="52"/>
      <c r="VMA1" s="52"/>
      <c r="VMB1" s="52"/>
      <c r="VMC1" s="52"/>
      <c r="VMD1" s="52"/>
      <c r="VME1" s="52"/>
      <c r="VMF1" s="52"/>
      <c r="VMG1" s="52"/>
      <c r="VMH1" s="52"/>
      <c r="VMI1" s="52"/>
      <c r="VMJ1" s="52"/>
      <c r="VMK1" s="52"/>
      <c r="VML1" s="52"/>
      <c r="VMM1" s="52"/>
      <c r="VMN1" s="52"/>
      <c r="VMO1" s="52"/>
      <c r="VMP1" s="52"/>
      <c r="VMQ1" s="52"/>
      <c r="VMR1" s="52"/>
      <c r="VMS1" s="52"/>
      <c r="VMT1" s="52"/>
      <c r="VMU1" s="52"/>
      <c r="VMV1" s="52"/>
      <c r="VMW1" s="52"/>
      <c r="VMX1" s="52"/>
      <c r="VMY1" s="52"/>
      <c r="VMZ1" s="52"/>
      <c r="VNA1" s="52"/>
      <c r="VNB1" s="52"/>
      <c r="VNC1" s="52"/>
      <c r="VND1" s="52"/>
      <c r="VNE1" s="52"/>
      <c r="VNF1" s="52"/>
      <c r="VNG1" s="52"/>
      <c r="VNH1" s="52"/>
      <c r="VNI1" s="52"/>
      <c r="VNJ1" s="52"/>
      <c r="VNK1" s="52"/>
      <c r="VNL1" s="52"/>
      <c r="VNM1" s="52"/>
      <c r="VNN1" s="52"/>
      <c r="VNO1" s="52"/>
      <c r="VNP1" s="52"/>
      <c r="VNQ1" s="52"/>
      <c r="VNR1" s="52"/>
      <c r="VNS1" s="52"/>
      <c r="VNT1" s="52"/>
      <c r="VNU1" s="52"/>
      <c r="VNV1" s="52"/>
      <c r="VNW1" s="52"/>
      <c r="VNX1" s="52"/>
      <c r="VNY1" s="52"/>
      <c r="VNZ1" s="52"/>
      <c r="VOA1" s="52"/>
      <c r="VOB1" s="52"/>
      <c r="VOC1" s="52"/>
      <c r="VOD1" s="52"/>
      <c r="VOE1" s="52"/>
      <c r="VOF1" s="52"/>
      <c r="VOG1" s="52"/>
      <c r="VOH1" s="52"/>
      <c r="VOI1" s="52"/>
      <c r="VOJ1" s="52"/>
      <c r="VOK1" s="52"/>
      <c r="VOL1" s="52"/>
      <c r="VOM1" s="52"/>
      <c r="VON1" s="52"/>
      <c r="VOO1" s="52"/>
      <c r="VOP1" s="52"/>
      <c r="VOQ1" s="52"/>
      <c r="VOR1" s="52"/>
      <c r="VOS1" s="52"/>
      <c r="VOT1" s="52"/>
      <c r="VOU1" s="52"/>
      <c r="VOV1" s="52"/>
      <c r="VOW1" s="52"/>
      <c r="VOX1" s="52"/>
      <c r="VOY1" s="52"/>
      <c r="VOZ1" s="52"/>
      <c r="VPA1" s="52"/>
      <c r="VPB1" s="52"/>
      <c r="VPC1" s="52"/>
      <c r="VPD1" s="52"/>
      <c r="VPE1" s="52"/>
      <c r="VPF1" s="52"/>
      <c r="VPG1" s="52"/>
      <c r="VPH1" s="52"/>
      <c r="VPI1" s="52"/>
      <c r="VPJ1" s="52"/>
      <c r="VPK1" s="52"/>
      <c r="VPL1" s="52"/>
      <c r="VPM1" s="52"/>
      <c r="VPN1" s="52"/>
      <c r="VPO1" s="52"/>
      <c r="VPP1" s="52"/>
      <c r="VPQ1" s="52"/>
      <c r="VPR1" s="52"/>
      <c r="VPS1" s="52"/>
      <c r="VPT1" s="52"/>
      <c r="VPU1" s="52"/>
      <c r="VPV1" s="52"/>
      <c r="VPW1" s="52"/>
      <c r="VPX1" s="52"/>
      <c r="VPY1" s="52"/>
      <c r="VPZ1" s="52"/>
      <c r="VQA1" s="52"/>
      <c r="VQB1" s="52"/>
      <c r="VQC1" s="52"/>
      <c r="VQD1" s="52"/>
      <c r="VQE1" s="52"/>
      <c r="VQF1" s="52"/>
      <c r="VQG1" s="52"/>
      <c r="VQH1" s="52"/>
      <c r="VQI1" s="52"/>
      <c r="VQJ1" s="52"/>
      <c r="VQK1" s="52"/>
      <c r="VQL1" s="52"/>
      <c r="VQM1" s="52"/>
      <c r="VQN1" s="52"/>
      <c r="VQO1" s="52"/>
      <c r="VQP1" s="52"/>
      <c r="VQQ1" s="52"/>
      <c r="VQR1" s="52"/>
      <c r="VQS1" s="52"/>
      <c r="VQT1" s="52"/>
      <c r="VQU1" s="52"/>
      <c r="VQV1" s="52"/>
      <c r="VQW1" s="52"/>
      <c r="VQX1" s="52"/>
      <c r="VQY1" s="52"/>
      <c r="VQZ1" s="52"/>
      <c r="VRA1" s="52"/>
      <c r="VRB1" s="52"/>
      <c r="VRC1" s="52"/>
      <c r="VRD1" s="52"/>
      <c r="VRE1" s="52"/>
      <c r="VRF1" s="52"/>
      <c r="VRG1" s="52"/>
      <c r="VRH1" s="52"/>
      <c r="VRI1" s="52"/>
      <c r="VRJ1" s="52"/>
      <c r="VRK1" s="52"/>
      <c r="VRL1" s="52"/>
      <c r="VRM1" s="52"/>
      <c r="VRN1" s="52"/>
      <c r="VRO1" s="52"/>
      <c r="VRP1" s="52"/>
      <c r="VRQ1" s="52"/>
      <c r="VRR1" s="52"/>
      <c r="VRS1" s="52"/>
      <c r="VRT1" s="52"/>
      <c r="VRU1" s="52"/>
      <c r="VRV1" s="52"/>
      <c r="VRW1" s="52"/>
      <c r="VRX1" s="52"/>
      <c r="VRY1" s="52"/>
      <c r="VRZ1" s="52"/>
      <c r="VSA1" s="52"/>
      <c r="VSB1" s="52"/>
      <c r="VSC1" s="52"/>
      <c r="VSD1" s="52"/>
      <c r="VSE1" s="52"/>
      <c r="VSF1" s="52"/>
      <c r="VSG1" s="52"/>
      <c r="VSH1" s="52"/>
      <c r="VSI1" s="52"/>
      <c r="VSJ1" s="52"/>
      <c r="VSK1" s="52"/>
      <c r="VSL1" s="52"/>
      <c r="VSM1" s="52"/>
      <c r="VSN1" s="52"/>
      <c r="VSO1" s="52"/>
      <c r="VSP1" s="52"/>
      <c r="VSQ1" s="52"/>
      <c r="VSR1" s="52"/>
      <c r="VSS1" s="52"/>
      <c r="VST1" s="52"/>
      <c r="VSU1" s="52"/>
      <c r="VSV1" s="52"/>
      <c r="VSW1" s="52"/>
      <c r="VSX1" s="52"/>
      <c r="VSY1" s="52"/>
      <c r="VSZ1" s="52"/>
      <c r="VTA1" s="52"/>
      <c r="VTB1" s="52"/>
      <c r="VTC1" s="52"/>
      <c r="VTD1" s="52"/>
      <c r="VTE1" s="52"/>
      <c r="VTF1" s="52"/>
      <c r="VTG1" s="52"/>
      <c r="VTH1" s="52"/>
      <c r="VTI1" s="52"/>
      <c r="VTJ1" s="52"/>
      <c r="VTK1" s="52"/>
      <c r="VTL1" s="52"/>
      <c r="VTM1" s="52"/>
      <c r="VTN1" s="52"/>
      <c r="VTO1" s="52"/>
      <c r="VTP1" s="52"/>
      <c r="VTQ1" s="52"/>
      <c r="VTR1" s="52"/>
      <c r="VTS1" s="52"/>
      <c r="VTT1" s="52"/>
      <c r="VTU1" s="52"/>
      <c r="VTV1" s="52"/>
      <c r="VTW1" s="52"/>
      <c r="VTX1" s="52"/>
      <c r="VTY1" s="52"/>
      <c r="VTZ1" s="52"/>
      <c r="VUA1" s="52"/>
      <c r="VUB1" s="52"/>
      <c r="VUC1" s="52"/>
      <c r="VUD1" s="52"/>
      <c r="VUE1" s="52"/>
      <c r="VUF1" s="52"/>
      <c r="VUG1" s="52"/>
      <c r="VUH1" s="52"/>
      <c r="VUI1" s="52"/>
      <c r="VUJ1" s="52"/>
      <c r="VUK1" s="52"/>
      <c r="VUL1" s="52"/>
      <c r="VUM1" s="52"/>
      <c r="VUN1" s="52"/>
      <c r="VUO1" s="52"/>
      <c r="VUP1" s="52"/>
      <c r="VUQ1" s="52"/>
      <c r="VUR1" s="52"/>
      <c r="VUS1" s="52"/>
      <c r="VUT1" s="52"/>
      <c r="VUU1" s="52"/>
      <c r="VUV1" s="52"/>
      <c r="VUW1" s="52"/>
      <c r="VUX1" s="52"/>
      <c r="VUY1" s="52"/>
      <c r="VUZ1" s="52"/>
      <c r="VVA1" s="52"/>
      <c r="VVB1" s="52"/>
      <c r="VVC1" s="52"/>
      <c r="VVD1" s="52"/>
      <c r="VVE1" s="52"/>
      <c r="VVF1" s="52"/>
      <c r="VVG1" s="52"/>
      <c r="VVH1" s="52"/>
      <c r="VVI1" s="52"/>
      <c r="VVJ1" s="52"/>
      <c r="VVK1" s="52"/>
      <c r="VVL1" s="52"/>
      <c r="VVM1" s="52"/>
      <c r="VVN1" s="52"/>
      <c r="VVO1" s="52"/>
      <c r="VVP1" s="52"/>
      <c r="VVQ1" s="52"/>
      <c r="VVR1" s="52"/>
      <c r="VVS1" s="52"/>
      <c r="VVT1" s="52"/>
      <c r="VVU1" s="52"/>
      <c r="VVV1" s="52"/>
      <c r="VVW1" s="52"/>
      <c r="VVX1" s="52"/>
      <c r="VVY1" s="52"/>
      <c r="VVZ1" s="52"/>
      <c r="VWA1" s="52"/>
      <c r="VWB1" s="52"/>
      <c r="VWC1" s="52"/>
      <c r="VWD1" s="52"/>
      <c r="VWE1" s="52"/>
      <c r="VWF1" s="52"/>
      <c r="VWG1" s="52"/>
      <c r="VWH1" s="52"/>
      <c r="VWI1" s="52"/>
      <c r="VWJ1" s="52"/>
      <c r="VWK1" s="52"/>
      <c r="VWL1" s="52"/>
      <c r="VWM1" s="52"/>
      <c r="VWN1" s="52"/>
      <c r="VWO1" s="52"/>
      <c r="VWP1" s="52"/>
      <c r="VWQ1" s="52"/>
      <c r="VWR1" s="52"/>
      <c r="VWS1" s="52"/>
      <c r="VWT1" s="52"/>
      <c r="VWU1" s="52"/>
      <c r="VWV1" s="52"/>
      <c r="VWW1" s="52"/>
      <c r="VWX1" s="52"/>
      <c r="VWY1" s="52"/>
      <c r="VWZ1" s="52"/>
      <c r="VXA1" s="52"/>
      <c r="VXB1" s="52"/>
      <c r="VXC1" s="52"/>
      <c r="VXD1" s="52"/>
      <c r="VXE1" s="52"/>
      <c r="VXF1" s="52"/>
      <c r="VXG1" s="52"/>
      <c r="VXH1" s="52"/>
      <c r="VXI1" s="52"/>
      <c r="VXJ1" s="52"/>
      <c r="VXK1" s="52"/>
      <c r="VXL1" s="52"/>
      <c r="VXM1" s="52"/>
      <c r="VXN1" s="52"/>
      <c r="VXO1" s="52"/>
      <c r="VXP1" s="52"/>
      <c r="VXQ1" s="52"/>
      <c r="VXR1" s="52"/>
      <c r="VXS1" s="52"/>
      <c r="VXT1" s="52"/>
      <c r="VXU1" s="52"/>
      <c r="VXV1" s="52"/>
      <c r="VXW1" s="52"/>
      <c r="VXX1" s="52"/>
      <c r="VXY1" s="52"/>
      <c r="VXZ1" s="52"/>
      <c r="VYA1" s="52"/>
      <c r="VYB1" s="52"/>
      <c r="VYC1" s="52"/>
      <c r="VYD1" s="52"/>
      <c r="VYE1" s="52"/>
      <c r="VYF1" s="52"/>
      <c r="VYG1" s="52"/>
      <c r="VYH1" s="52"/>
      <c r="VYI1" s="52"/>
      <c r="VYJ1" s="52"/>
      <c r="VYK1" s="52"/>
      <c r="VYL1" s="52"/>
      <c r="VYM1" s="52"/>
      <c r="VYN1" s="52"/>
      <c r="VYO1" s="52"/>
      <c r="VYP1" s="52"/>
      <c r="VYQ1" s="52"/>
      <c r="VYR1" s="52"/>
      <c r="VYS1" s="52"/>
      <c r="VYT1" s="52"/>
      <c r="VYU1" s="52"/>
      <c r="VYV1" s="52"/>
      <c r="VYW1" s="52"/>
      <c r="VYX1" s="52"/>
      <c r="VYY1" s="52"/>
      <c r="VYZ1" s="52"/>
      <c r="VZA1" s="52"/>
      <c r="VZB1" s="52"/>
      <c r="VZC1" s="52"/>
      <c r="VZD1" s="52"/>
      <c r="VZE1" s="52"/>
      <c r="VZF1" s="52"/>
      <c r="VZG1" s="52"/>
      <c r="VZH1" s="52"/>
      <c r="VZI1" s="52"/>
      <c r="VZJ1" s="52"/>
      <c r="VZK1" s="52"/>
      <c r="VZL1" s="52"/>
      <c r="VZM1" s="52"/>
      <c r="VZN1" s="52"/>
      <c r="VZO1" s="52"/>
      <c r="VZP1" s="52"/>
      <c r="VZQ1" s="52"/>
      <c r="VZR1" s="52"/>
      <c r="VZS1" s="52"/>
      <c r="VZT1" s="52"/>
      <c r="VZU1" s="52"/>
      <c r="VZV1" s="52"/>
      <c r="VZW1" s="52"/>
      <c r="VZX1" s="52"/>
      <c r="VZY1" s="52"/>
      <c r="VZZ1" s="52"/>
      <c r="WAA1" s="52"/>
      <c r="WAB1" s="52"/>
      <c r="WAC1" s="52"/>
      <c r="WAD1" s="52"/>
      <c r="WAE1" s="52"/>
      <c r="WAF1" s="52"/>
      <c r="WAG1" s="52"/>
      <c r="WAH1" s="52"/>
      <c r="WAI1" s="52"/>
      <c r="WAJ1" s="52"/>
      <c r="WAK1" s="52"/>
      <c r="WAL1" s="52"/>
      <c r="WAM1" s="52"/>
      <c r="WAN1" s="52"/>
      <c r="WAO1" s="52"/>
      <c r="WAP1" s="52"/>
      <c r="WAQ1" s="52"/>
      <c r="WAR1" s="52"/>
      <c r="WAS1" s="52"/>
      <c r="WAT1" s="52"/>
      <c r="WAU1" s="52"/>
      <c r="WAV1" s="52"/>
      <c r="WAW1" s="52"/>
      <c r="WAX1" s="52"/>
      <c r="WAY1" s="52"/>
      <c r="WAZ1" s="52"/>
      <c r="WBA1" s="52"/>
      <c r="WBB1" s="52"/>
      <c r="WBC1" s="52"/>
      <c r="WBD1" s="52"/>
      <c r="WBE1" s="52"/>
      <c r="WBF1" s="52"/>
      <c r="WBG1" s="52"/>
      <c r="WBH1" s="52"/>
      <c r="WBI1" s="52"/>
      <c r="WBJ1" s="52"/>
      <c r="WBK1" s="52"/>
      <c r="WBL1" s="52"/>
      <c r="WBM1" s="52"/>
      <c r="WBN1" s="52"/>
      <c r="WBO1" s="52"/>
      <c r="WBP1" s="52"/>
      <c r="WBQ1" s="52"/>
      <c r="WBR1" s="52"/>
      <c r="WBS1" s="52"/>
      <c r="WBT1" s="52"/>
      <c r="WBU1" s="52"/>
      <c r="WBV1" s="52"/>
      <c r="WBW1" s="52"/>
      <c r="WBX1" s="52"/>
      <c r="WBY1" s="52"/>
      <c r="WBZ1" s="52"/>
      <c r="WCA1" s="52"/>
      <c r="WCB1" s="52"/>
      <c r="WCC1" s="52"/>
      <c r="WCD1" s="52"/>
      <c r="WCE1" s="52"/>
      <c r="WCF1" s="52"/>
      <c r="WCG1" s="52"/>
      <c r="WCH1" s="52"/>
      <c r="WCI1" s="52"/>
      <c r="WCJ1" s="52"/>
      <c r="WCK1" s="52"/>
      <c r="WCL1" s="52"/>
      <c r="WCM1" s="52"/>
      <c r="WCN1" s="52"/>
      <c r="WCO1" s="52"/>
      <c r="WCP1" s="52"/>
      <c r="WCQ1" s="52"/>
      <c r="WCR1" s="52"/>
      <c r="WCS1" s="52"/>
      <c r="WCT1" s="52"/>
      <c r="WCU1" s="52"/>
      <c r="WCV1" s="52"/>
      <c r="WCW1" s="52"/>
      <c r="WCX1" s="52"/>
      <c r="WCY1" s="52"/>
      <c r="WCZ1" s="52"/>
      <c r="WDA1" s="52"/>
      <c r="WDB1" s="52"/>
      <c r="WDC1" s="52"/>
      <c r="WDD1" s="52"/>
      <c r="WDE1" s="52"/>
      <c r="WDF1" s="52"/>
      <c r="WDG1" s="52"/>
      <c r="WDH1" s="52"/>
      <c r="WDI1" s="52"/>
      <c r="WDJ1" s="52"/>
      <c r="WDK1" s="52"/>
      <c r="WDL1" s="52"/>
      <c r="WDM1" s="52"/>
      <c r="WDN1" s="52"/>
      <c r="WDO1" s="52"/>
      <c r="WDP1" s="52"/>
      <c r="WDQ1" s="52"/>
      <c r="WDR1" s="52"/>
      <c r="WDS1" s="52"/>
      <c r="WDT1" s="52"/>
      <c r="WDU1" s="52"/>
      <c r="WDV1" s="52"/>
      <c r="WDW1" s="52"/>
      <c r="WDX1" s="52"/>
      <c r="WDY1" s="52"/>
      <c r="WDZ1" s="52"/>
      <c r="WEA1" s="52"/>
      <c r="WEB1" s="52"/>
      <c r="WEC1" s="52"/>
      <c r="WED1" s="52"/>
      <c r="WEE1" s="52"/>
      <c r="WEF1" s="52"/>
      <c r="WEG1" s="52"/>
      <c r="WEH1" s="52"/>
      <c r="WEI1" s="52"/>
      <c r="WEJ1" s="52"/>
      <c r="WEK1" s="52"/>
      <c r="WEL1" s="52"/>
      <c r="WEM1" s="52"/>
      <c r="WEN1" s="52"/>
      <c r="WEO1" s="52"/>
      <c r="WEP1" s="52"/>
      <c r="WEQ1" s="52"/>
      <c r="WER1" s="52"/>
      <c r="WES1" s="52"/>
      <c r="WET1" s="52"/>
      <c r="WEU1" s="52"/>
      <c r="WEV1" s="52"/>
      <c r="WEW1" s="52"/>
      <c r="WEX1" s="52"/>
      <c r="WEY1" s="52"/>
      <c r="WEZ1" s="52"/>
      <c r="WFA1" s="52"/>
      <c r="WFB1" s="52"/>
      <c r="WFC1" s="52"/>
      <c r="WFD1" s="52"/>
      <c r="WFE1" s="52"/>
      <c r="WFF1" s="52"/>
      <c r="WFG1" s="52"/>
      <c r="WFH1" s="52"/>
      <c r="WFI1" s="52"/>
      <c r="WFJ1" s="52"/>
      <c r="WFK1" s="52"/>
      <c r="WFL1" s="52"/>
      <c r="WFM1" s="52"/>
      <c r="WFN1" s="52"/>
      <c r="WFO1" s="52"/>
      <c r="WFP1" s="52"/>
      <c r="WFQ1" s="52"/>
      <c r="WFR1" s="52"/>
      <c r="WFS1" s="52"/>
      <c r="WFT1" s="52"/>
      <c r="WFU1" s="52"/>
      <c r="WFV1" s="52"/>
      <c r="WFW1" s="52"/>
      <c r="WFX1" s="52"/>
      <c r="WFY1" s="52"/>
      <c r="WFZ1" s="52"/>
      <c r="WGA1" s="52"/>
      <c r="WGB1" s="52"/>
      <c r="WGC1" s="52"/>
      <c r="WGD1" s="52"/>
      <c r="WGE1" s="52"/>
      <c r="WGF1" s="52"/>
      <c r="WGG1" s="52"/>
      <c r="WGH1" s="52"/>
      <c r="WGI1" s="52"/>
      <c r="WGJ1" s="52"/>
      <c r="WGK1" s="52"/>
      <c r="WGL1" s="52"/>
      <c r="WGM1" s="52"/>
      <c r="WGN1" s="52"/>
      <c r="WGO1" s="52"/>
      <c r="WGP1" s="52"/>
      <c r="WGQ1" s="52"/>
      <c r="WGR1" s="52"/>
      <c r="WGS1" s="52"/>
      <c r="WGT1" s="52"/>
      <c r="WGU1" s="52"/>
      <c r="WGV1" s="52"/>
      <c r="WGW1" s="52"/>
      <c r="WGX1" s="52"/>
      <c r="WGY1" s="52"/>
      <c r="WGZ1" s="52"/>
      <c r="WHA1" s="52"/>
      <c r="WHB1" s="52"/>
      <c r="WHC1" s="52"/>
      <c r="WHD1" s="52"/>
      <c r="WHE1" s="52"/>
      <c r="WHF1" s="52"/>
      <c r="WHG1" s="52"/>
      <c r="WHH1" s="52"/>
      <c r="WHI1" s="52"/>
      <c r="WHJ1" s="52"/>
      <c r="WHK1" s="52"/>
      <c r="WHL1" s="52"/>
      <c r="WHM1" s="52"/>
      <c r="WHN1" s="52"/>
      <c r="WHO1" s="52"/>
      <c r="WHP1" s="52"/>
      <c r="WHQ1" s="52"/>
      <c r="WHR1" s="52"/>
      <c r="WHS1" s="52"/>
      <c r="WHT1" s="52"/>
      <c r="WHU1" s="52"/>
      <c r="WHV1" s="52"/>
      <c r="WHW1" s="52"/>
      <c r="WHX1" s="52"/>
      <c r="WHY1" s="52"/>
      <c r="WHZ1" s="52"/>
      <c r="WIA1" s="52"/>
      <c r="WIB1" s="52"/>
      <c r="WIC1" s="52"/>
      <c r="WID1" s="52"/>
      <c r="WIE1" s="52"/>
      <c r="WIF1" s="52"/>
      <c r="WIG1" s="52"/>
      <c r="WIH1" s="52"/>
      <c r="WII1" s="52"/>
      <c r="WIJ1" s="52"/>
      <c r="WIK1" s="52"/>
      <c r="WIL1" s="52"/>
      <c r="WIM1" s="52"/>
      <c r="WIN1" s="52"/>
      <c r="WIO1" s="52"/>
      <c r="WIP1" s="52"/>
      <c r="WIQ1" s="52"/>
      <c r="WIR1" s="52"/>
      <c r="WIS1" s="52"/>
      <c r="WIT1" s="52"/>
      <c r="WIU1" s="52"/>
      <c r="WIV1" s="52"/>
      <c r="WIW1" s="52"/>
      <c r="WIX1" s="52"/>
      <c r="WIY1" s="52"/>
      <c r="WIZ1" s="52"/>
      <c r="WJA1" s="52"/>
      <c r="WJB1" s="52"/>
      <c r="WJC1" s="52"/>
      <c r="WJD1" s="52"/>
      <c r="WJE1" s="52"/>
      <c r="WJF1" s="52"/>
      <c r="WJG1" s="52"/>
      <c r="WJH1" s="52"/>
      <c r="WJI1" s="52"/>
      <c r="WJJ1" s="52"/>
      <c r="WJK1" s="52"/>
      <c r="WJL1" s="52"/>
      <c r="WJM1" s="52"/>
      <c r="WJN1" s="52"/>
      <c r="WJO1" s="52"/>
      <c r="WJP1" s="52"/>
      <c r="WJQ1" s="52"/>
      <c r="WJR1" s="52"/>
      <c r="WJS1" s="52"/>
      <c r="WJT1" s="52"/>
      <c r="WJU1" s="52"/>
      <c r="WJV1" s="52"/>
      <c r="WJW1" s="52"/>
      <c r="WJX1" s="52"/>
      <c r="WJY1" s="52"/>
      <c r="WJZ1" s="52"/>
      <c r="WKA1" s="52"/>
      <c r="WKB1" s="52"/>
      <c r="WKC1" s="52"/>
      <c r="WKD1" s="52"/>
      <c r="WKE1" s="52"/>
      <c r="WKF1" s="52"/>
      <c r="WKG1" s="52"/>
      <c r="WKH1" s="52"/>
      <c r="WKI1" s="52"/>
      <c r="WKJ1" s="52"/>
      <c r="WKK1" s="52"/>
      <c r="WKL1" s="52"/>
      <c r="WKM1" s="52"/>
      <c r="WKN1" s="52"/>
      <c r="WKO1" s="52"/>
      <c r="WKP1" s="52"/>
      <c r="WKQ1" s="52"/>
      <c r="WKR1" s="52"/>
      <c r="WKS1" s="52"/>
      <c r="WKT1" s="52"/>
      <c r="WKU1" s="52"/>
      <c r="WKV1" s="52"/>
      <c r="WKW1" s="52"/>
      <c r="WKX1" s="52"/>
      <c r="WKY1" s="52"/>
      <c r="WKZ1" s="52"/>
      <c r="WLA1" s="52"/>
      <c r="WLB1" s="52"/>
      <c r="WLC1" s="52"/>
      <c r="WLD1" s="52"/>
      <c r="WLE1" s="52"/>
      <c r="WLF1" s="52"/>
      <c r="WLG1" s="52"/>
      <c r="WLH1" s="52"/>
      <c r="WLI1" s="52"/>
      <c r="WLJ1" s="52"/>
      <c r="WLK1" s="52"/>
      <c r="WLL1" s="52"/>
      <c r="WLM1" s="52"/>
      <c r="WLN1" s="52"/>
      <c r="WLO1" s="52"/>
      <c r="WLP1" s="52"/>
      <c r="WLQ1" s="52"/>
      <c r="WLR1" s="52"/>
      <c r="WLS1" s="52"/>
      <c r="WLT1" s="52"/>
      <c r="WLU1" s="52"/>
      <c r="WLV1" s="52"/>
      <c r="WLW1" s="52"/>
      <c r="WLX1" s="52"/>
      <c r="WLY1" s="52"/>
      <c r="WLZ1" s="52"/>
      <c r="WMA1" s="52"/>
      <c r="WMB1" s="52"/>
      <c r="WMC1" s="52"/>
      <c r="WMD1" s="52"/>
      <c r="WME1" s="52"/>
      <c r="WMF1" s="52"/>
      <c r="WMG1" s="52"/>
      <c r="WMH1" s="52"/>
      <c r="WMI1" s="52"/>
      <c r="WMJ1" s="52"/>
      <c r="WMK1" s="52"/>
      <c r="WML1" s="52"/>
      <c r="WMM1" s="52"/>
      <c r="WMN1" s="52"/>
      <c r="WMO1" s="52"/>
      <c r="WMP1" s="52"/>
      <c r="WMQ1" s="52"/>
      <c r="WMR1" s="52"/>
      <c r="WMS1" s="52"/>
      <c r="WMT1" s="52"/>
      <c r="WMU1" s="52"/>
      <c r="WMV1" s="52"/>
      <c r="WMW1" s="52"/>
      <c r="WMX1" s="52"/>
      <c r="WMY1" s="52"/>
      <c r="WMZ1" s="52"/>
      <c r="WNA1" s="52"/>
      <c r="WNB1" s="52"/>
      <c r="WNC1" s="52"/>
      <c r="WND1" s="52"/>
      <c r="WNE1" s="52"/>
      <c r="WNF1" s="52"/>
      <c r="WNG1" s="52"/>
      <c r="WNH1" s="52"/>
      <c r="WNI1" s="52"/>
      <c r="WNJ1" s="52"/>
      <c r="WNK1" s="52"/>
      <c r="WNL1" s="52"/>
      <c r="WNM1" s="52"/>
      <c r="WNN1" s="52"/>
      <c r="WNO1" s="52"/>
      <c r="WNP1" s="52"/>
      <c r="WNQ1" s="52"/>
      <c r="WNR1" s="52"/>
      <c r="WNS1" s="52"/>
      <c r="WNT1" s="52"/>
      <c r="WNU1" s="52"/>
      <c r="WNV1" s="52"/>
      <c r="WNW1" s="52"/>
      <c r="WNX1" s="52"/>
      <c r="WNY1" s="52"/>
      <c r="WNZ1" s="52"/>
      <c r="WOA1" s="52"/>
      <c r="WOB1" s="52"/>
      <c r="WOC1" s="52"/>
      <c r="WOD1" s="52"/>
      <c r="WOE1" s="52"/>
      <c r="WOF1" s="52"/>
      <c r="WOG1" s="52"/>
      <c r="WOH1" s="52"/>
      <c r="WOI1" s="52"/>
      <c r="WOJ1" s="52"/>
      <c r="WOK1" s="52"/>
      <c r="WOL1" s="52"/>
      <c r="WOM1" s="52"/>
      <c r="WON1" s="52"/>
      <c r="WOO1" s="52"/>
      <c r="WOP1" s="52"/>
      <c r="WOQ1" s="52"/>
      <c r="WOR1" s="52"/>
      <c r="WOS1" s="52"/>
      <c r="WOT1" s="52"/>
      <c r="WOU1" s="52"/>
      <c r="WOV1" s="52"/>
      <c r="WOW1" s="52"/>
      <c r="WOX1" s="52"/>
      <c r="WOY1" s="52"/>
      <c r="WOZ1" s="52"/>
      <c r="WPA1" s="52"/>
      <c r="WPB1" s="52"/>
      <c r="WPC1" s="52"/>
      <c r="WPD1" s="52"/>
      <c r="WPE1" s="52"/>
      <c r="WPF1" s="52"/>
      <c r="WPG1" s="52"/>
      <c r="WPH1" s="52"/>
      <c r="WPI1" s="52"/>
      <c r="WPJ1" s="52"/>
      <c r="WPK1" s="52"/>
      <c r="WPL1" s="52"/>
      <c r="WPM1" s="52"/>
      <c r="WPN1" s="52"/>
      <c r="WPO1" s="52"/>
      <c r="WPP1" s="52"/>
      <c r="WPQ1" s="52"/>
      <c r="WPR1" s="52"/>
      <c r="WPS1" s="52"/>
      <c r="WPT1" s="52"/>
      <c r="WPU1" s="52"/>
      <c r="WPV1" s="52"/>
      <c r="WPW1" s="52"/>
      <c r="WPX1" s="52"/>
      <c r="WPY1" s="52"/>
      <c r="WPZ1" s="52"/>
      <c r="WQA1" s="52"/>
      <c r="WQB1" s="52"/>
      <c r="WQC1" s="52"/>
      <c r="WQD1" s="52"/>
      <c r="WQE1" s="52"/>
      <c r="WQF1" s="52"/>
      <c r="WQG1" s="52"/>
      <c r="WQH1" s="52"/>
      <c r="WQI1" s="52"/>
      <c r="WQJ1" s="52"/>
      <c r="WQK1" s="52"/>
      <c r="WQL1" s="52"/>
      <c r="WQM1" s="52"/>
      <c r="WQN1" s="52"/>
      <c r="WQO1" s="52"/>
      <c r="WQP1" s="52"/>
      <c r="WQQ1" s="52"/>
      <c r="WQR1" s="52"/>
      <c r="WQS1" s="52"/>
      <c r="WQT1" s="52"/>
      <c r="WQU1" s="52"/>
      <c r="WQV1" s="52"/>
      <c r="WQW1" s="52"/>
      <c r="WQX1" s="52"/>
      <c r="WQY1" s="52"/>
      <c r="WQZ1" s="52"/>
      <c r="WRA1" s="52"/>
      <c r="WRB1" s="52"/>
      <c r="WRC1" s="52"/>
      <c r="WRD1" s="52"/>
      <c r="WRE1" s="52"/>
      <c r="WRF1" s="52"/>
      <c r="WRG1" s="52"/>
      <c r="WRH1" s="52"/>
      <c r="WRI1" s="52"/>
      <c r="WRJ1" s="52"/>
      <c r="WRK1" s="52"/>
      <c r="WRL1" s="52"/>
      <c r="WRM1" s="52"/>
      <c r="WRN1" s="52"/>
      <c r="WRO1" s="52"/>
      <c r="WRP1" s="52"/>
      <c r="WRQ1" s="52"/>
      <c r="WRR1" s="52"/>
      <c r="WRS1" s="52"/>
      <c r="WRT1" s="52"/>
      <c r="WRU1" s="52"/>
      <c r="WRV1" s="52"/>
      <c r="WRW1" s="52"/>
      <c r="WRX1" s="52"/>
      <c r="WRY1" s="52"/>
      <c r="WRZ1" s="52"/>
      <c r="WSA1" s="52"/>
      <c r="WSB1" s="52"/>
      <c r="WSC1" s="52"/>
      <c r="WSD1" s="52"/>
      <c r="WSE1" s="52"/>
      <c r="WSF1" s="52"/>
      <c r="WSG1" s="52"/>
      <c r="WSH1" s="52"/>
      <c r="WSI1" s="52"/>
      <c r="WSJ1" s="52"/>
      <c r="WSK1" s="52"/>
      <c r="WSL1" s="52"/>
      <c r="WSM1" s="52"/>
      <c r="WSN1" s="52"/>
      <c r="WSO1" s="52"/>
      <c r="WSP1" s="52"/>
      <c r="WSQ1" s="52"/>
      <c r="WSR1" s="52"/>
      <c r="WSS1" s="52"/>
      <c r="WST1" s="52"/>
      <c r="WSU1" s="52"/>
      <c r="WSV1" s="52"/>
      <c r="WSW1" s="52"/>
      <c r="WSX1" s="52"/>
      <c r="WSY1" s="52"/>
      <c r="WSZ1" s="52"/>
      <c r="WTA1" s="52"/>
      <c r="WTB1" s="52"/>
      <c r="WTC1" s="52"/>
      <c r="WTD1" s="52"/>
      <c r="WTE1" s="52"/>
      <c r="WTF1" s="52"/>
      <c r="WTG1" s="52"/>
      <c r="WTH1" s="52"/>
      <c r="WTI1" s="52"/>
      <c r="WTJ1" s="52"/>
      <c r="WTK1" s="52"/>
      <c r="WTL1" s="52"/>
      <c r="WTM1" s="52"/>
      <c r="WTN1" s="52"/>
      <c r="WTO1" s="52"/>
      <c r="WTP1" s="52"/>
      <c r="WTQ1" s="52"/>
      <c r="WTR1" s="52"/>
      <c r="WTS1" s="52"/>
      <c r="WTT1" s="52"/>
      <c r="WTU1" s="52"/>
      <c r="WTV1" s="52"/>
      <c r="WTW1" s="52"/>
      <c r="WTX1" s="52"/>
      <c r="WTY1" s="52"/>
      <c r="WTZ1" s="52"/>
      <c r="WUA1" s="52"/>
      <c r="WUB1" s="52"/>
      <c r="WUC1" s="52"/>
      <c r="WUD1" s="52"/>
      <c r="WUE1" s="52"/>
      <c r="WUF1" s="52"/>
      <c r="WUG1" s="52"/>
      <c r="WUH1" s="52"/>
      <c r="WUI1" s="52"/>
      <c r="WUJ1" s="52"/>
      <c r="WUK1" s="52"/>
      <c r="WUL1" s="52"/>
      <c r="WUM1" s="52"/>
      <c r="WUN1" s="52"/>
      <c r="WUO1" s="52"/>
      <c r="WUP1" s="52"/>
      <c r="WUQ1" s="52"/>
      <c r="WUR1" s="52"/>
      <c r="WUS1" s="52"/>
      <c r="WUT1" s="52"/>
      <c r="WUU1" s="52"/>
      <c r="WUV1" s="52"/>
      <c r="WUW1" s="52"/>
      <c r="WUX1" s="52"/>
      <c r="WUY1" s="52"/>
      <c r="WUZ1" s="52"/>
      <c r="WVA1" s="52"/>
      <c r="WVB1" s="52"/>
      <c r="WVC1" s="52"/>
      <c r="WVD1" s="52"/>
      <c r="WVE1" s="52"/>
      <c r="WVF1" s="52"/>
      <c r="WVG1" s="52"/>
      <c r="WVH1" s="52"/>
      <c r="WVI1" s="52"/>
      <c r="WVJ1" s="52"/>
      <c r="WVK1" s="52"/>
      <c r="WVL1" s="52"/>
      <c r="WVM1" s="52"/>
      <c r="WVN1" s="52"/>
      <c r="WVO1" s="52"/>
      <c r="WVP1" s="52"/>
      <c r="WVQ1" s="52"/>
      <c r="WVR1" s="52"/>
      <c r="WVS1" s="52"/>
      <c r="WVT1" s="52"/>
      <c r="WVU1" s="52"/>
      <c r="WVV1" s="52"/>
      <c r="WVW1" s="52"/>
      <c r="WVX1" s="52"/>
      <c r="WVY1" s="52"/>
      <c r="WVZ1" s="52"/>
      <c r="WWA1" s="52"/>
      <c r="WWB1" s="52"/>
      <c r="WWC1" s="52"/>
      <c r="WWD1" s="52"/>
      <c r="WWE1" s="52"/>
      <c r="WWF1" s="52"/>
      <c r="WWG1" s="52"/>
      <c r="WWH1" s="52"/>
      <c r="WWI1" s="52"/>
      <c r="WWJ1" s="52"/>
      <c r="WWK1" s="52"/>
      <c r="WWL1" s="52"/>
      <c r="WWM1" s="52"/>
      <c r="WWN1" s="52"/>
      <c r="WWO1" s="52"/>
      <c r="WWP1" s="52"/>
      <c r="WWQ1" s="52"/>
      <c r="WWR1" s="52"/>
      <c r="WWS1" s="52"/>
      <c r="WWT1" s="52"/>
      <c r="WWU1" s="52"/>
      <c r="WWV1" s="52"/>
      <c r="WWW1" s="52"/>
      <c r="WWX1" s="52"/>
      <c r="WWY1" s="52"/>
      <c r="WWZ1" s="52"/>
      <c r="WXA1" s="52"/>
      <c r="WXB1" s="52"/>
      <c r="WXC1" s="52"/>
      <c r="WXD1" s="52"/>
      <c r="WXE1" s="52"/>
      <c r="WXF1" s="52"/>
      <c r="WXG1" s="52"/>
      <c r="WXH1" s="52"/>
      <c r="WXI1" s="52"/>
      <c r="WXJ1" s="52"/>
      <c r="WXK1" s="52"/>
      <c r="WXL1" s="52"/>
      <c r="WXM1" s="52"/>
      <c r="WXN1" s="52"/>
      <c r="WXO1" s="52"/>
      <c r="WXP1" s="52"/>
      <c r="WXQ1" s="52"/>
      <c r="WXR1" s="52"/>
      <c r="WXS1" s="52"/>
      <c r="WXT1" s="52"/>
      <c r="WXU1" s="52"/>
      <c r="WXV1" s="52"/>
      <c r="WXW1" s="52"/>
      <c r="WXX1" s="52"/>
      <c r="WXY1" s="52"/>
      <c r="WXZ1" s="52"/>
      <c r="WYA1" s="52"/>
      <c r="WYB1" s="52"/>
      <c r="WYC1" s="52"/>
      <c r="WYD1" s="52"/>
      <c r="WYE1" s="52"/>
      <c r="WYF1" s="52"/>
      <c r="WYG1" s="52"/>
      <c r="WYH1" s="52"/>
      <c r="WYI1" s="52"/>
      <c r="WYJ1" s="52"/>
      <c r="WYK1" s="52"/>
      <c r="WYL1" s="52"/>
      <c r="WYM1" s="52"/>
      <c r="WYN1" s="52"/>
      <c r="WYO1" s="52"/>
      <c r="WYP1" s="52"/>
      <c r="WYQ1" s="52"/>
      <c r="WYR1" s="52"/>
      <c r="WYS1" s="52"/>
      <c r="WYT1" s="52"/>
      <c r="WYU1" s="52"/>
      <c r="WYV1" s="52"/>
      <c r="WYW1" s="52"/>
      <c r="WYX1" s="52"/>
      <c r="WYY1" s="52"/>
      <c r="WYZ1" s="52"/>
      <c r="WZA1" s="52"/>
      <c r="WZB1" s="52"/>
      <c r="WZC1" s="52"/>
      <c r="WZD1" s="52"/>
      <c r="WZE1" s="52"/>
      <c r="WZF1" s="52"/>
      <c r="WZG1" s="52"/>
      <c r="WZH1" s="52"/>
      <c r="WZI1" s="52"/>
      <c r="WZJ1" s="52"/>
      <c r="WZK1" s="52"/>
      <c r="WZL1" s="52"/>
      <c r="WZM1" s="52"/>
      <c r="WZN1" s="52"/>
      <c r="WZO1" s="52"/>
      <c r="WZP1" s="52"/>
      <c r="WZQ1" s="52"/>
      <c r="WZR1" s="52"/>
      <c r="WZS1" s="52"/>
      <c r="WZT1" s="52"/>
      <c r="WZU1" s="52"/>
      <c r="WZV1" s="52"/>
      <c r="WZW1" s="52"/>
      <c r="WZX1" s="52"/>
      <c r="WZY1" s="52"/>
      <c r="WZZ1" s="52"/>
      <c r="XAA1" s="52"/>
      <c r="XAB1" s="52"/>
      <c r="XAC1" s="52"/>
      <c r="XAD1" s="52"/>
      <c r="XAE1" s="52"/>
      <c r="XAF1" s="52"/>
      <c r="XAG1" s="52"/>
      <c r="XAH1" s="52"/>
      <c r="XAI1" s="52"/>
      <c r="XAJ1" s="52"/>
      <c r="XAK1" s="52"/>
      <c r="XAL1" s="52"/>
      <c r="XAM1" s="52"/>
      <c r="XAN1" s="52"/>
      <c r="XAO1" s="52"/>
      <c r="XAP1" s="52"/>
      <c r="XAQ1" s="52"/>
      <c r="XAR1" s="52"/>
      <c r="XAS1" s="52"/>
      <c r="XAT1" s="52"/>
      <c r="XAU1" s="52"/>
      <c r="XAV1" s="52"/>
      <c r="XAW1" s="52"/>
      <c r="XAX1" s="52"/>
      <c r="XAY1" s="52"/>
      <c r="XAZ1" s="52"/>
      <c r="XBA1" s="52"/>
      <c r="XBB1" s="52"/>
      <c r="XBC1" s="52"/>
      <c r="XBD1" s="52"/>
      <c r="XBE1" s="52"/>
      <c r="XBF1" s="52"/>
      <c r="XBG1" s="52"/>
      <c r="XBH1" s="52"/>
      <c r="XBI1" s="52"/>
      <c r="XBJ1" s="52"/>
      <c r="XBK1" s="52"/>
      <c r="XBL1" s="52"/>
      <c r="XBM1" s="52"/>
      <c r="XBN1" s="52"/>
      <c r="XBO1" s="52"/>
      <c r="XBP1" s="52"/>
      <c r="XBQ1" s="52"/>
      <c r="XBR1" s="52"/>
      <c r="XBS1" s="52"/>
      <c r="XBT1" s="52"/>
      <c r="XBU1" s="52"/>
      <c r="XBV1" s="52"/>
      <c r="XBW1" s="52"/>
      <c r="XBX1" s="52"/>
      <c r="XBY1" s="52"/>
      <c r="XBZ1" s="52"/>
      <c r="XCA1" s="52"/>
      <c r="XCB1" s="52"/>
      <c r="XCC1" s="52"/>
      <c r="XCD1" s="52"/>
      <c r="XCE1" s="52"/>
      <c r="XCF1" s="52"/>
      <c r="XCG1" s="52"/>
      <c r="XCH1" s="52"/>
      <c r="XCI1" s="52"/>
      <c r="XCJ1" s="52"/>
      <c r="XCK1" s="52"/>
      <c r="XCL1" s="52"/>
      <c r="XCM1" s="52"/>
      <c r="XCN1" s="52"/>
      <c r="XCO1" s="52"/>
      <c r="XCP1" s="52"/>
      <c r="XCQ1" s="52"/>
      <c r="XCR1" s="52"/>
      <c r="XCS1" s="52"/>
      <c r="XCT1" s="52"/>
      <c r="XCU1" s="52"/>
      <c r="XCV1" s="52"/>
      <c r="XCW1" s="52"/>
      <c r="XCX1" s="52"/>
      <c r="XCY1" s="52"/>
      <c r="XCZ1" s="52"/>
      <c r="XDA1" s="52"/>
      <c r="XDB1" s="52"/>
      <c r="XDC1" s="52"/>
      <c r="XDD1" s="52"/>
      <c r="XDE1" s="52"/>
      <c r="XDF1" s="52"/>
      <c r="XDG1" s="52"/>
      <c r="XDH1" s="52"/>
      <c r="XDI1" s="52"/>
      <c r="XDJ1" s="52"/>
      <c r="XDK1" s="52"/>
      <c r="XDL1" s="52"/>
      <c r="XDM1" s="52"/>
      <c r="XDN1" s="52"/>
      <c r="XDO1" s="52"/>
      <c r="XDP1" s="52"/>
      <c r="XDQ1" s="52"/>
      <c r="XDR1" s="52"/>
      <c r="XDS1" s="52"/>
      <c r="XDT1" s="52"/>
      <c r="XDU1" s="52"/>
      <c r="XDV1" s="52"/>
      <c r="XDW1" s="52"/>
      <c r="XDX1" s="52"/>
      <c r="XDY1" s="52"/>
      <c r="XDZ1" s="52"/>
      <c r="XEA1" s="52"/>
      <c r="XEB1" s="52"/>
      <c r="XEC1" s="52"/>
      <c r="XED1" s="52"/>
    </row>
    <row r="2" spans="1:16358" ht="75">
      <c r="A2" s="30" t="s">
        <v>0</v>
      </c>
      <c r="B2" s="30" t="s">
        <v>1</v>
      </c>
      <c r="C2" s="30" t="s">
        <v>2</v>
      </c>
      <c r="D2" s="30" t="s">
        <v>1116</v>
      </c>
      <c r="E2" s="31" t="s">
        <v>1131</v>
      </c>
      <c r="F2" s="31" t="s">
        <v>1120</v>
      </c>
      <c r="G2" s="32" t="s">
        <v>1143</v>
      </c>
      <c r="H2" s="31" t="s">
        <v>1136</v>
      </c>
      <c r="I2" s="33" t="s">
        <v>1133</v>
      </c>
      <c r="J2" s="32" t="s">
        <v>1134</v>
      </c>
      <c r="K2" s="34" t="s">
        <v>1137</v>
      </c>
      <c r="L2" s="32" t="s">
        <v>1135</v>
      </c>
    </row>
    <row r="3" spans="1:16358">
      <c r="A3" s="80" t="s">
        <v>4</v>
      </c>
      <c r="B3" s="81">
        <v>100002</v>
      </c>
      <c r="C3" s="16" t="s">
        <v>5</v>
      </c>
      <c r="D3" s="80" t="s">
        <v>1117</v>
      </c>
      <c r="E3" s="15">
        <v>0</v>
      </c>
      <c r="F3" s="68">
        <v>0</v>
      </c>
      <c r="G3" s="56">
        <f t="shared" ref="G3:G66" si="0">IFERROR(E3/F3,0)</f>
        <v>0</v>
      </c>
      <c r="H3" s="67">
        <f t="shared" ref="H3:H66" si="1">$D$1108</f>
        <v>2.5212562179090869</v>
      </c>
      <c r="I3" s="15">
        <f t="shared" ref="I3:I66" si="2">MIN(E3,F3*H3)</f>
        <v>0</v>
      </c>
      <c r="J3" s="15">
        <f t="shared" ref="J3:J66" si="3">E3-I3</f>
        <v>0</v>
      </c>
      <c r="K3" s="69">
        <f t="shared" ref="K3:K66" si="4">$J$1106</f>
        <v>0.89167879898358815</v>
      </c>
      <c r="L3" s="66">
        <f t="shared" ref="L3:L66" si="5">K3*J3</f>
        <v>0</v>
      </c>
    </row>
    <row r="4" spans="1:16358">
      <c r="A4" s="79" t="s">
        <v>4</v>
      </c>
      <c r="B4" s="81">
        <v>100003</v>
      </c>
      <c r="C4" s="47" t="s">
        <v>6</v>
      </c>
      <c r="D4" s="79" t="s">
        <v>1117</v>
      </c>
      <c r="E4" s="15">
        <v>0</v>
      </c>
      <c r="F4" s="68">
        <v>0</v>
      </c>
      <c r="G4" s="2">
        <f t="shared" si="0"/>
        <v>0</v>
      </c>
      <c r="H4" s="3">
        <f t="shared" si="1"/>
        <v>2.5212562179090869</v>
      </c>
      <c r="I4" s="1">
        <f t="shared" si="2"/>
        <v>0</v>
      </c>
      <c r="J4" s="1">
        <f t="shared" si="3"/>
        <v>0</v>
      </c>
      <c r="K4" s="27">
        <f t="shared" si="4"/>
        <v>0.89167879898358815</v>
      </c>
      <c r="L4" s="6">
        <f t="shared" si="5"/>
        <v>0</v>
      </c>
    </row>
    <row r="5" spans="1:16358">
      <c r="A5" s="79" t="s">
        <v>4</v>
      </c>
      <c r="B5" s="82">
        <v>100005</v>
      </c>
      <c r="C5" s="47" t="s">
        <v>7</v>
      </c>
      <c r="D5" s="79" t="s">
        <v>1117</v>
      </c>
      <c r="E5" s="15">
        <v>0</v>
      </c>
      <c r="F5" s="68">
        <v>0</v>
      </c>
      <c r="G5" s="2">
        <f t="shared" si="0"/>
        <v>0</v>
      </c>
      <c r="H5" s="3">
        <f t="shared" si="1"/>
        <v>2.5212562179090869</v>
      </c>
      <c r="I5" s="1">
        <f t="shared" si="2"/>
        <v>0</v>
      </c>
      <c r="J5" s="1">
        <f t="shared" si="3"/>
        <v>0</v>
      </c>
      <c r="K5" s="27">
        <f t="shared" si="4"/>
        <v>0.89167879898358815</v>
      </c>
      <c r="L5" s="6">
        <f t="shared" si="5"/>
        <v>0</v>
      </c>
    </row>
    <row r="6" spans="1:16358">
      <c r="A6" s="79" t="s">
        <v>4</v>
      </c>
      <c r="B6" s="82">
        <v>100007</v>
      </c>
      <c r="C6" s="47" t="s">
        <v>8</v>
      </c>
      <c r="D6" s="79" t="s">
        <v>1117</v>
      </c>
      <c r="E6" s="15">
        <v>0</v>
      </c>
      <c r="F6" s="68">
        <v>0</v>
      </c>
      <c r="G6" s="2">
        <f t="shared" si="0"/>
        <v>0</v>
      </c>
      <c r="H6" s="3">
        <f t="shared" si="1"/>
        <v>2.5212562179090869</v>
      </c>
      <c r="I6" s="1">
        <f t="shared" si="2"/>
        <v>0</v>
      </c>
      <c r="J6" s="1">
        <f t="shared" si="3"/>
        <v>0</v>
      </c>
      <c r="K6" s="27">
        <f t="shared" si="4"/>
        <v>0.89167879898358815</v>
      </c>
      <c r="L6" s="6">
        <f t="shared" si="5"/>
        <v>0</v>
      </c>
    </row>
    <row r="7" spans="1:16358">
      <c r="A7" s="79" t="s">
        <v>4</v>
      </c>
      <c r="B7" s="82">
        <v>100010</v>
      </c>
      <c r="C7" s="47" t="s">
        <v>9</v>
      </c>
      <c r="D7" s="79" t="s">
        <v>1117</v>
      </c>
      <c r="E7" s="15">
        <v>0</v>
      </c>
      <c r="F7" s="68">
        <v>0</v>
      </c>
      <c r="G7" s="2">
        <f t="shared" si="0"/>
        <v>0</v>
      </c>
      <c r="H7" s="3">
        <f t="shared" si="1"/>
        <v>2.5212562179090869</v>
      </c>
      <c r="I7" s="1">
        <f t="shared" si="2"/>
        <v>0</v>
      </c>
      <c r="J7" s="1">
        <f t="shared" si="3"/>
        <v>0</v>
      </c>
      <c r="K7" s="27">
        <f t="shared" si="4"/>
        <v>0.89167879898358815</v>
      </c>
      <c r="L7" s="6">
        <f t="shared" si="5"/>
        <v>0</v>
      </c>
    </row>
    <row r="8" spans="1:16358">
      <c r="A8" s="79" t="s">
        <v>4</v>
      </c>
      <c r="B8" s="82">
        <v>100011</v>
      </c>
      <c r="C8" s="47" t="s">
        <v>10</v>
      </c>
      <c r="D8" s="79" t="s">
        <v>1117</v>
      </c>
      <c r="E8" s="15">
        <v>0</v>
      </c>
      <c r="F8" s="68">
        <v>0</v>
      </c>
      <c r="G8" s="2">
        <f t="shared" si="0"/>
        <v>0</v>
      </c>
      <c r="H8" s="3">
        <f t="shared" si="1"/>
        <v>2.5212562179090869</v>
      </c>
      <c r="I8" s="1">
        <f t="shared" si="2"/>
        <v>0</v>
      </c>
      <c r="J8" s="1">
        <f t="shared" si="3"/>
        <v>0</v>
      </c>
      <c r="K8" s="27">
        <f t="shared" si="4"/>
        <v>0.89167879898358815</v>
      </c>
      <c r="L8" s="6">
        <f t="shared" si="5"/>
        <v>0</v>
      </c>
    </row>
    <row r="9" spans="1:16358">
      <c r="A9" s="79" t="s">
        <v>4</v>
      </c>
      <c r="B9" s="81">
        <v>100019</v>
      </c>
      <c r="C9" s="47" t="s">
        <v>11</v>
      </c>
      <c r="D9" s="79" t="s">
        <v>1117</v>
      </c>
      <c r="E9" s="15">
        <v>0</v>
      </c>
      <c r="F9" s="68">
        <v>0</v>
      </c>
      <c r="G9" s="2">
        <f t="shared" si="0"/>
        <v>0</v>
      </c>
      <c r="H9" s="3">
        <f t="shared" si="1"/>
        <v>2.5212562179090869</v>
      </c>
      <c r="I9" s="1">
        <f t="shared" si="2"/>
        <v>0</v>
      </c>
      <c r="J9" s="1">
        <f t="shared" si="3"/>
        <v>0</v>
      </c>
      <c r="K9" s="27">
        <f t="shared" si="4"/>
        <v>0.89167879898358815</v>
      </c>
      <c r="L9" s="6">
        <f t="shared" si="5"/>
        <v>0</v>
      </c>
    </row>
    <row r="10" spans="1:16358">
      <c r="A10" s="79" t="s">
        <v>4</v>
      </c>
      <c r="B10" s="82">
        <v>100020</v>
      </c>
      <c r="C10" s="47" t="s">
        <v>12</v>
      </c>
      <c r="D10" s="79" t="s">
        <v>1117</v>
      </c>
      <c r="E10" s="15">
        <v>0</v>
      </c>
      <c r="F10" s="68">
        <v>0</v>
      </c>
      <c r="G10" s="2">
        <f t="shared" si="0"/>
        <v>0</v>
      </c>
      <c r="H10" s="3">
        <f t="shared" si="1"/>
        <v>2.5212562179090869</v>
      </c>
      <c r="I10" s="1">
        <f t="shared" si="2"/>
        <v>0</v>
      </c>
      <c r="J10" s="1">
        <f t="shared" si="3"/>
        <v>0</v>
      </c>
      <c r="K10" s="27">
        <f t="shared" si="4"/>
        <v>0.89167879898358815</v>
      </c>
      <c r="L10" s="6">
        <f t="shared" si="5"/>
        <v>0</v>
      </c>
    </row>
    <row r="11" spans="1:16358">
      <c r="A11" s="79" t="s">
        <v>4</v>
      </c>
      <c r="B11" s="82">
        <v>100022</v>
      </c>
      <c r="C11" s="47" t="s">
        <v>13</v>
      </c>
      <c r="D11" s="79" t="s">
        <v>1117</v>
      </c>
      <c r="E11" s="15">
        <v>0</v>
      </c>
      <c r="F11" s="68">
        <v>0</v>
      </c>
      <c r="G11" s="2">
        <f t="shared" si="0"/>
        <v>0</v>
      </c>
      <c r="H11" s="3">
        <f t="shared" si="1"/>
        <v>2.5212562179090869</v>
      </c>
      <c r="I11" s="1">
        <f t="shared" si="2"/>
        <v>0</v>
      </c>
      <c r="J11" s="1">
        <f t="shared" si="3"/>
        <v>0</v>
      </c>
      <c r="K11" s="27">
        <f t="shared" si="4"/>
        <v>0.89167879898358815</v>
      </c>
      <c r="L11" s="6">
        <f t="shared" si="5"/>
        <v>0</v>
      </c>
    </row>
    <row r="12" spans="1:16358">
      <c r="A12" s="79" t="s">
        <v>4</v>
      </c>
      <c r="B12" s="82">
        <v>100024</v>
      </c>
      <c r="C12" s="47" t="s">
        <v>14</v>
      </c>
      <c r="D12" s="79" t="s">
        <v>1117</v>
      </c>
      <c r="E12" s="15">
        <v>0</v>
      </c>
      <c r="F12" s="68">
        <v>0</v>
      </c>
      <c r="G12" s="2">
        <f t="shared" si="0"/>
        <v>0</v>
      </c>
      <c r="H12" s="3">
        <f t="shared" si="1"/>
        <v>2.5212562179090869</v>
      </c>
      <c r="I12" s="1">
        <f t="shared" si="2"/>
        <v>0</v>
      </c>
      <c r="J12" s="1">
        <f t="shared" si="3"/>
        <v>0</v>
      </c>
      <c r="K12" s="27">
        <f t="shared" si="4"/>
        <v>0.89167879898358815</v>
      </c>
      <c r="L12" s="6">
        <f t="shared" si="5"/>
        <v>0</v>
      </c>
    </row>
    <row r="13" spans="1:16358">
      <c r="A13" s="79" t="s">
        <v>4</v>
      </c>
      <c r="B13" s="81">
        <v>100027</v>
      </c>
      <c r="C13" s="47" t="s">
        <v>15</v>
      </c>
      <c r="D13" s="79" t="s">
        <v>1117</v>
      </c>
      <c r="E13" s="15">
        <v>0</v>
      </c>
      <c r="F13" s="68">
        <v>0</v>
      </c>
      <c r="G13" s="2">
        <f t="shared" si="0"/>
        <v>0</v>
      </c>
      <c r="H13" s="3">
        <f t="shared" si="1"/>
        <v>2.5212562179090869</v>
      </c>
      <c r="I13" s="1">
        <f t="shared" si="2"/>
        <v>0</v>
      </c>
      <c r="J13" s="1">
        <f t="shared" si="3"/>
        <v>0</v>
      </c>
      <c r="K13" s="27">
        <f t="shared" si="4"/>
        <v>0.89167879898358815</v>
      </c>
      <c r="L13" s="6">
        <f t="shared" si="5"/>
        <v>0</v>
      </c>
    </row>
    <row r="14" spans="1:16358">
      <c r="A14" s="79" t="s">
        <v>4</v>
      </c>
      <c r="B14" s="81">
        <v>100029</v>
      </c>
      <c r="C14" s="47" t="s">
        <v>16</v>
      </c>
      <c r="D14" s="79" t="s">
        <v>1117</v>
      </c>
      <c r="E14" s="15">
        <v>0</v>
      </c>
      <c r="F14" s="68">
        <v>0</v>
      </c>
      <c r="G14" s="2">
        <f t="shared" si="0"/>
        <v>0</v>
      </c>
      <c r="H14" s="3">
        <f t="shared" si="1"/>
        <v>2.5212562179090869</v>
      </c>
      <c r="I14" s="1">
        <f t="shared" si="2"/>
        <v>0</v>
      </c>
      <c r="J14" s="1">
        <f t="shared" si="3"/>
        <v>0</v>
      </c>
      <c r="K14" s="27">
        <f t="shared" si="4"/>
        <v>0.89167879898358815</v>
      </c>
      <c r="L14" s="6">
        <f t="shared" si="5"/>
        <v>0</v>
      </c>
    </row>
    <row r="15" spans="1:16358">
      <c r="A15" s="79" t="s">
        <v>4</v>
      </c>
      <c r="B15" s="82">
        <v>100031</v>
      </c>
      <c r="C15" s="47" t="s">
        <v>17</v>
      </c>
      <c r="D15" s="79" t="s">
        <v>1117</v>
      </c>
      <c r="E15" s="15">
        <v>0</v>
      </c>
      <c r="F15" s="68">
        <v>0</v>
      </c>
      <c r="G15" s="2">
        <f t="shared" si="0"/>
        <v>0</v>
      </c>
      <c r="H15" s="3">
        <f t="shared" si="1"/>
        <v>2.5212562179090869</v>
      </c>
      <c r="I15" s="1">
        <f t="shared" si="2"/>
        <v>0</v>
      </c>
      <c r="J15" s="1">
        <f t="shared" si="3"/>
        <v>0</v>
      </c>
      <c r="K15" s="27">
        <f t="shared" si="4"/>
        <v>0.89167879898358815</v>
      </c>
      <c r="L15" s="6">
        <f t="shared" si="5"/>
        <v>0</v>
      </c>
    </row>
    <row r="16" spans="1:16358">
      <c r="A16" s="79" t="s">
        <v>4</v>
      </c>
      <c r="B16" s="82">
        <v>100034</v>
      </c>
      <c r="C16" s="47" t="s">
        <v>18</v>
      </c>
      <c r="D16" s="79" t="s">
        <v>1117</v>
      </c>
      <c r="E16" s="15">
        <v>0</v>
      </c>
      <c r="F16" s="68">
        <v>0</v>
      </c>
      <c r="G16" s="2">
        <f t="shared" si="0"/>
        <v>0</v>
      </c>
      <c r="H16" s="3">
        <f t="shared" si="1"/>
        <v>2.5212562179090869</v>
      </c>
      <c r="I16" s="1">
        <f t="shared" si="2"/>
        <v>0</v>
      </c>
      <c r="J16" s="1">
        <f t="shared" si="3"/>
        <v>0</v>
      </c>
      <c r="K16" s="27">
        <f t="shared" si="4"/>
        <v>0.89167879898358815</v>
      </c>
      <c r="L16" s="6">
        <f t="shared" si="5"/>
        <v>0</v>
      </c>
    </row>
    <row r="17" spans="1:12">
      <c r="A17" s="79" t="s">
        <v>4</v>
      </c>
      <c r="B17" s="82">
        <v>103315</v>
      </c>
      <c r="C17" s="47" t="s">
        <v>19</v>
      </c>
      <c r="D17" s="79" t="s">
        <v>1117</v>
      </c>
      <c r="E17" s="15">
        <v>0</v>
      </c>
      <c r="F17" s="68">
        <v>0</v>
      </c>
      <c r="G17" s="2">
        <f t="shared" si="0"/>
        <v>0</v>
      </c>
      <c r="H17" s="3">
        <f t="shared" si="1"/>
        <v>2.5212562179090869</v>
      </c>
      <c r="I17" s="1">
        <f t="shared" si="2"/>
        <v>0</v>
      </c>
      <c r="J17" s="1">
        <f t="shared" si="3"/>
        <v>0</v>
      </c>
      <c r="K17" s="27">
        <f t="shared" si="4"/>
        <v>0.89167879898358815</v>
      </c>
      <c r="L17" s="6">
        <f t="shared" si="5"/>
        <v>0</v>
      </c>
    </row>
    <row r="18" spans="1:12">
      <c r="A18" s="79" t="s">
        <v>20</v>
      </c>
      <c r="B18" s="82">
        <v>110036</v>
      </c>
      <c r="C18" s="47" t="s">
        <v>21</v>
      </c>
      <c r="D18" s="79" t="s">
        <v>1117</v>
      </c>
      <c r="E18" s="15">
        <v>0</v>
      </c>
      <c r="F18" s="68">
        <v>0</v>
      </c>
      <c r="G18" s="2">
        <f t="shared" si="0"/>
        <v>0</v>
      </c>
      <c r="H18" s="3">
        <f t="shared" si="1"/>
        <v>2.5212562179090869</v>
      </c>
      <c r="I18" s="1">
        <f t="shared" si="2"/>
        <v>0</v>
      </c>
      <c r="J18" s="1">
        <f t="shared" si="3"/>
        <v>0</v>
      </c>
      <c r="K18" s="27">
        <f t="shared" si="4"/>
        <v>0.89167879898358815</v>
      </c>
      <c r="L18" s="6">
        <f t="shared" si="5"/>
        <v>0</v>
      </c>
    </row>
    <row r="19" spans="1:12">
      <c r="A19" s="79" t="s">
        <v>20</v>
      </c>
      <c r="B19" s="82">
        <v>110037</v>
      </c>
      <c r="C19" s="47" t="s">
        <v>1153</v>
      </c>
      <c r="D19" s="79" t="s">
        <v>1117</v>
      </c>
      <c r="E19" s="15">
        <v>0</v>
      </c>
      <c r="F19" s="68">
        <v>0</v>
      </c>
      <c r="G19" s="2">
        <f t="shared" si="0"/>
        <v>0</v>
      </c>
      <c r="H19" s="3">
        <f t="shared" si="1"/>
        <v>2.5212562179090869</v>
      </c>
      <c r="I19" s="1">
        <f t="shared" si="2"/>
        <v>0</v>
      </c>
      <c r="J19" s="1">
        <f t="shared" si="3"/>
        <v>0</v>
      </c>
      <c r="K19" s="27">
        <f t="shared" si="4"/>
        <v>0.89167879898358815</v>
      </c>
      <c r="L19" s="6">
        <f t="shared" si="5"/>
        <v>0</v>
      </c>
    </row>
    <row r="20" spans="1:12" s="35" customFormat="1">
      <c r="A20" s="79" t="s">
        <v>20</v>
      </c>
      <c r="B20" s="82">
        <v>110737</v>
      </c>
      <c r="C20" s="53" t="s">
        <v>1141</v>
      </c>
      <c r="D20" s="79" t="s">
        <v>1117</v>
      </c>
      <c r="E20" s="15">
        <v>0</v>
      </c>
      <c r="F20" s="68">
        <v>0</v>
      </c>
      <c r="G20" s="2">
        <f t="shared" si="0"/>
        <v>0</v>
      </c>
      <c r="H20" s="3">
        <f t="shared" si="1"/>
        <v>2.5212562179090869</v>
      </c>
      <c r="I20" s="1">
        <f t="shared" si="2"/>
        <v>0</v>
      </c>
      <c r="J20" s="1">
        <f t="shared" si="3"/>
        <v>0</v>
      </c>
      <c r="K20" s="27">
        <f t="shared" si="4"/>
        <v>0.89167879898358815</v>
      </c>
      <c r="L20" s="6">
        <f t="shared" si="5"/>
        <v>0</v>
      </c>
    </row>
    <row r="21" spans="1:12">
      <c r="A21" s="79" t="s">
        <v>22</v>
      </c>
      <c r="B21" s="81">
        <v>120038</v>
      </c>
      <c r="C21" s="47" t="s">
        <v>23</v>
      </c>
      <c r="D21" s="79" t="s">
        <v>1117</v>
      </c>
      <c r="E21" s="15">
        <v>0</v>
      </c>
      <c r="F21" s="68">
        <v>0</v>
      </c>
      <c r="G21" s="2">
        <f t="shared" si="0"/>
        <v>0</v>
      </c>
      <c r="H21" s="3">
        <f t="shared" si="1"/>
        <v>2.5212562179090869</v>
      </c>
      <c r="I21" s="1">
        <f t="shared" si="2"/>
        <v>0</v>
      </c>
      <c r="J21" s="1">
        <f t="shared" si="3"/>
        <v>0</v>
      </c>
      <c r="K21" s="27">
        <f t="shared" si="4"/>
        <v>0.89167879898358815</v>
      </c>
      <c r="L21" s="6">
        <f t="shared" si="5"/>
        <v>0</v>
      </c>
    </row>
    <row r="22" spans="1:12">
      <c r="A22" s="79" t="s">
        <v>22</v>
      </c>
      <c r="B22" s="81">
        <v>120039</v>
      </c>
      <c r="C22" s="47" t="s">
        <v>24</v>
      </c>
      <c r="D22" s="79" t="s">
        <v>1117</v>
      </c>
      <c r="E22" s="15">
        <v>0</v>
      </c>
      <c r="F22" s="68">
        <v>0</v>
      </c>
      <c r="G22" s="2">
        <f t="shared" si="0"/>
        <v>0</v>
      </c>
      <c r="H22" s="3">
        <f t="shared" si="1"/>
        <v>2.5212562179090869</v>
      </c>
      <c r="I22" s="1">
        <f t="shared" si="2"/>
        <v>0</v>
      </c>
      <c r="J22" s="1">
        <f t="shared" si="3"/>
        <v>0</v>
      </c>
      <c r="K22" s="27">
        <f t="shared" si="4"/>
        <v>0.89167879898358815</v>
      </c>
      <c r="L22" s="6">
        <f t="shared" si="5"/>
        <v>0</v>
      </c>
    </row>
    <row r="23" spans="1:12" s="47" customFormat="1">
      <c r="A23" s="79" t="s">
        <v>22</v>
      </c>
      <c r="B23" s="81">
        <v>120042</v>
      </c>
      <c r="C23" s="47" t="s">
        <v>25</v>
      </c>
      <c r="D23" s="79" t="s">
        <v>1117</v>
      </c>
      <c r="E23" s="15">
        <v>0</v>
      </c>
      <c r="F23" s="68">
        <v>0</v>
      </c>
      <c r="G23" s="2">
        <f t="shared" si="0"/>
        <v>0</v>
      </c>
      <c r="H23" s="3">
        <f t="shared" si="1"/>
        <v>2.5212562179090869</v>
      </c>
      <c r="I23" s="1">
        <f t="shared" si="2"/>
        <v>0</v>
      </c>
      <c r="J23" s="1">
        <f t="shared" si="3"/>
        <v>0</v>
      </c>
      <c r="K23" s="27">
        <f t="shared" si="4"/>
        <v>0.89167879898358815</v>
      </c>
      <c r="L23" s="6">
        <f t="shared" si="5"/>
        <v>0</v>
      </c>
    </row>
    <row r="24" spans="1:12" s="47" customFormat="1">
      <c r="A24" s="79" t="s">
        <v>22</v>
      </c>
      <c r="B24" s="81">
        <v>120043</v>
      </c>
      <c r="C24" s="47" t="s">
        <v>26</v>
      </c>
      <c r="D24" s="79" t="s">
        <v>1117</v>
      </c>
      <c r="E24" s="15">
        <v>0</v>
      </c>
      <c r="F24" s="68">
        <v>0</v>
      </c>
      <c r="G24" s="2">
        <f t="shared" si="0"/>
        <v>0</v>
      </c>
      <c r="H24" s="3">
        <f t="shared" si="1"/>
        <v>2.5212562179090869</v>
      </c>
      <c r="I24" s="1">
        <f t="shared" si="2"/>
        <v>0</v>
      </c>
      <c r="J24" s="1">
        <f t="shared" si="3"/>
        <v>0</v>
      </c>
      <c r="K24" s="27">
        <f t="shared" si="4"/>
        <v>0.89167879898358815</v>
      </c>
      <c r="L24" s="6">
        <f t="shared" si="5"/>
        <v>0</v>
      </c>
    </row>
    <row r="25" spans="1:12" s="47" customFormat="1">
      <c r="A25" s="79" t="s">
        <v>22</v>
      </c>
      <c r="B25" s="82">
        <v>120045</v>
      </c>
      <c r="C25" s="47" t="s">
        <v>27</v>
      </c>
      <c r="D25" s="79" t="s">
        <v>1117</v>
      </c>
      <c r="E25" s="15">
        <v>0</v>
      </c>
      <c r="F25" s="68">
        <v>0</v>
      </c>
      <c r="G25" s="2">
        <f t="shared" si="0"/>
        <v>0</v>
      </c>
      <c r="H25" s="3">
        <f t="shared" si="1"/>
        <v>2.5212562179090869</v>
      </c>
      <c r="I25" s="1">
        <f t="shared" si="2"/>
        <v>0</v>
      </c>
      <c r="J25" s="1">
        <f t="shared" si="3"/>
        <v>0</v>
      </c>
      <c r="K25" s="27">
        <f t="shared" si="4"/>
        <v>0.89167879898358815</v>
      </c>
      <c r="L25" s="6">
        <f t="shared" si="5"/>
        <v>0</v>
      </c>
    </row>
    <row r="26" spans="1:12" s="47" customFormat="1">
      <c r="A26" s="79" t="s">
        <v>22</v>
      </c>
      <c r="B26" s="82">
        <v>120047</v>
      </c>
      <c r="C26" s="47" t="s">
        <v>28</v>
      </c>
      <c r="D26" s="79" t="s">
        <v>1117</v>
      </c>
      <c r="E26" s="15">
        <v>0</v>
      </c>
      <c r="F26" s="68">
        <v>0</v>
      </c>
      <c r="G26" s="2">
        <f t="shared" si="0"/>
        <v>0</v>
      </c>
      <c r="H26" s="3">
        <f t="shared" si="1"/>
        <v>2.5212562179090869</v>
      </c>
      <c r="I26" s="1">
        <f t="shared" si="2"/>
        <v>0</v>
      </c>
      <c r="J26" s="1">
        <f t="shared" si="3"/>
        <v>0</v>
      </c>
      <c r="K26" s="27">
        <f t="shared" si="4"/>
        <v>0.89167879898358815</v>
      </c>
      <c r="L26" s="6">
        <f t="shared" si="5"/>
        <v>0</v>
      </c>
    </row>
    <row r="27" spans="1:12" s="47" customFormat="1">
      <c r="A27" s="79" t="s">
        <v>22</v>
      </c>
      <c r="B27" s="82">
        <v>120049</v>
      </c>
      <c r="C27" s="47" t="s">
        <v>29</v>
      </c>
      <c r="D27" s="79" t="s">
        <v>1117</v>
      </c>
      <c r="E27" s="15">
        <v>0</v>
      </c>
      <c r="F27" s="68">
        <v>0</v>
      </c>
      <c r="G27" s="2">
        <f t="shared" si="0"/>
        <v>0</v>
      </c>
      <c r="H27" s="3">
        <f t="shared" si="1"/>
        <v>2.5212562179090869</v>
      </c>
      <c r="I27" s="1">
        <f t="shared" si="2"/>
        <v>0</v>
      </c>
      <c r="J27" s="1">
        <f t="shared" si="3"/>
        <v>0</v>
      </c>
      <c r="K27" s="27">
        <f t="shared" si="4"/>
        <v>0.89167879898358815</v>
      </c>
      <c r="L27" s="6">
        <f t="shared" si="5"/>
        <v>0</v>
      </c>
    </row>
    <row r="28" spans="1:12" s="47" customFormat="1">
      <c r="A28" s="79" t="s">
        <v>22</v>
      </c>
      <c r="B28" s="82">
        <v>120050</v>
      </c>
      <c r="C28" s="47" t="s">
        <v>30</v>
      </c>
      <c r="D28" s="79" t="s">
        <v>1117</v>
      </c>
      <c r="E28" s="15">
        <v>0</v>
      </c>
      <c r="F28" s="68">
        <v>0</v>
      </c>
      <c r="G28" s="2">
        <f t="shared" si="0"/>
        <v>0</v>
      </c>
      <c r="H28" s="3">
        <f t="shared" si="1"/>
        <v>2.5212562179090869</v>
      </c>
      <c r="I28" s="1">
        <f t="shared" si="2"/>
        <v>0</v>
      </c>
      <c r="J28" s="1">
        <f t="shared" si="3"/>
        <v>0</v>
      </c>
      <c r="K28" s="27">
        <f t="shared" si="4"/>
        <v>0.89167879898358815</v>
      </c>
      <c r="L28" s="6">
        <f t="shared" si="5"/>
        <v>0</v>
      </c>
    </row>
    <row r="29" spans="1:12" s="47" customFormat="1">
      <c r="A29" s="79" t="s">
        <v>22</v>
      </c>
      <c r="B29" s="82">
        <v>123321</v>
      </c>
      <c r="C29" s="47" t="s">
        <v>31</v>
      </c>
      <c r="D29" s="79" t="s">
        <v>1117</v>
      </c>
      <c r="E29" s="15">
        <v>0</v>
      </c>
      <c r="F29" s="68">
        <v>0</v>
      </c>
      <c r="G29" s="2">
        <f t="shared" si="0"/>
        <v>0</v>
      </c>
      <c r="H29" s="3">
        <f t="shared" si="1"/>
        <v>2.5212562179090869</v>
      </c>
      <c r="I29" s="1">
        <f t="shared" si="2"/>
        <v>0</v>
      </c>
      <c r="J29" s="1">
        <f t="shared" si="3"/>
        <v>0</v>
      </c>
      <c r="K29" s="27">
        <f t="shared" si="4"/>
        <v>0.89167879898358815</v>
      </c>
      <c r="L29" s="6">
        <f t="shared" si="5"/>
        <v>0</v>
      </c>
    </row>
    <row r="30" spans="1:12" s="47" customFormat="1">
      <c r="A30" s="79" t="s">
        <v>32</v>
      </c>
      <c r="B30" s="81">
        <v>140053</v>
      </c>
      <c r="C30" s="47" t="s">
        <v>33</v>
      </c>
      <c r="D30" s="79" t="s">
        <v>1117</v>
      </c>
      <c r="E30" s="15">
        <v>0</v>
      </c>
      <c r="F30" s="68">
        <v>0</v>
      </c>
      <c r="G30" s="2">
        <f t="shared" si="0"/>
        <v>0</v>
      </c>
      <c r="H30" s="3">
        <f t="shared" si="1"/>
        <v>2.5212562179090869</v>
      </c>
      <c r="I30" s="1">
        <f t="shared" si="2"/>
        <v>0</v>
      </c>
      <c r="J30" s="1">
        <f t="shared" si="3"/>
        <v>0</v>
      </c>
      <c r="K30" s="27">
        <f t="shared" si="4"/>
        <v>0.89167879898358815</v>
      </c>
      <c r="L30" s="6">
        <f t="shared" si="5"/>
        <v>0</v>
      </c>
    </row>
    <row r="31" spans="1:12" s="47" customFormat="1">
      <c r="A31" s="79" t="s">
        <v>32</v>
      </c>
      <c r="B31" s="82">
        <v>140058</v>
      </c>
      <c r="C31" s="47" t="s">
        <v>34</v>
      </c>
      <c r="D31" s="79" t="s">
        <v>1117</v>
      </c>
      <c r="E31" s="15">
        <v>0</v>
      </c>
      <c r="F31" s="68">
        <v>0</v>
      </c>
      <c r="G31" s="2">
        <f t="shared" si="0"/>
        <v>0</v>
      </c>
      <c r="H31" s="3">
        <f t="shared" si="1"/>
        <v>2.5212562179090869</v>
      </c>
      <c r="I31" s="1">
        <f t="shared" si="2"/>
        <v>0</v>
      </c>
      <c r="J31" s="1">
        <f t="shared" si="3"/>
        <v>0</v>
      </c>
      <c r="K31" s="27">
        <f t="shared" si="4"/>
        <v>0.89167879898358815</v>
      </c>
      <c r="L31" s="6">
        <f t="shared" si="5"/>
        <v>0</v>
      </c>
    </row>
    <row r="32" spans="1:12" s="47" customFormat="1">
      <c r="A32" s="79" t="s">
        <v>32</v>
      </c>
      <c r="B32" s="82">
        <v>140061</v>
      </c>
      <c r="C32" s="47" t="s">
        <v>35</v>
      </c>
      <c r="D32" s="79" t="s">
        <v>1117</v>
      </c>
      <c r="E32" s="15">
        <v>0</v>
      </c>
      <c r="F32" s="68">
        <v>0</v>
      </c>
      <c r="G32" s="2">
        <f t="shared" si="0"/>
        <v>0</v>
      </c>
      <c r="H32" s="3">
        <f t="shared" si="1"/>
        <v>2.5212562179090869</v>
      </c>
      <c r="I32" s="1">
        <f t="shared" si="2"/>
        <v>0</v>
      </c>
      <c r="J32" s="1">
        <f t="shared" si="3"/>
        <v>0</v>
      </c>
      <c r="K32" s="27">
        <f t="shared" si="4"/>
        <v>0.89167879898358815</v>
      </c>
      <c r="L32" s="6">
        <f t="shared" si="5"/>
        <v>0</v>
      </c>
    </row>
    <row r="33" spans="1:12" s="47" customFormat="1">
      <c r="A33" s="79" t="s">
        <v>32</v>
      </c>
      <c r="B33" s="82">
        <v>140062</v>
      </c>
      <c r="C33" s="47" t="s">
        <v>36</v>
      </c>
      <c r="D33" s="79" t="s">
        <v>1117</v>
      </c>
      <c r="E33" s="15">
        <v>0</v>
      </c>
      <c r="F33" s="68">
        <v>0</v>
      </c>
      <c r="G33" s="2">
        <f t="shared" si="0"/>
        <v>0</v>
      </c>
      <c r="H33" s="3">
        <f t="shared" si="1"/>
        <v>2.5212562179090869</v>
      </c>
      <c r="I33" s="1">
        <f t="shared" si="2"/>
        <v>0</v>
      </c>
      <c r="J33" s="1">
        <f t="shared" si="3"/>
        <v>0</v>
      </c>
      <c r="K33" s="27">
        <f t="shared" si="4"/>
        <v>0.89167879898358815</v>
      </c>
      <c r="L33" s="6">
        <f t="shared" si="5"/>
        <v>0</v>
      </c>
    </row>
    <row r="34" spans="1:12" s="47" customFormat="1">
      <c r="A34" s="79" t="s">
        <v>32</v>
      </c>
      <c r="B34" s="81">
        <v>140064</v>
      </c>
      <c r="C34" s="47" t="s">
        <v>37</v>
      </c>
      <c r="D34" s="79" t="s">
        <v>1117</v>
      </c>
      <c r="E34" s="15">
        <v>0</v>
      </c>
      <c r="F34" s="68">
        <v>0</v>
      </c>
      <c r="G34" s="2">
        <f t="shared" si="0"/>
        <v>0</v>
      </c>
      <c r="H34" s="3">
        <f t="shared" si="1"/>
        <v>2.5212562179090869</v>
      </c>
      <c r="I34" s="1">
        <f t="shared" si="2"/>
        <v>0</v>
      </c>
      <c r="J34" s="1">
        <f t="shared" si="3"/>
        <v>0</v>
      </c>
      <c r="K34" s="27">
        <f t="shared" si="4"/>
        <v>0.89167879898358815</v>
      </c>
      <c r="L34" s="6">
        <f t="shared" si="5"/>
        <v>0</v>
      </c>
    </row>
    <row r="35" spans="1:12" s="47" customFormat="1">
      <c r="A35" s="79" t="s">
        <v>32</v>
      </c>
      <c r="B35" s="81">
        <v>140068</v>
      </c>
      <c r="C35" s="47" t="s">
        <v>38</v>
      </c>
      <c r="D35" s="79" t="s">
        <v>1117</v>
      </c>
      <c r="E35" s="15">
        <v>0</v>
      </c>
      <c r="F35" s="68">
        <v>0</v>
      </c>
      <c r="G35" s="2">
        <f t="shared" si="0"/>
        <v>0</v>
      </c>
      <c r="H35" s="3">
        <f t="shared" si="1"/>
        <v>2.5212562179090869</v>
      </c>
      <c r="I35" s="1">
        <f t="shared" si="2"/>
        <v>0</v>
      </c>
      <c r="J35" s="1">
        <f t="shared" si="3"/>
        <v>0</v>
      </c>
      <c r="K35" s="27">
        <f t="shared" si="4"/>
        <v>0.89167879898358815</v>
      </c>
      <c r="L35" s="6">
        <f t="shared" si="5"/>
        <v>0</v>
      </c>
    </row>
    <row r="36" spans="1:12" s="47" customFormat="1">
      <c r="A36" s="79" t="s">
        <v>32</v>
      </c>
      <c r="B36" s="81">
        <v>140069</v>
      </c>
      <c r="C36" s="47" t="s">
        <v>39</v>
      </c>
      <c r="D36" s="79" t="s">
        <v>1117</v>
      </c>
      <c r="E36" s="15">
        <v>0</v>
      </c>
      <c r="F36" s="68">
        <v>0</v>
      </c>
      <c r="G36" s="2">
        <f t="shared" si="0"/>
        <v>0</v>
      </c>
      <c r="H36" s="3">
        <f t="shared" si="1"/>
        <v>2.5212562179090869</v>
      </c>
      <c r="I36" s="1">
        <f t="shared" si="2"/>
        <v>0</v>
      </c>
      <c r="J36" s="1">
        <f t="shared" si="3"/>
        <v>0</v>
      </c>
      <c r="K36" s="27">
        <f t="shared" si="4"/>
        <v>0.89167879898358815</v>
      </c>
      <c r="L36" s="6">
        <f t="shared" si="5"/>
        <v>0</v>
      </c>
    </row>
    <row r="37" spans="1:12" s="47" customFormat="1">
      <c r="A37" s="79" t="s">
        <v>32</v>
      </c>
      <c r="B37" s="81">
        <v>147332</v>
      </c>
      <c r="C37" s="47" t="s">
        <v>40</v>
      </c>
      <c r="D37" s="79" t="s">
        <v>1117</v>
      </c>
      <c r="E37" s="15">
        <v>0</v>
      </c>
      <c r="F37" s="68">
        <v>0</v>
      </c>
      <c r="G37" s="2">
        <f t="shared" si="0"/>
        <v>0</v>
      </c>
      <c r="H37" s="3">
        <f t="shared" si="1"/>
        <v>2.5212562179090869</v>
      </c>
      <c r="I37" s="1">
        <f t="shared" si="2"/>
        <v>0</v>
      </c>
      <c r="J37" s="1">
        <f t="shared" si="3"/>
        <v>0</v>
      </c>
      <c r="K37" s="27">
        <f t="shared" si="4"/>
        <v>0.89167879898358815</v>
      </c>
      <c r="L37" s="6">
        <f t="shared" si="5"/>
        <v>0</v>
      </c>
    </row>
    <row r="38" spans="1:12" s="47" customFormat="1">
      <c r="A38" s="79" t="s">
        <v>41</v>
      </c>
      <c r="B38" s="82">
        <v>150071</v>
      </c>
      <c r="C38" s="47" t="s">
        <v>42</v>
      </c>
      <c r="D38" s="79" t="s">
        <v>1117</v>
      </c>
      <c r="E38" s="15">
        <v>0</v>
      </c>
      <c r="F38" s="68">
        <v>0</v>
      </c>
      <c r="G38" s="2">
        <f t="shared" si="0"/>
        <v>0</v>
      </c>
      <c r="H38" s="3">
        <f t="shared" si="1"/>
        <v>2.5212562179090869</v>
      </c>
      <c r="I38" s="1">
        <f t="shared" si="2"/>
        <v>0</v>
      </c>
      <c r="J38" s="1">
        <f t="shared" si="3"/>
        <v>0</v>
      </c>
      <c r="K38" s="27">
        <f t="shared" si="4"/>
        <v>0.89167879898358815</v>
      </c>
      <c r="L38" s="6">
        <f t="shared" si="5"/>
        <v>0</v>
      </c>
    </row>
    <row r="39" spans="1:12" s="47" customFormat="1">
      <c r="A39" s="79" t="s">
        <v>41</v>
      </c>
      <c r="B39" s="81">
        <v>150076</v>
      </c>
      <c r="C39" s="47" t="s">
        <v>43</v>
      </c>
      <c r="D39" s="79" t="s">
        <v>1117</v>
      </c>
      <c r="E39" s="15">
        <v>0</v>
      </c>
      <c r="F39" s="68">
        <v>0</v>
      </c>
      <c r="G39" s="2">
        <f t="shared" si="0"/>
        <v>0</v>
      </c>
      <c r="H39" s="3">
        <f t="shared" si="1"/>
        <v>2.5212562179090869</v>
      </c>
      <c r="I39" s="1">
        <f t="shared" si="2"/>
        <v>0</v>
      </c>
      <c r="J39" s="1">
        <f t="shared" si="3"/>
        <v>0</v>
      </c>
      <c r="K39" s="27">
        <f t="shared" si="4"/>
        <v>0.89167879898358815</v>
      </c>
      <c r="L39" s="6">
        <f t="shared" si="5"/>
        <v>0</v>
      </c>
    </row>
    <row r="40" spans="1:12" s="47" customFormat="1">
      <c r="A40" s="79" t="s">
        <v>41</v>
      </c>
      <c r="B40" s="81">
        <v>150077</v>
      </c>
      <c r="C40" s="47" t="s">
        <v>44</v>
      </c>
      <c r="D40" s="79" t="s">
        <v>1117</v>
      </c>
      <c r="E40" s="15">
        <v>0</v>
      </c>
      <c r="F40" s="68">
        <v>0</v>
      </c>
      <c r="G40" s="2">
        <f t="shared" si="0"/>
        <v>0</v>
      </c>
      <c r="H40" s="3">
        <f t="shared" si="1"/>
        <v>2.5212562179090869</v>
      </c>
      <c r="I40" s="1">
        <f t="shared" si="2"/>
        <v>0</v>
      </c>
      <c r="J40" s="1">
        <f t="shared" si="3"/>
        <v>0</v>
      </c>
      <c r="K40" s="27">
        <f t="shared" si="4"/>
        <v>0.89167879898358815</v>
      </c>
      <c r="L40" s="6">
        <f t="shared" si="5"/>
        <v>0</v>
      </c>
    </row>
    <row r="41" spans="1:12" s="47" customFormat="1">
      <c r="A41" s="79" t="s">
        <v>41</v>
      </c>
      <c r="B41" s="82">
        <v>150079</v>
      </c>
      <c r="C41" s="47" t="s">
        <v>45</v>
      </c>
      <c r="D41" s="79" t="s">
        <v>1117</v>
      </c>
      <c r="E41" s="15">
        <v>0</v>
      </c>
      <c r="F41" s="68">
        <v>0</v>
      </c>
      <c r="G41" s="2">
        <f t="shared" si="0"/>
        <v>0</v>
      </c>
      <c r="H41" s="3">
        <f t="shared" si="1"/>
        <v>2.5212562179090869</v>
      </c>
      <c r="I41" s="1">
        <f t="shared" si="2"/>
        <v>0</v>
      </c>
      <c r="J41" s="1">
        <f t="shared" si="3"/>
        <v>0</v>
      </c>
      <c r="K41" s="27">
        <f t="shared" si="4"/>
        <v>0.89167879898358815</v>
      </c>
      <c r="L41" s="6">
        <f t="shared" si="5"/>
        <v>0</v>
      </c>
    </row>
    <row r="42" spans="1:12" s="47" customFormat="1">
      <c r="A42" s="79" t="s">
        <v>41</v>
      </c>
      <c r="B42" s="82">
        <v>150081</v>
      </c>
      <c r="C42" s="47" t="s">
        <v>46</v>
      </c>
      <c r="D42" s="79" t="s">
        <v>1117</v>
      </c>
      <c r="E42" s="15">
        <v>0</v>
      </c>
      <c r="F42" s="68">
        <v>0</v>
      </c>
      <c r="G42" s="2">
        <f t="shared" si="0"/>
        <v>0</v>
      </c>
      <c r="H42" s="3">
        <f t="shared" si="1"/>
        <v>2.5212562179090869</v>
      </c>
      <c r="I42" s="1">
        <f t="shared" si="2"/>
        <v>0</v>
      </c>
      <c r="J42" s="1">
        <f t="shared" si="3"/>
        <v>0</v>
      </c>
      <c r="K42" s="27">
        <f t="shared" si="4"/>
        <v>0.89167879898358815</v>
      </c>
      <c r="L42" s="6">
        <f t="shared" si="5"/>
        <v>0</v>
      </c>
    </row>
    <row r="43" spans="1:12" s="47" customFormat="1">
      <c r="A43" s="79" t="s">
        <v>41</v>
      </c>
      <c r="B43" s="81">
        <v>150085</v>
      </c>
      <c r="C43" s="47" t="s">
        <v>47</v>
      </c>
      <c r="D43" s="79" t="s">
        <v>1117</v>
      </c>
      <c r="E43" s="15">
        <v>0</v>
      </c>
      <c r="F43" s="68">
        <v>0</v>
      </c>
      <c r="G43" s="2">
        <f t="shared" si="0"/>
        <v>0</v>
      </c>
      <c r="H43" s="3">
        <f t="shared" si="1"/>
        <v>2.5212562179090869</v>
      </c>
      <c r="I43" s="1">
        <f t="shared" si="2"/>
        <v>0</v>
      </c>
      <c r="J43" s="1">
        <f t="shared" si="3"/>
        <v>0</v>
      </c>
      <c r="K43" s="27">
        <f t="shared" si="4"/>
        <v>0.89167879898358815</v>
      </c>
      <c r="L43" s="6">
        <f t="shared" si="5"/>
        <v>0</v>
      </c>
    </row>
    <row r="44" spans="1:12" s="47" customFormat="1">
      <c r="A44" s="79" t="s">
        <v>41</v>
      </c>
      <c r="B44" s="82">
        <v>150088</v>
      </c>
      <c r="C44" s="47" t="s">
        <v>48</v>
      </c>
      <c r="D44" s="79" t="s">
        <v>1117</v>
      </c>
      <c r="E44" s="15">
        <v>0</v>
      </c>
      <c r="F44" s="68">
        <v>0</v>
      </c>
      <c r="G44" s="2">
        <f t="shared" si="0"/>
        <v>0</v>
      </c>
      <c r="H44" s="3">
        <f t="shared" si="1"/>
        <v>2.5212562179090869</v>
      </c>
      <c r="I44" s="1">
        <f t="shared" si="2"/>
        <v>0</v>
      </c>
      <c r="J44" s="1">
        <f t="shared" si="3"/>
        <v>0</v>
      </c>
      <c r="K44" s="27">
        <f t="shared" si="4"/>
        <v>0.89167879898358815</v>
      </c>
      <c r="L44" s="6">
        <f t="shared" si="5"/>
        <v>0</v>
      </c>
    </row>
    <row r="45" spans="1:12" s="47" customFormat="1">
      <c r="A45" s="79" t="s">
        <v>41</v>
      </c>
      <c r="B45" s="82">
        <v>150089</v>
      </c>
      <c r="C45" s="47" t="s">
        <v>49</v>
      </c>
      <c r="D45" s="79" t="s">
        <v>1117</v>
      </c>
      <c r="E45" s="15">
        <v>0</v>
      </c>
      <c r="F45" s="68">
        <v>0</v>
      </c>
      <c r="G45" s="2">
        <f t="shared" si="0"/>
        <v>0</v>
      </c>
      <c r="H45" s="3">
        <f t="shared" si="1"/>
        <v>2.5212562179090869</v>
      </c>
      <c r="I45" s="1">
        <f t="shared" si="2"/>
        <v>0</v>
      </c>
      <c r="J45" s="1">
        <f t="shared" si="3"/>
        <v>0</v>
      </c>
      <c r="K45" s="27">
        <f t="shared" si="4"/>
        <v>0.89167879898358815</v>
      </c>
      <c r="L45" s="6">
        <f t="shared" si="5"/>
        <v>0</v>
      </c>
    </row>
    <row r="46" spans="1:12" s="47" customFormat="1">
      <c r="A46" s="79" t="s">
        <v>41</v>
      </c>
      <c r="B46" s="81">
        <v>150091</v>
      </c>
      <c r="C46" s="47" t="s">
        <v>50</v>
      </c>
      <c r="D46" s="79" t="s">
        <v>1117</v>
      </c>
      <c r="E46" s="15">
        <v>0</v>
      </c>
      <c r="F46" s="68">
        <v>0</v>
      </c>
      <c r="G46" s="2">
        <f t="shared" si="0"/>
        <v>0</v>
      </c>
      <c r="H46" s="3">
        <f t="shared" si="1"/>
        <v>2.5212562179090869</v>
      </c>
      <c r="I46" s="1">
        <f t="shared" si="2"/>
        <v>0</v>
      </c>
      <c r="J46" s="1">
        <f t="shared" si="3"/>
        <v>0</v>
      </c>
      <c r="K46" s="27">
        <f t="shared" si="4"/>
        <v>0.89167879898358815</v>
      </c>
      <c r="L46" s="6">
        <f t="shared" si="5"/>
        <v>0</v>
      </c>
    </row>
    <row r="47" spans="1:12" s="47" customFormat="1">
      <c r="A47" s="79" t="s">
        <v>41</v>
      </c>
      <c r="B47" s="82">
        <v>150092</v>
      </c>
      <c r="C47" s="47" t="s">
        <v>51</v>
      </c>
      <c r="D47" s="79" t="s">
        <v>1117</v>
      </c>
      <c r="E47" s="15">
        <v>0</v>
      </c>
      <c r="F47" s="68">
        <v>0</v>
      </c>
      <c r="G47" s="2">
        <f t="shared" si="0"/>
        <v>0</v>
      </c>
      <c r="H47" s="3">
        <f t="shared" si="1"/>
        <v>2.5212562179090869</v>
      </c>
      <c r="I47" s="1">
        <f t="shared" si="2"/>
        <v>0</v>
      </c>
      <c r="J47" s="1">
        <f t="shared" si="3"/>
        <v>0</v>
      </c>
      <c r="K47" s="27">
        <f t="shared" si="4"/>
        <v>0.89167879898358815</v>
      </c>
      <c r="L47" s="6">
        <f t="shared" si="5"/>
        <v>0</v>
      </c>
    </row>
    <row r="48" spans="1:12" s="47" customFormat="1">
      <c r="A48" s="79" t="s">
        <v>41</v>
      </c>
      <c r="B48" s="82">
        <v>150093</v>
      </c>
      <c r="C48" s="47" t="s">
        <v>52</v>
      </c>
      <c r="D48" s="79" t="s">
        <v>1117</v>
      </c>
      <c r="E48" s="15">
        <v>0</v>
      </c>
      <c r="F48" s="68">
        <v>0</v>
      </c>
      <c r="G48" s="2">
        <f t="shared" si="0"/>
        <v>0</v>
      </c>
      <c r="H48" s="3">
        <f t="shared" si="1"/>
        <v>2.5212562179090869</v>
      </c>
      <c r="I48" s="1">
        <f t="shared" si="2"/>
        <v>0</v>
      </c>
      <c r="J48" s="1">
        <f t="shared" si="3"/>
        <v>0</v>
      </c>
      <c r="K48" s="27">
        <f t="shared" si="4"/>
        <v>0.89167879898358815</v>
      </c>
      <c r="L48" s="6">
        <f t="shared" si="5"/>
        <v>0</v>
      </c>
    </row>
    <row r="49" spans="1:12" s="47" customFormat="1">
      <c r="A49" s="79" t="s">
        <v>41</v>
      </c>
      <c r="B49" s="82">
        <v>150095</v>
      </c>
      <c r="C49" s="47" t="s">
        <v>53</v>
      </c>
      <c r="D49" s="79" t="s">
        <v>1117</v>
      </c>
      <c r="E49" s="15">
        <v>0</v>
      </c>
      <c r="F49" s="68">
        <v>0</v>
      </c>
      <c r="G49" s="2">
        <f t="shared" si="0"/>
        <v>0</v>
      </c>
      <c r="H49" s="3">
        <f t="shared" si="1"/>
        <v>2.5212562179090869</v>
      </c>
      <c r="I49" s="1">
        <f t="shared" si="2"/>
        <v>0</v>
      </c>
      <c r="J49" s="1">
        <f t="shared" si="3"/>
        <v>0</v>
      </c>
      <c r="K49" s="27">
        <f t="shared" si="4"/>
        <v>0.89167879898358815</v>
      </c>
      <c r="L49" s="6">
        <f t="shared" si="5"/>
        <v>0</v>
      </c>
    </row>
    <row r="50" spans="1:12" s="47" customFormat="1">
      <c r="A50" s="79" t="s">
        <v>41</v>
      </c>
      <c r="B50" s="81">
        <v>150097</v>
      </c>
      <c r="C50" s="47" t="s">
        <v>54</v>
      </c>
      <c r="D50" s="79" t="s">
        <v>1117</v>
      </c>
      <c r="E50" s="15">
        <v>0</v>
      </c>
      <c r="F50" s="68">
        <v>0</v>
      </c>
      <c r="G50" s="2">
        <f t="shared" si="0"/>
        <v>0</v>
      </c>
      <c r="H50" s="3">
        <f t="shared" si="1"/>
        <v>2.5212562179090869</v>
      </c>
      <c r="I50" s="1">
        <f t="shared" si="2"/>
        <v>0</v>
      </c>
      <c r="J50" s="1">
        <f t="shared" si="3"/>
        <v>0</v>
      </c>
      <c r="K50" s="27">
        <f t="shared" si="4"/>
        <v>0.89167879898358815</v>
      </c>
      <c r="L50" s="6">
        <f t="shared" si="5"/>
        <v>0</v>
      </c>
    </row>
    <row r="51" spans="1:12" s="47" customFormat="1">
      <c r="A51" s="79" t="s">
        <v>41</v>
      </c>
      <c r="B51" s="81">
        <v>150099</v>
      </c>
      <c r="C51" s="47" t="s">
        <v>55</v>
      </c>
      <c r="D51" s="79" t="s">
        <v>1117</v>
      </c>
      <c r="E51" s="15">
        <v>0</v>
      </c>
      <c r="F51" s="68">
        <v>0</v>
      </c>
      <c r="G51" s="2">
        <f t="shared" si="0"/>
        <v>0</v>
      </c>
      <c r="H51" s="3">
        <f t="shared" si="1"/>
        <v>2.5212562179090869</v>
      </c>
      <c r="I51" s="1">
        <f t="shared" si="2"/>
        <v>0</v>
      </c>
      <c r="J51" s="1">
        <f t="shared" si="3"/>
        <v>0</v>
      </c>
      <c r="K51" s="27">
        <f t="shared" si="4"/>
        <v>0.89167879898358815</v>
      </c>
      <c r="L51" s="6">
        <f t="shared" si="5"/>
        <v>0</v>
      </c>
    </row>
    <row r="52" spans="1:12" s="47" customFormat="1">
      <c r="A52" s="79" t="s">
        <v>41</v>
      </c>
      <c r="B52" s="82">
        <v>150104</v>
      </c>
      <c r="C52" s="47" t="s">
        <v>56</v>
      </c>
      <c r="D52" s="79" t="s">
        <v>1117</v>
      </c>
      <c r="E52" s="15">
        <v>0</v>
      </c>
      <c r="F52" s="68">
        <v>0</v>
      </c>
      <c r="G52" s="2">
        <f t="shared" si="0"/>
        <v>0</v>
      </c>
      <c r="H52" s="3">
        <f t="shared" si="1"/>
        <v>2.5212562179090869</v>
      </c>
      <c r="I52" s="1">
        <f t="shared" si="2"/>
        <v>0</v>
      </c>
      <c r="J52" s="1">
        <f t="shared" si="3"/>
        <v>0</v>
      </c>
      <c r="K52" s="27">
        <f t="shared" si="4"/>
        <v>0.89167879898358815</v>
      </c>
      <c r="L52" s="6">
        <f t="shared" si="5"/>
        <v>0</v>
      </c>
    </row>
    <row r="53" spans="1:12" s="47" customFormat="1">
      <c r="A53" s="79" t="s">
        <v>41</v>
      </c>
      <c r="B53" s="82">
        <v>150105</v>
      </c>
      <c r="C53" s="47" t="s">
        <v>57</v>
      </c>
      <c r="D53" s="79" t="s">
        <v>1117</v>
      </c>
      <c r="E53" s="15">
        <v>0</v>
      </c>
      <c r="F53" s="68">
        <v>0</v>
      </c>
      <c r="G53" s="2">
        <f t="shared" si="0"/>
        <v>0</v>
      </c>
      <c r="H53" s="3">
        <f t="shared" si="1"/>
        <v>2.5212562179090869</v>
      </c>
      <c r="I53" s="1">
        <f t="shared" si="2"/>
        <v>0</v>
      </c>
      <c r="J53" s="1">
        <f t="shared" si="3"/>
        <v>0</v>
      </c>
      <c r="K53" s="27">
        <f t="shared" si="4"/>
        <v>0.89167879898358815</v>
      </c>
      <c r="L53" s="6">
        <f t="shared" si="5"/>
        <v>0</v>
      </c>
    </row>
    <row r="54" spans="1:12" s="47" customFormat="1">
      <c r="A54" s="79" t="s">
        <v>41</v>
      </c>
      <c r="B54" s="82">
        <v>150107</v>
      </c>
      <c r="C54" s="47" t="s">
        <v>58</v>
      </c>
      <c r="D54" s="79" t="s">
        <v>1117</v>
      </c>
      <c r="E54" s="15">
        <v>0</v>
      </c>
      <c r="F54" s="68">
        <v>0</v>
      </c>
      <c r="G54" s="2">
        <f t="shared" si="0"/>
        <v>0</v>
      </c>
      <c r="H54" s="3">
        <f t="shared" si="1"/>
        <v>2.5212562179090869</v>
      </c>
      <c r="I54" s="1">
        <f t="shared" si="2"/>
        <v>0</v>
      </c>
      <c r="J54" s="1">
        <f t="shared" si="3"/>
        <v>0</v>
      </c>
      <c r="K54" s="27">
        <f t="shared" si="4"/>
        <v>0.89167879898358815</v>
      </c>
      <c r="L54" s="6">
        <f t="shared" si="5"/>
        <v>0</v>
      </c>
    </row>
    <row r="55" spans="1:12" s="47" customFormat="1">
      <c r="A55" s="79" t="s">
        <v>41</v>
      </c>
      <c r="B55" s="82">
        <v>150108</v>
      </c>
      <c r="C55" s="47" t="s">
        <v>59</v>
      </c>
      <c r="D55" s="79" t="s">
        <v>1117</v>
      </c>
      <c r="E55" s="15">
        <v>0</v>
      </c>
      <c r="F55" s="68">
        <v>0</v>
      </c>
      <c r="G55" s="2">
        <f t="shared" si="0"/>
        <v>0</v>
      </c>
      <c r="H55" s="3">
        <f t="shared" si="1"/>
        <v>2.5212562179090869</v>
      </c>
      <c r="I55" s="1">
        <f t="shared" si="2"/>
        <v>0</v>
      </c>
      <c r="J55" s="1">
        <f t="shared" si="3"/>
        <v>0</v>
      </c>
      <c r="K55" s="27">
        <f t="shared" si="4"/>
        <v>0.89167879898358815</v>
      </c>
      <c r="L55" s="6">
        <f t="shared" si="5"/>
        <v>0</v>
      </c>
    </row>
    <row r="56" spans="1:12" s="47" customFormat="1">
      <c r="A56" s="79" t="s">
        <v>41</v>
      </c>
      <c r="B56" s="81">
        <v>150111</v>
      </c>
      <c r="C56" s="47" t="s">
        <v>60</v>
      </c>
      <c r="D56" s="79" t="s">
        <v>1117</v>
      </c>
      <c r="E56" s="15">
        <v>0</v>
      </c>
      <c r="F56" s="68">
        <v>0</v>
      </c>
      <c r="G56" s="2">
        <f t="shared" si="0"/>
        <v>0</v>
      </c>
      <c r="H56" s="3">
        <f t="shared" si="1"/>
        <v>2.5212562179090869</v>
      </c>
      <c r="I56" s="1">
        <f t="shared" si="2"/>
        <v>0</v>
      </c>
      <c r="J56" s="1">
        <f t="shared" si="3"/>
        <v>0</v>
      </c>
      <c r="K56" s="27">
        <f t="shared" si="4"/>
        <v>0.89167879898358815</v>
      </c>
      <c r="L56" s="6">
        <f t="shared" si="5"/>
        <v>0</v>
      </c>
    </row>
    <row r="57" spans="1:12" s="47" customFormat="1">
      <c r="A57" s="79" t="s">
        <v>41</v>
      </c>
      <c r="B57" s="81">
        <v>150112</v>
      </c>
      <c r="C57" s="47" t="s">
        <v>61</v>
      </c>
      <c r="D57" s="79" t="s">
        <v>1117</v>
      </c>
      <c r="E57" s="15">
        <v>0</v>
      </c>
      <c r="F57" s="68">
        <v>0</v>
      </c>
      <c r="G57" s="2">
        <f t="shared" si="0"/>
        <v>0</v>
      </c>
      <c r="H57" s="3">
        <f t="shared" si="1"/>
        <v>2.5212562179090869</v>
      </c>
      <c r="I57" s="1">
        <f t="shared" si="2"/>
        <v>0</v>
      </c>
      <c r="J57" s="1">
        <f t="shared" si="3"/>
        <v>0</v>
      </c>
      <c r="K57" s="27">
        <f t="shared" si="4"/>
        <v>0.89167879898358815</v>
      </c>
      <c r="L57" s="6">
        <f t="shared" si="5"/>
        <v>0</v>
      </c>
    </row>
    <row r="58" spans="1:12" s="47" customFormat="1">
      <c r="A58" s="79" t="s">
        <v>41</v>
      </c>
      <c r="B58" s="82">
        <v>150114</v>
      </c>
      <c r="C58" s="47" t="s">
        <v>62</v>
      </c>
      <c r="D58" s="79" t="s">
        <v>1117</v>
      </c>
      <c r="E58" s="15">
        <v>0</v>
      </c>
      <c r="F58" s="68">
        <v>0</v>
      </c>
      <c r="G58" s="2">
        <f t="shared" si="0"/>
        <v>0</v>
      </c>
      <c r="H58" s="3">
        <f t="shared" si="1"/>
        <v>2.5212562179090869</v>
      </c>
      <c r="I58" s="1">
        <f t="shared" si="2"/>
        <v>0</v>
      </c>
      <c r="J58" s="1">
        <f t="shared" si="3"/>
        <v>0</v>
      </c>
      <c r="K58" s="27">
        <f t="shared" si="4"/>
        <v>0.89167879898358815</v>
      </c>
      <c r="L58" s="6">
        <f t="shared" si="5"/>
        <v>0</v>
      </c>
    </row>
    <row r="59" spans="1:12" s="47" customFormat="1">
      <c r="A59" s="79" t="s">
        <v>41</v>
      </c>
      <c r="B59" s="82">
        <v>150116</v>
      </c>
      <c r="C59" s="47" t="s">
        <v>63</v>
      </c>
      <c r="D59" s="79" t="s">
        <v>1117</v>
      </c>
      <c r="E59" s="15">
        <v>0</v>
      </c>
      <c r="F59" s="68">
        <v>0</v>
      </c>
      <c r="G59" s="2">
        <f t="shared" si="0"/>
        <v>0</v>
      </c>
      <c r="H59" s="3">
        <f t="shared" si="1"/>
        <v>2.5212562179090869</v>
      </c>
      <c r="I59" s="1">
        <f t="shared" si="2"/>
        <v>0</v>
      </c>
      <c r="J59" s="1">
        <f t="shared" si="3"/>
        <v>0</v>
      </c>
      <c r="K59" s="27">
        <f t="shared" si="4"/>
        <v>0.89167879898358815</v>
      </c>
      <c r="L59" s="6">
        <f t="shared" si="5"/>
        <v>0</v>
      </c>
    </row>
    <row r="60" spans="1:12" s="47" customFormat="1">
      <c r="A60" s="79" t="s">
        <v>41</v>
      </c>
      <c r="B60" s="82">
        <v>150118</v>
      </c>
      <c r="C60" s="47" t="s">
        <v>64</v>
      </c>
      <c r="D60" s="79" t="s">
        <v>1117</v>
      </c>
      <c r="E60" s="15">
        <v>0</v>
      </c>
      <c r="F60" s="68">
        <v>0</v>
      </c>
      <c r="G60" s="2">
        <f t="shared" si="0"/>
        <v>0</v>
      </c>
      <c r="H60" s="3">
        <f t="shared" si="1"/>
        <v>2.5212562179090869</v>
      </c>
      <c r="I60" s="1">
        <f t="shared" si="2"/>
        <v>0</v>
      </c>
      <c r="J60" s="1">
        <f t="shared" si="3"/>
        <v>0</v>
      </c>
      <c r="K60" s="27">
        <f t="shared" si="4"/>
        <v>0.89167879898358815</v>
      </c>
      <c r="L60" s="6">
        <f t="shared" si="5"/>
        <v>0</v>
      </c>
    </row>
    <row r="61" spans="1:12" s="47" customFormat="1">
      <c r="A61" s="79" t="s">
        <v>41</v>
      </c>
      <c r="B61" s="81">
        <v>150125</v>
      </c>
      <c r="C61" s="47" t="s">
        <v>65</v>
      </c>
      <c r="D61" s="79" t="s">
        <v>1117</v>
      </c>
      <c r="E61" s="15">
        <v>0</v>
      </c>
      <c r="F61" s="68">
        <v>0</v>
      </c>
      <c r="G61" s="2">
        <f t="shared" si="0"/>
        <v>0</v>
      </c>
      <c r="H61" s="3">
        <f t="shared" si="1"/>
        <v>2.5212562179090869</v>
      </c>
      <c r="I61" s="1">
        <f t="shared" si="2"/>
        <v>0</v>
      </c>
      <c r="J61" s="1">
        <f t="shared" si="3"/>
        <v>0</v>
      </c>
      <c r="K61" s="27">
        <f t="shared" si="4"/>
        <v>0.89167879898358815</v>
      </c>
      <c r="L61" s="6">
        <f t="shared" si="5"/>
        <v>0</v>
      </c>
    </row>
    <row r="62" spans="1:12" s="47" customFormat="1">
      <c r="A62" s="79" t="s">
        <v>41</v>
      </c>
      <c r="B62" s="82">
        <v>150129</v>
      </c>
      <c r="C62" s="47" t="s">
        <v>66</v>
      </c>
      <c r="D62" s="79" t="s">
        <v>1117</v>
      </c>
      <c r="E62" s="15">
        <v>0</v>
      </c>
      <c r="F62" s="68">
        <v>0</v>
      </c>
      <c r="G62" s="2">
        <f t="shared" si="0"/>
        <v>0</v>
      </c>
      <c r="H62" s="3">
        <f t="shared" si="1"/>
        <v>2.5212562179090869</v>
      </c>
      <c r="I62" s="1">
        <f t="shared" si="2"/>
        <v>0</v>
      </c>
      <c r="J62" s="1">
        <f t="shared" si="3"/>
        <v>0</v>
      </c>
      <c r="K62" s="27">
        <f t="shared" si="4"/>
        <v>0.89167879898358815</v>
      </c>
      <c r="L62" s="6">
        <f t="shared" si="5"/>
        <v>0</v>
      </c>
    </row>
    <row r="63" spans="1:12" s="47" customFormat="1">
      <c r="A63" s="79" t="s">
        <v>41</v>
      </c>
      <c r="B63" s="81">
        <v>150131</v>
      </c>
      <c r="C63" s="47" t="s">
        <v>67</v>
      </c>
      <c r="D63" s="79" t="s">
        <v>1117</v>
      </c>
      <c r="E63" s="15">
        <v>0</v>
      </c>
      <c r="F63" s="68">
        <v>0</v>
      </c>
      <c r="G63" s="2">
        <f t="shared" si="0"/>
        <v>0</v>
      </c>
      <c r="H63" s="3">
        <f t="shared" si="1"/>
        <v>2.5212562179090869</v>
      </c>
      <c r="I63" s="1">
        <f t="shared" si="2"/>
        <v>0</v>
      </c>
      <c r="J63" s="1">
        <f t="shared" si="3"/>
        <v>0</v>
      </c>
      <c r="K63" s="27">
        <f t="shared" si="4"/>
        <v>0.89167879898358815</v>
      </c>
      <c r="L63" s="6">
        <f t="shared" si="5"/>
        <v>0</v>
      </c>
    </row>
    <row r="64" spans="1:12" s="47" customFormat="1">
      <c r="A64" s="79" t="s">
        <v>41</v>
      </c>
      <c r="B64" s="82">
        <v>150133</v>
      </c>
      <c r="C64" s="47" t="s">
        <v>68</v>
      </c>
      <c r="D64" s="79" t="s">
        <v>1117</v>
      </c>
      <c r="E64" s="15">
        <v>0</v>
      </c>
      <c r="F64" s="68">
        <v>0</v>
      </c>
      <c r="G64" s="2">
        <f t="shared" si="0"/>
        <v>0</v>
      </c>
      <c r="H64" s="3">
        <f t="shared" si="1"/>
        <v>2.5212562179090869</v>
      </c>
      <c r="I64" s="1">
        <f t="shared" si="2"/>
        <v>0</v>
      </c>
      <c r="J64" s="1">
        <f t="shared" si="3"/>
        <v>0</v>
      </c>
      <c r="K64" s="27">
        <f t="shared" si="4"/>
        <v>0.89167879898358815</v>
      </c>
      <c r="L64" s="6">
        <f t="shared" si="5"/>
        <v>0</v>
      </c>
    </row>
    <row r="65" spans="1:12" s="47" customFormat="1">
      <c r="A65" s="79" t="s">
        <v>41</v>
      </c>
      <c r="B65" s="82">
        <v>150135</v>
      </c>
      <c r="C65" s="47" t="s">
        <v>69</v>
      </c>
      <c r="D65" s="79" t="s">
        <v>1117</v>
      </c>
      <c r="E65" s="15">
        <v>0</v>
      </c>
      <c r="F65" s="68">
        <v>0</v>
      </c>
      <c r="G65" s="2">
        <f t="shared" si="0"/>
        <v>0</v>
      </c>
      <c r="H65" s="3">
        <f t="shared" si="1"/>
        <v>2.5212562179090869</v>
      </c>
      <c r="I65" s="1">
        <f t="shared" si="2"/>
        <v>0</v>
      </c>
      <c r="J65" s="1">
        <f t="shared" si="3"/>
        <v>0</v>
      </c>
      <c r="K65" s="27">
        <f t="shared" si="4"/>
        <v>0.89167879898358815</v>
      </c>
      <c r="L65" s="6">
        <f t="shared" si="5"/>
        <v>0</v>
      </c>
    </row>
    <row r="66" spans="1:12" s="47" customFormat="1">
      <c r="A66" s="79" t="s">
        <v>70</v>
      </c>
      <c r="B66" s="81">
        <v>160135</v>
      </c>
      <c r="C66" s="47" t="s">
        <v>71</v>
      </c>
      <c r="D66" s="79" t="s">
        <v>1117</v>
      </c>
      <c r="E66" s="15">
        <v>0</v>
      </c>
      <c r="F66" s="68">
        <v>0</v>
      </c>
      <c r="G66" s="2">
        <f t="shared" si="0"/>
        <v>0</v>
      </c>
      <c r="H66" s="3">
        <f t="shared" si="1"/>
        <v>2.5212562179090869</v>
      </c>
      <c r="I66" s="1">
        <f t="shared" si="2"/>
        <v>0</v>
      </c>
      <c r="J66" s="1">
        <f t="shared" si="3"/>
        <v>0</v>
      </c>
      <c r="K66" s="27">
        <f t="shared" si="4"/>
        <v>0.89167879898358815</v>
      </c>
      <c r="L66" s="6">
        <f t="shared" si="5"/>
        <v>0</v>
      </c>
    </row>
    <row r="67" spans="1:12" s="47" customFormat="1">
      <c r="A67" s="79" t="s">
        <v>72</v>
      </c>
      <c r="B67" s="81">
        <v>170156</v>
      </c>
      <c r="C67" s="47" t="s">
        <v>73</v>
      </c>
      <c r="D67" s="79" t="s">
        <v>1117</v>
      </c>
      <c r="E67" s="15">
        <v>0</v>
      </c>
      <c r="F67" s="68">
        <v>0</v>
      </c>
      <c r="G67" s="2">
        <f t="shared" ref="G67:G130" si="6">IFERROR(E67/F67,0)</f>
        <v>0</v>
      </c>
      <c r="H67" s="3">
        <f t="shared" ref="H67:H130" si="7">$D$1108</f>
        <v>2.5212562179090869</v>
      </c>
      <c r="I67" s="1">
        <f t="shared" ref="I67:I130" si="8">MIN(E67,F67*H67)</f>
        <v>0</v>
      </c>
      <c r="J67" s="1">
        <f t="shared" ref="J67:J130" si="9">E67-I67</f>
        <v>0</v>
      </c>
      <c r="K67" s="27">
        <f t="shared" ref="K67:K130" si="10">$J$1106</f>
        <v>0.89167879898358815</v>
      </c>
      <c r="L67" s="6">
        <f t="shared" ref="L67:L130" si="11">K67*J67</f>
        <v>0</v>
      </c>
    </row>
    <row r="68" spans="1:12" s="47" customFormat="1">
      <c r="A68" s="79" t="s">
        <v>72</v>
      </c>
      <c r="B68" s="81">
        <v>170171</v>
      </c>
      <c r="C68" s="47" t="s">
        <v>74</v>
      </c>
      <c r="D68" s="79" t="s">
        <v>1117</v>
      </c>
      <c r="E68" s="15">
        <v>0</v>
      </c>
      <c r="F68" s="68">
        <v>0</v>
      </c>
      <c r="G68" s="2">
        <f t="shared" si="6"/>
        <v>0</v>
      </c>
      <c r="H68" s="3">
        <f t="shared" si="7"/>
        <v>2.5212562179090869</v>
      </c>
      <c r="I68" s="1">
        <f t="shared" si="8"/>
        <v>0</v>
      </c>
      <c r="J68" s="1">
        <f t="shared" si="9"/>
        <v>0</v>
      </c>
      <c r="K68" s="27">
        <f t="shared" si="10"/>
        <v>0.89167879898358815</v>
      </c>
      <c r="L68" s="6">
        <f t="shared" si="11"/>
        <v>0</v>
      </c>
    </row>
    <row r="69" spans="1:12" s="47" customFormat="1">
      <c r="A69" s="79" t="s">
        <v>72</v>
      </c>
      <c r="B69" s="81">
        <v>170175</v>
      </c>
      <c r="C69" s="47" t="s">
        <v>75</v>
      </c>
      <c r="D69" s="79" t="s">
        <v>1117</v>
      </c>
      <c r="E69" s="15">
        <v>0</v>
      </c>
      <c r="F69" s="68">
        <v>0</v>
      </c>
      <c r="G69" s="2">
        <f t="shared" si="6"/>
        <v>0</v>
      </c>
      <c r="H69" s="3">
        <f t="shared" si="7"/>
        <v>2.5212562179090869</v>
      </c>
      <c r="I69" s="1">
        <f t="shared" si="8"/>
        <v>0</v>
      </c>
      <c r="J69" s="1">
        <f t="shared" si="9"/>
        <v>0</v>
      </c>
      <c r="K69" s="27">
        <f t="shared" si="10"/>
        <v>0.89167879898358815</v>
      </c>
      <c r="L69" s="6">
        <f t="shared" si="11"/>
        <v>0</v>
      </c>
    </row>
    <row r="70" spans="1:12" s="47" customFormat="1">
      <c r="A70" s="79" t="s">
        <v>72</v>
      </c>
      <c r="B70" s="81">
        <v>170177</v>
      </c>
      <c r="C70" s="47" t="s">
        <v>76</v>
      </c>
      <c r="D70" s="79" t="s">
        <v>1117</v>
      </c>
      <c r="E70" s="15">
        <v>0</v>
      </c>
      <c r="F70" s="68">
        <v>0</v>
      </c>
      <c r="G70" s="2">
        <f t="shared" si="6"/>
        <v>0</v>
      </c>
      <c r="H70" s="3">
        <f t="shared" si="7"/>
        <v>2.5212562179090869</v>
      </c>
      <c r="I70" s="1">
        <f t="shared" si="8"/>
        <v>0</v>
      </c>
      <c r="J70" s="1">
        <f t="shared" si="9"/>
        <v>0</v>
      </c>
      <c r="K70" s="27">
        <f t="shared" si="10"/>
        <v>0.89167879898358815</v>
      </c>
      <c r="L70" s="6">
        <f t="shared" si="11"/>
        <v>0</v>
      </c>
    </row>
    <row r="71" spans="1:12" s="47" customFormat="1">
      <c r="A71" s="79" t="s">
        <v>72</v>
      </c>
      <c r="B71" s="81">
        <v>170179</v>
      </c>
      <c r="C71" s="47" t="s">
        <v>77</v>
      </c>
      <c r="D71" s="79" t="s">
        <v>1117</v>
      </c>
      <c r="E71" s="15">
        <v>0</v>
      </c>
      <c r="F71" s="68">
        <v>0</v>
      </c>
      <c r="G71" s="2">
        <f t="shared" si="6"/>
        <v>0</v>
      </c>
      <c r="H71" s="3">
        <f t="shared" si="7"/>
        <v>2.5212562179090869</v>
      </c>
      <c r="I71" s="1">
        <f t="shared" si="8"/>
        <v>0</v>
      </c>
      <c r="J71" s="1">
        <f t="shared" si="9"/>
        <v>0</v>
      </c>
      <c r="K71" s="27">
        <f t="shared" si="10"/>
        <v>0.89167879898358815</v>
      </c>
      <c r="L71" s="6">
        <f t="shared" si="11"/>
        <v>0</v>
      </c>
    </row>
    <row r="72" spans="1:12" s="47" customFormat="1">
      <c r="A72" s="79" t="s">
        <v>72</v>
      </c>
      <c r="B72" s="82">
        <v>170183</v>
      </c>
      <c r="C72" s="47" t="s">
        <v>78</v>
      </c>
      <c r="D72" s="79" t="s">
        <v>1117</v>
      </c>
      <c r="E72" s="15">
        <v>0</v>
      </c>
      <c r="F72" s="68">
        <v>0</v>
      </c>
      <c r="G72" s="2">
        <f t="shared" si="6"/>
        <v>0</v>
      </c>
      <c r="H72" s="3">
        <f t="shared" si="7"/>
        <v>2.5212562179090869</v>
      </c>
      <c r="I72" s="1">
        <f t="shared" si="8"/>
        <v>0</v>
      </c>
      <c r="J72" s="1">
        <f t="shared" si="9"/>
        <v>0</v>
      </c>
      <c r="K72" s="27">
        <f t="shared" si="10"/>
        <v>0.89167879898358815</v>
      </c>
      <c r="L72" s="6">
        <f t="shared" si="11"/>
        <v>0</v>
      </c>
    </row>
    <row r="73" spans="1:12" s="47" customFormat="1">
      <c r="A73" s="79" t="s">
        <v>72</v>
      </c>
      <c r="B73" s="81">
        <v>170189</v>
      </c>
      <c r="C73" s="47" t="s">
        <v>79</v>
      </c>
      <c r="D73" s="79" t="s">
        <v>1117</v>
      </c>
      <c r="E73" s="15">
        <v>0</v>
      </c>
      <c r="F73" s="68">
        <v>0</v>
      </c>
      <c r="G73" s="2">
        <f t="shared" si="6"/>
        <v>0</v>
      </c>
      <c r="H73" s="3">
        <f t="shared" si="7"/>
        <v>2.5212562179090869</v>
      </c>
      <c r="I73" s="1">
        <f t="shared" si="8"/>
        <v>0</v>
      </c>
      <c r="J73" s="1">
        <f t="shared" si="9"/>
        <v>0</v>
      </c>
      <c r="K73" s="27">
        <f t="shared" si="10"/>
        <v>0.89167879898358815</v>
      </c>
      <c r="L73" s="6">
        <f t="shared" si="11"/>
        <v>0</v>
      </c>
    </row>
    <row r="74" spans="1:12" s="47" customFormat="1">
      <c r="A74" s="79" t="s">
        <v>72</v>
      </c>
      <c r="B74" s="82">
        <v>170191</v>
      </c>
      <c r="C74" s="47" t="s">
        <v>80</v>
      </c>
      <c r="D74" s="79" t="s">
        <v>1117</v>
      </c>
      <c r="E74" s="15">
        <v>0</v>
      </c>
      <c r="F74" s="68">
        <v>0</v>
      </c>
      <c r="G74" s="2">
        <f t="shared" si="6"/>
        <v>0</v>
      </c>
      <c r="H74" s="3">
        <f t="shared" si="7"/>
        <v>2.5212562179090869</v>
      </c>
      <c r="I74" s="1">
        <f t="shared" si="8"/>
        <v>0</v>
      </c>
      <c r="J74" s="1">
        <f t="shared" si="9"/>
        <v>0</v>
      </c>
      <c r="K74" s="27">
        <f t="shared" si="10"/>
        <v>0.89167879898358815</v>
      </c>
      <c r="L74" s="6">
        <f t="shared" si="11"/>
        <v>0</v>
      </c>
    </row>
    <row r="75" spans="1:12" s="47" customFormat="1">
      <c r="A75" s="79" t="s">
        <v>72</v>
      </c>
      <c r="B75" s="82">
        <v>170192</v>
      </c>
      <c r="C75" s="47" t="s">
        <v>81</v>
      </c>
      <c r="D75" s="79" t="s">
        <v>1117</v>
      </c>
      <c r="E75" s="15">
        <v>0</v>
      </c>
      <c r="F75" s="68">
        <v>0</v>
      </c>
      <c r="G75" s="2">
        <f t="shared" si="6"/>
        <v>0</v>
      </c>
      <c r="H75" s="3">
        <f t="shared" si="7"/>
        <v>2.5212562179090869</v>
      </c>
      <c r="I75" s="1">
        <f t="shared" si="8"/>
        <v>0</v>
      </c>
      <c r="J75" s="1">
        <f t="shared" si="9"/>
        <v>0</v>
      </c>
      <c r="K75" s="27">
        <f t="shared" si="10"/>
        <v>0.89167879898358815</v>
      </c>
      <c r="L75" s="6">
        <f t="shared" si="11"/>
        <v>0</v>
      </c>
    </row>
    <row r="76" spans="1:12" s="47" customFormat="1">
      <c r="A76" s="79" t="s">
        <v>72</v>
      </c>
      <c r="B76" s="81">
        <v>170195</v>
      </c>
      <c r="C76" s="47" t="s">
        <v>82</v>
      </c>
      <c r="D76" s="79" t="s">
        <v>1117</v>
      </c>
      <c r="E76" s="15">
        <v>0</v>
      </c>
      <c r="F76" s="68">
        <v>0</v>
      </c>
      <c r="G76" s="2">
        <f t="shared" si="6"/>
        <v>0</v>
      </c>
      <c r="H76" s="3">
        <f t="shared" si="7"/>
        <v>2.5212562179090869</v>
      </c>
      <c r="I76" s="1">
        <f t="shared" si="8"/>
        <v>0</v>
      </c>
      <c r="J76" s="1">
        <f t="shared" si="9"/>
        <v>0</v>
      </c>
      <c r="K76" s="27">
        <f t="shared" si="10"/>
        <v>0.89167879898358815</v>
      </c>
      <c r="L76" s="6">
        <f t="shared" si="11"/>
        <v>0</v>
      </c>
    </row>
    <row r="77" spans="1:12" s="47" customFormat="1">
      <c r="A77" s="79" t="s">
        <v>72</v>
      </c>
      <c r="B77" s="81">
        <v>170196</v>
      </c>
      <c r="C77" s="47" t="s">
        <v>83</v>
      </c>
      <c r="D77" s="79" t="s">
        <v>1117</v>
      </c>
      <c r="E77" s="15">
        <v>0</v>
      </c>
      <c r="F77" s="68">
        <v>0</v>
      </c>
      <c r="G77" s="2">
        <f t="shared" si="6"/>
        <v>0</v>
      </c>
      <c r="H77" s="3">
        <f t="shared" si="7"/>
        <v>2.5212562179090869</v>
      </c>
      <c r="I77" s="1">
        <f t="shared" si="8"/>
        <v>0</v>
      </c>
      <c r="J77" s="1">
        <f t="shared" si="9"/>
        <v>0</v>
      </c>
      <c r="K77" s="27">
        <f t="shared" si="10"/>
        <v>0.89167879898358815</v>
      </c>
      <c r="L77" s="6">
        <f t="shared" si="11"/>
        <v>0</v>
      </c>
    </row>
    <row r="78" spans="1:12" s="47" customFormat="1">
      <c r="A78" s="79" t="s">
        <v>72</v>
      </c>
      <c r="B78" s="81">
        <v>170197</v>
      </c>
      <c r="C78" s="47" t="s">
        <v>84</v>
      </c>
      <c r="D78" s="79" t="s">
        <v>1117</v>
      </c>
      <c r="E78" s="15">
        <v>0</v>
      </c>
      <c r="F78" s="68">
        <v>0</v>
      </c>
      <c r="G78" s="2">
        <f t="shared" si="6"/>
        <v>0</v>
      </c>
      <c r="H78" s="3">
        <f t="shared" si="7"/>
        <v>2.5212562179090869</v>
      </c>
      <c r="I78" s="1">
        <f t="shared" si="8"/>
        <v>0</v>
      </c>
      <c r="J78" s="1">
        <f t="shared" si="9"/>
        <v>0</v>
      </c>
      <c r="K78" s="27">
        <f t="shared" si="10"/>
        <v>0.89167879898358815</v>
      </c>
      <c r="L78" s="6">
        <f t="shared" si="11"/>
        <v>0</v>
      </c>
    </row>
    <row r="79" spans="1:12" s="47" customFormat="1">
      <c r="A79" s="79" t="s">
        <v>72</v>
      </c>
      <c r="B79" s="82">
        <v>170200</v>
      </c>
      <c r="C79" s="47" t="s">
        <v>85</v>
      </c>
      <c r="D79" s="79" t="s">
        <v>1117</v>
      </c>
      <c r="E79" s="15">
        <v>0</v>
      </c>
      <c r="F79" s="68">
        <v>0</v>
      </c>
      <c r="G79" s="2">
        <f t="shared" si="6"/>
        <v>0</v>
      </c>
      <c r="H79" s="3">
        <f t="shared" si="7"/>
        <v>2.5212562179090869</v>
      </c>
      <c r="I79" s="1">
        <f t="shared" si="8"/>
        <v>0</v>
      </c>
      <c r="J79" s="1">
        <f t="shared" si="9"/>
        <v>0</v>
      </c>
      <c r="K79" s="27">
        <f t="shared" si="10"/>
        <v>0.89167879898358815</v>
      </c>
      <c r="L79" s="6">
        <f t="shared" si="11"/>
        <v>0</v>
      </c>
    </row>
    <row r="80" spans="1:12" s="47" customFormat="1">
      <c r="A80" s="79" t="s">
        <v>72</v>
      </c>
      <c r="B80" s="81">
        <v>170205</v>
      </c>
      <c r="C80" s="47" t="s">
        <v>86</v>
      </c>
      <c r="D80" s="79" t="s">
        <v>1117</v>
      </c>
      <c r="E80" s="15">
        <v>0</v>
      </c>
      <c r="F80" s="68">
        <v>0</v>
      </c>
      <c r="G80" s="2">
        <f t="shared" si="6"/>
        <v>0</v>
      </c>
      <c r="H80" s="3">
        <f t="shared" si="7"/>
        <v>2.5212562179090869</v>
      </c>
      <c r="I80" s="1">
        <f t="shared" si="8"/>
        <v>0</v>
      </c>
      <c r="J80" s="1">
        <f t="shared" si="9"/>
        <v>0</v>
      </c>
      <c r="K80" s="27">
        <f t="shared" si="10"/>
        <v>0.89167879898358815</v>
      </c>
      <c r="L80" s="6">
        <f t="shared" si="11"/>
        <v>0</v>
      </c>
    </row>
    <row r="81" spans="1:12" s="47" customFormat="1">
      <c r="A81" s="79" t="s">
        <v>72</v>
      </c>
      <c r="B81" s="82">
        <v>170206</v>
      </c>
      <c r="C81" s="47" t="s">
        <v>87</v>
      </c>
      <c r="D81" s="79" t="s">
        <v>1117</v>
      </c>
      <c r="E81" s="15">
        <v>0</v>
      </c>
      <c r="F81" s="68">
        <v>0</v>
      </c>
      <c r="G81" s="2">
        <f t="shared" si="6"/>
        <v>0</v>
      </c>
      <c r="H81" s="3">
        <f t="shared" si="7"/>
        <v>2.5212562179090869</v>
      </c>
      <c r="I81" s="1">
        <f t="shared" si="8"/>
        <v>0</v>
      </c>
      <c r="J81" s="1">
        <f t="shared" si="9"/>
        <v>0</v>
      </c>
      <c r="K81" s="27">
        <f t="shared" si="10"/>
        <v>0.89167879898358815</v>
      </c>
      <c r="L81" s="6">
        <f t="shared" si="11"/>
        <v>0</v>
      </c>
    </row>
    <row r="82" spans="1:12" s="47" customFormat="1">
      <c r="A82" s="79" t="s">
        <v>72</v>
      </c>
      <c r="B82" s="81">
        <v>170210</v>
      </c>
      <c r="C82" s="47" t="s">
        <v>88</v>
      </c>
      <c r="D82" s="79" t="s">
        <v>1117</v>
      </c>
      <c r="E82" s="15">
        <v>0</v>
      </c>
      <c r="F82" s="68">
        <v>0</v>
      </c>
      <c r="G82" s="2">
        <f t="shared" si="6"/>
        <v>0</v>
      </c>
      <c r="H82" s="3">
        <f t="shared" si="7"/>
        <v>2.5212562179090869</v>
      </c>
      <c r="I82" s="1">
        <f t="shared" si="8"/>
        <v>0</v>
      </c>
      <c r="J82" s="1">
        <f t="shared" si="9"/>
        <v>0</v>
      </c>
      <c r="K82" s="27">
        <f t="shared" si="10"/>
        <v>0.89167879898358815</v>
      </c>
      <c r="L82" s="6">
        <f t="shared" si="11"/>
        <v>0</v>
      </c>
    </row>
    <row r="83" spans="1:12" s="47" customFormat="1">
      <c r="A83" s="79" t="s">
        <v>72</v>
      </c>
      <c r="B83" s="81">
        <v>170215</v>
      </c>
      <c r="C83" s="47" t="s">
        <v>89</v>
      </c>
      <c r="D83" s="79" t="s">
        <v>1117</v>
      </c>
      <c r="E83" s="15">
        <v>0</v>
      </c>
      <c r="F83" s="68">
        <v>0</v>
      </c>
      <c r="G83" s="2">
        <f t="shared" si="6"/>
        <v>0</v>
      </c>
      <c r="H83" s="3">
        <f t="shared" si="7"/>
        <v>2.5212562179090869</v>
      </c>
      <c r="I83" s="1">
        <f t="shared" si="8"/>
        <v>0</v>
      </c>
      <c r="J83" s="1">
        <f t="shared" si="9"/>
        <v>0</v>
      </c>
      <c r="K83" s="27">
        <f t="shared" si="10"/>
        <v>0.89167879898358815</v>
      </c>
      <c r="L83" s="6">
        <f t="shared" si="11"/>
        <v>0</v>
      </c>
    </row>
    <row r="84" spans="1:12" s="47" customFormat="1">
      <c r="A84" s="79" t="s">
        <v>72</v>
      </c>
      <c r="B84" s="82">
        <v>170277</v>
      </c>
      <c r="C84" s="47" t="s">
        <v>90</v>
      </c>
      <c r="D84" s="79" t="s">
        <v>1117</v>
      </c>
      <c r="E84" s="15">
        <v>0</v>
      </c>
      <c r="F84" s="68">
        <v>0</v>
      </c>
      <c r="G84" s="2">
        <f t="shared" si="6"/>
        <v>0</v>
      </c>
      <c r="H84" s="3">
        <f t="shared" si="7"/>
        <v>2.5212562179090869</v>
      </c>
      <c r="I84" s="1">
        <f t="shared" si="8"/>
        <v>0</v>
      </c>
      <c r="J84" s="1">
        <f t="shared" si="9"/>
        <v>0</v>
      </c>
      <c r="K84" s="27">
        <f t="shared" si="10"/>
        <v>0.89167879898358815</v>
      </c>
      <c r="L84" s="6">
        <f t="shared" si="11"/>
        <v>0</v>
      </c>
    </row>
    <row r="85" spans="1:12" s="47" customFormat="1">
      <c r="A85" s="79" t="s">
        <v>91</v>
      </c>
      <c r="B85" s="81">
        <v>180216</v>
      </c>
      <c r="C85" s="47" t="s">
        <v>92</v>
      </c>
      <c r="D85" s="79" t="s">
        <v>1117</v>
      </c>
      <c r="E85" s="15">
        <v>0</v>
      </c>
      <c r="F85" s="68">
        <v>0</v>
      </c>
      <c r="G85" s="2">
        <f t="shared" si="6"/>
        <v>0</v>
      </c>
      <c r="H85" s="3">
        <f t="shared" si="7"/>
        <v>2.5212562179090869</v>
      </c>
      <c r="I85" s="1">
        <f t="shared" si="8"/>
        <v>0</v>
      </c>
      <c r="J85" s="1">
        <f t="shared" si="9"/>
        <v>0</v>
      </c>
      <c r="K85" s="27">
        <f t="shared" si="10"/>
        <v>0.89167879898358815</v>
      </c>
      <c r="L85" s="6">
        <f t="shared" si="11"/>
        <v>0</v>
      </c>
    </row>
    <row r="86" spans="1:12" s="47" customFormat="1">
      <c r="A86" s="79" t="s">
        <v>93</v>
      </c>
      <c r="B86" s="82">
        <v>190217</v>
      </c>
      <c r="C86" s="47" t="s">
        <v>94</v>
      </c>
      <c r="D86" s="79" t="s">
        <v>1117</v>
      </c>
      <c r="E86" s="15">
        <v>0</v>
      </c>
      <c r="F86" s="68">
        <v>0</v>
      </c>
      <c r="G86" s="2">
        <f t="shared" si="6"/>
        <v>0</v>
      </c>
      <c r="H86" s="3">
        <f t="shared" si="7"/>
        <v>2.5212562179090869</v>
      </c>
      <c r="I86" s="1">
        <f t="shared" si="8"/>
        <v>0</v>
      </c>
      <c r="J86" s="1">
        <f t="shared" si="9"/>
        <v>0</v>
      </c>
      <c r="K86" s="27">
        <f t="shared" si="10"/>
        <v>0.89167879898358815</v>
      </c>
      <c r="L86" s="6">
        <f t="shared" si="11"/>
        <v>0</v>
      </c>
    </row>
    <row r="87" spans="1:12" s="47" customFormat="1">
      <c r="A87" s="79" t="s">
        <v>93</v>
      </c>
      <c r="B87" s="81">
        <v>190219</v>
      </c>
      <c r="C87" s="47" t="s">
        <v>95</v>
      </c>
      <c r="D87" s="79" t="s">
        <v>1117</v>
      </c>
      <c r="E87" s="15">
        <v>0</v>
      </c>
      <c r="F87" s="68">
        <v>0</v>
      </c>
      <c r="G87" s="2">
        <f t="shared" si="6"/>
        <v>0</v>
      </c>
      <c r="H87" s="3">
        <f t="shared" si="7"/>
        <v>2.5212562179090869</v>
      </c>
      <c r="I87" s="1">
        <f t="shared" si="8"/>
        <v>0</v>
      </c>
      <c r="J87" s="1">
        <f t="shared" si="9"/>
        <v>0</v>
      </c>
      <c r="K87" s="27">
        <f t="shared" si="10"/>
        <v>0.89167879898358815</v>
      </c>
      <c r="L87" s="6">
        <f t="shared" si="11"/>
        <v>0</v>
      </c>
    </row>
    <row r="88" spans="1:12" s="47" customFormat="1">
      <c r="A88" s="79" t="s">
        <v>93</v>
      </c>
      <c r="B88" s="81">
        <v>190220</v>
      </c>
      <c r="C88" s="47" t="s">
        <v>96</v>
      </c>
      <c r="D88" s="79" t="s">
        <v>1117</v>
      </c>
      <c r="E88" s="15">
        <v>0</v>
      </c>
      <c r="F88" s="68">
        <v>0</v>
      </c>
      <c r="G88" s="2">
        <f t="shared" si="6"/>
        <v>0</v>
      </c>
      <c r="H88" s="3">
        <f t="shared" si="7"/>
        <v>2.5212562179090869</v>
      </c>
      <c r="I88" s="1">
        <f t="shared" si="8"/>
        <v>0</v>
      </c>
      <c r="J88" s="1">
        <f t="shared" si="9"/>
        <v>0</v>
      </c>
      <c r="K88" s="27">
        <f t="shared" si="10"/>
        <v>0.89167879898358815</v>
      </c>
      <c r="L88" s="6">
        <f t="shared" si="11"/>
        <v>0</v>
      </c>
    </row>
    <row r="89" spans="1:12" s="47" customFormat="1">
      <c r="A89" s="79" t="s">
        <v>93</v>
      </c>
      <c r="B89" s="82">
        <v>190225</v>
      </c>
      <c r="C89" s="47" t="s">
        <v>97</v>
      </c>
      <c r="D89" s="79" t="s">
        <v>1117</v>
      </c>
      <c r="E89" s="15">
        <v>0</v>
      </c>
      <c r="F89" s="68">
        <v>0</v>
      </c>
      <c r="G89" s="2">
        <f t="shared" si="6"/>
        <v>0</v>
      </c>
      <c r="H89" s="3">
        <f t="shared" si="7"/>
        <v>2.5212562179090869</v>
      </c>
      <c r="I89" s="1">
        <f t="shared" si="8"/>
        <v>0</v>
      </c>
      <c r="J89" s="1">
        <f t="shared" si="9"/>
        <v>0</v>
      </c>
      <c r="K89" s="27">
        <f t="shared" si="10"/>
        <v>0.89167879898358815</v>
      </c>
      <c r="L89" s="6">
        <f t="shared" si="11"/>
        <v>0</v>
      </c>
    </row>
    <row r="90" spans="1:12" s="47" customFormat="1">
      <c r="A90" s="79" t="s">
        <v>93</v>
      </c>
      <c r="B90" s="82">
        <v>190226</v>
      </c>
      <c r="C90" s="47" t="s">
        <v>1156</v>
      </c>
      <c r="D90" s="79" t="s">
        <v>1117</v>
      </c>
      <c r="E90" s="15">
        <v>0</v>
      </c>
      <c r="F90" s="68">
        <v>0</v>
      </c>
      <c r="G90" s="2">
        <f t="shared" si="6"/>
        <v>0</v>
      </c>
      <c r="H90" s="3">
        <f t="shared" si="7"/>
        <v>2.5212562179090869</v>
      </c>
      <c r="I90" s="1">
        <f t="shared" si="8"/>
        <v>0</v>
      </c>
      <c r="J90" s="1">
        <f t="shared" si="9"/>
        <v>0</v>
      </c>
      <c r="K90" s="27">
        <f t="shared" si="10"/>
        <v>0.89167879898358815</v>
      </c>
      <c r="L90" s="6">
        <f t="shared" si="11"/>
        <v>0</v>
      </c>
    </row>
    <row r="91" spans="1:12" s="47" customFormat="1">
      <c r="A91" s="79" t="s">
        <v>93</v>
      </c>
      <c r="B91" s="82">
        <v>190237</v>
      </c>
      <c r="C91" s="47" t="s">
        <v>98</v>
      </c>
      <c r="D91" s="79" t="s">
        <v>1117</v>
      </c>
      <c r="E91" s="15">
        <v>0</v>
      </c>
      <c r="F91" s="68">
        <v>0</v>
      </c>
      <c r="G91" s="2">
        <f t="shared" si="6"/>
        <v>0</v>
      </c>
      <c r="H91" s="3">
        <f t="shared" si="7"/>
        <v>2.5212562179090869</v>
      </c>
      <c r="I91" s="1">
        <f t="shared" si="8"/>
        <v>0</v>
      </c>
      <c r="J91" s="1">
        <f t="shared" si="9"/>
        <v>0</v>
      </c>
      <c r="K91" s="27">
        <f t="shared" si="10"/>
        <v>0.89167879898358815</v>
      </c>
      <c r="L91" s="6">
        <f t="shared" si="11"/>
        <v>0</v>
      </c>
    </row>
    <row r="92" spans="1:12" s="47" customFormat="1">
      <c r="A92" s="79" t="s">
        <v>93</v>
      </c>
      <c r="B92" s="82">
        <v>190238</v>
      </c>
      <c r="C92" s="47" t="s">
        <v>99</v>
      </c>
      <c r="D92" s="79" t="s">
        <v>1117</v>
      </c>
      <c r="E92" s="15">
        <v>0</v>
      </c>
      <c r="F92" s="68">
        <v>0</v>
      </c>
      <c r="G92" s="2">
        <f t="shared" si="6"/>
        <v>0</v>
      </c>
      <c r="H92" s="3">
        <f t="shared" si="7"/>
        <v>2.5212562179090869</v>
      </c>
      <c r="I92" s="1">
        <f t="shared" si="8"/>
        <v>0</v>
      </c>
      <c r="J92" s="1">
        <f t="shared" si="9"/>
        <v>0</v>
      </c>
      <c r="K92" s="27">
        <f t="shared" si="10"/>
        <v>0.89167879898358815</v>
      </c>
      <c r="L92" s="6">
        <f t="shared" si="11"/>
        <v>0</v>
      </c>
    </row>
    <row r="93" spans="1:12" s="47" customFormat="1">
      <c r="A93" s="79" t="s">
        <v>93</v>
      </c>
      <c r="B93" s="81">
        <v>190239</v>
      </c>
      <c r="C93" s="47" t="s">
        <v>100</v>
      </c>
      <c r="D93" s="79" t="s">
        <v>1117</v>
      </c>
      <c r="E93" s="15">
        <v>0</v>
      </c>
      <c r="F93" s="68">
        <v>0</v>
      </c>
      <c r="G93" s="2">
        <f t="shared" si="6"/>
        <v>0</v>
      </c>
      <c r="H93" s="3">
        <f t="shared" si="7"/>
        <v>2.5212562179090869</v>
      </c>
      <c r="I93" s="1">
        <f t="shared" si="8"/>
        <v>0</v>
      </c>
      <c r="J93" s="1">
        <f t="shared" si="9"/>
        <v>0</v>
      </c>
      <c r="K93" s="27">
        <f t="shared" si="10"/>
        <v>0.89167879898358815</v>
      </c>
      <c r="L93" s="6">
        <f t="shared" si="11"/>
        <v>0</v>
      </c>
    </row>
    <row r="94" spans="1:12" s="47" customFormat="1">
      <c r="A94" s="79" t="s">
        <v>93</v>
      </c>
      <c r="B94" s="81">
        <v>190243</v>
      </c>
      <c r="C94" s="47" t="s">
        <v>101</v>
      </c>
      <c r="D94" s="79" t="s">
        <v>1117</v>
      </c>
      <c r="E94" s="15">
        <v>0</v>
      </c>
      <c r="F94" s="68">
        <v>0</v>
      </c>
      <c r="G94" s="2">
        <f t="shared" si="6"/>
        <v>0</v>
      </c>
      <c r="H94" s="3">
        <f t="shared" si="7"/>
        <v>2.5212562179090869</v>
      </c>
      <c r="I94" s="1">
        <f t="shared" si="8"/>
        <v>0</v>
      </c>
      <c r="J94" s="1">
        <f t="shared" si="9"/>
        <v>0</v>
      </c>
      <c r="K94" s="27">
        <f t="shared" si="10"/>
        <v>0.89167879898358815</v>
      </c>
      <c r="L94" s="6">
        <f t="shared" si="11"/>
        <v>0</v>
      </c>
    </row>
    <row r="95" spans="1:12" s="47" customFormat="1">
      <c r="A95" s="79" t="s">
        <v>93</v>
      </c>
      <c r="B95" s="81">
        <v>190248</v>
      </c>
      <c r="C95" s="47" t="s">
        <v>102</v>
      </c>
      <c r="D95" s="79" t="s">
        <v>1117</v>
      </c>
      <c r="E95" s="15">
        <v>0</v>
      </c>
      <c r="F95" s="68">
        <v>0</v>
      </c>
      <c r="G95" s="2">
        <f t="shared" si="6"/>
        <v>0</v>
      </c>
      <c r="H95" s="3">
        <f t="shared" si="7"/>
        <v>2.5212562179090869</v>
      </c>
      <c r="I95" s="1">
        <f t="shared" si="8"/>
        <v>0</v>
      </c>
      <c r="J95" s="1">
        <f t="shared" si="9"/>
        <v>0</v>
      </c>
      <c r="K95" s="27">
        <f t="shared" si="10"/>
        <v>0.89167879898358815</v>
      </c>
      <c r="L95" s="6">
        <f t="shared" si="11"/>
        <v>0</v>
      </c>
    </row>
    <row r="96" spans="1:12" s="47" customFormat="1">
      <c r="A96" s="79" t="s">
        <v>93</v>
      </c>
      <c r="B96" s="82">
        <v>190249</v>
      </c>
      <c r="C96" s="47" t="s">
        <v>1157</v>
      </c>
      <c r="D96" s="79" t="s">
        <v>1117</v>
      </c>
      <c r="E96" s="15">
        <v>0</v>
      </c>
      <c r="F96" s="68">
        <v>0</v>
      </c>
      <c r="G96" s="2">
        <f t="shared" si="6"/>
        <v>0</v>
      </c>
      <c r="H96" s="3">
        <f t="shared" si="7"/>
        <v>2.5212562179090869</v>
      </c>
      <c r="I96" s="1">
        <f t="shared" si="8"/>
        <v>0</v>
      </c>
      <c r="J96" s="1">
        <f t="shared" si="9"/>
        <v>0</v>
      </c>
      <c r="K96" s="27">
        <f t="shared" si="10"/>
        <v>0.89167879898358815</v>
      </c>
      <c r="L96" s="6">
        <f t="shared" si="11"/>
        <v>0</v>
      </c>
    </row>
    <row r="97" spans="1:12" s="47" customFormat="1">
      <c r="A97" s="79" t="s">
        <v>93</v>
      </c>
      <c r="B97" s="81">
        <v>190250</v>
      </c>
      <c r="C97" s="47" t="s">
        <v>103</v>
      </c>
      <c r="D97" s="79" t="s">
        <v>1117</v>
      </c>
      <c r="E97" s="15">
        <v>0</v>
      </c>
      <c r="F97" s="68">
        <v>0</v>
      </c>
      <c r="G97" s="2">
        <f t="shared" si="6"/>
        <v>0</v>
      </c>
      <c r="H97" s="3">
        <f t="shared" si="7"/>
        <v>2.5212562179090869</v>
      </c>
      <c r="I97" s="1">
        <f t="shared" si="8"/>
        <v>0</v>
      </c>
      <c r="J97" s="1">
        <f t="shared" si="9"/>
        <v>0</v>
      </c>
      <c r="K97" s="27">
        <f t="shared" si="10"/>
        <v>0.89167879898358815</v>
      </c>
      <c r="L97" s="6">
        <f t="shared" si="11"/>
        <v>0</v>
      </c>
    </row>
    <row r="98" spans="1:12" s="47" customFormat="1">
      <c r="A98" s="79" t="s">
        <v>93</v>
      </c>
      <c r="B98" s="82">
        <v>190253</v>
      </c>
      <c r="C98" s="47" t="s">
        <v>104</v>
      </c>
      <c r="D98" s="79" t="s">
        <v>1117</v>
      </c>
      <c r="E98" s="15">
        <v>0</v>
      </c>
      <c r="F98" s="68">
        <v>0</v>
      </c>
      <c r="G98" s="2">
        <f t="shared" si="6"/>
        <v>0</v>
      </c>
      <c r="H98" s="3">
        <f t="shared" si="7"/>
        <v>2.5212562179090869</v>
      </c>
      <c r="I98" s="1">
        <f t="shared" si="8"/>
        <v>0</v>
      </c>
      <c r="J98" s="1">
        <f t="shared" si="9"/>
        <v>0</v>
      </c>
      <c r="K98" s="27">
        <f t="shared" si="10"/>
        <v>0.89167879898358815</v>
      </c>
      <c r="L98" s="6">
        <f t="shared" si="11"/>
        <v>0</v>
      </c>
    </row>
    <row r="99" spans="1:12" s="47" customFormat="1">
      <c r="A99" s="79" t="s">
        <v>93</v>
      </c>
      <c r="B99" s="82">
        <v>193029</v>
      </c>
      <c r="C99" s="47" t="s">
        <v>105</v>
      </c>
      <c r="D99" s="79" t="s">
        <v>1117</v>
      </c>
      <c r="E99" s="15">
        <v>0</v>
      </c>
      <c r="F99" s="68">
        <v>0</v>
      </c>
      <c r="G99" s="2">
        <f t="shared" si="6"/>
        <v>0</v>
      </c>
      <c r="H99" s="3">
        <f t="shared" si="7"/>
        <v>2.5212562179090869</v>
      </c>
      <c r="I99" s="1">
        <f t="shared" si="8"/>
        <v>0</v>
      </c>
      <c r="J99" s="1">
        <f t="shared" si="9"/>
        <v>0</v>
      </c>
      <c r="K99" s="27">
        <f t="shared" si="10"/>
        <v>0.89167879898358815</v>
      </c>
      <c r="L99" s="6">
        <f t="shared" si="11"/>
        <v>0</v>
      </c>
    </row>
    <row r="100" spans="1:12" s="47" customFormat="1">
      <c r="A100" s="79" t="s">
        <v>93</v>
      </c>
      <c r="B100" s="81">
        <v>197251</v>
      </c>
      <c r="C100" s="47" t="s">
        <v>106</v>
      </c>
      <c r="D100" s="79" t="s">
        <v>1117</v>
      </c>
      <c r="E100" s="15">
        <v>0</v>
      </c>
      <c r="F100" s="68">
        <v>0</v>
      </c>
      <c r="G100" s="2">
        <f t="shared" si="6"/>
        <v>0</v>
      </c>
      <c r="H100" s="3">
        <f t="shared" si="7"/>
        <v>2.5212562179090869</v>
      </c>
      <c r="I100" s="1">
        <f t="shared" si="8"/>
        <v>0</v>
      </c>
      <c r="J100" s="1">
        <f t="shared" si="9"/>
        <v>0</v>
      </c>
      <c r="K100" s="27">
        <f t="shared" si="10"/>
        <v>0.89167879898358815</v>
      </c>
      <c r="L100" s="6">
        <f t="shared" si="11"/>
        <v>0</v>
      </c>
    </row>
    <row r="101" spans="1:12" s="47" customFormat="1">
      <c r="A101" s="79" t="s">
        <v>107</v>
      </c>
      <c r="B101" s="82">
        <v>200256</v>
      </c>
      <c r="C101" s="47" t="s">
        <v>108</v>
      </c>
      <c r="D101" s="79" t="s">
        <v>1117</v>
      </c>
      <c r="E101" s="15">
        <v>0</v>
      </c>
      <c r="F101" s="68">
        <v>0</v>
      </c>
      <c r="G101" s="2">
        <f t="shared" si="6"/>
        <v>0</v>
      </c>
      <c r="H101" s="3">
        <f t="shared" si="7"/>
        <v>2.5212562179090869</v>
      </c>
      <c r="I101" s="1">
        <f t="shared" si="8"/>
        <v>0</v>
      </c>
      <c r="J101" s="1">
        <f t="shared" si="9"/>
        <v>0</v>
      </c>
      <c r="K101" s="27">
        <f t="shared" si="10"/>
        <v>0.89167879898358815</v>
      </c>
      <c r="L101" s="6">
        <f t="shared" si="11"/>
        <v>0</v>
      </c>
    </row>
    <row r="102" spans="1:12" s="47" customFormat="1">
      <c r="A102" s="79" t="s">
        <v>107</v>
      </c>
      <c r="B102" s="81">
        <v>200257</v>
      </c>
      <c r="C102" s="47" t="s">
        <v>109</v>
      </c>
      <c r="D102" s="79" t="s">
        <v>1117</v>
      </c>
      <c r="E102" s="15">
        <v>0</v>
      </c>
      <c r="F102" s="68">
        <v>0</v>
      </c>
      <c r="G102" s="2">
        <f t="shared" si="6"/>
        <v>0</v>
      </c>
      <c r="H102" s="3">
        <f t="shared" si="7"/>
        <v>2.5212562179090869</v>
      </c>
      <c r="I102" s="1">
        <f t="shared" si="8"/>
        <v>0</v>
      </c>
      <c r="J102" s="1">
        <f t="shared" si="9"/>
        <v>0</v>
      </c>
      <c r="K102" s="27">
        <f t="shared" si="10"/>
        <v>0.89167879898358815</v>
      </c>
      <c r="L102" s="6">
        <f t="shared" si="11"/>
        <v>0</v>
      </c>
    </row>
    <row r="103" spans="1:12" s="47" customFormat="1">
      <c r="A103" s="79" t="s">
        <v>107</v>
      </c>
      <c r="B103" s="82">
        <v>200258</v>
      </c>
      <c r="C103" s="47" t="s">
        <v>110</v>
      </c>
      <c r="D103" s="79" t="s">
        <v>1117</v>
      </c>
      <c r="E103" s="15">
        <v>0</v>
      </c>
      <c r="F103" s="68">
        <v>0</v>
      </c>
      <c r="G103" s="2">
        <f t="shared" si="6"/>
        <v>0</v>
      </c>
      <c r="H103" s="3">
        <f t="shared" si="7"/>
        <v>2.5212562179090869</v>
      </c>
      <c r="I103" s="1">
        <f t="shared" si="8"/>
        <v>0</v>
      </c>
      <c r="J103" s="1">
        <f t="shared" si="9"/>
        <v>0</v>
      </c>
      <c r="K103" s="27">
        <f t="shared" si="10"/>
        <v>0.89167879898358815</v>
      </c>
      <c r="L103" s="6">
        <f t="shared" si="11"/>
        <v>0</v>
      </c>
    </row>
    <row r="104" spans="1:12" s="47" customFormat="1">
      <c r="A104" s="79" t="s">
        <v>107</v>
      </c>
      <c r="B104" s="81">
        <v>200259</v>
      </c>
      <c r="C104" s="47" t="s">
        <v>111</v>
      </c>
      <c r="D104" s="79" t="s">
        <v>1117</v>
      </c>
      <c r="E104" s="15">
        <v>0</v>
      </c>
      <c r="F104" s="68">
        <v>0</v>
      </c>
      <c r="G104" s="2">
        <f t="shared" si="6"/>
        <v>0</v>
      </c>
      <c r="H104" s="3">
        <f t="shared" si="7"/>
        <v>2.5212562179090869</v>
      </c>
      <c r="I104" s="1">
        <f t="shared" si="8"/>
        <v>0</v>
      </c>
      <c r="J104" s="1">
        <f t="shared" si="9"/>
        <v>0</v>
      </c>
      <c r="K104" s="27">
        <f t="shared" si="10"/>
        <v>0.89167879898358815</v>
      </c>
      <c r="L104" s="6">
        <f t="shared" si="11"/>
        <v>0</v>
      </c>
    </row>
    <row r="105" spans="1:12" s="47" customFormat="1">
      <c r="A105" s="79" t="s">
        <v>107</v>
      </c>
      <c r="B105" s="82">
        <v>200267</v>
      </c>
      <c r="C105" s="47" t="s">
        <v>112</v>
      </c>
      <c r="D105" s="79" t="s">
        <v>1117</v>
      </c>
      <c r="E105" s="15">
        <v>0</v>
      </c>
      <c r="F105" s="68">
        <v>0</v>
      </c>
      <c r="G105" s="2">
        <f t="shared" si="6"/>
        <v>0</v>
      </c>
      <c r="H105" s="3">
        <f t="shared" si="7"/>
        <v>2.5212562179090869</v>
      </c>
      <c r="I105" s="1">
        <f t="shared" si="8"/>
        <v>0</v>
      </c>
      <c r="J105" s="1">
        <f t="shared" si="9"/>
        <v>0</v>
      </c>
      <c r="K105" s="27">
        <f t="shared" si="10"/>
        <v>0.89167879898358815</v>
      </c>
      <c r="L105" s="6">
        <f t="shared" si="11"/>
        <v>0</v>
      </c>
    </row>
    <row r="106" spans="1:12" s="47" customFormat="1">
      <c r="A106" s="79" t="s">
        <v>107</v>
      </c>
      <c r="B106" s="82">
        <v>200277</v>
      </c>
      <c r="C106" s="47" t="s">
        <v>113</v>
      </c>
      <c r="D106" s="79" t="s">
        <v>1117</v>
      </c>
      <c r="E106" s="15">
        <v>0</v>
      </c>
      <c r="F106" s="68">
        <v>0</v>
      </c>
      <c r="G106" s="2">
        <f t="shared" si="6"/>
        <v>0</v>
      </c>
      <c r="H106" s="3">
        <f t="shared" si="7"/>
        <v>2.5212562179090869</v>
      </c>
      <c r="I106" s="1">
        <f t="shared" si="8"/>
        <v>0</v>
      </c>
      <c r="J106" s="1">
        <f t="shared" si="9"/>
        <v>0</v>
      </c>
      <c r="K106" s="27">
        <f t="shared" si="10"/>
        <v>0.89167879898358815</v>
      </c>
      <c r="L106" s="6">
        <f t="shared" si="11"/>
        <v>0</v>
      </c>
    </row>
    <row r="107" spans="1:12" s="47" customFormat="1">
      <c r="A107" s="79" t="s">
        <v>114</v>
      </c>
      <c r="B107" s="82">
        <v>210330</v>
      </c>
      <c r="C107" s="47" t="s">
        <v>115</v>
      </c>
      <c r="D107" s="79" t="s">
        <v>1117</v>
      </c>
      <c r="E107" s="15">
        <v>0</v>
      </c>
      <c r="F107" s="68">
        <v>0</v>
      </c>
      <c r="G107" s="2">
        <f t="shared" si="6"/>
        <v>0</v>
      </c>
      <c r="H107" s="3">
        <f t="shared" si="7"/>
        <v>2.5212562179090869</v>
      </c>
      <c r="I107" s="1">
        <f t="shared" si="8"/>
        <v>0</v>
      </c>
      <c r="J107" s="1">
        <f t="shared" si="9"/>
        <v>0</v>
      </c>
      <c r="K107" s="27">
        <f t="shared" si="10"/>
        <v>0.89167879898358815</v>
      </c>
      <c r="L107" s="6">
        <f t="shared" si="11"/>
        <v>0</v>
      </c>
    </row>
    <row r="108" spans="1:12" s="47" customFormat="1">
      <c r="A108" s="79" t="s">
        <v>114</v>
      </c>
      <c r="B108" s="81">
        <v>210331</v>
      </c>
      <c r="C108" s="47" t="s">
        <v>116</v>
      </c>
      <c r="D108" s="79" t="s">
        <v>1117</v>
      </c>
      <c r="E108" s="15">
        <v>0</v>
      </c>
      <c r="F108" s="68">
        <v>0</v>
      </c>
      <c r="G108" s="2">
        <f t="shared" si="6"/>
        <v>0</v>
      </c>
      <c r="H108" s="3">
        <f t="shared" si="7"/>
        <v>2.5212562179090869</v>
      </c>
      <c r="I108" s="1">
        <f t="shared" si="8"/>
        <v>0</v>
      </c>
      <c r="J108" s="1">
        <f t="shared" si="9"/>
        <v>0</v>
      </c>
      <c r="K108" s="27">
        <f t="shared" si="10"/>
        <v>0.89167879898358815</v>
      </c>
      <c r="L108" s="6">
        <f t="shared" si="11"/>
        <v>0</v>
      </c>
    </row>
    <row r="109" spans="1:12" s="47" customFormat="1">
      <c r="A109" s="79" t="s">
        <v>114</v>
      </c>
      <c r="B109" s="81">
        <v>210335</v>
      </c>
      <c r="C109" s="47" t="s">
        <v>117</v>
      </c>
      <c r="D109" s="79" t="s">
        <v>1117</v>
      </c>
      <c r="E109" s="15">
        <v>0</v>
      </c>
      <c r="F109" s="68">
        <v>0</v>
      </c>
      <c r="G109" s="2">
        <f t="shared" si="6"/>
        <v>0</v>
      </c>
      <c r="H109" s="3">
        <f t="shared" si="7"/>
        <v>2.5212562179090869</v>
      </c>
      <c r="I109" s="1">
        <f t="shared" si="8"/>
        <v>0</v>
      </c>
      <c r="J109" s="1">
        <f t="shared" si="9"/>
        <v>0</v>
      </c>
      <c r="K109" s="27">
        <f t="shared" si="10"/>
        <v>0.89167879898358815</v>
      </c>
      <c r="L109" s="6">
        <f t="shared" si="11"/>
        <v>0</v>
      </c>
    </row>
    <row r="110" spans="1:12" s="47" customFormat="1">
      <c r="A110" s="79" t="s">
        <v>114</v>
      </c>
      <c r="B110" s="82">
        <v>210338</v>
      </c>
      <c r="C110" s="47" t="s">
        <v>118</v>
      </c>
      <c r="D110" s="79" t="s">
        <v>1117</v>
      </c>
      <c r="E110" s="15">
        <v>0</v>
      </c>
      <c r="F110" s="68">
        <v>0</v>
      </c>
      <c r="G110" s="2">
        <f t="shared" si="6"/>
        <v>0</v>
      </c>
      <c r="H110" s="3">
        <f t="shared" si="7"/>
        <v>2.5212562179090869</v>
      </c>
      <c r="I110" s="1">
        <f t="shared" si="8"/>
        <v>0</v>
      </c>
      <c r="J110" s="1">
        <f t="shared" si="9"/>
        <v>0</v>
      </c>
      <c r="K110" s="27">
        <f t="shared" si="10"/>
        <v>0.89167879898358815</v>
      </c>
      <c r="L110" s="6">
        <f t="shared" si="11"/>
        <v>0</v>
      </c>
    </row>
    <row r="111" spans="1:12" s="47" customFormat="1">
      <c r="A111" s="79" t="s">
        <v>119</v>
      </c>
      <c r="B111" s="81">
        <v>220324</v>
      </c>
      <c r="C111" s="47" t="s">
        <v>120</v>
      </c>
      <c r="D111" s="79" t="s">
        <v>1117</v>
      </c>
      <c r="E111" s="15">
        <v>0</v>
      </c>
      <c r="F111" s="68">
        <v>0</v>
      </c>
      <c r="G111" s="2">
        <f t="shared" si="6"/>
        <v>0</v>
      </c>
      <c r="H111" s="3">
        <f t="shared" si="7"/>
        <v>2.5212562179090869</v>
      </c>
      <c r="I111" s="1">
        <f t="shared" si="8"/>
        <v>0</v>
      </c>
      <c r="J111" s="1">
        <f t="shared" si="9"/>
        <v>0</v>
      </c>
      <c r="K111" s="27">
        <f t="shared" si="10"/>
        <v>0.89167879898358815</v>
      </c>
      <c r="L111" s="6">
        <f t="shared" si="11"/>
        <v>0</v>
      </c>
    </row>
    <row r="112" spans="1:12" s="47" customFormat="1">
      <c r="A112" s="79" t="s">
        <v>119</v>
      </c>
      <c r="B112" s="82">
        <v>220338</v>
      </c>
      <c r="C112" s="47" t="s">
        <v>121</v>
      </c>
      <c r="D112" s="79" t="s">
        <v>1117</v>
      </c>
      <c r="E112" s="15">
        <v>0</v>
      </c>
      <c r="F112" s="68">
        <v>0</v>
      </c>
      <c r="G112" s="2">
        <f t="shared" si="6"/>
        <v>0</v>
      </c>
      <c r="H112" s="3">
        <f t="shared" si="7"/>
        <v>2.5212562179090869</v>
      </c>
      <c r="I112" s="1">
        <f t="shared" si="8"/>
        <v>0</v>
      </c>
      <c r="J112" s="1">
        <f t="shared" si="9"/>
        <v>0</v>
      </c>
      <c r="K112" s="27">
        <f t="shared" si="10"/>
        <v>0.89167879898358815</v>
      </c>
      <c r="L112" s="6">
        <f t="shared" si="11"/>
        <v>0</v>
      </c>
    </row>
    <row r="113" spans="1:12" s="47" customFormat="1">
      <c r="A113" s="79" t="s">
        <v>119</v>
      </c>
      <c r="B113" s="82">
        <v>220344</v>
      </c>
      <c r="C113" s="47" t="s">
        <v>122</v>
      </c>
      <c r="D113" s="79" t="s">
        <v>1117</v>
      </c>
      <c r="E113" s="15">
        <v>0</v>
      </c>
      <c r="F113" s="68">
        <v>0</v>
      </c>
      <c r="G113" s="2">
        <f t="shared" si="6"/>
        <v>0</v>
      </c>
      <c r="H113" s="3">
        <f t="shared" si="7"/>
        <v>2.5212562179090869</v>
      </c>
      <c r="I113" s="1">
        <f t="shared" si="8"/>
        <v>0</v>
      </c>
      <c r="J113" s="1">
        <f t="shared" si="9"/>
        <v>0</v>
      </c>
      <c r="K113" s="27">
        <f t="shared" si="10"/>
        <v>0.89167879898358815</v>
      </c>
      <c r="L113" s="6">
        <f t="shared" si="11"/>
        <v>0</v>
      </c>
    </row>
    <row r="114" spans="1:12" s="47" customFormat="1">
      <c r="A114" s="79" t="s">
        <v>119</v>
      </c>
      <c r="B114" s="82">
        <v>220346</v>
      </c>
      <c r="C114" s="47" t="s">
        <v>123</v>
      </c>
      <c r="D114" s="79" t="s">
        <v>1117</v>
      </c>
      <c r="E114" s="15">
        <v>0</v>
      </c>
      <c r="F114" s="68">
        <v>0</v>
      </c>
      <c r="G114" s="2">
        <f t="shared" si="6"/>
        <v>0</v>
      </c>
      <c r="H114" s="3">
        <f t="shared" si="7"/>
        <v>2.5212562179090869</v>
      </c>
      <c r="I114" s="1">
        <f t="shared" si="8"/>
        <v>0</v>
      </c>
      <c r="J114" s="1">
        <f t="shared" si="9"/>
        <v>0</v>
      </c>
      <c r="K114" s="27">
        <f t="shared" si="10"/>
        <v>0.89167879898358815</v>
      </c>
      <c r="L114" s="6">
        <f t="shared" si="11"/>
        <v>0</v>
      </c>
    </row>
    <row r="115" spans="1:12" s="47" customFormat="1">
      <c r="A115" s="79" t="s">
        <v>119</v>
      </c>
      <c r="B115" s="81">
        <v>220347</v>
      </c>
      <c r="C115" s="47" t="s">
        <v>124</v>
      </c>
      <c r="D115" s="79" t="s">
        <v>1117</v>
      </c>
      <c r="E115" s="15">
        <v>0</v>
      </c>
      <c r="F115" s="68">
        <v>0</v>
      </c>
      <c r="G115" s="2">
        <f t="shared" si="6"/>
        <v>0</v>
      </c>
      <c r="H115" s="3">
        <f t="shared" si="7"/>
        <v>2.5212562179090869</v>
      </c>
      <c r="I115" s="1">
        <f t="shared" si="8"/>
        <v>0</v>
      </c>
      <c r="J115" s="1">
        <f t="shared" si="9"/>
        <v>0</v>
      </c>
      <c r="K115" s="27">
        <f t="shared" si="10"/>
        <v>0.89167879898358815</v>
      </c>
      <c r="L115" s="6">
        <f t="shared" si="11"/>
        <v>0</v>
      </c>
    </row>
    <row r="116" spans="1:12" s="47" customFormat="1">
      <c r="A116" s="79" t="s">
        <v>119</v>
      </c>
      <c r="B116" s="81">
        <v>220348</v>
      </c>
      <c r="C116" s="47" t="s">
        <v>125</v>
      </c>
      <c r="D116" s="79" t="s">
        <v>1117</v>
      </c>
      <c r="E116" s="15">
        <v>0</v>
      </c>
      <c r="F116" s="68">
        <v>0</v>
      </c>
      <c r="G116" s="2">
        <f t="shared" si="6"/>
        <v>0</v>
      </c>
      <c r="H116" s="3">
        <f t="shared" si="7"/>
        <v>2.5212562179090869</v>
      </c>
      <c r="I116" s="1">
        <f t="shared" si="8"/>
        <v>0</v>
      </c>
      <c r="J116" s="1">
        <f t="shared" si="9"/>
        <v>0</v>
      </c>
      <c r="K116" s="27">
        <f t="shared" si="10"/>
        <v>0.89167879898358815</v>
      </c>
      <c r="L116" s="6">
        <f t="shared" si="11"/>
        <v>0</v>
      </c>
    </row>
    <row r="117" spans="1:12" s="47" customFormat="1">
      <c r="A117" s="79" t="s">
        <v>119</v>
      </c>
      <c r="B117" s="82">
        <v>220351</v>
      </c>
      <c r="C117" s="47" t="s">
        <v>126</v>
      </c>
      <c r="D117" s="79" t="s">
        <v>1117</v>
      </c>
      <c r="E117" s="15">
        <v>0</v>
      </c>
      <c r="F117" s="68">
        <v>0</v>
      </c>
      <c r="G117" s="2">
        <f t="shared" si="6"/>
        <v>0</v>
      </c>
      <c r="H117" s="3">
        <f t="shared" si="7"/>
        <v>2.5212562179090869</v>
      </c>
      <c r="I117" s="1">
        <f t="shared" si="8"/>
        <v>0</v>
      </c>
      <c r="J117" s="1">
        <f t="shared" si="9"/>
        <v>0</v>
      </c>
      <c r="K117" s="27">
        <f t="shared" si="10"/>
        <v>0.89167879898358815</v>
      </c>
      <c r="L117" s="6">
        <f t="shared" si="11"/>
        <v>0</v>
      </c>
    </row>
    <row r="118" spans="1:12" s="47" customFormat="1">
      <c r="A118" s="79" t="s">
        <v>119</v>
      </c>
      <c r="B118" s="82">
        <v>220354</v>
      </c>
      <c r="C118" s="47" t="s">
        <v>127</v>
      </c>
      <c r="D118" s="79" t="s">
        <v>1117</v>
      </c>
      <c r="E118" s="15">
        <v>0</v>
      </c>
      <c r="F118" s="68">
        <v>0</v>
      </c>
      <c r="G118" s="2">
        <f t="shared" si="6"/>
        <v>0</v>
      </c>
      <c r="H118" s="3">
        <f t="shared" si="7"/>
        <v>2.5212562179090869</v>
      </c>
      <c r="I118" s="1">
        <f t="shared" si="8"/>
        <v>0</v>
      </c>
      <c r="J118" s="1">
        <f t="shared" si="9"/>
        <v>0</v>
      </c>
      <c r="K118" s="27">
        <f t="shared" si="10"/>
        <v>0.89167879898358815</v>
      </c>
      <c r="L118" s="6">
        <f t="shared" si="11"/>
        <v>0</v>
      </c>
    </row>
    <row r="119" spans="1:12" s="47" customFormat="1">
      <c r="A119" s="79" t="s">
        <v>119</v>
      </c>
      <c r="B119" s="82">
        <v>220355</v>
      </c>
      <c r="C119" s="47" t="s">
        <v>128</v>
      </c>
      <c r="D119" s="79" t="s">
        <v>1117</v>
      </c>
      <c r="E119" s="15">
        <v>0</v>
      </c>
      <c r="F119" s="68">
        <v>0</v>
      </c>
      <c r="G119" s="2">
        <f t="shared" si="6"/>
        <v>0</v>
      </c>
      <c r="H119" s="3">
        <f t="shared" si="7"/>
        <v>2.5212562179090869</v>
      </c>
      <c r="I119" s="1">
        <f t="shared" si="8"/>
        <v>0</v>
      </c>
      <c r="J119" s="1">
        <f t="shared" si="9"/>
        <v>0</v>
      </c>
      <c r="K119" s="27">
        <f t="shared" si="10"/>
        <v>0.89167879898358815</v>
      </c>
      <c r="L119" s="6">
        <f t="shared" si="11"/>
        <v>0</v>
      </c>
    </row>
    <row r="120" spans="1:12" s="47" customFormat="1">
      <c r="A120" s="79" t="s">
        <v>119</v>
      </c>
      <c r="B120" s="81">
        <v>220358</v>
      </c>
      <c r="C120" s="47" t="s">
        <v>129</v>
      </c>
      <c r="D120" s="79" t="s">
        <v>1117</v>
      </c>
      <c r="E120" s="15">
        <v>0</v>
      </c>
      <c r="F120" s="68">
        <v>0</v>
      </c>
      <c r="G120" s="2">
        <f t="shared" si="6"/>
        <v>0</v>
      </c>
      <c r="H120" s="3">
        <f t="shared" si="7"/>
        <v>2.5212562179090869</v>
      </c>
      <c r="I120" s="1">
        <f t="shared" si="8"/>
        <v>0</v>
      </c>
      <c r="J120" s="1">
        <f t="shared" si="9"/>
        <v>0</v>
      </c>
      <c r="K120" s="27">
        <f t="shared" si="10"/>
        <v>0.89167879898358815</v>
      </c>
      <c r="L120" s="6">
        <f t="shared" si="11"/>
        <v>0</v>
      </c>
    </row>
    <row r="121" spans="1:12" s="47" customFormat="1">
      <c r="A121" s="79" t="s">
        <v>119</v>
      </c>
      <c r="B121" s="81">
        <v>220360</v>
      </c>
      <c r="C121" s="47" t="s">
        <v>130</v>
      </c>
      <c r="D121" s="79" t="s">
        <v>1117</v>
      </c>
      <c r="E121" s="15">
        <v>0</v>
      </c>
      <c r="F121" s="68">
        <v>0</v>
      </c>
      <c r="G121" s="2">
        <f t="shared" si="6"/>
        <v>0</v>
      </c>
      <c r="H121" s="3">
        <f t="shared" si="7"/>
        <v>2.5212562179090869</v>
      </c>
      <c r="I121" s="1">
        <f t="shared" si="8"/>
        <v>0</v>
      </c>
      <c r="J121" s="1">
        <f t="shared" si="9"/>
        <v>0</v>
      </c>
      <c r="K121" s="27">
        <f t="shared" si="10"/>
        <v>0.89167879898358815</v>
      </c>
      <c r="L121" s="6">
        <f t="shared" si="11"/>
        <v>0</v>
      </c>
    </row>
    <row r="122" spans="1:12" s="47" customFormat="1">
      <c r="A122" s="79" t="s">
        <v>119</v>
      </c>
      <c r="B122" s="81">
        <v>220365</v>
      </c>
      <c r="C122" s="47" t="s">
        <v>131</v>
      </c>
      <c r="D122" s="79" t="s">
        <v>1117</v>
      </c>
      <c r="E122" s="15">
        <v>0</v>
      </c>
      <c r="F122" s="68">
        <v>0</v>
      </c>
      <c r="G122" s="2">
        <f t="shared" si="6"/>
        <v>0</v>
      </c>
      <c r="H122" s="3">
        <f t="shared" si="7"/>
        <v>2.5212562179090869</v>
      </c>
      <c r="I122" s="1">
        <f t="shared" si="8"/>
        <v>0</v>
      </c>
      <c r="J122" s="1">
        <f t="shared" si="9"/>
        <v>0</v>
      </c>
      <c r="K122" s="27">
        <f t="shared" si="10"/>
        <v>0.89167879898358815</v>
      </c>
      <c r="L122" s="6">
        <f t="shared" si="11"/>
        <v>0</v>
      </c>
    </row>
    <row r="123" spans="1:12" s="47" customFormat="1">
      <c r="A123" s="79" t="s">
        <v>119</v>
      </c>
      <c r="B123" s="81">
        <v>220368</v>
      </c>
      <c r="C123" s="47" t="s">
        <v>132</v>
      </c>
      <c r="D123" s="79" t="s">
        <v>1117</v>
      </c>
      <c r="E123" s="15">
        <v>0</v>
      </c>
      <c r="F123" s="68">
        <v>0</v>
      </c>
      <c r="G123" s="2">
        <f t="shared" si="6"/>
        <v>0</v>
      </c>
      <c r="H123" s="3">
        <f t="shared" si="7"/>
        <v>2.5212562179090869</v>
      </c>
      <c r="I123" s="1">
        <f t="shared" si="8"/>
        <v>0</v>
      </c>
      <c r="J123" s="1">
        <f t="shared" si="9"/>
        <v>0</v>
      </c>
      <c r="K123" s="27">
        <f t="shared" si="10"/>
        <v>0.89167879898358815</v>
      </c>
      <c r="L123" s="6">
        <f t="shared" si="11"/>
        <v>0</v>
      </c>
    </row>
    <row r="124" spans="1:12" s="47" customFormat="1">
      <c r="A124" s="79" t="s">
        <v>119</v>
      </c>
      <c r="B124" s="82">
        <v>220369</v>
      </c>
      <c r="C124" s="47" t="s">
        <v>133</v>
      </c>
      <c r="D124" s="79" t="s">
        <v>1117</v>
      </c>
      <c r="E124" s="15">
        <v>0</v>
      </c>
      <c r="F124" s="68">
        <v>0</v>
      </c>
      <c r="G124" s="2">
        <f t="shared" si="6"/>
        <v>0</v>
      </c>
      <c r="H124" s="3">
        <f t="shared" si="7"/>
        <v>2.5212562179090869</v>
      </c>
      <c r="I124" s="1">
        <f t="shared" si="8"/>
        <v>0</v>
      </c>
      <c r="J124" s="1">
        <f t="shared" si="9"/>
        <v>0</v>
      </c>
      <c r="K124" s="27">
        <f t="shared" si="10"/>
        <v>0.89167879898358815</v>
      </c>
      <c r="L124" s="6">
        <f t="shared" si="11"/>
        <v>0</v>
      </c>
    </row>
    <row r="125" spans="1:12" s="47" customFormat="1">
      <c r="A125" s="79" t="s">
        <v>119</v>
      </c>
      <c r="B125" s="81">
        <v>220371</v>
      </c>
      <c r="C125" s="47" t="s">
        <v>134</v>
      </c>
      <c r="D125" s="79" t="s">
        <v>1117</v>
      </c>
      <c r="E125" s="15">
        <v>0</v>
      </c>
      <c r="F125" s="68">
        <v>0</v>
      </c>
      <c r="G125" s="2">
        <f t="shared" si="6"/>
        <v>0</v>
      </c>
      <c r="H125" s="3">
        <f t="shared" si="7"/>
        <v>2.5212562179090869</v>
      </c>
      <c r="I125" s="1">
        <f t="shared" si="8"/>
        <v>0</v>
      </c>
      <c r="J125" s="1">
        <f t="shared" si="9"/>
        <v>0</v>
      </c>
      <c r="K125" s="27">
        <f t="shared" si="10"/>
        <v>0.89167879898358815</v>
      </c>
      <c r="L125" s="6">
        <f t="shared" si="11"/>
        <v>0</v>
      </c>
    </row>
    <row r="126" spans="1:12" s="47" customFormat="1">
      <c r="A126" s="79" t="s">
        <v>119</v>
      </c>
      <c r="B126" s="82">
        <v>220375</v>
      </c>
      <c r="C126" s="47" t="s">
        <v>135</v>
      </c>
      <c r="D126" s="79" t="s">
        <v>1117</v>
      </c>
      <c r="E126" s="15">
        <v>0</v>
      </c>
      <c r="F126" s="68">
        <v>0</v>
      </c>
      <c r="G126" s="2">
        <f t="shared" si="6"/>
        <v>0</v>
      </c>
      <c r="H126" s="3">
        <f t="shared" si="7"/>
        <v>2.5212562179090869</v>
      </c>
      <c r="I126" s="1">
        <f t="shared" si="8"/>
        <v>0</v>
      </c>
      <c r="J126" s="1">
        <f t="shared" si="9"/>
        <v>0</v>
      </c>
      <c r="K126" s="27">
        <f t="shared" si="10"/>
        <v>0.89167879898358815</v>
      </c>
      <c r="L126" s="6">
        <f t="shared" si="11"/>
        <v>0</v>
      </c>
    </row>
    <row r="127" spans="1:12" s="47" customFormat="1">
      <c r="A127" s="79" t="s">
        <v>119</v>
      </c>
      <c r="B127" s="81">
        <v>220376</v>
      </c>
      <c r="C127" s="47" t="s">
        <v>136</v>
      </c>
      <c r="D127" s="79" t="s">
        <v>1117</v>
      </c>
      <c r="E127" s="15">
        <v>0</v>
      </c>
      <c r="F127" s="68">
        <v>0</v>
      </c>
      <c r="G127" s="2">
        <f t="shared" si="6"/>
        <v>0</v>
      </c>
      <c r="H127" s="3">
        <f t="shared" si="7"/>
        <v>2.5212562179090869</v>
      </c>
      <c r="I127" s="1">
        <f t="shared" si="8"/>
        <v>0</v>
      </c>
      <c r="J127" s="1">
        <f t="shared" si="9"/>
        <v>0</v>
      </c>
      <c r="K127" s="27">
        <f t="shared" si="10"/>
        <v>0.89167879898358815</v>
      </c>
      <c r="L127" s="6">
        <f t="shared" si="11"/>
        <v>0</v>
      </c>
    </row>
    <row r="128" spans="1:12" s="47" customFormat="1">
      <c r="A128" s="79" t="s">
        <v>119</v>
      </c>
      <c r="B128" s="82">
        <v>220377</v>
      </c>
      <c r="C128" s="47" t="s">
        <v>137</v>
      </c>
      <c r="D128" s="79" t="s">
        <v>1117</v>
      </c>
      <c r="E128" s="15">
        <v>0</v>
      </c>
      <c r="F128" s="68">
        <v>0</v>
      </c>
      <c r="G128" s="2">
        <f t="shared" si="6"/>
        <v>0</v>
      </c>
      <c r="H128" s="3">
        <f t="shared" si="7"/>
        <v>2.5212562179090869</v>
      </c>
      <c r="I128" s="1">
        <f t="shared" si="8"/>
        <v>0</v>
      </c>
      <c r="J128" s="1">
        <f t="shared" si="9"/>
        <v>0</v>
      </c>
      <c r="K128" s="27">
        <f t="shared" si="10"/>
        <v>0.89167879898358815</v>
      </c>
      <c r="L128" s="6">
        <f t="shared" si="11"/>
        <v>0</v>
      </c>
    </row>
    <row r="129" spans="1:12" s="47" customFormat="1">
      <c r="A129" s="79" t="s">
        <v>119</v>
      </c>
      <c r="B129" s="81">
        <v>220378</v>
      </c>
      <c r="C129" s="47" t="s">
        <v>138</v>
      </c>
      <c r="D129" s="79" t="s">
        <v>1117</v>
      </c>
      <c r="E129" s="15">
        <v>0</v>
      </c>
      <c r="F129" s="68">
        <v>0</v>
      </c>
      <c r="G129" s="2">
        <f t="shared" si="6"/>
        <v>0</v>
      </c>
      <c r="H129" s="3">
        <f t="shared" si="7"/>
        <v>2.5212562179090869</v>
      </c>
      <c r="I129" s="1">
        <f t="shared" si="8"/>
        <v>0</v>
      </c>
      <c r="J129" s="1">
        <f t="shared" si="9"/>
        <v>0</v>
      </c>
      <c r="K129" s="27">
        <f t="shared" si="10"/>
        <v>0.89167879898358815</v>
      </c>
      <c r="L129" s="6">
        <f t="shared" si="11"/>
        <v>0</v>
      </c>
    </row>
    <row r="130" spans="1:12" s="47" customFormat="1">
      <c r="A130" s="79" t="s">
        <v>119</v>
      </c>
      <c r="B130" s="82">
        <v>220379</v>
      </c>
      <c r="C130" s="47" t="s">
        <v>139</v>
      </c>
      <c r="D130" s="79" t="s">
        <v>1117</v>
      </c>
      <c r="E130" s="15">
        <v>0</v>
      </c>
      <c r="F130" s="68">
        <v>0</v>
      </c>
      <c r="G130" s="2">
        <f t="shared" si="6"/>
        <v>0</v>
      </c>
      <c r="H130" s="3">
        <f t="shared" si="7"/>
        <v>2.5212562179090869</v>
      </c>
      <c r="I130" s="1">
        <f t="shared" si="8"/>
        <v>0</v>
      </c>
      <c r="J130" s="1">
        <f t="shared" si="9"/>
        <v>0</v>
      </c>
      <c r="K130" s="27">
        <f t="shared" si="10"/>
        <v>0.89167879898358815</v>
      </c>
      <c r="L130" s="6">
        <f t="shared" si="11"/>
        <v>0</v>
      </c>
    </row>
    <row r="131" spans="1:12" s="47" customFormat="1">
      <c r="A131" s="79" t="s">
        <v>119</v>
      </c>
      <c r="B131" s="81">
        <v>220380</v>
      </c>
      <c r="C131" s="47" t="s">
        <v>140</v>
      </c>
      <c r="D131" s="79" t="s">
        <v>1117</v>
      </c>
      <c r="E131" s="15">
        <v>0</v>
      </c>
      <c r="F131" s="68">
        <v>0</v>
      </c>
      <c r="G131" s="2">
        <f t="shared" ref="G131:G194" si="12">IFERROR(E131/F131,0)</f>
        <v>0</v>
      </c>
      <c r="H131" s="3">
        <f t="shared" ref="H131:H194" si="13">$D$1108</f>
        <v>2.5212562179090869</v>
      </c>
      <c r="I131" s="1">
        <f t="shared" ref="I131:I194" si="14">MIN(E131,F131*H131)</f>
        <v>0</v>
      </c>
      <c r="J131" s="1">
        <f t="shared" ref="J131:J194" si="15">E131-I131</f>
        <v>0</v>
      </c>
      <c r="K131" s="27">
        <f t="shared" ref="K131:K194" si="16">$J$1106</f>
        <v>0.89167879898358815</v>
      </c>
      <c r="L131" s="6">
        <f t="shared" ref="L131:L194" si="17">K131*J131</f>
        <v>0</v>
      </c>
    </row>
    <row r="132" spans="1:12" s="47" customFormat="1">
      <c r="A132" s="79" t="s">
        <v>119</v>
      </c>
      <c r="B132" s="81">
        <v>220381</v>
      </c>
      <c r="C132" s="47" t="s">
        <v>141</v>
      </c>
      <c r="D132" s="79" t="s">
        <v>1117</v>
      </c>
      <c r="E132" s="15">
        <v>0</v>
      </c>
      <c r="F132" s="68">
        <v>0</v>
      </c>
      <c r="G132" s="2">
        <f t="shared" si="12"/>
        <v>0</v>
      </c>
      <c r="H132" s="3">
        <f t="shared" si="13"/>
        <v>2.5212562179090869</v>
      </c>
      <c r="I132" s="1">
        <f t="shared" si="14"/>
        <v>0</v>
      </c>
      <c r="J132" s="1">
        <f t="shared" si="15"/>
        <v>0</v>
      </c>
      <c r="K132" s="27">
        <f t="shared" si="16"/>
        <v>0.89167879898358815</v>
      </c>
      <c r="L132" s="6">
        <f t="shared" si="17"/>
        <v>0</v>
      </c>
    </row>
    <row r="133" spans="1:12" s="47" customFormat="1">
      <c r="A133" s="79" t="s">
        <v>119</v>
      </c>
      <c r="B133" s="81">
        <v>220382</v>
      </c>
      <c r="C133" s="47" t="s">
        <v>142</v>
      </c>
      <c r="D133" s="79" t="s">
        <v>1117</v>
      </c>
      <c r="E133" s="15">
        <v>0</v>
      </c>
      <c r="F133" s="68">
        <v>0</v>
      </c>
      <c r="G133" s="2">
        <f t="shared" si="12"/>
        <v>0</v>
      </c>
      <c r="H133" s="3">
        <f t="shared" si="13"/>
        <v>2.5212562179090869</v>
      </c>
      <c r="I133" s="1">
        <f t="shared" si="14"/>
        <v>0</v>
      </c>
      <c r="J133" s="1">
        <f t="shared" si="15"/>
        <v>0</v>
      </c>
      <c r="K133" s="27">
        <f t="shared" si="16"/>
        <v>0.89167879898358815</v>
      </c>
      <c r="L133" s="6">
        <f t="shared" si="17"/>
        <v>0</v>
      </c>
    </row>
    <row r="134" spans="1:12" s="47" customFormat="1">
      <c r="A134" s="79" t="s">
        <v>119</v>
      </c>
      <c r="B134" s="81">
        <v>220389</v>
      </c>
      <c r="C134" s="47" t="s">
        <v>143</v>
      </c>
      <c r="D134" s="79" t="s">
        <v>1117</v>
      </c>
      <c r="E134" s="15">
        <v>0</v>
      </c>
      <c r="F134" s="68">
        <v>0</v>
      </c>
      <c r="G134" s="2">
        <f t="shared" si="12"/>
        <v>0</v>
      </c>
      <c r="H134" s="3">
        <f t="shared" si="13"/>
        <v>2.5212562179090869</v>
      </c>
      <c r="I134" s="1">
        <f t="shared" si="14"/>
        <v>0</v>
      </c>
      <c r="J134" s="1">
        <f t="shared" si="15"/>
        <v>0</v>
      </c>
      <c r="K134" s="27">
        <f t="shared" si="16"/>
        <v>0.89167879898358815</v>
      </c>
      <c r="L134" s="6">
        <f t="shared" si="17"/>
        <v>0</v>
      </c>
    </row>
    <row r="135" spans="1:12" s="47" customFormat="1">
      <c r="A135" s="79" t="s">
        <v>119</v>
      </c>
      <c r="B135" s="81">
        <v>220392</v>
      </c>
      <c r="C135" s="47" t="s">
        <v>144</v>
      </c>
      <c r="D135" s="79" t="s">
        <v>1117</v>
      </c>
      <c r="E135" s="15">
        <v>0</v>
      </c>
      <c r="F135" s="68">
        <v>0</v>
      </c>
      <c r="G135" s="2">
        <f t="shared" si="12"/>
        <v>0</v>
      </c>
      <c r="H135" s="3">
        <f t="shared" si="13"/>
        <v>2.5212562179090869</v>
      </c>
      <c r="I135" s="1">
        <f t="shared" si="14"/>
        <v>0</v>
      </c>
      <c r="J135" s="1">
        <f t="shared" si="15"/>
        <v>0</v>
      </c>
      <c r="K135" s="27">
        <f t="shared" si="16"/>
        <v>0.89167879898358815</v>
      </c>
      <c r="L135" s="6">
        <f t="shared" si="17"/>
        <v>0</v>
      </c>
    </row>
    <row r="136" spans="1:12" s="47" customFormat="1">
      <c r="A136" s="79" t="s">
        <v>119</v>
      </c>
      <c r="B136" s="81">
        <v>220394</v>
      </c>
      <c r="C136" s="47" t="s">
        <v>145</v>
      </c>
      <c r="D136" s="79" t="s">
        <v>1117</v>
      </c>
      <c r="E136" s="15">
        <v>0</v>
      </c>
      <c r="F136" s="68">
        <v>0</v>
      </c>
      <c r="G136" s="2">
        <f t="shared" si="12"/>
        <v>0</v>
      </c>
      <c r="H136" s="3">
        <f t="shared" si="13"/>
        <v>2.5212562179090869</v>
      </c>
      <c r="I136" s="1">
        <f t="shared" si="14"/>
        <v>0</v>
      </c>
      <c r="J136" s="1">
        <f t="shared" si="15"/>
        <v>0</v>
      </c>
      <c r="K136" s="27">
        <f t="shared" si="16"/>
        <v>0.89167879898358815</v>
      </c>
      <c r="L136" s="6">
        <f t="shared" si="17"/>
        <v>0</v>
      </c>
    </row>
    <row r="137" spans="1:12" s="47" customFormat="1">
      <c r="A137" s="79" t="s">
        <v>146</v>
      </c>
      <c r="B137" s="81">
        <v>230468</v>
      </c>
      <c r="C137" s="47" t="s">
        <v>147</v>
      </c>
      <c r="D137" s="79" t="s">
        <v>1117</v>
      </c>
      <c r="E137" s="15">
        <v>0</v>
      </c>
      <c r="F137" s="68">
        <v>0</v>
      </c>
      <c r="G137" s="2">
        <f t="shared" si="12"/>
        <v>0</v>
      </c>
      <c r="H137" s="3">
        <f t="shared" si="13"/>
        <v>2.5212562179090869</v>
      </c>
      <c r="I137" s="1">
        <f t="shared" si="14"/>
        <v>0</v>
      </c>
      <c r="J137" s="1">
        <f t="shared" si="15"/>
        <v>0</v>
      </c>
      <c r="K137" s="27">
        <f t="shared" si="16"/>
        <v>0.89167879898358815</v>
      </c>
      <c r="L137" s="6">
        <f t="shared" si="17"/>
        <v>0</v>
      </c>
    </row>
    <row r="138" spans="1:12" s="47" customFormat="1">
      <c r="A138" s="79" t="s">
        <v>146</v>
      </c>
      <c r="B138" s="81">
        <v>230469</v>
      </c>
      <c r="C138" s="47" t="s">
        <v>148</v>
      </c>
      <c r="D138" s="79" t="s">
        <v>1117</v>
      </c>
      <c r="E138" s="15">
        <v>0</v>
      </c>
      <c r="F138" s="68">
        <v>0</v>
      </c>
      <c r="G138" s="2">
        <f t="shared" si="12"/>
        <v>0</v>
      </c>
      <c r="H138" s="3">
        <f t="shared" si="13"/>
        <v>2.5212562179090869</v>
      </c>
      <c r="I138" s="1">
        <f t="shared" si="14"/>
        <v>0</v>
      </c>
      <c r="J138" s="1">
        <f t="shared" si="15"/>
        <v>0</v>
      </c>
      <c r="K138" s="27">
        <f t="shared" si="16"/>
        <v>0.89167879898358815</v>
      </c>
      <c r="L138" s="6">
        <f t="shared" si="17"/>
        <v>0</v>
      </c>
    </row>
    <row r="139" spans="1:12" s="47" customFormat="1">
      <c r="A139" s="79" t="s">
        <v>146</v>
      </c>
      <c r="B139" s="81">
        <v>230473</v>
      </c>
      <c r="C139" s="47" t="s">
        <v>149</v>
      </c>
      <c r="D139" s="79" t="s">
        <v>1117</v>
      </c>
      <c r="E139" s="15">
        <v>0</v>
      </c>
      <c r="F139" s="68">
        <v>0</v>
      </c>
      <c r="G139" s="2">
        <f t="shared" si="12"/>
        <v>0</v>
      </c>
      <c r="H139" s="3">
        <f t="shared" si="13"/>
        <v>2.5212562179090869</v>
      </c>
      <c r="I139" s="1">
        <f t="shared" si="14"/>
        <v>0</v>
      </c>
      <c r="J139" s="1">
        <f t="shared" si="15"/>
        <v>0</v>
      </c>
      <c r="K139" s="27">
        <f t="shared" si="16"/>
        <v>0.89167879898358815</v>
      </c>
      <c r="L139" s="6">
        <f t="shared" si="17"/>
        <v>0</v>
      </c>
    </row>
    <row r="140" spans="1:12" s="47" customFormat="1">
      <c r="A140" s="79" t="s">
        <v>146</v>
      </c>
      <c r="B140" s="81">
        <v>230478</v>
      </c>
      <c r="C140" s="47" t="s">
        <v>150</v>
      </c>
      <c r="D140" s="79" t="s">
        <v>1117</v>
      </c>
      <c r="E140" s="15">
        <v>0</v>
      </c>
      <c r="F140" s="68">
        <v>0</v>
      </c>
      <c r="G140" s="2">
        <f t="shared" si="12"/>
        <v>0</v>
      </c>
      <c r="H140" s="3">
        <f t="shared" si="13"/>
        <v>2.5212562179090869</v>
      </c>
      <c r="I140" s="1">
        <f t="shared" si="14"/>
        <v>0</v>
      </c>
      <c r="J140" s="1">
        <f t="shared" si="15"/>
        <v>0</v>
      </c>
      <c r="K140" s="27">
        <f t="shared" si="16"/>
        <v>0.89167879898358815</v>
      </c>
      <c r="L140" s="6">
        <f t="shared" si="17"/>
        <v>0</v>
      </c>
    </row>
    <row r="141" spans="1:12" s="47" customFormat="1">
      <c r="A141" s="79" t="s">
        <v>146</v>
      </c>
      <c r="B141" s="81">
        <v>230491</v>
      </c>
      <c r="C141" s="47" t="s">
        <v>151</v>
      </c>
      <c r="D141" s="79" t="s">
        <v>1117</v>
      </c>
      <c r="E141" s="15">
        <v>0</v>
      </c>
      <c r="F141" s="68">
        <v>0</v>
      </c>
      <c r="G141" s="2">
        <f t="shared" si="12"/>
        <v>0</v>
      </c>
      <c r="H141" s="3">
        <f t="shared" si="13"/>
        <v>2.5212562179090869</v>
      </c>
      <c r="I141" s="1">
        <f t="shared" si="14"/>
        <v>0</v>
      </c>
      <c r="J141" s="1">
        <f t="shared" si="15"/>
        <v>0</v>
      </c>
      <c r="K141" s="27">
        <f t="shared" si="16"/>
        <v>0.89167879898358815</v>
      </c>
      <c r="L141" s="6">
        <f t="shared" si="17"/>
        <v>0</v>
      </c>
    </row>
    <row r="142" spans="1:12" s="47" customFormat="1">
      <c r="A142" s="79" t="s">
        <v>146</v>
      </c>
      <c r="B142" s="82">
        <v>230494</v>
      </c>
      <c r="C142" s="47" t="s">
        <v>152</v>
      </c>
      <c r="D142" s="79" t="s">
        <v>1117</v>
      </c>
      <c r="E142" s="15">
        <v>0</v>
      </c>
      <c r="F142" s="68">
        <v>0</v>
      </c>
      <c r="G142" s="2">
        <f t="shared" si="12"/>
        <v>0</v>
      </c>
      <c r="H142" s="3">
        <f t="shared" si="13"/>
        <v>2.5212562179090869</v>
      </c>
      <c r="I142" s="1">
        <f t="shared" si="14"/>
        <v>0</v>
      </c>
      <c r="J142" s="1">
        <f t="shared" si="15"/>
        <v>0</v>
      </c>
      <c r="K142" s="27">
        <f t="shared" si="16"/>
        <v>0.89167879898358815</v>
      </c>
      <c r="L142" s="6">
        <f t="shared" si="17"/>
        <v>0</v>
      </c>
    </row>
    <row r="143" spans="1:12" s="47" customFormat="1">
      <c r="A143" s="79" t="s">
        <v>146</v>
      </c>
      <c r="B143" s="81">
        <v>230496</v>
      </c>
      <c r="C143" s="47" t="s">
        <v>153</v>
      </c>
      <c r="D143" s="79" t="s">
        <v>1117</v>
      </c>
      <c r="E143" s="15">
        <v>0</v>
      </c>
      <c r="F143" s="68">
        <v>0</v>
      </c>
      <c r="G143" s="2">
        <f t="shared" si="12"/>
        <v>0</v>
      </c>
      <c r="H143" s="3">
        <f t="shared" si="13"/>
        <v>2.5212562179090869</v>
      </c>
      <c r="I143" s="1">
        <f t="shared" si="14"/>
        <v>0</v>
      </c>
      <c r="J143" s="1">
        <f t="shared" si="15"/>
        <v>0</v>
      </c>
      <c r="K143" s="27">
        <f t="shared" si="16"/>
        <v>0.89167879898358815</v>
      </c>
      <c r="L143" s="6">
        <f t="shared" si="17"/>
        <v>0</v>
      </c>
    </row>
    <row r="144" spans="1:12" s="47" customFormat="1">
      <c r="A144" s="79" t="s">
        <v>146</v>
      </c>
      <c r="B144" s="81">
        <v>230497</v>
      </c>
      <c r="C144" s="47" t="s">
        <v>154</v>
      </c>
      <c r="D144" s="79" t="s">
        <v>1117</v>
      </c>
      <c r="E144" s="15">
        <v>0</v>
      </c>
      <c r="F144" s="68">
        <v>0</v>
      </c>
      <c r="G144" s="2">
        <f t="shared" si="12"/>
        <v>0</v>
      </c>
      <c r="H144" s="3">
        <f t="shared" si="13"/>
        <v>2.5212562179090869</v>
      </c>
      <c r="I144" s="1">
        <f t="shared" si="14"/>
        <v>0</v>
      </c>
      <c r="J144" s="1">
        <f t="shared" si="15"/>
        <v>0</v>
      </c>
      <c r="K144" s="27">
        <f t="shared" si="16"/>
        <v>0.89167879898358815</v>
      </c>
      <c r="L144" s="6">
        <f t="shared" si="17"/>
        <v>0</v>
      </c>
    </row>
    <row r="145" spans="1:12" s="47" customFormat="1">
      <c r="A145" s="79" t="s">
        <v>146</v>
      </c>
      <c r="B145" s="81">
        <v>230498</v>
      </c>
      <c r="C145" s="47" t="s">
        <v>155</v>
      </c>
      <c r="D145" s="79" t="s">
        <v>1117</v>
      </c>
      <c r="E145" s="15">
        <v>0</v>
      </c>
      <c r="F145" s="68">
        <v>0</v>
      </c>
      <c r="G145" s="2">
        <f t="shared" si="12"/>
        <v>0</v>
      </c>
      <c r="H145" s="3">
        <f t="shared" si="13"/>
        <v>2.5212562179090869</v>
      </c>
      <c r="I145" s="1">
        <f t="shared" si="14"/>
        <v>0</v>
      </c>
      <c r="J145" s="1">
        <f t="shared" si="15"/>
        <v>0</v>
      </c>
      <c r="K145" s="27">
        <f t="shared" si="16"/>
        <v>0.89167879898358815</v>
      </c>
      <c r="L145" s="6">
        <f t="shared" si="17"/>
        <v>0</v>
      </c>
    </row>
    <row r="146" spans="1:12" s="47" customFormat="1">
      <c r="A146" s="79" t="s">
        <v>146</v>
      </c>
      <c r="B146" s="81">
        <v>230500</v>
      </c>
      <c r="C146" s="47" t="s">
        <v>156</v>
      </c>
      <c r="D146" s="79" t="s">
        <v>1117</v>
      </c>
      <c r="E146" s="15">
        <v>0</v>
      </c>
      <c r="F146" s="68">
        <v>0</v>
      </c>
      <c r="G146" s="2">
        <f t="shared" si="12"/>
        <v>0</v>
      </c>
      <c r="H146" s="3">
        <f t="shared" si="13"/>
        <v>2.5212562179090869</v>
      </c>
      <c r="I146" s="1">
        <f t="shared" si="14"/>
        <v>0</v>
      </c>
      <c r="J146" s="1">
        <f t="shared" si="15"/>
        <v>0</v>
      </c>
      <c r="K146" s="27">
        <f t="shared" si="16"/>
        <v>0.89167879898358815</v>
      </c>
      <c r="L146" s="6">
        <f t="shared" si="17"/>
        <v>0</v>
      </c>
    </row>
    <row r="147" spans="1:12" s="47" customFormat="1">
      <c r="A147" s="79" t="s">
        <v>146</v>
      </c>
      <c r="B147" s="81">
        <v>230501</v>
      </c>
      <c r="C147" s="47" t="s">
        <v>157</v>
      </c>
      <c r="D147" s="79" t="s">
        <v>1117</v>
      </c>
      <c r="E147" s="15">
        <v>0</v>
      </c>
      <c r="F147" s="68">
        <v>0</v>
      </c>
      <c r="G147" s="2">
        <f t="shared" si="12"/>
        <v>0</v>
      </c>
      <c r="H147" s="3">
        <f t="shared" si="13"/>
        <v>2.5212562179090869</v>
      </c>
      <c r="I147" s="1">
        <f t="shared" si="14"/>
        <v>0</v>
      </c>
      <c r="J147" s="1">
        <f t="shared" si="15"/>
        <v>0</v>
      </c>
      <c r="K147" s="27">
        <f t="shared" si="16"/>
        <v>0.89167879898358815</v>
      </c>
      <c r="L147" s="6">
        <f t="shared" si="17"/>
        <v>0</v>
      </c>
    </row>
    <row r="148" spans="1:12" s="47" customFormat="1">
      <c r="A148" s="79" t="s">
        <v>146</v>
      </c>
      <c r="B148" s="81">
        <v>230502</v>
      </c>
      <c r="C148" s="47" t="s">
        <v>158</v>
      </c>
      <c r="D148" s="79" t="s">
        <v>1117</v>
      </c>
      <c r="E148" s="15">
        <v>0</v>
      </c>
      <c r="F148" s="68">
        <v>0</v>
      </c>
      <c r="G148" s="2">
        <f t="shared" si="12"/>
        <v>0</v>
      </c>
      <c r="H148" s="3">
        <f t="shared" si="13"/>
        <v>2.5212562179090869</v>
      </c>
      <c r="I148" s="1">
        <f t="shared" si="14"/>
        <v>0</v>
      </c>
      <c r="J148" s="1">
        <f t="shared" si="15"/>
        <v>0</v>
      </c>
      <c r="K148" s="27">
        <f t="shared" si="16"/>
        <v>0.89167879898358815</v>
      </c>
      <c r="L148" s="6">
        <f t="shared" si="17"/>
        <v>0</v>
      </c>
    </row>
    <row r="149" spans="1:12" s="47" customFormat="1">
      <c r="A149" s="79" t="s">
        <v>146</v>
      </c>
      <c r="B149" s="81">
        <v>230503</v>
      </c>
      <c r="C149" s="47" t="s">
        <v>159</v>
      </c>
      <c r="D149" s="79" t="s">
        <v>1117</v>
      </c>
      <c r="E149" s="15">
        <v>0</v>
      </c>
      <c r="F149" s="68">
        <v>0</v>
      </c>
      <c r="G149" s="2">
        <f t="shared" si="12"/>
        <v>0</v>
      </c>
      <c r="H149" s="3">
        <f t="shared" si="13"/>
        <v>2.5212562179090869</v>
      </c>
      <c r="I149" s="1">
        <f t="shared" si="14"/>
        <v>0</v>
      </c>
      <c r="J149" s="1">
        <f t="shared" si="15"/>
        <v>0</v>
      </c>
      <c r="K149" s="27">
        <f t="shared" si="16"/>
        <v>0.89167879898358815</v>
      </c>
      <c r="L149" s="6">
        <f t="shared" si="17"/>
        <v>0</v>
      </c>
    </row>
    <row r="150" spans="1:12" s="47" customFormat="1">
      <c r="A150" s="79" t="s">
        <v>146</v>
      </c>
      <c r="B150" s="81">
        <v>230505</v>
      </c>
      <c r="C150" s="47" t="s">
        <v>160</v>
      </c>
      <c r="D150" s="79" t="s">
        <v>1117</v>
      </c>
      <c r="E150" s="15">
        <v>0</v>
      </c>
      <c r="F150" s="68">
        <v>0</v>
      </c>
      <c r="G150" s="2">
        <f t="shared" si="12"/>
        <v>0</v>
      </c>
      <c r="H150" s="3">
        <f t="shared" si="13"/>
        <v>2.5212562179090869</v>
      </c>
      <c r="I150" s="1">
        <f t="shared" si="14"/>
        <v>0</v>
      </c>
      <c r="J150" s="1">
        <f t="shared" si="15"/>
        <v>0</v>
      </c>
      <c r="K150" s="27">
        <f t="shared" si="16"/>
        <v>0.89167879898358815</v>
      </c>
      <c r="L150" s="6">
        <f t="shared" si="17"/>
        <v>0</v>
      </c>
    </row>
    <row r="151" spans="1:12" s="47" customFormat="1">
      <c r="A151" s="79" t="s">
        <v>146</v>
      </c>
      <c r="B151" s="81">
        <v>230510</v>
      </c>
      <c r="C151" s="47" t="s">
        <v>161</v>
      </c>
      <c r="D151" s="79" t="s">
        <v>1117</v>
      </c>
      <c r="E151" s="15">
        <v>0</v>
      </c>
      <c r="F151" s="68">
        <v>0</v>
      </c>
      <c r="G151" s="2">
        <f t="shared" si="12"/>
        <v>0</v>
      </c>
      <c r="H151" s="3">
        <f t="shared" si="13"/>
        <v>2.5212562179090869</v>
      </c>
      <c r="I151" s="1">
        <f t="shared" si="14"/>
        <v>0</v>
      </c>
      <c r="J151" s="1">
        <f t="shared" si="15"/>
        <v>0</v>
      </c>
      <c r="K151" s="27">
        <f t="shared" si="16"/>
        <v>0.89167879898358815</v>
      </c>
      <c r="L151" s="6">
        <f t="shared" si="17"/>
        <v>0</v>
      </c>
    </row>
    <row r="152" spans="1:12" s="47" customFormat="1">
      <c r="A152" s="79" t="s">
        <v>146</v>
      </c>
      <c r="B152" s="81">
        <v>230511</v>
      </c>
      <c r="C152" s="47" t="s">
        <v>162</v>
      </c>
      <c r="D152" s="79" t="s">
        <v>1117</v>
      </c>
      <c r="E152" s="15">
        <v>0</v>
      </c>
      <c r="F152" s="68">
        <v>0</v>
      </c>
      <c r="G152" s="2">
        <f t="shared" si="12"/>
        <v>0</v>
      </c>
      <c r="H152" s="3">
        <f t="shared" si="13"/>
        <v>2.5212562179090869</v>
      </c>
      <c r="I152" s="1">
        <f t="shared" si="14"/>
        <v>0</v>
      </c>
      <c r="J152" s="1">
        <f t="shared" si="15"/>
        <v>0</v>
      </c>
      <c r="K152" s="27">
        <f t="shared" si="16"/>
        <v>0.89167879898358815</v>
      </c>
      <c r="L152" s="6">
        <f t="shared" si="17"/>
        <v>0</v>
      </c>
    </row>
    <row r="153" spans="1:12" s="47" customFormat="1">
      <c r="A153" s="79" t="s">
        <v>163</v>
      </c>
      <c r="B153" s="81">
        <v>240512</v>
      </c>
      <c r="C153" s="47" t="s">
        <v>164</v>
      </c>
      <c r="D153" s="79" t="s">
        <v>1117</v>
      </c>
      <c r="E153" s="15">
        <v>0</v>
      </c>
      <c r="F153" s="68">
        <v>0</v>
      </c>
      <c r="G153" s="2">
        <f t="shared" si="12"/>
        <v>0</v>
      </c>
      <c r="H153" s="3">
        <f t="shared" si="13"/>
        <v>2.5212562179090869</v>
      </c>
      <c r="I153" s="1">
        <f t="shared" si="14"/>
        <v>0</v>
      </c>
      <c r="J153" s="1">
        <f t="shared" si="15"/>
        <v>0</v>
      </c>
      <c r="K153" s="27">
        <f t="shared" si="16"/>
        <v>0.89167879898358815</v>
      </c>
      <c r="L153" s="6">
        <f t="shared" si="17"/>
        <v>0</v>
      </c>
    </row>
    <row r="154" spans="1:12" s="47" customFormat="1">
      <c r="A154" s="79" t="s">
        <v>163</v>
      </c>
      <c r="B154" s="81">
        <v>240515</v>
      </c>
      <c r="C154" s="47" t="s">
        <v>165</v>
      </c>
      <c r="D154" s="79" t="s">
        <v>1117</v>
      </c>
      <c r="E154" s="15">
        <v>0</v>
      </c>
      <c r="F154" s="68">
        <v>0</v>
      </c>
      <c r="G154" s="2">
        <f t="shared" si="12"/>
        <v>0</v>
      </c>
      <c r="H154" s="3">
        <f t="shared" si="13"/>
        <v>2.5212562179090869</v>
      </c>
      <c r="I154" s="1">
        <f t="shared" si="14"/>
        <v>0</v>
      </c>
      <c r="J154" s="1">
        <f t="shared" si="15"/>
        <v>0</v>
      </c>
      <c r="K154" s="27">
        <f t="shared" si="16"/>
        <v>0.89167879898358815</v>
      </c>
      <c r="L154" s="6">
        <f t="shared" si="17"/>
        <v>0</v>
      </c>
    </row>
    <row r="155" spans="1:12" s="47" customFormat="1">
      <c r="A155" s="79" t="s">
        <v>163</v>
      </c>
      <c r="B155" s="81">
        <v>240516</v>
      </c>
      <c r="C155" s="47" t="s">
        <v>166</v>
      </c>
      <c r="D155" s="79" t="s">
        <v>1117</v>
      </c>
      <c r="E155" s="15">
        <v>0</v>
      </c>
      <c r="F155" s="68">
        <v>0</v>
      </c>
      <c r="G155" s="2">
        <f t="shared" si="12"/>
        <v>0</v>
      </c>
      <c r="H155" s="3">
        <f t="shared" si="13"/>
        <v>2.5212562179090869</v>
      </c>
      <c r="I155" s="1">
        <f t="shared" si="14"/>
        <v>0</v>
      </c>
      <c r="J155" s="1">
        <f t="shared" si="15"/>
        <v>0</v>
      </c>
      <c r="K155" s="27">
        <f t="shared" si="16"/>
        <v>0.89167879898358815</v>
      </c>
      <c r="L155" s="6">
        <f t="shared" si="17"/>
        <v>0</v>
      </c>
    </row>
    <row r="156" spans="1:12" s="47" customFormat="1">
      <c r="A156" s="79" t="s">
        <v>163</v>
      </c>
      <c r="B156" s="81">
        <v>240520</v>
      </c>
      <c r="C156" s="47" t="s">
        <v>167</v>
      </c>
      <c r="D156" s="79" t="s">
        <v>1117</v>
      </c>
      <c r="E156" s="15">
        <v>0</v>
      </c>
      <c r="F156" s="68">
        <v>0</v>
      </c>
      <c r="G156" s="2">
        <f t="shared" si="12"/>
        <v>0</v>
      </c>
      <c r="H156" s="3">
        <f t="shared" si="13"/>
        <v>2.5212562179090869</v>
      </c>
      <c r="I156" s="1">
        <f t="shared" si="14"/>
        <v>0</v>
      </c>
      <c r="J156" s="1">
        <f t="shared" si="15"/>
        <v>0</v>
      </c>
      <c r="K156" s="27">
        <f t="shared" si="16"/>
        <v>0.89167879898358815</v>
      </c>
      <c r="L156" s="6">
        <f t="shared" si="17"/>
        <v>0</v>
      </c>
    </row>
    <row r="157" spans="1:12" s="47" customFormat="1">
      <c r="A157" s="79" t="s">
        <v>163</v>
      </c>
      <c r="B157" s="81">
        <v>240521</v>
      </c>
      <c r="C157" s="47" t="s">
        <v>168</v>
      </c>
      <c r="D157" s="79" t="s">
        <v>1117</v>
      </c>
      <c r="E157" s="15">
        <v>0</v>
      </c>
      <c r="F157" s="68">
        <v>0</v>
      </c>
      <c r="G157" s="2">
        <f t="shared" si="12"/>
        <v>0</v>
      </c>
      <c r="H157" s="3">
        <f t="shared" si="13"/>
        <v>2.5212562179090869</v>
      </c>
      <c r="I157" s="1">
        <f t="shared" si="14"/>
        <v>0</v>
      </c>
      <c r="J157" s="1">
        <f t="shared" si="15"/>
        <v>0</v>
      </c>
      <c r="K157" s="27">
        <f t="shared" si="16"/>
        <v>0.89167879898358815</v>
      </c>
      <c r="L157" s="6">
        <f t="shared" si="17"/>
        <v>0</v>
      </c>
    </row>
    <row r="158" spans="1:12" s="47" customFormat="1">
      <c r="A158" s="79" t="s">
        <v>163</v>
      </c>
      <c r="B158" s="81">
        <v>240523</v>
      </c>
      <c r="C158" s="47" t="s">
        <v>169</v>
      </c>
      <c r="D158" s="79" t="s">
        <v>1117</v>
      </c>
      <c r="E158" s="15">
        <v>0</v>
      </c>
      <c r="F158" s="68">
        <v>0</v>
      </c>
      <c r="G158" s="2">
        <f t="shared" si="12"/>
        <v>0</v>
      </c>
      <c r="H158" s="3">
        <f t="shared" si="13"/>
        <v>2.5212562179090869</v>
      </c>
      <c r="I158" s="1">
        <f t="shared" si="14"/>
        <v>0</v>
      </c>
      <c r="J158" s="1">
        <f t="shared" si="15"/>
        <v>0</v>
      </c>
      <c r="K158" s="27">
        <f t="shared" si="16"/>
        <v>0.89167879898358815</v>
      </c>
      <c r="L158" s="6">
        <f t="shared" si="17"/>
        <v>0</v>
      </c>
    </row>
    <row r="159" spans="1:12" s="47" customFormat="1">
      <c r="A159" s="79" t="s">
        <v>163</v>
      </c>
      <c r="B159" s="82">
        <v>240527</v>
      </c>
      <c r="C159" s="47" t="s">
        <v>170</v>
      </c>
      <c r="D159" s="79" t="s">
        <v>1117</v>
      </c>
      <c r="E159" s="15">
        <v>0</v>
      </c>
      <c r="F159" s="68">
        <v>0</v>
      </c>
      <c r="G159" s="2">
        <f t="shared" si="12"/>
        <v>0</v>
      </c>
      <c r="H159" s="3">
        <f t="shared" si="13"/>
        <v>2.5212562179090869</v>
      </c>
      <c r="I159" s="1">
        <f t="shared" si="14"/>
        <v>0</v>
      </c>
      <c r="J159" s="1">
        <f t="shared" si="15"/>
        <v>0</v>
      </c>
      <c r="K159" s="27">
        <f t="shared" si="16"/>
        <v>0.89167879898358815</v>
      </c>
      <c r="L159" s="6">
        <f t="shared" si="17"/>
        <v>0</v>
      </c>
    </row>
    <row r="160" spans="1:12" s="47" customFormat="1">
      <c r="A160" s="79" t="s">
        <v>163</v>
      </c>
      <c r="B160" s="81">
        <v>240528</v>
      </c>
      <c r="C160" s="47" t="s">
        <v>171</v>
      </c>
      <c r="D160" s="79" t="s">
        <v>1117</v>
      </c>
      <c r="E160" s="15">
        <v>0</v>
      </c>
      <c r="F160" s="68">
        <v>0</v>
      </c>
      <c r="G160" s="2">
        <f t="shared" si="12"/>
        <v>0</v>
      </c>
      <c r="H160" s="3">
        <f t="shared" si="13"/>
        <v>2.5212562179090869</v>
      </c>
      <c r="I160" s="1">
        <f t="shared" si="14"/>
        <v>0</v>
      </c>
      <c r="J160" s="1">
        <f t="shared" si="15"/>
        <v>0</v>
      </c>
      <c r="K160" s="27">
        <f t="shared" si="16"/>
        <v>0.89167879898358815</v>
      </c>
      <c r="L160" s="6">
        <f t="shared" si="17"/>
        <v>0</v>
      </c>
    </row>
    <row r="161" spans="1:12" s="47" customFormat="1">
      <c r="A161" s="79" t="s">
        <v>163</v>
      </c>
      <c r="B161" s="81">
        <v>240531</v>
      </c>
      <c r="C161" s="47" t="s">
        <v>172</v>
      </c>
      <c r="D161" s="79" t="s">
        <v>1117</v>
      </c>
      <c r="E161" s="15">
        <v>0</v>
      </c>
      <c r="F161" s="68">
        <v>0</v>
      </c>
      <c r="G161" s="2">
        <f t="shared" si="12"/>
        <v>0</v>
      </c>
      <c r="H161" s="3">
        <f t="shared" si="13"/>
        <v>2.5212562179090869</v>
      </c>
      <c r="I161" s="1">
        <f t="shared" si="14"/>
        <v>0</v>
      </c>
      <c r="J161" s="1">
        <f t="shared" si="15"/>
        <v>0</v>
      </c>
      <c r="K161" s="27">
        <f t="shared" si="16"/>
        <v>0.89167879898358815</v>
      </c>
      <c r="L161" s="6">
        <f t="shared" si="17"/>
        <v>0</v>
      </c>
    </row>
    <row r="162" spans="1:12" s="47" customFormat="1">
      <c r="A162" s="79" t="s">
        <v>163</v>
      </c>
      <c r="B162" s="81">
        <v>240532</v>
      </c>
      <c r="C162" s="47" t="s">
        <v>173</v>
      </c>
      <c r="D162" s="79" t="s">
        <v>1117</v>
      </c>
      <c r="E162" s="15">
        <v>0</v>
      </c>
      <c r="F162" s="68">
        <v>0</v>
      </c>
      <c r="G162" s="2">
        <f t="shared" si="12"/>
        <v>0</v>
      </c>
      <c r="H162" s="3">
        <f t="shared" si="13"/>
        <v>2.5212562179090869</v>
      </c>
      <c r="I162" s="1">
        <f t="shared" si="14"/>
        <v>0</v>
      </c>
      <c r="J162" s="1">
        <f t="shared" si="15"/>
        <v>0</v>
      </c>
      <c r="K162" s="27">
        <f t="shared" si="16"/>
        <v>0.89167879898358815</v>
      </c>
      <c r="L162" s="6">
        <f t="shared" si="17"/>
        <v>0</v>
      </c>
    </row>
    <row r="163" spans="1:12" s="47" customFormat="1">
      <c r="A163" s="79" t="s">
        <v>163</v>
      </c>
      <c r="B163" s="82">
        <v>240533</v>
      </c>
      <c r="C163" s="47" t="s">
        <v>174</v>
      </c>
      <c r="D163" s="79" t="s">
        <v>1117</v>
      </c>
      <c r="E163" s="15">
        <v>0</v>
      </c>
      <c r="F163" s="68">
        <v>0</v>
      </c>
      <c r="G163" s="2">
        <f t="shared" si="12"/>
        <v>0</v>
      </c>
      <c r="H163" s="3">
        <f t="shared" si="13"/>
        <v>2.5212562179090869</v>
      </c>
      <c r="I163" s="1">
        <f t="shared" si="14"/>
        <v>0</v>
      </c>
      <c r="J163" s="1">
        <f t="shared" si="15"/>
        <v>0</v>
      </c>
      <c r="K163" s="27">
        <f t="shared" si="16"/>
        <v>0.89167879898358815</v>
      </c>
      <c r="L163" s="6">
        <f t="shared" si="17"/>
        <v>0</v>
      </c>
    </row>
    <row r="164" spans="1:12" s="47" customFormat="1">
      <c r="A164" s="79" t="s">
        <v>163</v>
      </c>
      <c r="B164" s="82">
        <v>240535</v>
      </c>
      <c r="C164" s="47" t="s">
        <v>175</v>
      </c>
      <c r="D164" s="79" t="s">
        <v>1117</v>
      </c>
      <c r="E164" s="15">
        <v>0</v>
      </c>
      <c r="F164" s="68">
        <v>0</v>
      </c>
      <c r="G164" s="2">
        <f t="shared" si="12"/>
        <v>0</v>
      </c>
      <c r="H164" s="3">
        <f t="shared" si="13"/>
        <v>2.5212562179090869</v>
      </c>
      <c r="I164" s="1">
        <f t="shared" si="14"/>
        <v>0</v>
      </c>
      <c r="J164" s="1">
        <f t="shared" si="15"/>
        <v>0</v>
      </c>
      <c r="K164" s="27">
        <f t="shared" si="16"/>
        <v>0.89167879898358815</v>
      </c>
      <c r="L164" s="6">
        <f t="shared" si="17"/>
        <v>0</v>
      </c>
    </row>
    <row r="165" spans="1:12" s="47" customFormat="1">
      <c r="A165" s="79" t="s">
        <v>163</v>
      </c>
      <c r="B165" s="81">
        <v>240536</v>
      </c>
      <c r="C165" s="47" t="s">
        <v>176</v>
      </c>
      <c r="D165" s="79" t="s">
        <v>1117</v>
      </c>
      <c r="E165" s="15">
        <v>0</v>
      </c>
      <c r="F165" s="68">
        <v>0</v>
      </c>
      <c r="G165" s="2">
        <f t="shared" si="12"/>
        <v>0</v>
      </c>
      <c r="H165" s="3">
        <f t="shared" si="13"/>
        <v>2.5212562179090869</v>
      </c>
      <c r="I165" s="1">
        <f t="shared" si="14"/>
        <v>0</v>
      </c>
      <c r="J165" s="1">
        <f t="shared" si="15"/>
        <v>0</v>
      </c>
      <c r="K165" s="27">
        <f t="shared" si="16"/>
        <v>0.89167879898358815</v>
      </c>
      <c r="L165" s="6">
        <f t="shared" si="17"/>
        <v>0</v>
      </c>
    </row>
    <row r="166" spans="1:12" s="47" customFormat="1">
      <c r="A166" s="79" t="s">
        <v>163</v>
      </c>
      <c r="B166" s="81">
        <v>240538</v>
      </c>
      <c r="C166" s="47" t="s">
        <v>177</v>
      </c>
      <c r="D166" s="79" t="s">
        <v>1117</v>
      </c>
      <c r="E166" s="15">
        <v>0</v>
      </c>
      <c r="F166" s="68">
        <v>0</v>
      </c>
      <c r="G166" s="2">
        <f t="shared" si="12"/>
        <v>0</v>
      </c>
      <c r="H166" s="3">
        <f t="shared" si="13"/>
        <v>2.5212562179090869</v>
      </c>
      <c r="I166" s="1">
        <f t="shared" si="14"/>
        <v>0</v>
      </c>
      <c r="J166" s="1">
        <f t="shared" si="15"/>
        <v>0</v>
      </c>
      <c r="K166" s="27">
        <f t="shared" si="16"/>
        <v>0.89167879898358815</v>
      </c>
      <c r="L166" s="6">
        <f t="shared" si="17"/>
        <v>0</v>
      </c>
    </row>
    <row r="167" spans="1:12" s="47" customFormat="1">
      <c r="A167" s="79" t="s">
        <v>163</v>
      </c>
      <c r="B167" s="81">
        <v>240539</v>
      </c>
      <c r="C167" s="47" t="s">
        <v>178</v>
      </c>
      <c r="D167" s="79" t="s">
        <v>1117</v>
      </c>
      <c r="E167" s="15">
        <v>0</v>
      </c>
      <c r="F167" s="68">
        <v>0</v>
      </c>
      <c r="G167" s="2">
        <f t="shared" si="12"/>
        <v>0</v>
      </c>
      <c r="H167" s="3">
        <f t="shared" si="13"/>
        <v>2.5212562179090869</v>
      </c>
      <c r="I167" s="1">
        <f t="shared" si="14"/>
        <v>0</v>
      </c>
      <c r="J167" s="1">
        <f t="shared" si="15"/>
        <v>0</v>
      </c>
      <c r="K167" s="27">
        <f t="shared" si="16"/>
        <v>0.89167879898358815</v>
      </c>
      <c r="L167" s="6">
        <f t="shared" si="17"/>
        <v>0</v>
      </c>
    </row>
    <row r="168" spans="1:12" s="47" customFormat="1">
      <c r="A168" s="79" t="s">
        <v>163</v>
      </c>
      <c r="B168" s="81">
        <v>240541</v>
      </c>
      <c r="C168" s="47" t="s">
        <v>179</v>
      </c>
      <c r="D168" s="79" t="s">
        <v>1117</v>
      </c>
      <c r="E168" s="15">
        <v>0</v>
      </c>
      <c r="F168" s="68">
        <v>0</v>
      </c>
      <c r="G168" s="2">
        <f t="shared" si="12"/>
        <v>0</v>
      </c>
      <c r="H168" s="3">
        <f t="shared" si="13"/>
        <v>2.5212562179090869</v>
      </c>
      <c r="I168" s="1">
        <f t="shared" si="14"/>
        <v>0</v>
      </c>
      <c r="J168" s="1">
        <f t="shared" si="15"/>
        <v>0</v>
      </c>
      <c r="K168" s="27">
        <f t="shared" si="16"/>
        <v>0.89167879898358815</v>
      </c>
      <c r="L168" s="6">
        <f t="shared" si="17"/>
        <v>0</v>
      </c>
    </row>
    <row r="169" spans="1:12" s="47" customFormat="1">
      <c r="A169" s="79" t="s">
        <v>163</v>
      </c>
      <c r="B169" s="81">
        <v>240542</v>
      </c>
      <c r="C169" s="47" t="s">
        <v>180</v>
      </c>
      <c r="D169" s="79" t="s">
        <v>1117</v>
      </c>
      <c r="E169" s="15">
        <v>0</v>
      </c>
      <c r="F169" s="68">
        <v>0</v>
      </c>
      <c r="G169" s="2">
        <f t="shared" si="12"/>
        <v>0</v>
      </c>
      <c r="H169" s="3">
        <f t="shared" si="13"/>
        <v>2.5212562179090869</v>
      </c>
      <c r="I169" s="1">
        <f t="shared" si="14"/>
        <v>0</v>
      </c>
      <c r="J169" s="1">
        <f t="shared" si="15"/>
        <v>0</v>
      </c>
      <c r="K169" s="27">
        <f t="shared" si="16"/>
        <v>0.89167879898358815</v>
      </c>
      <c r="L169" s="6">
        <f t="shared" si="17"/>
        <v>0</v>
      </c>
    </row>
    <row r="170" spans="1:12" s="47" customFormat="1">
      <c r="A170" s="79" t="s">
        <v>163</v>
      </c>
      <c r="B170" s="82">
        <v>240544</v>
      </c>
      <c r="C170" s="47" t="s">
        <v>181</v>
      </c>
      <c r="D170" s="79" t="s">
        <v>1117</v>
      </c>
      <c r="E170" s="15">
        <v>0</v>
      </c>
      <c r="F170" s="68">
        <v>0</v>
      </c>
      <c r="G170" s="2">
        <f t="shared" si="12"/>
        <v>0</v>
      </c>
      <c r="H170" s="3">
        <f t="shared" si="13"/>
        <v>2.5212562179090869</v>
      </c>
      <c r="I170" s="1">
        <f t="shared" si="14"/>
        <v>0</v>
      </c>
      <c r="J170" s="1">
        <f t="shared" si="15"/>
        <v>0</v>
      </c>
      <c r="K170" s="27">
        <f t="shared" si="16"/>
        <v>0.89167879898358815</v>
      </c>
      <c r="L170" s="6">
        <f t="shared" si="17"/>
        <v>0</v>
      </c>
    </row>
    <row r="171" spans="1:12" s="47" customFormat="1">
      <c r="A171" s="79" t="s">
        <v>163</v>
      </c>
      <c r="B171" s="81">
        <v>240546</v>
      </c>
      <c r="C171" s="47" t="s">
        <v>182</v>
      </c>
      <c r="D171" s="79" t="s">
        <v>1117</v>
      </c>
      <c r="E171" s="15">
        <v>0</v>
      </c>
      <c r="F171" s="68">
        <v>0</v>
      </c>
      <c r="G171" s="2">
        <f t="shared" si="12"/>
        <v>0</v>
      </c>
      <c r="H171" s="3">
        <f t="shared" si="13"/>
        <v>2.5212562179090869</v>
      </c>
      <c r="I171" s="1">
        <f t="shared" si="14"/>
        <v>0</v>
      </c>
      <c r="J171" s="1">
        <f t="shared" si="15"/>
        <v>0</v>
      </c>
      <c r="K171" s="27">
        <f t="shared" si="16"/>
        <v>0.89167879898358815</v>
      </c>
      <c r="L171" s="6">
        <f t="shared" si="17"/>
        <v>0</v>
      </c>
    </row>
    <row r="172" spans="1:12" s="47" customFormat="1">
      <c r="A172" s="79" t="s">
        <v>163</v>
      </c>
      <c r="B172" s="82">
        <v>240550</v>
      </c>
      <c r="C172" s="47" t="s">
        <v>183</v>
      </c>
      <c r="D172" s="79" t="s">
        <v>1117</v>
      </c>
      <c r="E172" s="15">
        <v>0</v>
      </c>
      <c r="F172" s="68">
        <v>0</v>
      </c>
      <c r="G172" s="2">
        <f t="shared" si="12"/>
        <v>0</v>
      </c>
      <c r="H172" s="3">
        <f t="shared" si="13"/>
        <v>2.5212562179090869</v>
      </c>
      <c r="I172" s="1">
        <f t="shared" si="14"/>
        <v>0</v>
      </c>
      <c r="J172" s="1">
        <f t="shared" si="15"/>
        <v>0</v>
      </c>
      <c r="K172" s="27">
        <f t="shared" si="16"/>
        <v>0.89167879898358815</v>
      </c>
      <c r="L172" s="6">
        <f t="shared" si="17"/>
        <v>0</v>
      </c>
    </row>
    <row r="173" spans="1:12" s="47" customFormat="1">
      <c r="A173" s="79" t="s">
        <v>163</v>
      </c>
      <c r="B173" s="82">
        <v>240551</v>
      </c>
      <c r="C173" s="47" t="s">
        <v>184</v>
      </c>
      <c r="D173" s="79" t="s">
        <v>1117</v>
      </c>
      <c r="E173" s="15">
        <v>0</v>
      </c>
      <c r="F173" s="68">
        <v>0</v>
      </c>
      <c r="G173" s="2">
        <f t="shared" si="12"/>
        <v>0</v>
      </c>
      <c r="H173" s="3">
        <f t="shared" si="13"/>
        <v>2.5212562179090869</v>
      </c>
      <c r="I173" s="1">
        <f t="shared" si="14"/>
        <v>0</v>
      </c>
      <c r="J173" s="1">
        <f t="shared" si="15"/>
        <v>0</v>
      </c>
      <c r="K173" s="27">
        <f t="shared" si="16"/>
        <v>0.89167879898358815</v>
      </c>
      <c r="L173" s="6">
        <f t="shared" si="17"/>
        <v>0</v>
      </c>
    </row>
    <row r="174" spans="1:12" s="47" customFormat="1">
      <c r="A174" s="79" t="s">
        <v>185</v>
      </c>
      <c r="B174" s="82">
        <v>250282</v>
      </c>
      <c r="C174" s="47" t="s">
        <v>186</v>
      </c>
      <c r="D174" s="79" t="s">
        <v>1117</v>
      </c>
      <c r="E174" s="15">
        <v>0</v>
      </c>
      <c r="F174" s="68">
        <v>0</v>
      </c>
      <c r="G174" s="2">
        <f t="shared" si="12"/>
        <v>0</v>
      </c>
      <c r="H174" s="3">
        <f t="shared" si="13"/>
        <v>2.5212562179090869</v>
      </c>
      <c r="I174" s="1">
        <f t="shared" si="14"/>
        <v>0</v>
      </c>
      <c r="J174" s="1">
        <f t="shared" si="15"/>
        <v>0</v>
      </c>
      <c r="K174" s="27">
        <f t="shared" si="16"/>
        <v>0.89167879898358815</v>
      </c>
      <c r="L174" s="6">
        <f t="shared" si="17"/>
        <v>0</v>
      </c>
    </row>
    <row r="175" spans="1:12" s="47" customFormat="1">
      <c r="A175" s="79" t="s">
        <v>185</v>
      </c>
      <c r="B175" s="82">
        <v>250283</v>
      </c>
      <c r="C175" s="47" t="s">
        <v>187</v>
      </c>
      <c r="D175" s="79" t="s">
        <v>1117</v>
      </c>
      <c r="E175" s="15">
        <v>0</v>
      </c>
      <c r="F175" s="68">
        <v>0</v>
      </c>
      <c r="G175" s="2">
        <f t="shared" si="12"/>
        <v>0</v>
      </c>
      <c r="H175" s="3">
        <f t="shared" si="13"/>
        <v>2.5212562179090869</v>
      </c>
      <c r="I175" s="1">
        <f t="shared" si="14"/>
        <v>0</v>
      </c>
      <c r="J175" s="1">
        <f t="shared" si="15"/>
        <v>0</v>
      </c>
      <c r="K175" s="27">
        <f t="shared" si="16"/>
        <v>0.89167879898358815</v>
      </c>
      <c r="L175" s="6">
        <f t="shared" si="17"/>
        <v>0</v>
      </c>
    </row>
    <row r="176" spans="1:12" s="47" customFormat="1">
      <c r="A176" s="79" t="s">
        <v>185</v>
      </c>
      <c r="B176" s="82">
        <v>250284</v>
      </c>
      <c r="C176" s="47" t="s">
        <v>188</v>
      </c>
      <c r="D176" s="79" t="s">
        <v>1117</v>
      </c>
      <c r="E176" s="15">
        <v>0</v>
      </c>
      <c r="F176" s="68">
        <v>0</v>
      </c>
      <c r="G176" s="2">
        <f t="shared" si="12"/>
        <v>0</v>
      </c>
      <c r="H176" s="3">
        <f t="shared" si="13"/>
        <v>2.5212562179090869</v>
      </c>
      <c r="I176" s="1">
        <f t="shared" si="14"/>
        <v>0</v>
      </c>
      <c r="J176" s="1">
        <f t="shared" si="15"/>
        <v>0</v>
      </c>
      <c r="K176" s="27">
        <f t="shared" si="16"/>
        <v>0.89167879898358815</v>
      </c>
      <c r="L176" s="6">
        <f t="shared" si="17"/>
        <v>0</v>
      </c>
    </row>
    <row r="177" spans="1:12" s="47" customFormat="1">
      <c r="A177" s="79" t="s">
        <v>185</v>
      </c>
      <c r="B177" s="81">
        <v>250285</v>
      </c>
      <c r="C177" s="47" t="s">
        <v>189</v>
      </c>
      <c r="D177" s="79" t="s">
        <v>1117</v>
      </c>
      <c r="E177" s="15">
        <v>0</v>
      </c>
      <c r="F177" s="68">
        <v>0</v>
      </c>
      <c r="G177" s="2">
        <f t="shared" si="12"/>
        <v>0</v>
      </c>
      <c r="H177" s="3">
        <f t="shared" si="13"/>
        <v>2.5212562179090869</v>
      </c>
      <c r="I177" s="1">
        <f t="shared" si="14"/>
        <v>0</v>
      </c>
      <c r="J177" s="1">
        <f t="shared" si="15"/>
        <v>0</v>
      </c>
      <c r="K177" s="27">
        <f t="shared" si="16"/>
        <v>0.89167879898358815</v>
      </c>
      <c r="L177" s="6">
        <f t="shared" si="17"/>
        <v>0</v>
      </c>
    </row>
    <row r="178" spans="1:12" s="47" customFormat="1">
      <c r="A178" s="79" t="s">
        <v>185</v>
      </c>
      <c r="B178" s="82">
        <v>250286</v>
      </c>
      <c r="C178" s="47" t="s">
        <v>190</v>
      </c>
      <c r="D178" s="79" t="s">
        <v>1117</v>
      </c>
      <c r="E178" s="15">
        <v>0</v>
      </c>
      <c r="F178" s="68">
        <v>0</v>
      </c>
      <c r="G178" s="2">
        <f t="shared" si="12"/>
        <v>0</v>
      </c>
      <c r="H178" s="3">
        <f t="shared" si="13"/>
        <v>2.5212562179090869</v>
      </c>
      <c r="I178" s="1">
        <f t="shared" si="14"/>
        <v>0</v>
      </c>
      <c r="J178" s="1">
        <f t="shared" si="15"/>
        <v>0</v>
      </c>
      <c r="K178" s="27">
        <f t="shared" si="16"/>
        <v>0.89167879898358815</v>
      </c>
      <c r="L178" s="6">
        <f t="shared" si="17"/>
        <v>0</v>
      </c>
    </row>
    <row r="179" spans="1:12" s="47" customFormat="1">
      <c r="A179" s="79" t="s">
        <v>185</v>
      </c>
      <c r="B179" s="81">
        <v>250290</v>
      </c>
      <c r="C179" s="47" t="s">
        <v>191</v>
      </c>
      <c r="D179" s="79" t="s">
        <v>1117</v>
      </c>
      <c r="E179" s="15">
        <v>0</v>
      </c>
      <c r="F179" s="68">
        <v>0</v>
      </c>
      <c r="G179" s="2">
        <f t="shared" si="12"/>
        <v>0</v>
      </c>
      <c r="H179" s="3">
        <f t="shared" si="13"/>
        <v>2.5212562179090869</v>
      </c>
      <c r="I179" s="1">
        <f t="shared" si="14"/>
        <v>0</v>
      </c>
      <c r="J179" s="1">
        <f t="shared" si="15"/>
        <v>0</v>
      </c>
      <c r="K179" s="27">
        <f t="shared" si="16"/>
        <v>0.89167879898358815</v>
      </c>
      <c r="L179" s="6">
        <f t="shared" si="17"/>
        <v>0</v>
      </c>
    </row>
    <row r="180" spans="1:12" s="47" customFormat="1">
      <c r="A180" s="79" t="s">
        <v>185</v>
      </c>
      <c r="B180" s="81">
        <v>250295</v>
      </c>
      <c r="C180" s="47" t="s">
        <v>192</v>
      </c>
      <c r="D180" s="79" t="s">
        <v>1117</v>
      </c>
      <c r="E180" s="15">
        <v>0</v>
      </c>
      <c r="F180" s="68">
        <v>0</v>
      </c>
      <c r="G180" s="2">
        <f t="shared" si="12"/>
        <v>0</v>
      </c>
      <c r="H180" s="3">
        <f t="shared" si="13"/>
        <v>2.5212562179090869</v>
      </c>
      <c r="I180" s="1">
        <f t="shared" si="14"/>
        <v>0</v>
      </c>
      <c r="J180" s="1">
        <f t="shared" si="15"/>
        <v>0</v>
      </c>
      <c r="K180" s="27">
        <f t="shared" si="16"/>
        <v>0.89167879898358815</v>
      </c>
      <c r="L180" s="6">
        <f t="shared" si="17"/>
        <v>0</v>
      </c>
    </row>
    <row r="181" spans="1:12" s="47" customFormat="1">
      <c r="A181" s="79" t="s">
        <v>185</v>
      </c>
      <c r="B181" s="81">
        <v>250299</v>
      </c>
      <c r="C181" s="47" t="s">
        <v>193</v>
      </c>
      <c r="D181" s="79" t="s">
        <v>1117</v>
      </c>
      <c r="E181" s="15">
        <v>0</v>
      </c>
      <c r="F181" s="68">
        <v>0</v>
      </c>
      <c r="G181" s="2">
        <f t="shared" si="12"/>
        <v>0</v>
      </c>
      <c r="H181" s="3">
        <f t="shared" si="13"/>
        <v>2.5212562179090869</v>
      </c>
      <c r="I181" s="1">
        <f t="shared" si="14"/>
        <v>0</v>
      </c>
      <c r="J181" s="1">
        <f t="shared" si="15"/>
        <v>0</v>
      </c>
      <c r="K181" s="27">
        <f t="shared" si="16"/>
        <v>0.89167879898358815</v>
      </c>
      <c r="L181" s="6">
        <f t="shared" si="17"/>
        <v>0</v>
      </c>
    </row>
    <row r="182" spans="1:12" s="47" customFormat="1">
      <c r="A182" s="79" t="s">
        <v>185</v>
      </c>
      <c r="B182" s="82">
        <v>250300</v>
      </c>
      <c r="C182" s="47" t="s">
        <v>194</v>
      </c>
      <c r="D182" s="79" t="s">
        <v>1117</v>
      </c>
      <c r="E182" s="15">
        <v>0</v>
      </c>
      <c r="F182" s="68">
        <v>0</v>
      </c>
      <c r="G182" s="2">
        <f t="shared" si="12"/>
        <v>0</v>
      </c>
      <c r="H182" s="3">
        <f t="shared" si="13"/>
        <v>2.5212562179090869</v>
      </c>
      <c r="I182" s="1">
        <f t="shared" si="14"/>
        <v>0</v>
      </c>
      <c r="J182" s="1">
        <f t="shared" si="15"/>
        <v>0</v>
      </c>
      <c r="K182" s="27">
        <f t="shared" si="16"/>
        <v>0.89167879898358815</v>
      </c>
      <c r="L182" s="6">
        <f t="shared" si="17"/>
        <v>0</v>
      </c>
    </row>
    <row r="183" spans="1:12" s="47" customFormat="1">
      <c r="A183" s="79" t="s">
        <v>185</v>
      </c>
      <c r="B183" s="82">
        <v>250304</v>
      </c>
      <c r="C183" s="47" t="s">
        <v>195</v>
      </c>
      <c r="D183" s="79" t="s">
        <v>1117</v>
      </c>
      <c r="E183" s="15">
        <v>0</v>
      </c>
      <c r="F183" s="68">
        <v>0</v>
      </c>
      <c r="G183" s="2">
        <f t="shared" si="12"/>
        <v>0</v>
      </c>
      <c r="H183" s="3">
        <f t="shared" si="13"/>
        <v>2.5212562179090869</v>
      </c>
      <c r="I183" s="1">
        <f t="shared" si="14"/>
        <v>0</v>
      </c>
      <c r="J183" s="1">
        <f t="shared" si="15"/>
        <v>0</v>
      </c>
      <c r="K183" s="27">
        <f t="shared" si="16"/>
        <v>0.89167879898358815</v>
      </c>
      <c r="L183" s="6">
        <f t="shared" si="17"/>
        <v>0</v>
      </c>
    </row>
    <row r="184" spans="1:12" s="47" customFormat="1">
      <c r="A184" s="79" t="s">
        <v>185</v>
      </c>
      <c r="B184" s="81">
        <v>250305</v>
      </c>
      <c r="C184" s="47" t="s">
        <v>196</v>
      </c>
      <c r="D184" s="79" t="s">
        <v>1117</v>
      </c>
      <c r="E184" s="15">
        <v>0</v>
      </c>
      <c r="F184" s="68">
        <v>0</v>
      </c>
      <c r="G184" s="2">
        <f t="shared" si="12"/>
        <v>0</v>
      </c>
      <c r="H184" s="3">
        <f t="shared" si="13"/>
        <v>2.5212562179090869</v>
      </c>
      <c r="I184" s="1">
        <f t="shared" si="14"/>
        <v>0</v>
      </c>
      <c r="J184" s="1">
        <f t="shared" si="15"/>
        <v>0</v>
      </c>
      <c r="K184" s="27">
        <f t="shared" si="16"/>
        <v>0.89167879898358815</v>
      </c>
      <c r="L184" s="6">
        <f t="shared" si="17"/>
        <v>0</v>
      </c>
    </row>
    <row r="185" spans="1:12" s="47" customFormat="1">
      <c r="A185" s="79" t="s">
        <v>185</v>
      </c>
      <c r="B185" s="81">
        <v>250307</v>
      </c>
      <c r="C185" s="47" t="s">
        <v>197</v>
      </c>
      <c r="D185" s="79" t="s">
        <v>1117</v>
      </c>
      <c r="E185" s="15">
        <v>0</v>
      </c>
      <c r="F185" s="68">
        <v>0</v>
      </c>
      <c r="G185" s="2">
        <f t="shared" si="12"/>
        <v>0</v>
      </c>
      <c r="H185" s="3">
        <f t="shared" si="13"/>
        <v>2.5212562179090869</v>
      </c>
      <c r="I185" s="1">
        <f t="shared" si="14"/>
        <v>0</v>
      </c>
      <c r="J185" s="1">
        <f t="shared" si="15"/>
        <v>0</v>
      </c>
      <c r="K185" s="27">
        <f t="shared" si="16"/>
        <v>0.89167879898358815</v>
      </c>
      <c r="L185" s="6">
        <f t="shared" si="17"/>
        <v>0</v>
      </c>
    </row>
    <row r="186" spans="1:12" s="47" customFormat="1">
      <c r="A186" s="79" t="s">
        <v>185</v>
      </c>
      <c r="B186" s="81">
        <v>250308</v>
      </c>
      <c r="C186" s="47" t="s">
        <v>100</v>
      </c>
      <c r="D186" s="79" t="s">
        <v>1117</v>
      </c>
      <c r="E186" s="15">
        <v>0</v>
      </c>
      <c r="F186" s="68">
        <v>0</v>
      </c>
      <c r="G186" s="2">
        <f t="shared" si="12"/>
        <v>0</v>
      </c>
      <c r="H186" s="3">
        <f t="shared" si="13"/>
        <v>2.5212562179090869</v>
      </c>
      <c r="I186" s="1">
        <f t="shared" si="14"/>
        <v>0</v>
      </c>
      <c r="J186" s="1">
        <f t="shared" si="15"/>
        <v>0</v>
      </c>
      <c r="K186" s="27">
        <f t="shared" si="16"/>
        <v>0.89167879898358815</v>
      </c>
      <c r="L186" s="6">
        <f t="shared" si="17"/>
        <v>0</v>
      </c>
    </row>
    <row r="187" spans="1:12" s="47" customFormat="1">
      <c r="A187" s="79" t="s">
        <v>185</v>
      </c>
      <c r="B187" s="82">
        <v>250311</v>
      </c>
      <c r="C187" s="47" t="s">
        <v>198</v>
      </c>
      <c r="D187" s="79" t="s">
        <v>1117</v>
      </c>
      <c r="E187" s="15">
        <v>0</v>
      </c>
      <c r="F187" s="68">
        <v>0</v>
      </c>
      <c r="G187" s="2">
        <f t="shared" si="12"/>
        <v>0</v>
      </c>
      <c r="H187" s="3">
        <f t="shared" si="13"/>
        <v>2.5212562179090869</v>
      </c>
      <c r="I187" s="1">
        <f t="shared" si="14"/>
        <v>0</v>
      </c>
      <c r="J187" s="1">
        <f t="shared" si="15"/>
        <v>0</v>
      </c>
      <c r="K187" s="27">
        <f t="shared" si="16"/>
        <v>0.89167879898358815</v>
      </c>
      <c r="L187" s="6">
        <f t="shared" si="17"/>
        <v>0</v>
      </c>
    </row>
    <row r="188" spans="1:12" s="47" customFormat="1">
      <c r="A188" s="79" t="s">
        <v>185</v>
      </c>
      <c r="B188" s="82">
        <v>250312</v>
      </c>
      <c r="C188" s="47" t="s">
        <v>199</v>
      </c>
      <c r="D188" s="79" t="s">
        <v>1117</v>
      </c>
      <c r="E188" s="15">
        <v>0</v>
      </c>
      <c r="F188" s="68">
        <v>0</v>
      </c>
      <c r="G188" s="2">
        <f t="shared" si="12"/>
        <v>0</v>
      </c>
      <c r="H188" s="3">
        <f t="shared" si="13"/>
        <v>2.5212562179090869</v>
      </c>
      <c r="I188" s="1">
        <f t="shared" si="14"/>
        <v>0</v>
      </c>
      <c r="J188" s="1">
        <f t="shared" si="15"/>
        <v>0</v>
      </c>
      <c r="K188" s="27">
        <f t="shared" si="16"/>
        <v>0.89167879898358815</v>
      </c>
      <c r="L188" s="6">
        <f t="shared" si="17"/>
        <v>0</v>
      </c>
    </row>
    <row r="189" spans="1:12" s="47" customFormat="1">
      <c r="A189" s="79" t="s">
        <v>185</v>
      </c>
      <c r="B189" s="82">
        <v>250314</v>
      </c>
      <c r="C189" s="47" t="s">
        <v>200</v>
      </c>
      <c r="D189" s="79" t="s">
        <v>1117</v>
      </c>
      <c r="E189" s="15">
        <v>0</v>
      </c>
      <c r="F189" s="68">
        <v>0</v>
      </c>
      <c r="G189" s="2">
        <f t="shared" si="12"/>
        <v>0</v>
      </c>
      <c r="H189" s="3">
        <f t="shared" si="13"/>
        <v>2.5212562179090869</v>
      </c>
      <c r="I189" s="1">
        <f t="shared" si="14"/>
        <v>0</v>
      </c>
      <c r="J189" s="1">
        <f t="shared" si="15"/>
        <v>0</v>
      </c>
      <c r="K189" s="27">
        <f t="shared" si="16"/>
        <v>0.89167879898358815</v>
      </c>
      <c r="L189" s="6">
        <f t="shared" si="17"/>
        <v>0</v>
      </c>
    </row>
    <row r="190" spans="1:12" s="47" customFormat="1">
      <c r="A190" s="79" t="s">
        <v>185</v>
      </c>
      <c r="B190" s="81">
        <v>250315</v>
      </c>
      <c r="C190" s="47" t="s">
        <v>201</v>
      </c>
      <c r="D190" s="79" t="s">
        <v>1117</v>
      </c>
      <c r="E190" s="15">
        <v>0</v>
      </c>
      <c r="F190" s="68">
        <v>0</v>
      </c>
      <c r="G190" s="2">
        <f t="shared" si="12"/>
        <v>0</v>
      </c>
      <c r="H190" s="3">
        <f t="shared" si="13"/>
        <v>2.5212562179090869</v>
      </c>
      <c r="I190" s="1">
        <f t="shared" si="14"/>
        <v>0</v>
      </c>
      <c r="J190" s="1">
        <f t="shared" si="15"/>
        <v>0</v>
      </c>
      <c r="K190" s="27">
        <f t="shared" si="16"/>
        <v>0.89167879898358815</v>
      </c>
      <c r="L190" s="6">
        <f t="shared" si="17"/>
        <v>0</v>
      </c>
    </row>
    <row r="191" spans="1:12" s="47" customFormat="1">
      <c r="A191" s="79" t="s">
        <v>185</v>
      </c>
      <c r="B191" s="81">
        <v>250316</v>
      </c>
      <c r="C191" s="47" t="s">
        <v>202</v>
      </c>
      <c r="D191" s="79" t="s">
        <v>1117</v>
      </c>
      <c r="E191" s="15">
        <v>0</v>
      </c>
      <c r="F191" s="68">
        <v>0</v>
      </c>
      <c r="G191" s="2">
        <f t="shared" si="12"/>
        <v>0</v>
      </c>
      <c r="H191" s="3">
        <f t="shared" si="13"/>
        <v>2.5212562179090869</v>
      </c>
      <c r="I191" s="1">
        <f t="shared" si="14"/>
        <v>0</v>
      </c>
      <c r="J191" s="1">
        <f t="shared" si="15"/>
        <v>0</v>
      </c>
      <c r="K191" s="27">
        <f t="shared" si="16"/>
        <v>0.89167879898358815</v>
      </c>
      <c r="L191" s="6">
        <f t="shared" si="17"/>
        <v>0</v>
      </c>
    </row>
    <row r="192" spans="1:12" s="47" customFormat="1">
      <c r="A192" s="79" t="s">
        <v>185</v>
      </c>
      <c r="B192" s="82">
        <v>250317</v>
      </c>
      <c r="C192" s="47" t="s">
        <v>203</v>
      </c>
      <c r="D192" s="79" t="s">
        <v>1117</v>
      </c>
      <c r="E192" s="15">
        <v>0</v>
      </c>
      <c r="F192" s="68">
        <v>0</v>
      </c>
      <c r="G192" s="2">
        <f t="shared" si="12"/>
        <v>0</v>
      </c>
      <c r="H192" s="3">
        <f t="shared" si="13"/>
        <v>2.5212562179090869</v>
      </c>
      <c r="I192" s="1">
        <f t="shared" si="14"/>
        <v>0</v>
      </c>
      <c r="J192" s="1">
        <f t="shared" si="15"/>
        <v>0</v>
      </c>
      <c r="K192" s="27">
        <f t="shared" si="16"/>
        <v>0.89167879898358815</v>
      </c>
      <c r="L192" s="6">
        <f t="shared" si="17"/>
        <v>0</v>
      </c>
    </row>
    <row r="193" spans="1:12" s="47" customFormat="1">
      <c r="A193" s="79" t="s">
        <v>185</v>
      </c>
      <c r="B193" s="81">
        <v>250322</v>
      </c>
      <c r="C193" s="47" t="s">
        <v>204</v>
      </c>
      <c r="D193" s="79" t="s">
        <v>1117</v>
      </c>
      <c r="E193" s="15">
        <v>0</v>
      </c>
      <c r="F193" s="68">
        <v>0</v>
      </c>
      <c r="G193" s="2">
        <f t="shared" si="12"/>
        <v>0</v>
      </c>
      <c r="H193" s="3">
        <f t="shared" si="13"/>
        <v>2.5212562179090869</v>
      </c>
      <c r="I193" s="1">
        <f t="shared" si="14"/>
        <v>0</v>
      </c>
      <c r="J193" s="1">
        <f t="shared" si="15"/>
        <v>0</v>
      </c>
      <c r="K193" s="27">
        <f t="shared" si="16"/>
        <v>0.89167879898358815</v>
      </c>
      <c r="L193" s="6">
        <f t="shared" si="17"/>
        <v>0</v>
      </c>
    </row>
    <row r="194" spans="1:12" s="47" customFormat="1">
      <c r="A194" s="79" t="s">
        <v>205</v>
      </c>
      <c r="B194" s="81">
        <v>260396</v>
      </c>
      <c r="C194" s="47" t="s">
        <v>206</v>
      </c>
      <c r="D194" s="79" t="s">
        <v>1117</v>
      </c>
      <c r="E194" s="15">
        <v>0</v>
      </c>
      <c r="F194" s="68">
        <v>0</v>
      </c>
      <c r="G194" s="2">
        <f t="shared" si="12"/>
        <v>0</v>
      </c>
      <c r="H194" s="3">
        <f t="shared" si="13"/>
        <v>2.5212562179090869</v>
      </c>
      <c r="I194" s="1">
        <f t="shared" si="14"/>
        <v>0</v>
      </c>
      <c r="J194" s="1">
        <f t="shared" si="15"/>
        <v>0</v>
      </c>
      <c r="K194" s="27">
        <f t="shared" si="16"/>
        <v>0.89167879898358815</v>
      </c>
      <c r="L194" s="6">
        <f t="shared" si="17"/>
        <v>0</v>
      </c>
    </row>
    <row r="195" spans="1:12" s="47" customFormat="1">
      <c r="A195" s="79" t="s">
        <v>205</v>
      </c>
      <c r="B195" s="81">
        <v>260398</v>
      </c>
      <c r="C195" s="47" t="s">
        <v>207</v>
      </c>
      <c r="D195" s="79" t="s">
        <v>1117</v>
      </c>
      <c r="E195" s="15">
        <v>0</v>
      </c>
      <c r="F195" s="68">
        <v>0</v>
      </c>
      <c r="G195" s="2">
        <f t="shared" ref="G195:G258" si="18">IFERROR(E195/F195,0)</f>
        <v>0</v>
      </c>
      <c r="H195" s="3">
        <f t="shared" ref="H195:H258" si="19">$D$1108</f>
        <v>2.5212562179090869</v>
      </c>
      <c r="I195" s="1">
        <f t="shared" ref="I195:I258" si="20">MIN(E195,F195*H195)</f>
        <v>0</v>
      </c>
      <c r="J195" s="1">
        <f t="shared" ref="J195:J258" si="21">E195-I195</f>
        <v>0</v>
      </c>
      <c r="K195" s="27">
        <f t="shared" ref="K195:K258" si="22">$J$1106</f>
        <v>0.89167879898358815</v>
      </c>
      <c r="L195" s="6">
        <f t="shared" ref="L195:L258" si="23">K195*J195</f>
        <v>0</v>
      </c>
    </row>
    <row r="196" spans="1:12" s="47" customFormat="1">
      <c r="A196" s="79" t="s">
        <v>205</v>
      </c>
      <c r="B196" s="81">
        <v>260401</v>
      </c>
      <c r="C196" s="47" t="s">
        <v>208</v>
      </c>
      <c r="D196" s="79" t="s">
        <v>1117</v>
      </c>
      <c r="E196" s="15">
        <v>0</v>
      </c>
      <c r="F196" s="68">
        <v>0</v>
      </c>
      <c r="G196" s="2">
        <f t="shared" si="18"/>
        <v>0</v>
      </c>
      <c r="H196" s="3">
        <f t="shared" si="19"/>
        <v>2.5212562179090869</v>
      </c>
      <c r="I196" s="1">
        <f t="shared" si="20"/>
        <v>0</v>
      </c>
      <c r="J196" s="1">
        <f t="shared" si="21"/>
        <v>0</v>
      </c>
      <c r="K196" s="27">
        <f t="shared" si="22"/>
        <v>0.89167879898358815</v>
      </c>
      <c r="L196" s="6">
        <f t="shared" si="23"/>
        <v>0</v>
      </c>
    </row>
    <row r="197" spans="1:12" s="47" customFormat="1">
      <c r="A197" s="79" t="s">
        <v>205</v>
      </c>
      <c r="B197" s="81">
        <v>260406</v>
      </c>
      <c r="C197" s="47" t="s">
        <v>209</v>
      </c>
      <c r="D197" s="79" t="s">
        <v>1117</v>
      </c>
      <c r="E197" s="15">
        <v>0</v>
      </c>
      <c r="F197" s="68">
        <v>0</v>
      </c>
      <c r="G197" s="2">
        <f t="shared" si="18"/>
        <v>0</v>
      </c>
      <c r="H197" s="3">
        <f t="shared" si="19"/>
        <v>2.5212562179090869</v>
      </c>
      <c r="I197" s="1">
        <f t="shared" si="20"/>
        <v>0</v>
      </c>
      <c r="J197" s="1">
        <f t="shared" si="21"/>
        <v>0</v>
      </c>
      <c r="K197" s="27">
        <f t="shared" si="22"/>
        <v>0.89167879898358815</v>
      </c>
      <c r="L197" s="6">
        <f t="shared" si="23"/>
        <v>0</v>
      </c>
    </row>
    <row r="198" spans="1:12" s="47" customFormat="1">
      <c r="A198" s="79" t="s">
        <v>205</v>
      </c>
      <c r="B198" s="81">
        <v>260408</v>
      </c>
      <c r="C198" s="47" t="s">
        <v>210</v>
      </c>
      <c r="D198" s="79" t="s">
        <v>1117</v>
      </c>
      <c r="E198" s="15">
        <v>0</v>
      </c>
      <c r="F198" s="68">
        <v>0</v>
      </c>
      <c r="G198" s="2">
        <f t="shared" si="18"/>
        <v>0</v>
      </c>
      <c r="H198" s="3">
        <f t="shared" si="19"/>
        <v>2.5212562179090869</v>
      </c>
      <c r="I198" s="1">
        <f t="shared" si="20"/>
        <v>0</v>
      </c>
      <c r="J198" s="1">
        <f t="shared" si="21"/>
        <v>0</v>
      </c>
      <c r="K198" s="27">
        <f t="shared" si="22"/>
        <v>0.89167879898358815</v>
      </c>
      <c r="L198" s="6">
        <f t="shared" si="23"/>
        <v>0</v>
      </c>
    </row>
    <row r="199" spans="1:12" s="47" customFormat="1">
      <c r="A199" s="79" t="s">
        <v>205</v>
      </c>
      <c r="B199" s="82">
        <v>260411</v>
      </c>
      <c r="C199" s="47" t="s">
        <v>211</v>
      </c>
      <c r="D199" s="79" t="s">
        <v>1117</v>
      </c>
      <c r="E199" s="15">
        <v>0</v>
      </c>
      <c r="F199" s="68">
        <v>0</v>
      </c>
      <c r="G199" s="2">
        <f t="shared" si="18"/>
        <v>0</v>
      </c>
      <c r="H199" s="3">
        <f t="shared" si="19"/>
        <v>2.5212562179090869</v>
      </c>
      <c r="I199" s="1">
        <f t="shared" si="20"/>
        <v>0</v>
      </c>
      <c r="J199" s="1">
        <f t="shared" si="21"/>
        <v>0</v>
      </c>
      <c r="K199" s="27">
        <f t="shared" si="22"/>
        <v>0.89167879898358815</v>
      </c>
      <c r="L199" s="6">
        <f t="shared" si="23"/>
        <v>0</v>
      </c>
    </row>
    <row r="200" spans="1:12" s="47" customFormat="1">
      <c r="A200" s="79" t="s">
        <v>205</v>
      </c>
      <c r="B200" s="82">
        <v>260412</v>
      </c>
      <c r="C200" s="47" t="s">
        <v>212</v>
      </c>
      <c r="D200" s="79" t="s">
        <v>1117</v>
      </c>
      <c r="E200" s="15">
        <v>0</v>
      </c>
      <c r="F200" s="68">
        <v>0</v>
      </c>
      <c r="G200" s="2">
        <f t="shared" si="18"/>
        <v>0</v>
      </c>
      <c r="H200" s="3">
        <f t="shared" si="19"/>
        <v>2.5212562179090869</v>
      </c>
      <c r="I200" s="1">
        <f t="shared" si="20"/>
        <v>0</v>
      </c>
      <c r="J200" s="1">
        <f t="shared" si="21"/>
        <v>0</v>
      </c>
      <c r="K200" s="27">
        <f t="shared" si="22"/>
        <v>0.89167879898358815</v>
      </c>
      <c r="L200" s="6">
        <f t="shared" si="23"/>
        <v>0</v>
      </c>
    </row>
    <row r="201" spans="1:12" s="47" customFormat="1">
      <c r="A201" s="79" t="s">
        <v>205</v>
      </c>
      <c r="B201" s="81">
        <v>260413</v>
      </c>
      <c r="C201" s="47" t="s">
        <v>213</v>
      </c>
      <c r="D201" s="79" t="s">
        <v>1117</v>
      </c>
      <c r="E201" s="15">
        <v>0</v>
      </c>
      <c r="F201" s="68">
        <v>0</v>
      </c>
      <c r="G201" s="2">
        <f t="shared" si="18"/>
        <v>0</v>
      </c>
      <c r="H201" s="3">
        <f t="shared" si="19"/>
        <v>2.5212562179090869</v>
      </c>
      <c r="I201" s="1">
        <f t="shared" si="20"/>
        <v>0</v>
      </c>
      <c r="J201" s="1">
        <f t="shared" si="21"/>
        <v>0</v>
      </c>
      <c r="K201" s="27">
        <f t="shared" si="22"/>
        <v>0.89167879898358815</v>
      </c>
      <c r="L201" s="6">
        <f t="shared" si="23"/>
        <v>0</v>
      </c>
    </row>
    <row r="202" spans="1:12" s="47" customFormat="1">
      <c r="A202" s="79" t="s">
        <v>205</v>
      </c>
      <c r="B202" s="81">
        <v>260414</v>
      </c>
      <c r="C202" s="47" t="s">
        <v>214</v>
      </c>
      <c r="D202" s="79" t="s">
        <v>1117</v>
      </c>
      <c r="E202" s="15">
        <v>0</v>
      </c>
      <c r="F202" s="68">
        <v>0</v>
      </c>
      <c r="G202" s="2">
        <f t="shared" si="18"/>
        <v>0</v>
      </c>
      <c r="H202" s="3">
        <f t="shared" si="19"/>
        <v>2.5212562179090869</v>
      </c>
      <c r="I202" s="1">
        <f t="shared" si="20"/>
        <v>0</v>
      </c>
      <c r="J202" s="1">
        <f t="shared" si="21"/>
        <v>0</v>
      </c>
      <c r="K202" s="27">
        <f t="shared" si="22"/>
        <v>0.89167879898358815</v>
      </c>
      <c r="L202" s="6">
        <f t="shared" si="23"/>
        <v>0</v>
      </c>
    </row>
    <row r="203" spans="1:12" s="47" customFormat="1">
      <c r="A203" s="79" t="s">
        <v>205</v>
      </c>
      <c r="B203" s="81">
        <v>260415</v>
      </c>
      <c r="C203" s="47" t="s">
        <v>215</v>
      </c>
      <c r="D203" s="79" t="s">
        <v>1117</v>
      </c>
      <c r="E203" s="15">
        <v>0</v>
      </c>
      <c r="F203" s="68">
        <v>0</v>
      </c>
      <c r="G203" s="2">
        <f t="shared" si="18"/>
        <v>0</v>
      </c>
      <c r="H203" s="3">
        <f t="shared" si="19"/>
        <v>2.5212562179090869</v>
      </c>
      <c r="I203" s="1">
        <f t="shared" si="20"/>
        <v>0</v>
      </c>
      <c r="J203" s="1">
        <f t="shared" si="21"/>
        <v>0</v>
      </c>
      <c r="K203" s="27">
        <f t="shared" si="22"/>
        <v>0.89167879898358815</v>
      </c>
      <c r="L203" s="6">
        <f t="shared" si="23"/>
        <v>0</v>
      </c>
    </row>
    <row r="204" spans="1:12" s="47" customFormat="1">
      <c r="A204" s="79" t="s">
        <v>205</v>
      </c>
      <c r="B204" s="82">
        <v>260417</v>
      </c>
      <c r="C204" s="47" t="s">
        <v>216</v>
      </c>
      <c r="D204" s="79" t="s">
        <v>1117</v>
      </c>
      <c r="E204" s="15">
        <v>0</v>
      </c>
      <c r="F204" s="68">
        <v>0</v>
      </c>
      <c r="G204" s="2">
        <f t="shared" si="18"/>
        <v>0</v>
      </c>
      <c r="H204" s="3">
        <f t="shared" si="19"/>
        <v>2.5212562179090869</v>
      </c>
      <c r="I204" s="1">
        <f t="shared" si="20"/>
        <v>0</v>
      </c>
      <c r="J204" s="1">
        <f t="shared" si="21"/>
        <v>0</v>
      </c>
      <c r="K204" s="27">
        <f t="shared" si="22"/>
        <v>0.89167879898358815</v>
      </c>
      <c r="L204" s="6">
        <f t="shared" si="23"/>
        <v>0</v>
      </c>
    </row>
    <row r="205" spans="1:12" s="47" customFormat="1">
      <c r="A205" s="79" t="s">
        <v>205</v>
      </c>
      <c r="B205" s="81">
        <v>260418</v>
      </c>
      <c r="C205" s="47" t="s">
        <v>217</v>
      </c>
      <c r="D205" s="79" t="s">
        <v>1117</v>
      </c>
      <c r="E205" s="15">
        <v>0</v>
      </c>
      <c r="F205" s="68">
        <v>0</v>
      </c>
      <c r="G205" s="2">
        <f t="shared" si="18"/>
        <v>0</v>
      </c>
      <c r="H205" s="3">
        <f t="shared" si="19"/>
        <v>2.5212562179090869</v>
      </c>
      <c r="I205" s="1">
        <f t="shared" si="20"/>
        <v>0</v>
      </c>
      <c r="J205" s="1">
        <f t="shared" si="21"/>
        <v>0</v>
      </c>
      <c r="K205" s="27">
        <f t="shared" si="22"/>
        <v>0.89167879898358815</v>
      </c>
      <c r="L205" s="6">
        <f t="shared" si="23"/>
        <v>0</v>
      </c>
    </row>
    <row r="206" spans="1:12" s="47" customFormat="1">
      <c r="A206" s="79" t="s">
        <v>205</v>
      </c>
      <c r="B206" s="81">
        <v>260419</v>
      </c>
      <c r="C206" s="47" t="s">
        <v>218</v>
      </c>
      <c r="D206" s="79" t="s">
        <v>1117</v>
      </c>
      <c r="E206" s="15">
        <v>0</v>
      </c>
      <c r="F206" s="68">
        <v>0</v>
      </c>
      <c r="G206" s="2">
        <f t="shared" si="18"/>
        <v>0</v>
      </c>
      <c r="H206" s="3">
        <f t="shared" si="19"/>
        <v>2.5212562179090869</v>
      </c>
      <c r="I206" s="1">
        <f t="shared" si="20"/>
        <v>0</v>
      </c>
      <c r="J206" s="1">
        <f t="shared" si="21"/>
        <v>0</v>
      </c>
      <c r="K206" s="27">
        <f t="shared" si="22"/>
        <v>0.89167879898358815</v>
      </c>
      <c r="L206" s="6">
        <f t="shared" si="23"/>
        <v>0</v>
      </c>
    </row>
    <row r="207" spans="1:12" s="47" customFormat="1">
      <c r="A207" s="79" t="s">
        <v>205</v>
      </c>
      <c r="B207" s="81">
        <v>260421</v>
      </c>
      <c r="C207" s="47" t="s">
        <v>219</v>
      </c>
      <c r="D207" s="79" t="s">
        <v>1117</v>
      </c>
      <c r="E207" s="15">
        <v>0</v>
      </c>
      <c r="F207" s="68">
        <v>0</v>
      </c>
      <c r="G207" s="2">
        <f t="shared" si="18"/>
        <v>0</v>
      </c>
      <c r="H207" s="3">
        <f t="shared" si="19"/>
        <v>2.5212562179090869</v>
      </c>
      <c r="I207" s="1">
        <f t="shared" si="20"/>
        <v>0</v>
      </c>
      <c r="J207" s="1">
        <f t="shared" si="21"/>
        <v>0</v>
      </c>
      <c r="K207" s="27">
        <f t="shared" si="22"/>
        <v>0.89167879898358815</v>
      </c>
      <c r="L207" s="6">
        <f t="shared" si="23"/>
        <v>0</v>
      </c>
    </row>
    <row r="208" spans="1:12" s="47" customFormat="1">
      <c r="A208" s="79" t="s">
        <v>220</v>
      </c>
      <c r="B208" s="81">
        <v>270425</v>
      </c>
      <c r="C208" s="47" t="s">
        <v>221</v>
      </c>
      <c r="D208" s="79" t="s">
        <v>1117</v>
      </c>
      <c r="E208" s="15">
        <v>0</v>
      </c>
      <c r="F208" s="68">
        <v>0</v>
      </c>
      <c r="G208" s="2">
        <f t="shared" si="18"/>
        <v>0</v>
      </c>
      <c r="H208" s="3">
        <f t="shared" si="19"/>
        <v>2.5212562179090869</v>
      </c>
      <c r="I208" s="1">
        <f t="shared" si="20"/>
        <v>0</v>
      </c>
      <c r="J208" s="1">
        <f t="shared" si="21"/>
        <v>0</v>
      </c>
      <c r="K208" s="27">
        <f t="shared" si="22"/>
        <v>0.89167879898358815</v>
      </c>
      <c r="L208" s="6">
        <f t="shared" si="23"/>
        <v>0</v>
      </c>
    </row>
    <row r="209" spans="1:12" s="47" customFormat="1">
      <c r="A209" s="79" t="s">
        <v>220</v>
      </c>
      <c r="B209" s="82">
        <v>270426</v>
      </c>
      <c r="C209" s="47" t="s">
        <v>222</v>
      </c>
      <c r="D209" s="79" t="s">
        <v>1117</v>
      </c>
      <c r="E209" s="15">
        <v>0</v>
      </c>
      <c r="F209" s="68">
        <v>0</v>
      </c>
      <c r="G209" s="2">
        <f t="shared" si="18"/>
        <v>0</v>
      </c>
      <c r="H209" s="3">
        <f t="shared" si="19"/>
        <v>2.5212562179090869</v>
      </c>
      <c r="I209" s="1">
        <f t="shared" si="20"/>
        <v>0</v>
      </c>
      <c r="J209" s="1">
        <f t="shared" si="21"/>
        <v>0</v>
      </c>
      <c r="K209" s="27">
        <f t="shared" si="22"/>
        <v>0.89167879898358815</v>
      </c>
      <c r="L209" s="6">
        <f t="shared" si="23"/>
        <v>0</v>
      </c>
    </row>
    <row r="210" spans="1:12" s="47" customFormat="1">
      <c r="A210" s="79" t="s">
        <v>220</v>
      </c>
      <c r="B210" s="81">
        <v>270428</v>
      </c>
      <c r="C210" s="47" t="s">
        <v>223</v>
      </c>
      <c r="D210" s="79" t="s">
        <v>1117</v>
      </c>
      <c r="E210" s="15">
        <v>0</v>
      </c>
      <c r="F210" s="68">
        <v>0</v>
      </c>
      <c r="G210" s="2">
        <f t="shared" si="18"/>
        <v>0</v>
      </c>
      <c r="H210" s="3">
        <f t="shared" si="19"/>
        <v>2.5212562179090869</v>
      </c>
      <c r="I210" s="1">
        <f t="shared" si="20"/>
        <v>0</v>
      </c>
      <c r="J210" s="1">
        <f t="shared" si="21"/>
        <v>0</v>
      </c>
      <c r="K210" s="27">
        <f t="shared" si="22"/>
        <v>0.89167879898358815</v>
      </c>
      <c r="L210" s="6">
        <f t="shared" si="23"/>
        <v>0</v>
      </c>
    </row>
    <row r="211" spans="1:12" s="47" customFormat="1">
      <c r="A211" s="79" t="s">
        <v>220</v>
      </c>
      <c r="B211" s="81">
        <v>270429</v>
      </c>
      <c r="C211" s="47" t="s">
        <v>224</v>
      </c>
      <c r="D211" s="79" t="s">
        <v>1117</v>
      </c>
      <c r="E211" s="15">
        <v>0</v>
      </c>
      <c r="F211" s="68">
        <v>0</v>
      </c>
      <c r="G211" s="2">
        <f t="shared" si="18"/>
        <v>0</v>
      </c>
      <c r="H211" s="3">
        <f t="shared" si="19"/>
        <v>2.5212562179090869</v>
      </c>
      <c r="I211" s="1">
        <f t="shared" si="20"/>
        <v>0</v>
      </c>
      <c r="J211" s="1">
        <f t="shared" si="21"/>
        <v>0</v>
      </c>
      <c r="K211" s="27">
        <f t="shared" si="22"/>
        <v>0.89167879898358815</v>
      </c>
      <c r="L211" s="6">
        <f t="shared" si="23"/>
        <v>0</v>
      </c>
    </row>
    <row r="212" spans="1:12" s="47" customFormat="1">
      <c r="A212" s="79" t="s">
        <v>220</v>
      </c>
      <c r="B212" s="81">
        <v>270430</v>
      </c>
      <c r="C212" s="47" t="s">
        <v>225</v>
      </c>
      <c r="D212" s="79" t="s">
        <v>1117</v>
      </c>
      <c r="E212" s="15">
        <v>0</v>
      </c>
      <c r="F212" s="68">
        <v>0</v>
      </c>
      <c r="G212" s="2">
        <f t="shared" si="18"/>
        <v>0</v>
      </c>
      <c r="H212" s="3">
        <f t="shared" si="19"/>
        <v>2.5212562179090869</v>
      </c>
      <c r="I212" s="1">
        <f t="shared" si="20"/>
        <v>0</v>
      </c>
      <c r="J212" s="1">
        <f t="shared" si="21"/>
        <v>0</v>
      </c>
      <c r="K212" s="27">
        <f t="shared" si="22"/>
        <v>0.89167879898358815</v>
      </c>
      <c r="L212" s="6">
        <f t="shared" si="23"/>
        <v>0</v>
      </c>
    </row>
    <row r="213" spans="1:12" s="47" customFormat="1">
      <c r="A213" s="79" t="s">
        <v>220</v>
      </c>
      <c r="B213" s="81">
        <v>270432</v>
      </c>
      <c r="C213" s="47" t="s">
        <v>226</v>
      </c>
      <c r="D213" s="79" t="s">
        <v>1117</v>
      </c>
      <c r="E213" s="15">
        <v>0</v>
      </c>
      <c r="F213" s="68">
        <v>0</v>
      </c>
      <c r="G213" s="2">
        <f t="shared" si="18"/>
        <v>0</v>
      </c>
      <c r="H213" s="3">
        <f t="shared" si="19"/>
        <v>2.5212562179090869</v>
      </c>
      <c r="I213" s="1">
        <f t="shared" si="20"/>
        <v>0</v>
      </c>
      <c r="J213" s="1">
        <f t="shared" si="21"/>
        <v>0</v>
      </c>
      <c r="K213" s="27">
        <f t="shared" si="22"/>
        <v>0.89167879898358815</v>
      </c>
      <c r="L213" s="6">
        <f t="shared" si="23"/>
        <v>0</v>
      </c>
    </row>
    <row r="214" spans="1:12" s="47" customFormat="1">
      <c r="A214" s="79" t="s">
        <v>220</v>
      </c>
      <c r="B214" s="81">
        <v>270433</v>
      </c>
      <c r="C214" s="47" t="s">
        <v>227</v>
      </c>
      <c r="D214" s="79" t="s">
        <v>1117</v>
      </c>
      <c r="E214" s="15">
        <v>0</v>
      </c>
      <c r="F214" s="68">
        <v>0</v>
      </c>
      <c r="G214" s="2">
        <f t="shared" si="18"/>
        <v>0</v>
      </c>
      <c r="H214" s="3">
        <f t="shared" si="19"/>
        <v>2.5212562179090869</v>
      </c>
      <c r="I214" s="1">
        <f t="shared" si="20"/>
        <v>0</v>
      </c>
      <c r="J214" s="1">
        <f t="shared" si="21"/>
        <v>0</v>
      </c>
      <c r="K214" s="27">
        <f t="shared" si="22"/>
        <v>0.89167879898358815</v>
      </c>
      <c r="L214" s="6">
        <f t="shared" si="23"/>
        <v>0</v>
      </c>
    </row>
    <row r="215" spans="1:12" s="47" customFormat="1">
      <c r="A215" s="79" t="s">
        <v>220</v>
      </c>
      <c r="B215" s="81">
        <v>270435</v>
      </c>
      <c r="C215" s="47" t="s">
        <v>228</v>
      </c>
      <c r="D215" s="79" t="s">
        <v>1117</v>
      </c>
      <c r="E215" s="15">
        <v>0</v>
      </c>
      <c r="F215" s="68">
        <v>0</v>
      </c>
      <c r="G215" s="2">
        <f t="shared" si="18"/>
        <v>0</v>
      </c>
      <c r="H215" s="3">
        <f t="shared" si="19"/>
        <v>2.5212562179090869</v>
      </c>
      <c r="I215" s="1">
        <f t="shared" si="20"/>
        <v>0</v>
      </c>
      <c r="J215" s="1">
        <f t="shared" si="21"/>
        <v>0</v>
      </c>
      <c r="K215" s="27">
        <f t="shared" si="22"/>
        <v>0.89167879898358815</v>
      </c>
      <c r="L215" s="6">
        <f t="shared" si="23"/>
        <v>0</v>
      </c>
    </row>
    <row r="216" spans="1:12" s="47" customFormat="1">
      <c r="A216" s="79" t="s">
        <v>220</v>
      </c>
      <c r="B216" s="81">
        <v>270438</v>
      </c>
      <c r="C216" s="47" t="s">
        <v>229</v>
      </c>
      <c r="D216" s="79" t="s">
        <v>1117</v>
      </c>
      <c r="E216" s="15">
        <v>0</v>
      </c>
      <c r="F216" s="68">
        <v>0</v>
      </c>
      <c r="G216" s="2">
        <f t="shared" si="18"/>
        <v>0</v>
      </c>
      <c r="H216" s="3">
        <f t="shared" si="19"/>
        <v>2.5212562179090869</v>
      </c>
      <c r="I216" s="1">
        <f t="shared" si="20"/>
        <v>0</v>
      </c>
      <c r="J216" s="1">
        <f t="shared" si="21"/>
        <v>0</v>
      </c>
      <c r="K216" s="27">
        <f t="shared" si="22"/>
        <v>0.89167879898358815</v>
      </c>
      <c r="L216" s="6">
        <f t="shared" si="23"/>
        <v>0</v>
      </c>
    </row>
    <row r="217" spans="1:12" s="47" customFormat="1">
      <c r="A217" s="79" t="s">
        <v>220</v>
      </c>
      <c r="B217" s="81">
        <v>270441</v>
      </c>
      <c r="C217" s="47" t="s">
        <v>230</v>
      </c>
      <c r="D217" s="79" t="s">
        <v>1117</v>
      </c>
      <c r="E217" s="15">
        <v>0</v>
      </c>
      <c r="F217" s="68">
        <v>0</v>
      </c>
      <c r="G217" s="2">
        <f t="shared" si="18"/>
        <v>0</v>
      </c>
      <c r="H217" s="3">
        <f t="shared" si="19"/>
        <v>2.5212562179090869</v>
      </c>
      <c r="I217" s="1">
        <f t="shared" si="20"/>
        <v>0</v>
      </c>
      <c r="J217" s="1">
        <f t="shared" si="21"/>
        <v>0</v>
      </c>
      <c r="K217" s="27">
        <f t="shared" si="22"/>
        <v>0.89167879898358815</v>
      </c>
      <c r="L217" s="6">
        <f t="shared" si="23"/>
        <v>0</v>
      </c>
    </row>
    <row r="218" spans="1:12" s="47" customFormat="1">
      <c r="A218" s="79" t="s">
        <v>231</v>
      </c>
      <c r="B218" s="82">
        <v>280446</v>
      </c>
      <c r="C218" s="47" t="s">
        <v>232</v>
      </c>
      <c r="D218" s="79" t="s">
        <v>1117</v>
      </c>
      <c r="E218" s="15">
        <v>0</v>
      </c>
      <c r="F218" s="68">
        <v>0</v>
      </c>
      <c r="G218" s="2">
        <f t="shared" si="18"/>
        <v>0</v>
      </c>
      <c r="H218" s="3">
        <f t="shared" si="19"/>
        <v>2.5212562179090869</v>
      </c>
      <c r="I218" s="1">
        <f t="shared" si="20"/>
        <v>0</v>
      </c>
      <c r="J218" s="1">
        <f t="shared" si="21"/>
        <v>0</v>
      </c>
      <c r="K218" s="27">
        <f t="shared" si="22"/>
        <v>0.89167879898358815</v>
      </c>
      <c r="L218" s="6">
        <f t="shared" si="23"/>
        <v>0</v>
      </c>
    </row>
    <row r="219" spans="1:12" s="47" customFormat="1">
      <c r="A219" s="79" t="s">
        <v>231</v>
      </c>
      <c r="B219" s="82">
        <v>280447</v>
      </c>
      <c r="C219" s="47" t="s">
        <v>233</v>
      </c>
      <c r="D219" s="79" t="s">
        <v>1117</v>
      </c>
      <c r="E219" s="15">
        <v>0</v>
      </c>
      <c r="F219" s="68">
        <v>0</v>
      </c>
      <c r="G219" s="2">
        <f t="shared" si="18"/>
        <v>0</v>
      </c>
      <c r="H219" s="3">
        <f t="shared" si="19"/>
        <v>2.5212562179090869</v>
      </c>
      <c r="I219" s="1">
        <f t="shared" si="20"/>
        <v>0</v>
      </c>
      <c r="J219" s="1">
        <f t="shared" si="21"/>
        <v>0</v>
      </c>
      <c r="K219" s="27">
        <f t="shared" si="22"/>
        <v>0.89167879898358815</v>
      </c>
      <c r="L219" s="6">
        <f t="shared" si="23"/>
        <v>0</v>
      </c>
    </row>
    <row r="220" spans="1:12" s="47" customFormat="1">
      <c r="A220" s="79" t="s">
        <v>231</v>
      </c>
      <c r="B220" s="82">
        <v>280448</v>
      </c>
      <c r="C220" s="47" t="s">
        <v>234</v>
      </c>
      <c r="D220" s="79" t="s">
        <v>1117</v>
      </c>
      <c r="E220" s="15">
        <v>0</v>
      </c>
      <c r="F220" s="68">
        <v>0</v>
      </c>
      <c r="G220" s="2">
        <f t="shared" si="18"/>
        <v>0</v>
      </c>
      <c r="H220" s="3">
        <f t="shared" si="19"/>
        <v>2.5212562179090869</v>
      </c>
      <c r="I220" s="1">
        <f t="shared" si="20"/>
        <v>0</v>
      </c>
      <c r="J220" s="1">
        <f t="shared" si="21"/>
        <v>0</v>
      </c>
      <c r="K220" s="27">
        <f t="shared" si="22"/>
        <v>0.89167879898358815</v>
      </c>
      <c r="L220" s="6">
        <f t="shared" si="23"/>
        <v>0</v>
      </c>
    </row>
    <row r="221" spans="1:12" s="47" customFormat="1">
      <c r="A221" s="79" t="s">
        <v>231</v>
      </c>
      <c r="B221" s="81">
        <v>280451</v>
      </c>
      <c r="C221" s="47" t="s">
        <v>235</v>
      </c>
      <c r="D221" s="79" t="s">
        <v>1117</v>
      </c>
      <c r="E221" s="15">
        <v>0</v>
      </c>
      <c r="F221" s="68">
        <v>0</v>
      </c>
      <c r="G221" s="2">
        <f t="shared" si="18"/>
        <v>0</v>
      </c>
      <c r="H221" s="3">
        <f t="shared" si="19"/>
        <v>2.5212562179090869</v>
      </c>
      <c r="I221" s="1">
        <f t="shared" si="20"/>
        <v>0</v>
      </c>
      <c r="J221" s="1">
        <f t="shared" si="21"/>
        <v>0</v>
      </c>
      <c r="K221" s="27">
        <f t="shared" si="22"/>
        <v>0.89167879898358815</v>
      </c>
      <c r="L221" s="6">
        <f t="shared" si="23"/>
        <v>0</v>
      </c>
    </row>
    <row r="222" spans="1:12" s="47" customFormat="1">
      <c r="A222" s="79" t="s">
        <v>231</v>
      </c>
      <c r="B222" s="82">
        <v>280452</v>
      </c>
      <c r="C222" s="47" t="s">
        <v>236</v>
      </c>
      <c r="D222" s="79" t="s">
        <v>1117</v>
      </c>
      <c r="E222" s="15">
        <v>0</v>
      </c>
      <c r="F222" s="68">
        <v>0</v>
      </c>
      <c r="G222" s="2">
        <f t="shared" si="18"/>
        <v>0</v>
      </c>
      <c r="H222" s="3">
        <f t="shared" si="19"/>
        <v>2.5212562179090869</v>
      </c>
      <c r="I222" s="1">
        <f t="shared" si="20"/>
        <v>0</v>
      </c>
      <c r="J222" s="1">
        <f t="shared" si="21"/>
        <v>0</v>
      </c>
      <c r="K222" s="27">
        <f t="shared" si="22"/>
        <v>0.89167879898358815</v>
      </c>
      <c r="L222" s="6">
        <f t="shared" si="23"/>
        <v>0</v>
      </c>
    </row>
    <row r="223" spans="1:12" s="47" customFormat="1">
      <c r="A223" s="79" t="s">
        <v>231</v>
      </c>
      <c r="B223" s="82">
        <v>280454</v>
      </c>
      <c r="C223" s="47" t="s">
        <v>237</v>
      </c>
      <c r="D223" s="79" t="s">
        <v>1117</v>
      </c>
      <c r="E223" s="15">
        <v>0</v>
      </c>
      <c r="F223" s="68">
        <v>0</v>
      </c>
      <c r="G223" s="2">
        <f t="shared" si="18"/>
        <v>0</v>
      </c>
      <c r="H223" s="3">
        <f t="shared" si="19"/>
        <v>2.5212562179090869</v>
      </c>
      <c r="I223" s="1">
        <f t="shared" si="20"/>
        <v>0</v>
      </c>
      <c r="J223" s="1">
        <f t="shared" si="21"/>
        <v>0</v>
      </c>
      <c r="K223" s="27">
        <f t="shared" si="22"/>
        <v>0.89167879898358815</v>
      </c>
      <c r="L223" s="6">
        <f t="shared" si="23"/>
        <v>0</v>
      </c>
    </row>
    <row r="224" spans="1:12" s="47" customFormat="1">
      <c r="A224" s="79" t="s">
        <v>231</v>
      </c>
      <c r="B224" s="82">
        <v>280455</v>
      </c>
      <c r="C224" s="47" t="s">
        <v>238</v>
      </c>
      <c r="D224" s="79" t="s">
        <v>1117</v>
      </c>
      <c r="E224" s="15">
        <v>0</v>
      </c>
      <c r="F224" s="68">
        <v>0</v>
      </c>
      <c r="G224" s="2">
        <f t="shared" si="18"/>
        <v>0</v>
      </c>
      <c r="H224" s="3">
        <f t="shared" si="19"/>
        <v>2.5212562179090869</v>
      </c>
      <c r="I224" s="1">
        <f t="shared" si="20"/>
        <v>0</v>
      </c>
      <c r="J224" s="1">
        <f t="shared" si="21"/>
        <v>0</v>
      </c>
      <c r="K224" s="27">
        <f t="shared" si="22"/>
        <v>0.89167879898358815</v>
      </c>
      <c r="L224" s="6">
        <f t="shared" si="23"/>
        <v>0</v>
      </c>
    </row>
    <row r="225" spans="1:12" s="47" customFormat="1">
      <c r="A225" s="79" t="s">
        <v>231</v>
      </c>
      <c r="B225" s="82">
        <v>280456</v>
      </c>
      <c r="C225" s="47" t="s">
        <v>239</v>
      </c>
      <c r="D225" s="79" t="s">
        <v>1117</v>
      </c>
      <c r="E225" s="15">
        <v>0</v>
      </c>
      <c r="F225" s="68">
        <v>0</v>
      </c>
      <c r="G225" s="2">
        <f t="shared" si="18"/>
        <v>0</v>
      </c>
      <c r="H225" s="3">
        <f t="shared" si="19"/>
        <v>2.5212562179090869</v>
      </c>
      <c r="I225" s="1">
        <f t="shared" si="20"/>
        <v>0</v>
      </c>
      <c r="J225" s="1">
        <f t="shared" si="21"/>
        <v>0</v>
      </c>
      <c r="K225" s="27">
        <f t="shared" si="22"/>
        <v>0.89167879898358815</v>
      </c>
      <c r="L225" s="6">
        <f t="shared" si="23"/>
        <v>0</v>
      </c>
    </row>
    <row r="226" spans="1:12" s="47" customFormat="1">
      <c r="A226" s="79" t="s">
        <v>231</v>
      </c>
      <c r="B226" s="81">
        <v>280457</v>
      </c>
      <c r="C226" s="47" t="s">
        <v>240</v>
      </c>
      <c r="D226" s="79" t="s">
        <v>1117</v>
      </c>
      <c r="E226" s="15">
        <v>0</v>
      </c>
      <c r="F226" s="68">
        <v>0</v>
      </c>
      <c r="G226" s="2">
        <f t="shared" si="18"/>
        <v>0</v>
      </c>
      <c r="H226" s="3">
        <f t="shared" si="19"/>
        <v>2.5212562179090869</v>
      </c>
      <c r="I226" s="1">
        <f t="shared" si="20"/>
        <v>0</v>
      </c>
      <c r="J226" s="1">
        <f t="shared" si="21"/>
        <v>0</v>
      </c>
      <c r="K226" s="27">
        <f t="shared" si="22"/>
        <v>0.89167879898358815</v>
      </c>
      <c r="L226" s="6">
        <f t="shared" si="23"/>
        <v>0</v>
      </c>
    </row>
    <row r="227" spans="1:12" s="47" customFormat="1">
      <c r="A227" s="79" t="s">
        <v>231</v>
      </c>
      <c r="B227" s="81">
        <v>280461</v>
      </c>
      <c r="C227" s="47" t="s">
        <v>241</v>
      </c>
      <c r="D227" s="79" t="s">
        <v>1117</v>
      </c>
      <c r="E227" s="15">
        <v>0</v>
      </c>
      <c r="F227" s="68">
        <v>0</v>
      </c>
      <c r="G227" s="2">
        <f t="shared" si="18"/>
        <v>0</v>
      </c>
      <c r="H227" s="3">
        <f t="shared" si="19"/>
        <v>2.5212562179090869</v>
      </c>
      <c r="I227" s="1">
        <f t="shared" si="20"/>
        <v>0</v>
      </c>
      <c r="J227" s="1">
        <f t="shared" si="21"/>
        <v>0</v>
      </c>
      <c r="K227" s="27">
        <f t="shared" si="22"/>
        <v>0.89167879898358815</v>
      </c>
      <c r="L227" s="6">
        <f t="shared" si="23"/>
        <v>0</v>
      </c>
    </row>
    <row r="228" spans="1:12" s="47" customFormat="1">
      <c r="A228" s="79" t="s">
        <v>231</v>
      </c>
      <c r="B228" s="82">
        <v>280462</v>
      </c>
      <c r="C228" s="47" t="s">
        <v>242</v>
      </c>
      <c r="D228" s="79" t="s">
        <v>1117</v>
      </c>
      <c r="E228" s="15">
        <v>0</v>
      </c>
      <c r="F228" s="68">
        <v>0</v>
      </c>
      <c r="G228" s="2">
        <f t="shared" si="18"/>
        <v>0</v>
      </c>
      <c r="H228" s="3">
        <f t="shared" si="19"/>
        <v>2.5212562179090869</v>
      </c>
      <c r="I228" s="1">
        <f t="shared" si="20"/>
        <v>0</v>
      </c>
      <c r="J228" s="1">
        <f t="shared" si="21"/>
        <v>0</v>
      </c>
      <c r="K228" s="27">
        <f t="shared" si="22"/>
        <v>0.89167879898358815</v>
      </c>
      <c r="L228" s="6">
        <f t="shared" si="23"/>
        <v>0</v>
      </c>
    </row>
    <row r="229" spans="1:12" s="47" customFormat="1">
      <c r="A229" s="79" t="s">
        <v>231</v>
      </c>
      <c r="B229" s="81">
        <v>280466</v>
      </c>
      <c r="C229" s="47" t="s">
        <v>243</v>
      </c>
      <c r="D229" s="79" t="s">
        <v>1117</v>
      </c>
      <c r="E229" s="15">
        <v>0</v>
      </c>
      <c r="F229" s="68">
        <v>0</v>
      </c>
      <c r="G229" s="2">
        <f t="shared" si="18"/>
        <v>0</v>
      </c>
      <c r="H229" s="3">
        <f t="shared" si="19"/>
        <v>2.5212562179090869</v>
      </c>
      <c r="I229" s="1">
        <f t="shared" si="20"/>
        <v>0</v>
      </c>
      <c r="J229" s="1">
        <f t="shared" si="21"/>
        <v>0</v>
      </c>
      <c r="K229" s="27">
        <f t="shared" si="22"/>
        <v>0.89167879898358815</v>
      </c>
      <c r="L229" s="6">
        <f t="shared" si="23"/>
        <v>0</v>
      </c>
    </row>
    <row r="230" spans="1:12" s="47" customFormat="1">
      <c r="A230" s="79" t="s">
        <v>231</v>
      </c>
      <c r="B230" s="82">
        <v>280467</v>
      </c>
      <c r="C230" s="47" t="s">
        <v>244</v>
      </c>
      <c r="D230" s="79" t="s">
        <v>1117</v>
      </c>
      <c r="E230" s="15">
        <v>0</v>
      </c>
      <c r="F230" s="68">
        <v>0</v>
      </c>
      <c r="G230" s="2">
        <f t="shared" si="18"/>
        <v>0</v>
      </c>
      <c r="H230" s="3">
        <f t="shared" si="19"/>
        <v>2.5212562179090869</v>
      </c>
      <c r="I230" s="1">
        <f t="shared" si="20"/>
        <v>0</v>
      </c>
      <c r="J230" s="1">
        <f t="shared" si="21"/>
        <v>0</v>
      </c>
      <c r="K230" s="27">
        <f t="shared" si="22"/>
        <v>0.89167879898358815</v>
      </c>
      <c r="L230" s="6">
        <f t="shared" si="23"/>
        <v>0</v>
      </c>
    </row>
    <row r="231" spans="1:12" s="47" customFormat="1">
      <c r="A231" s="79" t="s">
        <v>231</v>
      </c>
      <c r="B231" s="82">
        <v>283301</v>
      </c>
      <c r="C231" s="47" t="s">
        <v>245</v>
      </c>
      <c r="D231" s="79" t="s">
        <v>1117</v>
      </c>
      <c r="E231" s="15">
        <v>0</v>
      </c>
      <c r="F231" s="68">
        <v>0</v>
      </c>
      <c r="G231" s="2">
        <f t="shared" si="18"/>
        <v>0</v>
      </c>
      <c r="H231" s="3">
        <f t="shared" si="19"/>
        <v>2.5212562179090869</v>
      </c>
      <c r="I231" s="1">
        <f t="shared" si="20"/>
        <v>0</v>
      </c>
      <c r="J231" s="1">
        <f t="shared" si="21"/>
        <v>0</v>
      </c>
      <c r="K231" s="27">
        <f t="shared" si="22"/>
        <v>0.89167879898358815</v>
      </c>
      <c r="L231" s="6">
        <f t="shared" si="23"/>
        <v>0</v>
      </c>
    </row>
    <row r="232" spans="1:12" s="47" customFormat="1">
      <c r="A232" s="79" t="s">
        <v>231</v>
      </c>
      <c r="B232" s="82">
        <v>287449</v>
      </c>
      <c r="C232" s="47" t="s">
        <v>246</v>
      </c>
      <c r="D232" s="79" t="s">
        <v>1117</v>
      </c>
      <c r="E232" s="15">
        <v>0</v>
      </c>
      <c r="F232" s="68">
        <v>0</v>
      </c>
      <c r="G232" s="2">
        <f t="shared" si="18"/>
        <v>0</v>
      </c>
      <c r="H232" s="3">
        <f t="shared" si="19"/>
        <v>2.5212562179090869</v>
      </c>
      <c r="I232" s="1">
        <f t="shared" si="20"/>
        <v>0</v>
      </c>
      <c r="J232" s="1">
        <f t="shared" si="21"/>
        <v>0</v>
      </c>
      <c r="K232" s="27">
        <f t="shared" si="22"/>
        <v>0.89167879898358815</v>
      </c>
      <c r="L232" s="6">
        <f t="shared" si="23"/>
        <v>0</v>
      </c>
    </row>
    <row r="233" spans="1:12" s="47" customFormat="1">
      <c r="A233" s="79" t="s">
        <v>247</v>
      </c>
      <c r="B233" s="81">
        <v>290280</v>
      </c>
      <c r="C233" s="47" t="s">
        <v>248</v>
      </c>
      <c r="D233" s="79" t="s">
        <v>1117</v>
      </c>
      <c r="E233" s="15">
        <v>0</v>
      </c>
      <c r="F233" s="68">
        <v>0</v>
      </c>
      <c r="G233" s="2">
        <f t="shared" si="18"/>
        <v>0</v>
      </c>
      <c r="H233" s="3">
        <f t="shared" si="19"/>
        <v>2.5212562179090869</v>
      </c>
      <c r="I233" s="1">
        <f t="shared" si="20"/>
        <v>0</v>
      </c>
      <c r="J233" s="1">
        <f t="shared" si="21"/>
        <v>0</v>
      </c>
      <c r="K233" s="27">
        <f t="shared" si="22"/>
        <v>0.89167879898358815</v>
      </c>
      <c r="L233" s="6">
        <f t="shared" si="23"/>
        <v>0</v>
      </c>
    </row>
    <row r="234" spans="1:12" s="47" customFormat="1">
      <c r="A234" s="79" t="s">
        <v>247</v>
      </c>
      <c r="B234" s="81">
        <v>290553</v>
      </c>
      <c r="C234" s="47" t="s">
        <v>249</v>
      </c>
      <c r="D234" s="79" t="s">
        <v>1117</v>
      </c>
      <c r="E234" s="15">
        <v>0</v>
      </c>
      <c r="F234" s="68">
        <v>0</v>
      </c>
      <c r="G234" s="2">
        <f t="shared" si="18"/>
        <v>0</v>
      </c>
      <c r="H234" s="3">
        <f t="shared" si="19"/>
        <v>2.5212562179090869</v>
      </c>
      <c r="I234" s="1">
        <f t="shared" si="20"/>
        <v>0</v>
      </c>
      <c r="J234" s="1">
        <f t="shared" si="21"/>
        <v>0</v>
      </c>
      <c r="K234" s="27">
        <f t="shared" si="22"/>
        <v>0.89167879898358815</v>
      </c>
      <c r="L234" s="6">
        <f t="shared" si="23"/>
        <v>0</v>
      </c>
    </row>
    <row r="235" spans="1:12" s="47" customFormat="1">
      <c r="A235" s="79" t="s">
        <v>247</v>
      </c>
      <c r="B235" s="81">
        <v>290554</v>
      </c>
      <c r="C235" s="47" t="s">
        <v>250</v>
      </c>
      <c r="D235" s="79" t="s">
        <v>1117</v>
      </c>
      <c r="E235" s="15">
        <v>0</v>
      </c>
      <c r="F235" s="68">
        <v>0</v>
      </c>
      <c r="G235" s="2">
        <f t="shared" si="18"/>
        <v>0</v>
      </c>
      <c r="H235" s="3">
        <f t="shared" si="19"/>
        <v>2.5212562179090869</v>
      </c>
      <c r="I235" s="1">
        <f t="shared" si="20"/>
        <v>0</v>
      </c>
      <c r="J235" s="1">
        <f t="shared" si="21"/>
        <v>0</v>
      </c>
      <c r="K235" s="27">
        <f t="shared" si="22"/>
        <v>0.89167879898358815</v>
      </c>
      <c r="L235" s="6">
        <f t="shared" si="23"/>
        <v>0</v>
      </c>
    </row>
    <row r="236" spans="1:12" s="47" customFormat="1">
      <c r="A236" s="79" t="s">
        <v>247</v>
      </c>
      <c r="B236" s="82">
        <v>290559</v>
      </c>
      <c r="C236" s="47" t="s">
        <v>251</v>
      </c>
      <c r="D236" s="79" t="s">
        <v>1117</v>
      </c>
      <c r="E236" s="15">
        <v>0</v>
      </c>
      <c r="F236" s="68">
        <v>0</v>
      </c>
      <c r="G236" s="2">
        <f t="shared" si="18"/>
        <v>0</v>
      </c>
      <c r="H236" s="3">
        <f t="shared" si="19"/>
        <v>2.5212562179090869</v>
      </c>
      <c r="I236" s="1">
        <f t="shared" si="20"/>
        <v>0</v>
      </c>
      <c r="J236" s="1">
        <f t="shared" si="21"/>
        <v>0</v>
      </c>
      <c r="K236" s="27">
        <f t="shared" si="22"/>
        <v>0.89167879898358815</v>
      </c>
      <c r="L236" s="6">
        <f t="shared" si="23"/>
        <v>0</v>
      </c>
    </row>
    <row r="237" spans="1:12" s="47" customFormat="1">
      <c r="A237" s="79" t="s">
        <v>247</v>
      </c>
      <c r="B237" s="82">
        <v>290561</v>
      </c>
      <c r="C237" s="47" t="s">
        <v>252</v>
      </c>
      <c r="D237" s="79" t="s">
        <v>1117</v>
      </c>
      <c r="E237" s="15">
        <v>0</v>
      </c>
      <c r="F237" s="68">
        <v>0</v>
      </c>
      <c r="G237" s="2">
        <f t="shared" si="18"/>
        <v>0</v>
      </c>
      <c r="H237" s="3">
        <f t="shared" si="19"/>
        <v>2.5212562179090869</v>
      </c>
      <c r="I237" s="1">
        <f t="shared" si="20"/>
        <v>0</v>
      </c>
      <c r="J237" s="1">
        <f t="shared" si="21"/>
        <v>0</v>
      </c>
      <c r="K237" s="27">
        <f t="shared" si="22"/>
        <v>0.89167879898358815</v>
      </c>
      <c r="L237" s="6">
        <f t="shared" si="23"/>
        <v>0</v>
      </c>
    </row>
    <row r="238" spans="1:12" s="47" customFormat="1">
      <c r="A238" s="79" t="s">
        <v>247</v>
      </c>
      <c r="B238" s="82">
        <v>290562</v>
      </c>
      <c r="C238" s="47" t="s">
        <v>253</v>
      </c>
      <c r="D238" s="79" t="s">
        <v>1117</v>
      </c>
      <c r="E238" s="15">
        <v>0</v>
      </c>
      <c r="F238" s="68">
        <v>0</v>
      </c>
      <c r="G238" s="2">
        <f t="shared" si="18"/>
        <v>0</v>
      </c>
      <c r="H238" s="3">
        <f t="shared" si="19"/>
        <v>2.5212562179090869</v>
      </c>
      <c r="I238" s="1">
        <f t="shared" si="20"/>
        <v>0</v>
      </c>
      <c r="J238" s="1">
        <f t="shared" si="21"/>
        <v>0</v>
      </c>
      <c r="K238" s="27">
        <f t="shared" si="22"/>
        <v>0.89167879898358815</v>
      </c>
      <c r="L238" s="6">
        <f t="shared" si="23"/>
        <v>0</v>
      </c>
    </row>
    <row r="239" spans="1:12" s="47" customFormat="1">
      <c r="A239" s="79" t="s">
        <v>247</v>
      </c>
      <c r="B239" s="81">
        <v>290565</v>
      </c>
      <c r="C239" s="47" t="s">
        <v>254</v>
      </c>
      <c r="D239" s="79" t="s">
        <v>1117</v>
      </c>
      <c r="E239" s="15">
        <v>0</v>
      </c>
      <c r="F239" s="68">
        <v>0</v>
      </c>
      <c r="G239" s="2">
        <f t="shared" si="18"/>
        <v>0</v>
      </c>
      <c r="H239" s="3">
        <f t="shared" si="19"/>
        <v>2.5212562179090869</v>
      </c>
      <c r="I239" s="1">
        <f t="shared" si="20"/>
        <v>0</v>
      </c>
      <c r="J239" s="1">
        <f t="shared" si="21"/>
        <v>0</v>
      </c>
      <c r="K239" s="27">
        <f t="shared" si="22"/>
        <v>0.89167879898358815</v>
      </c>
      <c r="L239" s="6">
        <f t="shared" si="23"/>
        <v>0</v>
      </c>
    </row>
    <row r="240" spans="1:12" s="47" customFormat="1">
      <c r="A240" s="79" t="s">
        <v>247</v>
      </c>
      <c r="B240" s="82">
        <v>290566</v>
      </c>
      <c r="C240" s="47" t="s">
        <v>255</v>
      </c>
      <c r="D240" s="79" t="s">
        <v>1117</v>
      </c>
      <c r="E240" s="15">
        <v>0</v>
      </c>
      <c r="F240" s="68">
        <v>0</v>
      </c>
      <c r="G240" s="2">
        <f t="shared" si="18"/>
        <v>0</v>
      </c>
      <c r="H240" s="3">
        <f t="shared" si="19"/>
        <v>2.5212562179090869</v>
      </c>
      <c r="I240" s="1">
        <f t="shared" si="20"/>
        <v>0</v>
      </c>
      <c r="J240" s="1">
        <f t="shared" si="21"/>
        <v>0</v>
      </c>
      <c r="K240" s="27">
        <f t="shared" si="22"/>
        <v>0.89167879898358815</v>
      </c>
      <c r="L240" s="6">
        <f t="shared" si="23"/>
        <v>0</v>
      </c>
    </row>
    <row r="241" spans="1:12" s="47" customFormat="1">
      <c r="A241" s="79" t="s">
        <v>247</v>
      </c>
      <c r="B241" s="81">
        <v>290570</v>
      </c>
      <c r="C241" s="47" t="s">
        <v>256</v>
      </c>
      <c r="D241" s="79" t="s">
        <v>1117</v>
      </c>
      <c r="E241" s="15">
        <v>0</v>
      </c>
      <c r="F241" s="68">
        <v>0</v>
      </c>
      <c r="G241" s="2">
        <f t="shared" si="18"/>
        <v>0</v>
      </c>
      <c r="H241" s="3">
        <f t="shared" si="19"/>
        <v>2.5212562179090869</v>
      </c>
      <c r="I241" s="1">
        <f t="shared" si="20"/>
        <v>0</v>
      </c>
      <c r="J241" s="1">
        <f t="shared" si="21"/>
        <v>0</v>
      </c>
      <c r="K241" s="27">
        <f t="shared" si="22"/>
        <v>0.89167879898358815</v>
      </c>
      <c r="L241" s="6">
        <f t="shared" si="23"/>
        <v>0</v>
      </c>
    </row>
    <row r="242" spans="1:12" s="47" customFormat="1">
      <c r="A242" s="79" t="s">
        <v>247</v>
      </c>
      <c r="B242" s="81">
        <v>290571</v>
      </c>
      <c r="C242" s="47" t="s">
        <v>257</v>
      </c>
      <c r="D242" s="79" t="s">
        <v>1117</v>
      </c>
      <c r="E242" s="15">
        <v>0</v>
      </c>
      <c r="F242" s="68">
        <v>0</v>
      </c>
      <c r="G242" s="2">
        <f t="shared" si="18"/>
        <v>0</v>
      </c>
      <c r="H242" s="3">
        <f t="shared" si="19"/>
        <v>2.5212562179090869</v>
      </c>
      <c r="I242" s="1">
        <f t="shared" si="20"/>
        <v>0</v>
      </c>
      <c r="J242" s="1">
        <f t="shared" si="21"/>
        <v>0</v>
      </c>
      <c r="K242" s="27">
        <f t="shared" si="22"/>
        <v>0.89167879898358815</v>
      </c>
      <c r="L242" s="6">
        <f t="shared" si="23"/>
        <v>0</v>
      </c>
    </row>
    <row r="243" spans="1:12" s="47" customFormat="1">
      <c r="A243" s="79" t="s">
        <v>247</v>
      </c>
      <c r="B243" s="81">
        <v>290573</v>
      </c>
      <c r="C243" s="47" t="s">
        <v>258</v>
      </c>
      <c r="D243" s="79" t="s">
        <v>1117</v>
      </c>
      <c r="E243" s="15">
        <v>0</v>
      </c>
      <c r="F243" s="68">
        <v>0</v>
      </c>
      <c r="G243" s="2">
        <f t="shared" si="18"/>
        <v>0</v>
      </c>
      <c r="H243" s="3">
        <f t="shared" si="19"/>
        <v>2.5212562179090869</v>
      </c>
      <c r="I243" s="1">
        <f t="shared" si="20"/>
        <v>0</v>
      </c>
      <c r="J243" s="1">
        <f t="shared" si="21"/>
        <v>0</v>
      </c>
      <c r="K243" s="27">
        <f t="shared" si="22"/>
        <v>0.89167879898358815</v>
      </c>
      <c r="L243" s="6">
        <f t="shared" si="23"/>
        <v>0</v>
      </c>
    </row>
    <row r="244" spans="1:12" s="47" customFormat="1">
      <c r="A244" s="79" t="s">
        <v>247</v>
      </c>
      <c r="B244" s="82">
        <v>290575</v>
      </c>
      <c r="C244" s="47" t="s">
        <v>259</v>
      </c>
      <c r="D244" s="79" t="s">
        <v>1117</v>
      </c>
      <c r="E244" s="15">
        <v>0</v>
      </c>
      <c r="F244" s="68">
        <v>0</v>
      </c>
      <c r="G244" s="2">
        <f t="shared" si="18"/>
        <v>0</v>
      </c>
      <c r="H244" s="3">
        <f t="shared" si="19"/>
        <v>2.5212562179090869</v>
      </c>
      <c r="I244" s="1">
        <f t="shared" si="20"/>
        <v>0</v>
      </c>
      <c r="J244" s="1">
        <f t="shared" si="21"/>
        <v>0</v>
      </c>
      <c r="K244" s="27">
        <f t="shared" si="22"/>
        <v>0.89167879898358815</v>
      </c>
      <c r="L244" s="6">
        <f t="shared" si="23"/>
        <v>0</v>
      </c>
    </row>
    <row r="245" spans="1:12" s="47" customFormat="1">
      <c r="A245" s="79" t="s">
        <v>247</v>
      </c>
      <c r="B245" s="82">
        <v>290576</v>
      </c>
      <c r="C245" s="47" t="s">
        <v>200</v>
      </c>
      <c r="D245" s="79" t="s">
        <v>1117</v>
      </c>
      <c r="E245" s="15">
        <v>0</v>
      </c>
      <c r="F245" s="68">
        <v>0</v>
      </c>
      <c r="G245" s="2">
        <f t="shared" si="18"/>
        <v>0</v>
      </c>
      <c r="H245" s="3">
        <f t="shared" si="19"/>
        <v>2.5212562179090869</v>
      </c>
      <c r="I245" s="1">
        <f t="shared" si="20"/>
        <v>0</v>
      </c>
      <c r="J245" s="1">
        <f t="shared" si="21"/>
        <v>0</v>
      </c>
      <c r="K245" s="27">
        <f t="shared" si="22"/>
        <v>0.89167879898358815</v>
      </c>
      <c r="L245" s="6">
        <f t="shared" si="23"/>
        <v>0</v>
      </c>
    </row>
    <row r="246" spans="1:12" s="47" customFormat="1">
      <c r="A246" s="79" t="s">
        <v>247</v>
      </c>
      <c r="B246" s="82">
        <v>290578</v>
      </c>
      <c r="C246" s="47" t="s">
        <v>260</v>
      </c>
      <c r="D246" s="79" t="s">
        <v>1117</v>
      </c>
      <c r="E246" s="15">
        <v>0</v>
      </c>
      <c r="F246" s="68">
        <v>0</v>
      </c>
      <c r="G246" s="2">
        <f t="shared" si="18"/>
        <v>0</v>
      </c>
      <c r="H246" s="3">
        <f t="shared" si="19"/>
        <v>2.5212562179090869</v>
      </c>
      <c r="I246" s="1">
        <f t="shared" si="20"/>
        <v>0</v>
      </c>
      <c r="J246" s="1">
        <f t="shared" si="21"/>
        <v>0</v>
      </c>
      <c r="K246" s="27">
        <f t="shared" si="22"/>
        <v>0.89167879898358815</v>
      </c>
      <c r="L246" s="6">
        <f t="shared" si="23"/>
        <v>0</v>
      </c>
    </row>
    <row r="247" spans="1:12" s="47" customFormat="1">
      <c r="A247" s="79" t="s">
        <v>247</v>
      </c>
      <c r="B247" s="81">
        <v>290579</v>
      </c>
      <c r="C247" s="47" t="s">
        <v>261</v>
      </c>
      <c r="D247" s="79" t="s">
        <v>1117</v>
      </c>
      <c r="E247" s="15">
        <v>0</v>
      </c>
      <c r="F247" s="68">
        <v>0</v>
      </c>
      <c r="G247" s="2">
        <f t="shared" si="18"/>
        <v>0</v>
      </c>
      <c r="H247" s="3">
        <f t="shared" si="19"/>
        <v>2.5212562179090869</v>
      </c>
      <c r="I247" s="1">
        <f t="shared" si="20"/>
        <v>0</v>
      </c>
      <c r="J247" s="1">
        <f t="shared" si="21"/>
        <v>0</v>
      </c>
      <c r="K247" s="27">
        <f t="shared" si="22"/>
        <v>0.89167879898358815</v>
      </c>
      <c r="L247" s="6">
        <f t="shared" si="23"/>
        <v>0</v>
      </c>
    </row>
    <row r="248" spans="1:12" s="47" customFormat="1">
      <c r="A248" s="79" t="s">
        <v>247</v>
      </c>
      <c r="B248" s="81">
        <v>290581</v>
      </c>
      <c r="C248" s="47" t="s">
        <v>262</v>
      </c>
      <c r="D248" s="79" t="s">
        <v>1117</v>
      </c>
      <c r="E248" s="15">
        <v>0</v>
      </c>
      <c r="F248" s="68">
        <v>0</v>
      </c>
      <c r="G248" s="2">
        <f t="shared" si="18"/>
        <v>0</v>
      </c>
      <c r="H248" s="3">
        <f t="shared" si="19"/>
        <v>2.5212562179090869</v>
      </c>
      <c r="I248" s="1">
        <f t="shared" si="20"/>
        <v>0</v>
      </c>
      <c r="J248" s="1">
        <f t="shared" si="21"/>
        <v>0</v>
      </c>
      <c r="K248" s="27">
        <f t="shared" si="22"/>
        <v>0.89167879898358815</v>
      </c>
      <c r="L248" s="6">
        <f t="shared" si="23"/>
        <v>0</v>
      </c>
    </row>
    <row r="249" spans="1:12" s="47" customFormat="1">
      <c r="A249" s="79" t="s">
        <v>247</v>
      </c>
      <c r="B249" s="82">
        <v>290583</v>
      </c>
      <c r="C249" s="47" t="s">
        <v>263</v>
      </c>
      <c r="D249" s="79" t="s">
        <v>1117</v>
      </c>
      <c r="E249" s="15">
        <v>0</v>
      </c>
      <c r="F249" s="68">
        <v>0</v>
      </c>
      <c r="G249" s="2">
        <f t="shared" si="18"/>
        <v>0</v>
      </c>
      <c r="H249" s="3">
        <f t="shared" si="19"/>
        <v>2.5212562179090869</v>
      </c>
      <c r="I249" s="1">
        <f t="shared" si="20"/>
        <v>0</v>
      </c>
      <c r="J249" s="1">
        <f t="shared" si="21"/>
        <v>0</v>
      </c>
      <c r="K249" s="27">
        <f t="shared" si="22"/>
        <v>0.89167879898358815</v>
      </c>
      <c r="L249" s="6">
        <f t="shared" si="23"/>
        <v>0</v>
      </c>
    </row>
    <row r="250" spans="1:12" s="47" customFormat="1">
      <c r="A250" s="79" t="s">
        <v>247</v>
      </c>
      <c r="B250" s="81">
        <v>290598</v>
      </c>
      <c r="C250" s="47" t="s">
        <v>264</v>
      </c>
      <c r="D250" s="79" t="s">
        <v>1117</v>
      </c>
      <c r="E250" s="15">
        <v>0</v>
      </c>
      <c r="F250" s="68">
        <v>0</v>
      </c>
      <c r="G250" s="2">
        <f t="shared" si="18"/>
        <v>0</v>
      </c>
      <c r="H250" s="3">
        <f t="shared" si="19"/>
        <v>2.5212562179090869</v>
      </c>
      <c r="I250" s="1">
        <f t="shared" si="20"/>
        <v>0</v>
      </c>
      <c r="J250" s="1">
        <f t="shared" si="21"/>
        <v>0</v>
      </c>
      <c r="K250" s="27">
        <f t="shared" si="22"/>
        <v>0.89167879898358815</v>
      </c>
      <c r="L250" s="6">
        <f t="shared" si="23"/>
        <v>0</v>
      </c>
    </row>
    <row r="251" spans="1:12" s="47" customFormat="1">
      <c r="A251" s="79" t="s">
        <v>265</v>
      </c>
      <c r="B251" s="82">
        <v>300585</v>
      </c>
      <c r="C251" s="47" t="s">
        <v>266</v>
      </c>
      <c r="D251" s="79" t="s">
        <v>1117</v>
      </c>
      <c r="E251" s="15">
        <v>0</v>
      </c>
      <c r="F251" s="68">
        <v>0</v>
      </c>
      <c r="G251" s="2">
        <f t="shared" si="18"/>
        <v>0</v>
      </c>
      <c r="H251" s="3">
        <f t="shared" si="19"/>
        <v>2.5212562179090869</v>
      </c>
      <c r="I251" s="1">
        <f t="shared" si="20"/>
        <v>0</v>
      </c>
      <c r="J251" s="1">
        <f t="shared" si="21"/>
        <v>0</v>
      </c>
      <c r="K251" s="27">
        <f t="shared" si="22"/>
        <v>0.89167879898358815</v>
      </c>
      <c r="L251" s="6">
        <f t="shared" si="23"/>
        <v>0</v>
      </c>
    </row>
    <row r="252" spans="1:12" s="47" customFormat="1">
      <c r="A252" s="79" t="s">
        <v>265</v>
      </c>
      <c r="B252" s="81">
        <v>300586</v>
      </c>
      <c r="C252" s="47" t="s">
        <v>267</v>
      </c>
      <c r="D252" s="79" t="s">
        <v>1117</v>
      </c>
      <c r="E252" s="15">
        <v>0</v>
      </c>
      <c r="F252" s="68">
        <v>0</v>
      </c>
      <c r="G252" s="2">
        <f t="shared" si="18"/>
        <v>0</v>
      </c>
      <c r="H252" s="3">
        <f t="shared" si="19"/>
        <v>2.5212562179090869</v>
      </c>
      <c r="I252" s="1">
        <f t="shared" si="20"/>
        <v>0</v>
      </c>
      <c r="J252" s="1">
        <f t="shared" si="21"/>
        <v>0</v>
      </c>
      <c r="K252" s="27">
        <f t="shared" si="22"/>
        <v>0.89167879898358815</v>
      </c>
      <c r="L252" s="6">
        <f t="shared" si="23"/>
        <v>0</v>
      </c>
    </row>
    <row r="253" spans="1:12" s="47" customFormat="1">
      <c r="A253" s="79" t="s">
        <v>265</v>
      </c>
      <c r="B253" s="81">
        <v>300588</v>
      </c>
      <c r="C253" s="47" t="s">
        <v>268</v>
      </c>
      <c r="D253" s="79" t="s">
        <v>1117</v>
      </c>
      <c r="E253" s="15">
        <v>0</v>
      </c>
      <c r="F253" s="68">
        <v>0</v>
      </c>
      <c r="G253" s="2">
        <f t="shared" si="18"/>
        <v>0</v>
      </c>
      <c r="H253" s="3">
        <f t="shared" si="19"/>
        <v>2.5212562179090869</v>
      </c>
      <c r="I253" s="1">
        <f t="shared" si="20"/>
        <v>0</v>
      </c>
      <c r="J253" s="1">
        <f t="shared" si="21"/>
        <v>0</v>
      </c>
      <c r="K253" s="27">
        <f t="shared" si="22"/>
        <v>0.89167879898358815</v>
      </c>
      <c r="L253" s="6">
        <f t="shared" si="23"/>
        <v>0</v>
      </c>
    </row>
    <row r="254" spans="1:12" s="47" customFormat="1">
      <c r="A254" s="79" t="s">
        <v>265</v>
      </c>
      <c r="B254" s="81">
        <v>300589</v>
      </c>
      <c r="C254" s="47" t="s">
        <v>269</v>
      </c>
      <c r="D254" s="79" t="s">
        <v>1117</v>
      </c>
      <c r="E254" s="15">
        <v>0</v>
      </c>
      <c r="F254" s="68">
        <v>0</v>
      </c>
      <c r="G254" s="2">
        <f t="shared" si="18"/>
        <v>0</v>
      </c>
      <c r="H254" s="3">
        <f t="shared" si="19"/>
        <v>2.5212562179090869</v>
      </c>
      <c r="I254" s="1">
        <f t="shared" si="20"/>
        <v>0</v>
      </c>
      <c r="J254" s="1">
        <f t="shared" si="21"/>
        <v>0</v>
      </c>
      <c r="K254" s="27">
        <f t="shared" si="22"/>
        <v>0.89167879898358815</v>
      </c>
      <c r="L254" s="6">
        <f t="shared" si="23"/>
        <v>0</v>
      </c>
    </row>
    <row r="255" spans="1:12" s="47" customFormat="1">
      <c r="A255" s="79" t="s">
        <v>265</v>
      </c>
      <c r="B255" s="81">
        <v>300590</v>
      </c>
      <c r="C255" s="47" t="s">
        <v>270</v>
      </c>
      <c r="D255" s="79" t="s">
        <v>1117</v>
      </c>
      <c r="E255" s="15">
        <v>0</v>
      </c>
      <c r="F255" s="68">
        <v>0</v>
      </c>
      <c r="G255" s="2">
        <f t="shared" si="18"/>
        <v>0</v>
      </c>
      <c r="H255" s="3">
        <f t="shared" si="19"/>
        <v>2.5212562179090869</v>
      </c>
      <c r="I255" s="1">
        <f t="shared" si="20"/>
        <v>0</v>
      </c>
      <c r="J255" s="1">
        <f t="shared" si="21"/>
        <v>0</v>
      </c>
      <c r="K255" s="27">
        <f t="shared" si="22"/>
        <v>0.89167879898358815</v>
      </c>
      <c r="L255" s="6">
        <f t="shared" si="23"/>
        <v>0</v>
      </c>
    </row>
    <row r="256" spans="1:12" s="47" customFormat="1">
      <c r="A256" s="79" t="s">
        <v>265</v>
      </c>
      <c r="B256" s="81">
        <v>300591</v>
      </c>
      <c r="C256" s="47" t="s">
        <v>271</v>
      </c>
      <c r="D256" s="79" t="s">
        <v>1117</v>
      </c>
      <c r="E256" s="15">
        <v>0</v>
      </c>
      <c r="F256" s="68">
        <v>0</v>
      </c>
      <c r="G256" s="2">
        <f t="shared" si="18"/>
        <v>0</v>
      </c>
      <c r="H256" s="3">
        <f t="shared" si="19"/>
        <v>2.5212562179090869</v>
      </c>
      <c r="I256" s="1">
        <f t="shared" si="20"/>
        <v>0</v>
      </c>
      <c r="J256" s="1">
        <f t="shared" si="21"/>
        <v>0</v>
      </c>
      <c r="K256" s="27">
        <f t="shared" si="22"/>
        <v>0.89167879898358815</v>
      </c>
      <c r="L256" s="6">
        <f t="shared" si="23"/>
        <v>0</v>
      </c>
    </row>
    <row r="257" spans="1:12" s="47" customFormat="1">
      <c r="A257" s="79" t="s">
        <v>265</v>
      </c>
      <c r="B257" s="81">
        <v>300594</v>
      </c>
      <c r="C257" s="47" t="s">
        <v>272</v>
      </c>
      <c r="D257" s="79" t="s">
        <v>1117</v>
      </c>
      <c r="E257" s="15">
        <v>0</v>
      </c>
      <c r="F257" s="68">
        <v>0</v>
      </c>
      <c r="G257" s="2">
        <f t="shared" si="18"/>
        <v>0</v>
      </c>
      <c r="H257" s="3">
        <f t="shared" si="19"/>
        <v>2.5212562179090869</v>
      </c>
      <c r="I257" s="1">
        <f t="shared" si="20"/>
        <v>0</v>
      </c>
      <c r="J257" s="1">
        <f t="shared" si="21"/>
        <v>0</v>
      </c>
      <c r="K257" s="27">
        <f t="shared" si="22"/>
        <v>0.89167879898358815</v>
      </c>
      <c r="L257" s="6">
        <f t="shared" si="23"/>
        <v>0</v>
      </c>
    </row>
    <row r="258" spans="1:12" s="47" customFormat="1">
      <c r="A258" s="79" t="s">
        <v>265</v>
      </c>
      <c r="B258" s="82">
        <v>300597</v>
      </c>
      <c r="C258" s="47" t="s">
        <v>273</v>
      </c>
      <c r="D258" s="79" t="s">
        <v>1117</v>
      </c>
      <c r="E258" s="15">
        <v>0</v>
      </c>
      <c r="F258" s="68">
        <v>0</v>
      </c>
      <c r="G258" s="2">
        <f t="shared" si="18"/>
        <v>0</v>
      </c>
      <c r="H258" s="3">
        <f t="shared" si="19"/>
        <v>2.5212562179090869</v>
      </c>
      <c r="I258" s="1">
        <f t="shared" si="20"/>
        <v>0</v>
      </c>
      <c r="J258" s="1">
        <f t="shared" si="21"/>
        <v>0</v>
      </c>
      <c r="K258" s="27">
        <f t="shared" si="22"/>
        <v>0.89167879898358815</v>
      </c>
      <c r="L258" s="6">
        <f t="shared" si="23"/>
        <v>0</v>
      </c>
    </row>
    <row r="259" spans="1:12" s="47" customFormat="1">
      <c r="A259" s="79" t="s">
        <v>265</v>
      </c>
      <c r="B259" s="81">
        <v>300598</v>
      </c>
      <c r="C259" s="47" t="s">
        <v>274</v>
      </c>
      <c r="D259" s="79" t="s">
        <v>1117</v>
      </c>
      <c r="E259" s="15">
        <v>0</v>
      </c>
      <c r="F259" s="68">
        <v>0</v>
      </c>
      <c r="G259" s="2">
        <f t="shared" ref="G259:G322" si="24">IFERROR(E259/F259,0)</f>
        <v>0</v>
      </c>
      <c r="H259" s="3">
        <f t="shared" ref="H259:H322" si="25">$D$1108</f>
        <v>2.5212562179090869</v>
      </c>
      <c r="I259" s="1">
        <f t="shared" ref="I259:I322" si="26">MIN(E259,F259*H259)</f>
        <v>0</v>
      </c>
      <c r="J259" s="1">
        <f t="shared" ref="J259:J322" si="27">E259-I259</f>
        <v>0</v>
      </c>
      <c r="K259" s="27">
        <f t="shared" ref="K259:K322" si="28">$J$1106</f>
        <v>0.89167879898358815</v>
      </c>
      <c r="L259" s="6">
        <f t="shared" ref="L259:L322" si="29">K259*J259</f>
        <v>0</v>
      </c>
    </row>
    <row r="260" spans="1:12" s="47" customFormat="1">
      <c r="A260" s="79" t="s">
        <v>265</v>
      </c>
      <c r="B260" s="81">
        <v>300606</v>
      </c>
      <c r="C260" s="47" t="s">
        <v>275</v>
      </c>
      <c r="D260" s="79" t="s">
        <v>1117</v>
      </c>
      <c r="E260" s="15">
        <v>0</v>
      </c>
      <c r="F260" s="68">
        <v>0</v>
      </c>
      <c r="G260" s="2">
        <f t="shared" si="24"/>
        <v>0</v>
      </c>
      <c r="H260" s="3">
        <f t="shared" si="25"/>
        <v>2.5212562179090869</v>
      </c>
      <c r="I260" s="1">
        <f t="shared" si="26"/>
        <v>0</v>
      </c>
      <c r="J260" s="1">
        <f t="shared" si="27"/>
        <v>0</v>
      </c>
      <c r="K260" s="27">
        <f t="shared" si="28"/>
        <v>0.89167879898358815</v>
      </c>
      <c r="L260" s="6">
        <f t="shared" si="29"/>
        <v>0</v>
      </c>
    </row>
    <row r="261" spans="1:12" s="47" customFormat="1">
      <c r="A261" s="79" t="s">
        <v>265</v>
      </c>
      <c r="B261" s="82">
        <v>300607</v>
      </c>
      <c r="C261" s="47" t="s">
        <v>276</v>
      </c>
      <c r="D261" s="79" t="s">
        <v>1117</v>
      </c>
      <c r="E261" s="15">
        <v>0</v>
      </c>
      <c r="F261" s="68">
        <v>0</v>
      </c>
      <c r="G261" s="2">
        <f t="shared" si="24"/>
        <v>0</v>
      </c>
      <c r="H261" s="3">
        <f t="shared" si="25"/>
        <v>2.5212562179090869</v>
      </c>
      <c r="I261" s="1">
        <f t="shared" si="26"/>
        <v>0</v>
      </c>
      <c r="J261" s="1">
        <f t="shared" si="27"/>
        <v>0</v>
      </c>
      <c r="K261" s="27">
        <f t="shared" si="28"/>
        <v>0.89167879898358815</v>
      </c>
      <c r="L261" s="6">
        <f t="shared" si="29"/>
        <v>0</v>
      </c>
    </row>
    <row r="262" spans="1:12" s="47" customFormat="1">
      <c r="A262" s="79" t="s">
        <v>265</v>
      </c>
      <c r="B262" s="81">
        <v>300609</v>
      </c>
      <c r="C262" s="47" t="s">
        <v>277</v>
      </c>
      <c r="D262" s="79" t="s">
        <v>1117</v>
      </c>
      <c r="E262" s="15">
        <v>0</v>
      </c>
      <c r="F262" s="68">
        <v>0</v>
      </c>
      <c r="G262" s="2">
        <f t="shared" si="24"/>
        <v>0</v>
      </c>
      <c r="H262" s="3">
        <f t="shared" si="25"/>
        <v>2.5212562179090869</v>
      </c>
      <c r="I262" s="1">
        <f t="shared" si="26"/>
        <v>0</v>
      </c>
      <c r="J262" s="1">
        <f t="shared" si="27"/>
        <v>0</v>
      </c>
      <c r="K262" s="27">
        <f t="shared" si="28"/>
        <v>0.89167879898358815</v>
      </c>
      <c r="L262" s="6">
        <f t="shared" si="29"/>
        <v>0</v>
      </c>
    </row>
    <row r="263" spans="1:12" s="47" customFormat="1">
      <c r="A263" s="79" t="s">
        <v>265</v>
      </c>
      <c r="B263" s="81">
        <v>300612</v>
      </c>
      <c r="C263" s="47" t="s">
        <v>278</v>
      </c>
      <c r="D263" s="79" t="s">
        <v>1117</v>
      </c>
      <c r="E263" s="15">
        <v>0</v>
      </c>
      <c r="F263" s="68">
        <v>0</v>
      </c>
      <c r="G263" s="2">
        <f t="shared" si="24"/>
        <v>0</v>
      </c>
      <c r="H263" s="3">
        <f t="shared" si="25"/>
        <v>2.5212562179090869</v>
      </c>
      <c r="I263" s="1">
        <f t="shared" si="26"/>
        <v>0</v>
      </c>
      <c r="J263" s="1">
        <f t="shared" si="27"/>
        <v>0</v>
      </c>
      <c r="K263" s="27">
        <f t="shared" si="28"/>
        <v>0.89167879898358815</v>
      </c>
      <c r="L263" s="6">
        <f t="shared" si="29"/>
        <v>0</v>
      </c>
    </row>
    <row r="264" spans="1:12" s="47" customFormat="1">
      <c r="A264" s="79" t="s">
        <v>265</v>
      </c>
      <c r="B264" s="82">
        <v>300613</v>
      </c>
      <c r="C264" s="47" t="s">
        <v>279</v>
      </c>
      <c r="D264" s="79" t="s">
        <v>1117</v>
      </c>
      <c r="E264" s="15">
        <v>0</v>
      </c>
      <c r="F264" s="68">
        <v>0</v>
      </c>
      <c r="G264" s="2">
        <f t="shared" si="24"/>
        <v>0</v>
      </c>
      <c r="H264" s="3">
        <f t="shared" si="25"/>
        <v>2.5212562179090869</v>
      </c>
      <c r="I264" s="1">
        <f t="shared" si="26"/>
        <v>0</v>
      </c>
      <c r="J264" s="1">
        <f t="shared" si="27"/>
        <v>0</v>
      </c>
      <c r="K264" s="27">
        <f t="shared" si="28"/>
        <v>0.89167879898358815</v>
      </c>
      <c r="L264" s="6">
        <f t="shared" si="29"/>
        <v>0</v>
      </c>
    </row>
    <row r="265" spans="1:12" s="47" customFormat="1">
      <c r="A265" s="79" t="s">
        <v>265</v>
      </c>
      <c r="B265" s="81">
        <v>300614</v>
      </c>
      <c r="C265" s="47" t="s">
        <v>280</v>
      </c>
      <c r="D265" s="79" t="s">
        <v>1117</v>
      </c>
      <c r="E265" s="15">
        <v>0</v>
      </c>
      <c r="F265" s="68">
        <v>0</v>
      </c>
      <c r="G265" s="2">
        <f t="shared" si="24"/>
        <v>0</v>
      </c>
      <c r="H265" s="3">
        <f t="shared" si="25"/>
        <v>2.5212562179090869</v>
      </c>
      <c r="I265" s="1">
        <f t="shared" si="26"/>
        <v>0</v>
      </c>
      <c r="J265" s="1">
        <f t="shared" si="27"/>
        <v>0</v>
      </c>
      <c r="K265" s="27">
        <f t="shared" si="28"/>
        <v>0.89167879898358815</v>
      </c>
      <c r="L265" s="6">
        <f t="shared" si="29"/>
        <v>0</v>
      </c>
    </row>
    <row r="266" spans="1:12" s="47" customFormat="1">
      <c r="A266" s="79" t="s">
        <v>265</v>
      </c>
      <c r="B266" s="81">
        <v>300619</v>
      </c>
      <c r="C266" s="47" t="s">
        <v>281</v>
      </c>
      <c r="D266" s="79" t="s">
        <v>1117</v>
      </c>
      <c r="E266" s="15">
        <v>0</v>
      </c>
      <c r="F266" s="68">
        <v>0</v>
      </c>
      <c r="G266" s="2">
        <f t="shared" si="24"/>
        <v>0</v>
      </c>
      <c r="H266" s="3">
        <f t="shared" si="25"/>
        <v>2.5212562179090869</v>
      </c>
      <c r="I266" s="1">
        <f t="shared" si="26"/>
        <v>0</v>
      </c>
      <c r="J266" s="1">
        <f t="shared" si="27"/>
        <v>0</v>
      </c>
      <c r="K266" s="27">
        <f t="shared" si="28"/>
        <v>0.89167879898358815</v>
      </c>
      <c r="L266" s="6">
        <f t="shared" si="29"/>
        <v>0</v>
      </c>
    </row>
    <row r="267" spans="1:12" s="47" customFormat="1">
      <c r="A267" s="79" t="s">
        <v>265</v>
      </c>
      <c r="B267" s="81">
        <v>300625</v>
      </c>
      <c r="C267" s="47" t="s">
        <v>282</v>
      </c>
      <c r="D267" s="79" t="s">
        <v>1117</v>
      </c>
      <c r="E267" s="15">
        <v>0</v>
      </c>
      <c r="F267" s="68">
        <v>0</v>
      </c>
      <c r="G267" s="2">
        <f t="shared" si="24"/>
        <v>0</v>
      </c>
      <c r="H267" s="3">
        <f t="shared" si="25"/>
        <v>2.5212562179090869</v>
      </c>
      <c r="I267" s="1">
        <f t="shared" si="26"/>
        <v>0</v>
      </c>
      <c r="J267" s="1">
        <f t="shared" si="27"/>
        <v>0</v>
      </c>
      <c r="K267" s="27">
        <f t="shared" si="28"/>
        <v>0.89167879898358815</v>
      </c>
      <c r="L267" s="6">
        <f t="shared" si="29"/>
        <v>0</v>
      </c>
    </row>
    <row r="268" spans="1:12" s="47" customFormat="1">
      <c r="A268" s="79" t="s">
        <v>265</v>
      </c>
      <c r="B268" s="82">
        <v>300633</v>
      </c>
      <c r="C268" s="47" t="s">
        <v>283</v>
      </c>
      <c r="D268" s="79" t="s">
        <v>1117</v>
      </c>
      <c r="E268" s="15">
        <v>0</v>
      </c>
      <c r="F268" s="68">
        <v>0</v>
      </c>
      <c r="G268" s="2">
        <f t="shared" si="24"/>
        <v>0</v>
      </c>
      <c r="H268" s="3">
        <f t="shared" si="25"/>
        <v>2.5212562179090869</v>
      </c>
      <c r="I268" s="1">
        <f t="shared" si="26"/>
        <v>0</v>
      </c>
      <c r="J268" s="1">
        <f t="shared" si="27"/>
        <v>0</v>
      </c>
      <c r="K268" s="27">
        <f t="shared" si="28"/>
        <v>0.89167879898358815</v>
      </c>
      <c r="L268" s="6">
        <f t="shared" si="29"/>
        <v>0</v>
      </c>
    </row>
    <row r="269" spans="1:12" s="47" customFormat="1">
      <c r="A269" s="79" t="s">
        <v>265</v>
      </c>
      <c r="B269" s="81">
        <v>300634</v>
      </c>
      <c r="C269" s="47" t="s">
        <v>284</v>
      </c>
      <c r="D269" s="79" t="s">
        <v>1117</v>
      </c>
      <c r="E269" s="15">
        <v>0</v>
      </c>
      <c r="F269" s="68">
        <v>0</v>
      </c>
      <c r="G269" s="2">
        <f t="shared" si="24"/>
        <v>0</v>
      </c>
      <c r="H269" s="3">
        <f t="shared" si="25"/>
        <v>2.5212562179090869</v>
      </c>
      <c r="I269" s="1">
        <f t="shared" si="26"/>
        <v>0</v>
      </c>
      <c r="J269" s="1">
        <f t="shared" si="27"/>
        <v>0</v>
      </c>
      <c r="K269" s="27">
        <f t="shared" si="28"/>
        <v>0.89167879898358815</v>
      </c>
      <c r="L269" s="6">
        <f t="shared" si="29"/>
        <v>0</v>
      </c>
    </row>
    <row r="270" spans="1:12" s="47" customFormat="1">
      <c r="A270" s="79" t="s">
        <v>265</v>
      </c>
      <c r="B270" s="81">
        <v>300639</v>
      </c>
      <c r="C270" s="47" t="s">
        <v>285</v>
      </c>
      <c r="D270" s="79" t="s">
        <v>1117</v>
      </c>
      <c r="E270" s="15">
        <v>0</v>
      </c>
      <c r="F270" s="68">
        <v>0</v>
      </c>
      <c r="G270" s="2">
        <f t="shared" si="24"/>
        <v>0</v>
      </c>
      <c r="H270" s="3">
        <f t="shared" si="25"/>
        <v>2.5212562179090869</v>
      </c>
      <c r="I270" s="1">
        <f t="shared" si="26"/>
        <v>0</v>
      </c>
      <c r="J270" s="1">
        <f t="shared" si="27"/>
        <v>0</v>
      </c>
      <c r="K270" s="27">
        <f t="shared" si="28"/>
        <v>0.89167879898358815</v>
      </c>
      <c r="L270" s="6">
        <f t="shared" si="29"/>
        <v>0</v>
      </c>
    </row>
    <row r="271" spans="1:12" s="47" customFormat="1">
      <c r="A271" s="79" t="s">
        <v>265</v>
      </c>
      <c r="B271" s="82">
        <v>300644</v>
      </c>
      <c r="C271" s="47" t="s">
        <v>286</v>
      </c>
      <c r="D271" s="79" t="s">
        <v>1117</v>
      </c>
      <c r="E271" s="15">
        <v>0</v>
      </c>
      <c r="F271" s="68">
        <v>0</v>
      </c>
      <c r="G271" s="2">
        <f t="shared" si="24"/>
        <v>0</v>
      </c>
      <c r="H271" s="3">
        <f t="shared" si="25"/>
        <v>2.5212562179090869</v>
      </c>
      <c r="I271" s="1">
        <f t="shared" si="26"/>
        <v>0</v>
      </c>
      <c r="J271" s="1">
        <f t="shared" si="27"/>
        <v>0</v>
      </c>
      <c r="K271" s="27">
        <f t="shared" si="28"/>
        <v>0.89167879898358815</v>
      </c>
      <c r="L271" s="6">
        <f t="shared" si="29"/>
        <v>0</v>
      </c>
    </row>
    <row r="272" spans="1:12" s="47" customFormat="1">
      <c r="A272" s="79" t="s">
        <v>265</v>
      </c>
      <c r="B272" s="82">
        <v>300645</v>
      </c>
      <c r="C272" s="47" t="s">
        <v>287</v>
      </c>
      <c r="D272" s="79" t="s">
        <v>1117</v>
      </c>
      <c r="E272" s="15">
        <v>0</v>
      </c>
      <c r="F272" s="68">
        <v>0</v>
      </c>
      <c r="G272" s="2">
        <f t="shared" si="24"/>
        <v>0</v>
      </c>
      <c r="H272" s="3">
        <f t="shared" si="25"/>
        <v>2.5212562179090869</v>
      </c>
      <c r="I272" s="1">
        <f t="shared" si="26"/>
        <v>0</v>
      </c>
      <c r="J272" s="1">
        <f t="shared" si="27"/>
        <v>0</v>
      </c>
      <c r="K272" s="27">
        <f t="shared" si="28"/>
        <v>0.89167879898358815</v>
      </c>
      <c r="L272" s="6">
        <f t="shared" si="29"/>
        <v>0</v>
      </c>
    </row>
    <row r="273" spans="1:12" s="47" customFormat="1">
      <c r="A273" s="79" t="s">
        <v>265</v>
      </c>
      <c r="B273" s="81">
        <v>300650</v>
      </c>
      <c r="C273" s="47" t="s">
        <v>288</v>
      </c>
      <c r="D273" s="79" t="s">
        <v>1117</v>
      </c>
      <c r="E273" s="15">
        <v>0</v>
      </c>
      <c r="F273" s="68">
        <v>0</v>
      </c>
      <c r="G273" s="2">
        <f t="shared" si="24"/>
        <v>0</v>
      </c>
      <c r="H273" s="3">
        <f t="shared" si="25"/>
        <v>2.5212562179090869</v>
      </c>
      <c r="I273" s="1">
        <f t="shared" si="26"/>
        <v>0</v>
      </c>
      <c r="J273" s="1">
        <f t="shared" si="27"/>
        <v>0</v>
      </c>
      <c r="K273" s="27">
        <f t="shared" si="28"/>
        <v>0.89167879898358815</v>
      </c>
      <c r="L273" s="6">
        <f t="shared" si="29"/>
        <v>0</v>
      </c>
    </row>
    <row r="274" spans="1:12" s="47" customFormat="1">
      <c r="A274" s="79" t="s">
        <v>265</v>
      </c>
      <c r="B274" s="82">
        <v>300651</v>
      </c>
      <c r="C274" s="47" t="s">
        <v>63</v>
      </c>
      <c r="D274" s="79" t="s">
        <v>1117</v>
      </c>
      <c r="E274" s="15">
        <v>0</v>
      </c>
      <c r="F274" s="68">
        <v>0</v>
      </c>
      <c r="G274" s="2">
        <f t="shared" si="24"/>
        <v>0</v>
      </c>
      <c r="H274" s="3">
        <f t="shared" si="25"/>
        <v>2.5212562179090869</v>
      </c>
      <c r="I274" s="1">
        <f t="shared" si="26"/>
        <v>0</v>
      </c>
      <c r="J274" s="1">
        <f t="shared" si="27"/>
        <v>0</v>
      </c>
      <c r="K274" s="27">
        <f t="shared" si="28"/>
        <v>0.89167879898358815</v>
      </c>
      <c r="L274" s="6">
        <f t="shared" si="29"/>
        <v>0</v>
      </c>
    </row>
    <row r="275" spans="1:12" s="47" customFormat="1">
      <c r="A275" s="79" t="s">
        <v>265</v>
      </c>
      <c r="B275" s="82">
        <v>300654</v>
      </c>
      <c r="C275" s="47" t="s">
        <v>289</v>
      </c>
      <c r="D275" s="79" t="s">
        <v>1117</v>
      </c>
      <c r="E275" s="15">
        <v>0</v>
      </c>
      <c r="F275" s="68">
        <v>0</v>
      </c>
      <c r="G275" s="2">
        <f t="shared" si="24"/>
        <v>0</v>
      </c>
      <c r="H275" s="3">
        <f t="shared" si="25"/>
        <v>2.5212562179090869</v>
      </c>
      <c r="I275" s="1">
        <f t="shared" si="26"/>
        <v>0</v>
      </c>
      <c r="J275" s="1">
        <f t="shared" si="27"/>
        <v>0</v>
      </c>
      <c r="K275" s="27">
        <f t="shared" si="28"/>
        <v>0.89167879898358815</v>
      </c>
      <c r="L275" s="6">
        <f t="shared" si="29"/>
        <v>0</v>
      </c>
    </row>
    <row r="276" spans="1:12" s="47" customFormat="1">
      <c r="A276" s="79" t="s">
        <v>265</v>
      </c>
      <c r="B276" s="81">
        <v>300656</v>
      </c>
      <c r="C276" s="47" t="s">
        <v>290</v>
      </c>
      <c r="D276" s="79" t="s">
        <v>1117</v>
      </c>
      <c r="E276" s="15">
        <v>0</v>
      </c>
      <c r="F276" s="68">
        <v>0</v>
      </c>
      <c r="G276" s="2">
        <f t="shared" si="24"/>
        <v>0</v>
      </c>
      <c r="H276" s="3">
        <f t="shared" si="25"/>
        <v>2.5212562179090869</v>
      </c>
      <c r="I276" s="1">
        <f t="shared" si="26"/>
        <v>0</v>
      </c>
      <c r="J276" s="1">
        <f t="shared" si="27"/>
        <v>0</v>
      </c>
      <c r="K276" s="27">
        <f t="shared" si="28"/>
        <v>0.89167879898358815</v>
      </c>
      <c r="L276" s="6">
        <f t="shared" si="29"/>
        <v>0</v>
      </c>
    </row>
    <row r="277" spans="1:12" s="47" customFormat="1">
      <c r="A277" s="79" t="s">
        <v>265</v>
      </c>
      <c r="B277" s="82">
        <v>300658</v>
      </c>
      <c r="C277" s="47" t="s">
        <v>291</v>
      </c>
      <c r="D277" s="79" t="s">
        <v>1117</v>
      </c>
      <c r="E277" s="15">
        <v>0</v>
      </c>
      <c r="F277" s="68">
        <v>0</v>
      </c>
      <c r="G277" s="2">
        <f t="shared" si="24"/>
        <v>0</v>
      </c>
      <c r="H277" s="3">
        <f t="shared" si="25"/>
        <v>2.5212562179090869</v>
      </c>
      <c r="I277" s="1">
        <f t="shared" si="26"/>
        <v>0</v>
      </c>
      <c r="J277" s="1">
        <f t="shared" si="27"/>
        <v>0</v>
      </c>
      <c r="K277" s="27">
        <f t="shared" si="28"/>
        <v>0.89167879898358815</v>
      </c>
      <c r="L277" s="6">
        <f t="shared" si="29"/>
        <v>0</v>
      </c>
    </row>
    <row r="278" spans="1:12" s="47" customFormat="1">
      <c r="A278" s="79" t="s">
        <v>265</v>
      </c>
      <c r="B278" s="82">
        <v>300659</v>
      </c>
      <c r="C278" s="47" t="s">
        <v>292</v>
      </c>
      <c r="D278" s="79" t="s">
        <v>1117</v>
      </c>
      <c r="E278" s="15">
        <v>0</v>
      </c>
      <c r="F278" s="68">
        <v>0</v>
      </c>
      <c r="G278" s="2">
        <f t="shared" si="24"/>
        <v>0</v>
      </c>
      <c r="H278" s="3">
        <f t="shared" si="25"/>
        <v>2.5212562179090869</v>
      </c>
      <c r="I278" s="1">
        <f t="shared" si="26"/>
        <v>0</v>
      </c>
      <c r="J278" s="1">
        <f t="shared" si="27"/>
        <v>0</v>
      </c>
      <c r="K278" s="27">
        <f t="shared" si="28"/>
        <v>0.89167879898358815</v>
      </c>
      <c r="L278" s="6">
        <f t="shared" si="29"/>
        <v>0</v>
      </c>
    </row>
    <row r="279" spans="1:12" s="47" customFormat="1">
      <c r="A279" s="79" t="s">
        <v>265</v>
      </c>
      <c r="B279" s="82">
        <v>300662</v>
      </c>
      <c r="C279" s="47" t="s">
        <v>293</v>
      </c>
      <c r="D279" s="79" t="s">
        <v>1117</v>
      </c>
      <c r="E279" s="15">
        <v>0</v>
      </c>
      <c r="F279" s="68">
        <v>0</v>
      </c>
      <c r="G279" s="2">
        <f t="shared" si="24"/>
        <v>0</v>
      </c>
      <c r="H279" s="3">
        <f t="shared" si="25"/>
        <v>2.5212562179090869</v>
      </c>
      <c r="I279" s="1">
        <f t="shared" si="26"/>
        <v>0</v>
      </c>
      <c r="J279" s="1">
        <f t="shared" si="27"/>
        <v>0</v>
      </c>
      <c r="K279" s="27">
        <f t="shared" si="28"/>
        <v>0.89167879898358815</v>
      </c>
      <c r="L279" s="6">
        <f t="shared" si="29"/>
        <v>0</v>
      </c>
    </row>
    <row r="280" spans="1:12" s="47" customFormat="1">
      <c r="A280" s="79" t="s">
        <v>265</v>
      </c>
      <c r="B280" s="81">
        <v>300663</v>
      </c>
      <c r="C280" s="47" t="s">
        <v>294</v>
      </c>
      <c r="D280" s="79" t="s">
        <v>1117</v>
      </c>
      <c r="E280" s="15">
        <v>0</v>
      </c>
      <c r="F280" s="68">
        <v>0</v>
      </c>
      <c r="G280" s="2">
        <f t="shared" si="24"/>
        <v>0</v>
      </c>
      <c r="H280" s="3">
        <f t="shared" si="25"/>
        <v>2.5212562179090869</v>
      </c>
      <c r="I280" s="1">
        <f t="shared" si="26"/>
        <v>0</v>
      </c>
      <c r="J280" s="1">
        <f t="shared" si="27"/>
        <v>0</v>
      </c>
      <c r="K280" s="27">
        <f t="shared" si="28"/>
        <v>0.89167879898358815</v>
      </c>
      <c r="L280" s="6">
        <f t="shared" si="29"/>
        <v>0</v>
      </c>
    </row>
    <row r="281" spans="1:12" s="47" customFormat="1">
      <c r="A281" s="79" t="s">
        <v>265</v>
      </c>
      <c r="B281" s="81">
        <v>300664</v>
      </c>
      <c r="C281" s="47" t="s">
        <v>295</v>
      </c>
      <c r="D281" s="79" t="s">
        <v>1117</v>
      </c>
      <c r="E281" s="15">
        <v>0</v>
      </c>
      <c r="F281" s="68">
        <v>0</v>
      </c>
      <c r="G281" s="2">
        <f t="shared" si="24"/>
        <v>0</v>
      </c>
      <c r="H281" s="3">
        <f t="shared" si="25"/>
        <v>2.5212562179090869</v>
      </c>
      <c r="I281" s="1">
        <f t="shared" si="26"/>
        <v>0</v>
      </c>
      <c r="J281" s="1">
        <f t="shared" si="27"/>
        <v>0</v>
      </c>
      <c r="K281" s="27">
        <f t="shared" si="28"/>
        <v>0.89167879898358815</v>
      </c>
      <c r="L281" s="6">
        <f t="shared" si="29"/>
        <v>0</v>
      </c>
    </row>
    <row r="282" spans="1:12" s="47" customFormat="1">
      <c r="A282" s="79" t="s">
        <v>296</v>
      </c>
      <c r="B282" s="81">
        <v>310542</v>
      </c>
      <c r="C282" s="47" t="s">
        <v>297</v>
      </c>
      <c r="D282" s="79" t="s">
        <v>1117</v>
      </c>
      <c r="E282" s="15">
        <v>0</v>
      </c>
      <c r="F282" s="68">
        <v>0</v>
      </c>
      <c r="G282" s="2">
        <f t="shared" si="24"/>
        <v>0</v>
      </c>
      <c r="H282" s="3">
        <f t="shared" si="25"/>
        <v>2.5212562179090869</v>
      </c>
      <c r="I282" s="1">
        <f t="shared" si="26"/>
        <v>0</v>
      </c>
      <c r="J282" s="1">
        <f t="shared" si="27"/>
        <v>0</v>
      </c>
      <c r="K282" s="27">
        <f t="shared" si="28"/>
        <v>0.89167879898358815</v>
      </c>
      <c r="L282" s="6">
        <f t="shared" si="29"/>
        <v>0</v>
      </c>
    </row>
    <row r="283" spans="1:12" s="47" customFormat="1">
      <c r="A283" s="79" t="s">
        <v>296</v>
      </c>
      <c r="B283" s="81">
        <v>310669</v>
      </c>
      <c r="C283" s="47" t="s">
        <v>298</v>
      </c>
      <c r="D283" s="79" t="s">
        <v>1117</v>
      </c>
      <c r="E283" s="15">
        <v>0</v>
      </c>
      <c r="F283" s="68">
        <v>0</v>
      </c>
      <c r="G283" s="2">
        <f t="shared" si="24"/>
        <v>0</v>
      </c>
      <c r="H283" s="3">
        <f t="shared" si="25"/>
        <v>2.5212562179090869</v>
      </c>
      <c r="I283" s="1">
        <f t="shared" si="26"/>
        <v>0</v>
      </c>
      <c r="J283" s="1">
        <f t="shared" si="27"/>
        <v>0</v>
      </c>
      <c r="K283" s="27">
        <f t="shared" si="28"/>
        <v>0.89167879898358815</v>
      </c>
      <c r="L283" s="6">
        <f t="shared" si="29"/>
        <v>0</v>
      </c>
    </row>
    <row r="284" spans="1:12" s="47" customFormat="1">
      <c r="A284" s="79" t="s">
        <v>296</v>
      </c>
      <c r="B284" s="82">
        <v>310672</v>
      </c>
      <c r="C284" s="47" t="s">
        <v>299</v>
      </c>
      <c r="D284" s="79" t="s">
        <v>1117</v>
      </c>
      <c r="E284" s="15">
        <v>0</v>
      </c>
      <c r="F284" s="68">
        <v>0</v>
      </c>
      <c r="G284" s="2">
        <f t="shared" si="24"/>
        <v>0</v>
      </c>
      <c r="H284" s="3">
        <f t="shared" si="25"/>
        <v>2.5212562179090869</v>
      </c>
      <c r="I284" s="1">
        <f t="shared" si="26"/>
        <v>0</v>
      </c>
      <c r="J284" s="1">
        <f t="shared" si="27"/>
        <v>0</v>
      </c>
      <c r="K284" s="27">
        <f t="shared" si="28"/>
        <v>0.89167879898358815</v>
      </c>
      <c r="L284" s="6">
        <f t="shared" si="29"/>
        <v>0</v>
      </c>
    </row>
    <row r="285" spans="1:12" s="47" customFormat="1">
      <c r="A285" s="79" t="s">
        <v>296</v>
      </c>
      <c r="B285" s="81">
        <v>310675</v>
      </c>
      <c r="C285" s="47" t="s">
        <v>300</v>
      </c>
      <c r="D285" s="79" t="s">
        <v>1117</v>
      </c>
      <c r="E285" s="15">
        <v>0</v>
      </c>
      <c r="F285" s="68">
        <v>0</v>
      </c>
      <c r="G285" s="2">
        <f t="shared" si="24"/>
        <v>0</v>
      </c>
      <c r="H285" s="3">
        <f t="shared" si="25"/>
        <v>2.5212562179090869</v>
      </c>
      <c r="I285" s="1">
        <f t="shared" si="26"/>
        <v>0</v>
      </c>
      <c r="J285" s="1">
        <f t="shared" si="27"/>
        <v>0</v>
      </c>
      <c r="K285" s="27">
        <f t="shared" si="28"/>
        <v>0.89167879898358815</v>
      </c>
      <c r="L285" s="6">
        <f t="shared" si="29"/>
        <v>0</v>
      </c>
    </row>
    <row r="286" spans="1:12" s="47" customFormat="1">
      <c r="A286" s="79" t="s">
        <v>296</v>
      </c>
      <c r="B286" s="81">
        <v>310676</v>
      </c>
      <c r="C286" s="47" t="s">
        <v>301</v>
      </c>
      <c r="D286" s="79" t="s">
        <v>1117</v>
      </c>
      <c r="E286" s="15">
        <v>0</v>
      </c>
      <c r="F286" s="68">
        <v>0</v>
      </c>
      <c r="G286" s="2">
        <f t="shared" si="24"/>
        <v>0</v>
      </c>
      <c r="H286" s="3">
        <f t="shared" si="25"/>
        <v>2.5212562179090869</v>
      </c>
      <c r="I286" s="1">
        <f t="shared" si="26"/>
        <v>0</v>
      </c>
      <c r="J286" s="1">
        <f t="shared" si="27"/>
        <v>0</v>
      </c>
      <c r="K286" s="27">
        <f t="shared" si="28"/>
        <v>0.89167879898358815</v>
      </c>
      <c r="L286" s="6">
        <f t="shared" si="29"/>
        <v>0</v>
      </c>
    </row>
    <row r="287" spans="1:12" s="47" customFormat="1">
      <c r="A287" s="79" t="s">
        <v>296</v>
      </c>
      <c r="B287" s="82">
        <v>310677</v>
      </c>
      <c r="C287" s="47" t="s">
        <v>8</v>
      </c>
      <c r="D287" s="79" t="s">
        <v>1117</v>
      </c>
      <c r="E287" s="15">
        <v>0</v>
      </c>
      <c r="F287" s="68">
        <v>0</v>
      </c>
      <c r="G287" s="2">
        <f t="shared" si="24"/>
        <v>0</v>
      </c>
      <c r="H287" s="3">
        <f t="shared" si="25"/>
        <v>2.5212562179090869</v>
      </c>
      <c r="I287" s="1">
        <f t="shared" si="26"/>
        <v>0</v>
      </c>
      <c r="J287" s="1">
        <f t="shared" si="27"/>
        <v>0</v>
      </c>
      <c r="K287" s="27">
        <f t="shared" si="28"/>
        <v>0.89167879898358815</v>
      </c>
      <c r="L287" s="6">
        <f t="shared" si="29"/>
        <v>0</v>
      </c>
    </row>
    <row r="288" spans="1:12" s="47" customFormat="1">
      <c r="A288" s="79" t="s">
        <v>296</v>
      </c>
      <c r="B288" s="81">
        <v>310678</v>
      </c>
      <c r="C288" s="47" t="s">
        <v>302</v>
      </c>
      <c r="D288" s="79" t="s">
        <v>1117</v>
      </c>
      <c r="E288" s="15">
        <v>0</v>
      </c>
      <c r="F288" s="68">
        <v>0</v>
      </c>
      <c r="G288" s="2">
        <f t="shared" si="24"/>
        <v>0</v>
      </c>
      <c r="H288" s="3">
        <f t="shared" si="25"/>
        <v>2.5212562179090869</v>
      </c>
      <c r="I288" s="1">
        <f t="shared" si="26"/>
        <v>0</v>
      </c>
      <c r="J288" s="1">
        <f t="shared" si="27"/>
        <v>0</v>
      </c>
      <c r="K288" s="27">
        <f t="shared" si="28"/>
        <v>0.89167879898358815</v>
      </c>
      <c r="L288" s="6">
        <f t="shared" si="29"/>
        <v>0</v>
      </c>
    </row>
    <row r="289" spans="1:12" s="47" customFormat="1">
      <c r="A289" s="79" t="s">
        <v>296</v>
      </c>
      <c r="B289" s="81">
        <v>310679</v>
      </c>
      <c r="C289" s="47" t="s">
        <v>303</v>
      </c>
      <c r="D289" s="79" t="s">
        <v>1117</v>
      </c>
      <c r="E289" s="15">
        <v>0</v>
      </c>
      <c r="F289" s="68">
        <v>0</v>
      </c>
      <c r="G289" s="2">
        <f t="shared" si="24"/>
        <v>0</v>
      </c>
      <c r="H289" s="3">
        <f t="shared" si="25"/>
        <v>2.5212562179090869</v>
      </c>
      <c r="I289" s="1">
        <f t="shared" si="26"/>
        <v>0</v>
      </c>
      <c r="J289" s="1">
        <f t="shared" si="27"/>
        <v>0</v>
      </c>
      <c r="K289" s="27">
        <f t="shared" si="28"/>
        <v>0.89167879898358815</v>
      </c>
      <c r="L289" s="6">
        <f t="shared" si="29"/>
        <v>0</v>
      </c>
    </row>
    <row r="290" spans="1:12" s="47" customFormat="1">
      <c r="A290" s="79" t="s">
        <v>296</v>
      </c>
      <c r="B290" s="82">
        <v>310683</v>
      </c>
      <c r="C290" s="47" t="s">
        <v>304</v>
      </c>
      <c r="D290" s="79" t="s">
        <v>1117</v>
      </c>
      <c r="E290" s="15">
        <v>0</v>
      </c>
      <c r="F290" s="68">
        <v>0</v>
      </c>
      <c r="G290" s="2">
        <f t="shared" si="24"/>
        <v>0</v>
      </c>
      <c r="H290" s="3">
        <f t="shared" si="25"/>
        <v>2.5212562179090869</v>
      </c>
      <c r="I290" s="1">
        <f t="shared" si="26"/>
        <v>0</v>
      </c>
      <c r="J290" s="1">
        <f t="shared" si="27"/>
        <v>0</v>
      </c>
      <c r="K290" s="27">
        <f t="shared" si="28"/>
        <v>0.89167879898358815</v>
      </c>
      <c r="L290" s="6">
        <f t="shared" si="29"/>
        <v>0</v>
      </c>
    </row>
    <row r="291" spans="1:12" s="47" customFormat="1">
      <c r="A291" s="79" t="s">
        <v>296</v>
      </c>
      <c r="B291" s="82">
        <v>310685</v>
      </c>
      <c r="C291" s="47" t="s">
        <v>305</v>
      </c>
      <c r="D291" s="79" t="s">
        <v>1117</v>
      </c>
      <c r="E291" s="15">
        <v>0</v>
      </c>
      <c r="F291" s="68">
        <v>0</v>
      </c>
      <c r="G291" s="2">
        <f t="shared" si="24"/>
        <v>0</v>
      </c>
      <c r="H291" s="3">
        <f t="shared" si="25"/>
        <v>2.5212562179090869</v>
      </c>
      <c r="I291" s="1">
        <f t="shared" si="26"/>
        <v>0</v>
      </c>
      <c r="J291" s="1">
        <f t="shared" si="27"/>
        <v>0</v>
      </c>
      <c r="K291" s="27">
        <f t="shared" si="28"/>
        <v>0.89167879898358815</v>
      </c>
      <c r="L291" s="6">
        <f t="shared" si="29"/>
        <v>0</v>
      </c>
    </row>
    <row r="292" spans="1:12" s="47" customFormat="1">
      <c r="A292" s="79" t="s">
        <v>296</v>
      </c>
      <c r="B292" s="81">
        <v>310688</v>
      </c>
      <c r="C292" s="47" t="s">
        <v>306</v>
      </c>
      <c r="D292" s="79" t="s">
        <v>1117</v>
      </c>
      <c r="E292" s="15">
        <v>0</v>
      </c>
      <c r="F292" s="68">
        <v>0</v>
      </c>
      <c r="G292" s="2">
        <f t="shared" si="24"/>
        <v>0</v>
      </c>
      <c r="H292" s="3">
        <f t="shared" si="25"/>
        <v>2.5212562179090869</v>
      </c>
      <c r="I292" s="1">
        <f t="shared" si="26"/>
        <v>0</v>
      </c>
      <c r="J292" s="1">
        <f t="shared" si="27"/>
        <v>0</v>
      </c>
      <c r="K292" s="27">
        <f t="shared" si="28"/>
        <v>0.89167879898358815</v>
      </c>
      <c r="L292" s="6">
        <f t="shared" si="29"/>
        <v>0</v>
      </c>
    </row>
    <row r="293" spans="1:12" s="47" customFormat="1">
      <c r="A293" s="79" t="s">
        <v>296</v>
      </c>
      <c r="B293" s="81">
        <v>310691</v>
      </c>
      <c r="C293" s="47" t="s">
        <v>307</v>
      </c>
      <c r="D293" s="79" t="s">
        <v>1117</v>
      </c>
      <c r="E293" s="15">
        <v>0</v>
      </c>
      <c r="F293" s="68">
        <v>0</v>
      </c>
      <c r="G293" s="2">
        <f t="shared" si="24"/>
        <v>0</v>
      </c>
      <c r="H293" s="3">
        <f t="shared" si="25"/>
        <v>2.5212562179090869</v>
      </c>
      <c r="I293" s="1">
        <f t="shared" si="26"/>
        <v>0</v>
      </c>
      <c r="J293" s="1">
        <f t="shared" si="27"/>
        <v>0</v>
      </c>
      <c r="K293" s="27">
        <f t="shared" si="28"/>
        <v>0.89167879898358815</v>
      </c>
      <c r="L293" s="6">
        <f t="shared" si="29"/>
        <v>0</v>
      </c>
    </row>
    <row r="294" spans="1:12" s="47" customFormat="1">
      <c r="A294" s="79" t="s">
        <v>296</v>
      </c>
      <c r="B294" s="81">
        <v>310692</v>
      </c>
      <c r="C294" s="47" t="s">
        <v>308</v>
      </c>
      <c r="D294" s="79" t="s">
        <v>1117</v>
      </c>
      <c r="E294" s="15">
        <v>0</v>
      </c>
      <c r="F294" s="68">
        <v>0</v>
      </c>
      <c r="G294" s="2">
        <f t="shared" si="24"/>
        <v>0</v>
      </c>
      <c r="H294" s="3">
        <f t="shared" si="25"/>
        <v>2.5212562179090869</v>
      </c>
      <c r="I294" s="1">
        <f t="shared" si="26"/>
        <v>0</v>
      </c>
      <c r="J294" s="1">
        <f t="shared" si="27"/>
        <v>0</v>
      </c>
      <c r="K294" s="27">
        <f t="shared" si="28"/>
        <v>0.89167879898358815</v>
      </c>
      <c r="L294" s="6">
        <f t="shared" si="29"/>
        <v>0</v>
      </c>
    </row>
    <row r="295" spans="1:12" s="47" customFormat="1">
      <c r="A295" s="79" t="s">
        <v>296</v>
      </c>
      <c r="B295" s="81">
        <v>310694</v>
      </c>
      <c r="C295" s="47" t="s">
        <v>309</v>
      </c>
      <c r="D295" s="79" t="s">
        <v>1117</v>
      </c>
      <c r="E295" s="15">
        <v>0</v>
      </c>
      <c r="F295" s="68">
        <v>0</v>
      </c>
      <c r="G295" s="2">
        <f t="shared" si="24"/>
        <v>0</v>
      </c>
      <c r="H295" s="3">
        <f t="shared" si="25"/>
        <v>2.5212562179090869</v>
      </c>
      <c r="I295" s="1">
        <f t="shared" si="26"/>
        <v>0</v>
      </c>
      <c r="J295" s="1">
        <f t="shared" si="27"/>
        <v>0</v>
      </c>
      <c r="K295" s="27">
        <f t="shared" si="28"/>
        <v>0.89167879898358815</v>
      </c>
      <c r="L295" s="6">
        <f t="shared" si="29"/>
        <v>0</v>
      </c>
    </row>
    <row r="296" spans="1:12" s="47" customFormat="1">
      <c r="A296" s="79" t="s">
        <v>296</v>
      </c>
      <c r="B296" s="81">
        <v>310703</v>
      </c>
      <c r="C296" s="47" t="s">
        <v>310</v>
      </c>
      <c r="D296" s="79" t="s">
        <v>1117</v>
      </c>
      <c r="E296" s="15">
        <v>0</v>
      </c>
      <c r="F296" s="68">
        <v>0</v>
      </c>
      <c r="G296" s="2">
        <f t="shared" si="24"/>
        <v>0</v>
      </c>
      <c r="H296" s="3">
        <f t="shared" si="25"/>
        <v>2.5212562179090869</v>
      </c>
      <c r="I296" s="1">
        <f t="shared" si="26"/>
        <v>0</v>
      </c>
      <c r="J296" s="1">
        <f t="shared" si="27"/>
        <v>0</v>
      </c>
      <c r="K296" s="27">
        <f t="shared" si="28"/>
        <v>0.89167879898358815</v>
      </c>
      <c r="L296" s="6">
        <f t="shared" si="29"/>
        <v>0</v>
      </c>
    </row>
    <row r="297" spans="1:12" s="47" customFormat="1">
      <c r="A297" s="79" t="s">
        <v>296</v>
      </c>
      <c r="B297" s="81">
        <v>310704</v>
      </c>
      <c r="C297" s="47" t="s">
        <v>311</v>
      </c>
      <c r="D297" s="79" t="s">
        <v>1117</v>
      </c>
      <c r="E297" s="15">
        <v>0</v>
      </c>
      <c r="F297" s="68">
        <v>0</v>
      </c>
      <c r="G297" s="2">
        <f t="shared" si="24"/>
        <v>0</v>
      </c>
      <c r="H297" s="3">
        <f t="shared" si="25"/>
        <v>2.5212562179090869</v>
      </c>
      <c r="I297" s="1">
        <f t="shared" si="26"/>
        <v>0</v>
      </c>
      <c r="J297" s="1">
        <f t="shared" si="27"/>
        <v>0</v>
      </c>
      <c r="K297" s="27">
        <f t="shared" si="28"/>
        <v>0.89167879898358815</v>
      </c>
      <c r="L297" s="6">
        <f t="shared" si="29"/>
        <v>0</v>
      </c>
    </row>
    <row r="298" spans="1:12" s="47" customFormat="1">
      <c r="A298" s="79" t="s">
        <v>296</v>
      </c>
      <c r="B298" s="81">
        <v>310708</v>
      </c>
      <c r="C298" s="47" t="s">
        <v>312</v>
      </c>
      <c r="D298" s="79" t="s">
        <v>1117</v>
      </c>
      <c r="E298" s="15">
        <v>0</v>
      </c>
      <c r="F298" s="68">
        <v>0</v>
      </c>
      <c r="G298" s="2">
        <f t="shared" si="24"/>
        <v>0</v>
      </c>
      <c r="H298" s="3">
        <f t="shared" si="25"/>
        <v>2.5212562179090869</v>
      </c>
      <c r="I298" s="1">
        <f t="shared" si="26"/>
        <v>0</v>
      </c>
      <c r="J298" s="1">
        <f t="shared" si="27"/>
        <v>0</v>
      </c>
      <c r="K298" s="27">
        <f t="shared" si="28"/>
        <v>0.89167879898358815</v>
      </c>
      <c r="L298" s="6">
        <f t="shared" si="29"/>
        <v>0</v>
      </c>
    </row>
    <row r="299" spans="1:12" s="47" customFormat="1">
      <c r="A299" s="79" t="s">
        <v>296</v>
      </c>
      <c r="B299" s="82">
        <v>310711</v>
      </c>
      <c r="C299" s="47" t="s">
        <v>313</v>
      </c>
      <c r="D299" s="79" t="s">
        <v>1117</v>
      </c>
      <c r="E299" s="15">
        <v>0</v>
      </c>
      <c r="F299" s="68">
        <v>0</v>
      </c>
      <c r="G299" s="2">
        <f t="shared" si="24"/>
        <v>0</v>
      </c>
      <c r="H299" s="3">
        <f t="shared" si="25"/>
        <v>2.5212562179090869</v>
      </c>
      <c r="I299" s="1">
        <f t="shared" si="26"/>
        <v>0</v>
      </c>
      <c r="J299" s="1">
        <f t="shared" si="27"/>
        <v>0</v>
      </c>
      <c r="K299" s="27">
        <f t="shared" si="28"/>
        <v>0.89167879898358815</v>
      </c>
      <c r="L299" s="6">
        <f t="shared" si="29"/>
        <v>0</v>
      </c>
    </row>
    <row r="300" spans="1:12" s="47" customFormat="1">
      <c r="A300" s="79" t="s">
        <v>296</v>
      </c>
      <c r="B300" s="82">
        <v>310713</v>
      </c>
      <c r="C300" s="47" t="s">
        <v>314</v>
      </c>
      <c r="D300" s="79" t="s">
        <v>1117</v>
      </c>
      <c r="E300" s="15">
        <v>0</v>
      </c>
      <c r="F300" s="68">
        <v>0</v>
      </c>
      <c r="G300" s="2">
        <f t="shared" si="24"/>
        <v>0</v>
      </c>
      <c r="H300" s="3">
        <f t="shared" si="25"/>
        <v>2.5212562179090869</v>
      </c>
      <c r="I300" s="1">
        <f t="shared" si="26"/>
        <v>0</v>
      </c>
      <c r="J300" s="1">
        <f t="shared" si="27"/>
        <v>0</v>
      </c>
      <c r="K300" s="27">
        <f t="shared" si="28"/>
        <v>0.89167879898358815</v>
      </c>
      <c r="L300" s="6">
        <f t="shared" si="29"/>
        <v>0</v>
      </c>
    </row>
    <row r="301" spans="1:12" s="47" customFormat="1">
      <c r="A301" s="79" t="s">
        <v>296</v>
      </c>
      <c r="B301" s="81">
        <v>310714</v>
      </c>
      <c r="C301" s="47" t="s">
        <v>315</v>
      </c>
      <c r="D301" s="79" t="s">
        <v>1117</v>
      </c>
      <c r="E301" s="15">
        <v>0</v>
      </c>
      <c r="F301" s="68">
        <v>0</v>
      </c>
      <c r="G301" s="2">
        <f t="shared" si="24"/>
        <v>0</v>
      </c>
      <c r="H301" s="3">
        <f t="shared" si="25"/>
        <v>2.5212562179090869</v>
      </c>
      <c r="I301" s="1">
        <f t="shared" si="26"/>
        <v>0</v>
      </c>
      <c r="J301" s="1">
        <f t="shared" si="27"/>
        <v>0</v>
      </c>
      <c r="K301" s="27">
        <f t="shared" si="28"/>
        <v>0.89167879898358815</v>
      </c>
      <c r="L301" s="6">
        <f t="shared" si="29"/>
        <v>0</v>
      </c>
    </row>
    <row r="302" spans="1:12" s="47" customFormat="1">
      <c r="A302" s="79" t="s">
        <v>296</v>
      </c>
      <c r="B302" s="82">
        <v>310717</v>
      </c>
      <c r="C302" s="47" t="s">
        <v>316</v>
      </c>
      <c r="D302" s="79" t="s">
        <v>1117</v>
      </c>
      <c r="E302" s="15">
        <v>0</v>
      </c>
      <c r="F302" s="68">
        <v>0</v>
      </c>
      <c r="G302" s="2">
        <f t="shared" si="24"/>
        <v>0</v>
      </c>
      <c r="H302" s="3">
        <f t="shared" si="25"/>
        <v>2.5212562179090869</v>
      </c>
      <c r="I302" s="1">
        <f t="shared" si="26"/>
        <v>0</v>
      </c>
      <c r="J302" s="1">
        <f t="shared" si="27"/>
        <v>0</v>
      </c>
      <c r="K302" s="27">
        <f t="shared" si="28"/>
        <v>0.89167879898358815</v>
      </c>
      <c r="L302" s="6">
        <f t="shared" si="29"/>
        <v>0</v>
      </c>
    </row>
    <row r="303" spans="1:12" s="47" customFormat="1">
      <c r="A303" s="79" t="s">
        <v>296</v>
      </c>
      <c r="B303" s="81">
        <v>310721</v>
      </c>
      <c r="C303" s="47" t="s">
        <v>317</v>
      </c>
      <c r="D303" s="79" t="s">
        <v>1117</v>
      </c>
      <c r="E303" s="15">
        <v>0</v>
      </c>
      <c r="F303" s="68">
        <v>0</v>
      </c>
      <c r="G303" s="2">
        <f t="shared" si="24"/>
        <v>0</v>
      </c>
      <c r="H303" s="3">
        <f t="shared" si="25"/>
        <v>2.5212562179090869</v>
      </c>
      <c r="I303" s="1">
        <f t="shared" si="26"/>
        <v>0</v>
      </c>
      <c r="J303" s="1">
        <f t="shared" si="27"/>
        <v>0</v>
      </c>
      <c r="K303" s="27">
        <f t="shared" si="28"/>
        <v>0.89167879898358815</v>
      </c>
      <c r="L303" s="6">
        <f t="shared" si="29"/>
        <v>0</v>
      </c>
    </row>
    <row r="304" spans="1:12" s="47" customFormat="1">
      <c r="A304" s="79" t="s">
        <v>296</v>
      </c>
      <c r="B304" s="82">
        <v>310725</v>
      </c>
      <c r="C304" s="47" t="s">
        <v>318</v>
      </c>
      <c r="D304" s="79" t="s">
        <v>1117</v>
      </c>
      <c r="E304" s="15">
        <v>0</v>
      </c>
      <c r="F304" s="68">
        <v>0</v>
      </c>
      <c r="G304" s="2">
        <f t="shared" si="24"/>
        <v>0</v>
      </c>
      <c r="H304" s="3">
        <f t="shared" si="25"/>
        <v>2.5212562179090869</v>
      </c>
      <c r="I304" s="1">
        <f t="shared" si="26"/>
        <v>0</v>
      </c>
      <c r="J304" s="1">
        <f t="shared" si="27"/>
        <v>0</v>
      </c>
      <c r="K304" s="27">
        <f t="shared" si="28"/>
        <v>0.89167879898358815</v>
      </c>
      <c r="L304" s="6">
        <f t="shared" si="29"/>
        <v>0</v>
      </c>
    </row>
    <row r="305" spans="1:12" s="47" customFormat="1">
      <c r="A305" s="79" t="s">
        <v>296</v>
      </c>
      <c r="B305" s="82">
        <v>310726</v>
      </c>
      <c r="C305" s="47" t="s">
        <v>319</v>
      </c>
      <c r="D305" s="79" t="s">
        <v>1117</v>
      </c>
      <c r="E305" s="15">
        <v>0</v>
      </c>
      <c r="F305" s="68">
        <v>0</v>
      </c>
      <c r="G305" s="2">
        <f t="shared" si="24"/>
        <v>0</v>
      </c>
      <c r="H305" s="3">
        <f t="shared" si="25"/>
        <v>2.5212562179090869</v>
      </c>
      <c r="I305" s="1">
        <f t="shared" si="26"/>
        <v>0</v>
      </c>
      <c r="J305" s="1">
        <f t="shared" si="27"/>
        <v>0</v>
      </c>
      <c r="K305" s="27">
        <f t="shared" si="28"/>
        <v>0.89167879898358815</v>
      </c>
      <c r="L305" s="6">
        <f t="shared" si="29"/>
        <v>0</v>
      </c>
    </row>
    <row r="306" spans="1:12" s="47" customFormat="1">
      <c r="A306" s="79" t="s">
        <v>296</v>
      </c>
      <c r="B306" s="81">
        <v>310728</v>
      </c>
      <c r="C306" s="47" t="s">
        <v>320</v>
      </c>
      <c r="D306" s="79" t="s">
        <v>1117</v>
      </c>
      <c r="E306" s="15">
        <v>0</v>
      </c>
      <c r="F306" s="68">
        <v>0</v>
      </c>
      <c r="G306" s="2">
        <f t="shared" si="24"/>
        <v>0</v>
      </c>
      <c r="H306" s="3">
        <f t="shared" si="25"/>
        <v>2.5212562179090869</v>
      </c>
      <c r="I306" s="1">
        <f t="shared" si="26"/>
        <v>0</v>
      </c>
      <c r="J306" s="1">
        <f t="shared" si="27"/>
        <v>0</v>
      </c>
      <c r="K306" s="27">
        <f t="shared" si="28"/>
        <v>0.89167879898358815</v>
      </c>
      <c r="L306" s="6">
        <f t="shared" si="29"/>
        <v>0</v>
      </c>
    </row>
    <row r="307" spans="1:12" s="47" customFormat="1">
      <c r="A307" s="79" t="s">
        <v>296</v>
      </c>
      <c r="B307" s="82">
        <v>310732</v>
      </c>
      <c r="C307" s="47" t="s">
        <v>321</v>
      </c>
      <c r="D307" s="79" t="s">
        <v>1117</v>
      </c>
      <c r="E307" s="15">
        <v>0</v>
      </c>
      <c r="F307" s="68">
        <v>0</v>
      </c>
      <c r="G307" s="2">
        <f t="shared" si="24"/>
        <v>0</v>
      </c>
      <c r="H307" s="3">
        <f t="shared" si="25"/>
        <v>2.5212562179090869</v>
      </c>
      <c r="I307" s="1">
        <f t="shared" si="26"/>
        <v>0</v>
      </c>
      <c r="J307" s="1">
        <f t="shared" si="27"/>
        <v>0</v>
      </c>
      <c r="K307" s="27">
        <f t="shared" si="28"/>
        <v>0.89167879898358815</v>
      </c>
      <c r="L307" s="6">
        <f t="shared" si="29"/>
        <v>0</v>
      </c>
    </row>
    <row r="308" spans="1:12" s="47" customFormat="1">
      <c r="A308" s="79" t="s">
        <v>296</v>
      </c>
      <c r="B308" s="81">
        <v>310734</v>
      </c>
      <c r="C308" s="47" t="s">
        <v>322</v>
      </c>
      <c r="D308" s="79" t="s">
        <v>1117</v>
      </c>
      <c r="E308" s="15">
        <v>0</v>
      </c>
      <c r="F308" s="68">
        <v>0</v>
      </c>
      <c r="G308" s="2">
        <f t="shared" si="24"/>
        <v>0</v>
      </c>
      <c r="H308" s="3">
        <f t="shared" si="25"/>
        <v>2.5212562179090869</v>
      </c>
      <c r="I308" s="1">
        <f t="shared" si="26"/>
        <v>0</v>
      </c>
      <c r="J308" s="1">
        <f t="shared" si="27"/>
        <v>0</v>
      </c>
      <c r="K308" s="27">
        <f t="shared" si="28"/>
        <v>0.89167879898358815</v>
      </c>
      <c r="L308" s="6">
        <f t="shared" si="29"/>
        <v>0</v>
      </c>
    </row>
    <row r="309" spans="1:12" s="47" customFormat="1">
      <c r="A309" s="79" t="s">
        <v>296</v>
      </c>
      <c r="B309" s="82">
        <v>310735</v>
      </c>
      <c r="C309" s="47" t="s">
        <v>323</v>
      </c>
      <c r="D309" s="79" t="s">
        <v>1117</v>
      </c>
      <c r="E309" s="15">
        <v>0</v>
      </c>
      <c r="F309" s="68">
        <v>0</v>
      </c>
      <c r="G309" s="2">
        <f t="shared" si="24"/>
        <v>0</v>
      </c>
      <c r="H309" s="3">
        <f t="shared" si="25"/>
        <v>2.5212562179090869</v>
      </c>
      <c r="I309" s="1">
        <f t="shared" si="26"/>
        <v>0</v>
      </c>
      <c r="J309" s="1">
        <f t="shared" si="27"/>
        <v>0</v>
      </c>
      <c r="K309" s="27">
        <f t="shared" si="28"/>
        <v>0.89167879898358815</v>
      </c>
      <c r="L309" s="6">
        <f t="shared" si="29"/>
        <v>0</v>
      </c>
    </row>
    <row r="310" spans="1:12" s="47" customFormat="1">
      <c r="A310" s="79" t="s">
        <v>296</v>
      </c>
      <c r="B310" s="81">
        <v>310737</v>
      </c>
      <c r="C310" s="47" t="s">
        <v>324</v>
      </c>
      <c r="D310" s="79" t="s">
        <v>1117</v>
      </c>
      <c r="E310" s="15">
        <v>0</v>
      </c>
      <c r="F310" s="68">
        <v>0</v>
      </c>
      <c r="G310" s="2">
        <f t="shared" si="24"/>
        <v>0</v>
      </c>
      <c r="H310" s="3">
        <f t="shared" si="25"/>
        <v>2.5212562179090869</v>
      </c>
      <c r="I310" s="1">
        <f t="shared" si="26"/>
        <v>0</v>
      </c>
      <c r="J310" s="1">
        <f t="shared" si="27"/>
        <v>0</v>
      </c>
      <c r="K310" s="27">
        <f t="shared" si="28"/>
        <v>0.89167879898358815</v>
      </c>
      <c r="L310" s="6">
        <f t="shared" si="29"/>
        <v>0</v>
      </c>
    </row>
    <row r="311" spans="1:12" s="47" customFormat="1">
      <c r="A311" s="79" t="s">
        <v>296</v>
      </c>
      <c r="B311" s="82">
        <v>310738</v>
      </c>
      <c r="C311" s="47" t="s">
        <v>325</v>
      </c>
      <c r="D311" s="79" t="s">
        <v>1117</v>
      </c>
      <c r="E311" s="15">
        <v>0</v>
      </c>
      <c r="F311" s="68">
        <v>0</v>
      </c>
      <c r="G311" s="2">
        <f t="shared" si="24"/>
        <v>0</v>
      </c>
      <c r="H311" s="3">
        <f t="shared" si="25"/>
        <v>2.5212562179090869</v>
      </c>
      <c r="I311" s="1">
        <f t="shared" si="26"/>
        <v>0</v>
      </c>
      <c r="J311" s="1">
        <f t="shared" si="27"/>
        <v>0</v>
      </c>
      <c r="K311" s="27">
        <f t="shared" si="28"/>
        <v>0.89167879898358815</v>
      </c>
      <c r="L311" s="6">
        <f t="shared" si="29"/>
        <v>0</v>
      </c>
    </row>
    <row r="312" spans="1:12" s="47" customFormat="1">
      <c r="A312" s="79" t="s">
        <v>296</v>
      </c>
      <c r="B312" s="81">
        <v>310777</v>
      </c>
      <c r="C312" s="47" t="s">
        <v>326</v>
      </c>
      <c r="D312" s="79" t="s">
        <v>1117</v>
      </c>
      <c r="E312" s="15">
        <v>0</v>
      </c>
      <c r="F312" s="68">
        <v>0</v>
      </c>
      <c r="G312" s="2">
        <f t="shared" si="24"/>
        <v>0</v>
      </c>
      <c r="H312" s="3">
        <f t="shared" si="25"/>
        <v>2.5212562179090869</v>
      </c>
      <c r="I312" s="1">
        <f t="shared" si="26"/>
        <v>0</v>
      </c>
      <c r="J312" s="1">
        <f t="shared" si="27"/>
        <v>0</v>
      </c>
      <c r="K312" s="27">
        <f t="shared" si="28"/>
        <v>0.89167879898358815</v>
      </c>
      <c r="L312" s="6">
        <f t="shared" si="29"/>
        <v>0</v>
      </c>
    </row>
    <row r="313" spans="1:12" s="47" customFormat="1" ht="30">
      <c r="A313" s="79" t="s">
        <v>296</v>
      </c>
      <c r="B313" s="81">
        <v>310785</v>
      </c>
      <c r="C313" s="78" t="s">
        <v>327</v>
      </c>
      <c r="D313" s="79" t="s">
        <v>1117</v>
      </c>
      <c r="E313" s="15">
        <v>0</v>
      </c>
      <c r="F313" s="68">
        <v>0</v>
      </c>
      <c r="G313" s="2">
        <f t="shared" si="24"/>
        <v>0</v>
      </c>
      <c r="H313" s="3">
        <f t="shared" si="25"/>
        <v>2.5212562179090869</v>
      </c>
      <c r="I313" s="1">
        <f t="shared" si="26"/>
        <v>0</v>
      </c>
      <c r="J313" s="1">
        <f t="shared" si="27"/>
        <v>0</v>
      </c>
      <c r="K313" s="27">
        <f t="shared" si="28"/>
        <v>0.89167879898358815</v>
      </c>
      <c r="L313" s="6">
        <f t="shared" si="29"/>
        <v>0</v>
      </c>
    </row>
    <row r="314" spans="1:12" s="47" customFormat="1">
      <c r="A314" s="79" t="s">
        <v>328</v>
      </c>
      <c r="B314" s="82">
        <v>320742</v>
      </c>
      <c r="C314" s="47" t="s">
        <v>329</v>
      </c>
      <c r="D314" s="79" t="s">
        <v>1117</v>
      </c>
      <c r="E314" s="15">
        <v>0</v>
      </c>
      <c r="F314" s="68">
        <v>0</v>
      </c>
      <c r="G314" s="2">
        <f t="shared" si="24"/>
        <v>0</v>
      </c>
      <c r="H314" s="3">
        <f t="shared" si="25"/>
        <v>2.5212562179090869</v>
      </c>
      <c r="I314" s="1">
        <f t="shared" si="26"/>
        <v>0</v>
      </c>
      <c r="J314" s="1">
        <f t="shared" si="27"/>
        <v>0</v>
      </c>
      <c r="K314" s="27">
        <f t="shared" si="28"/>
        <v>0.89167879898358815</v>
      </c>
      <c r="L314" s="6">
        <f t="shared" si="29"/>
        <v>0</v>
      </c>
    </row>
    <row r="315" spans="1:12" s="47" customFormat="1">
      <c r="A315" s="79" t="s">
        <v>328</v>
      </c>
      <c r="B315" s="82">
        <v>320744</v>
      </c>
      <c r="C315" s="47" t="s">
        <v>330</v>
      </c>
      <c r="D315" s="79" t="s">
        <v>1117</v>
      </c>
      <c r="E315" s="15">
        <v>0</v>
      </c>
      <c r="F315" s="68">
        <v>0</v>
      </c>
      <c r="G315" s="2">
        <f t="shared" si="24"/>
        <v>0</v>
      </c>
      <c r="H315" s="3">
        <f t="shared" si="25"/>
        <v>2.5212562179090869</v>
      </c>
      <c r="I315" s="1">
        <f t="shared" si="26"/>
        <v>0</v>
      </c>
      <c r="J315" s="1">
        <f t="shared" si="27"/>
        <v>0</v>
      </c>
      <c r="K315" s="27">
        <f t="shared" si="28"/>
        <v>0.89167879898358815</v>
      </c>
      <c r="L315" s="6">
        <f t="shared" si="29"/>
        <v>0</v>
      </c>
    </row>
    <row r="316" spans="1:12" s="47" customFormat="1">
      <c r="A316" s="79" t="s">
        <v>328</v>
      </c>
      <c r="B316" s="81">
        <v>320751</v>
      </c>
      <c r="C316" s="47" t="s">
        <v>331</v>
      </c>
      <c r="D316" s="79" t="s">
        <v>1117</v>
      </c>
      <c r="E316" s="15">
        <v>0</v>
      </c>
      <c r="F316" s="68">
        <v>0</v>
      </c>
      <c r="G316" s="2">
        <f t="shared" si="24"/>
        <v>0</v>
      </c>
      <c r="H316" s="3">
        <f t="shared" si="25"/>
        <v>2.5212562179090869</v>
      </c>
      <c r="I316" s="1">
        <f t="shared" si="26"/>
        <v>0</v>
      </c>
      <c r="J316" s="1">
        <f t="shared" si="27"/>
        <v>0</v>
      </c>
      <c r="K316" s="27">
        <f t="shared" si="28"/>
        <v>0.89167879898358815</v>
      </c>
      <c r="L316" s="6">
        <f t="shared" si="29"/>
        <v>0</v>
      </c>
    </row>
    <row r="317" spans="1:12" s="47" customFormat="1">
      <c r="A317" s="79" t="s">
        <v>328</v>
      </c>
      <c r="B317" s="81">
        <v>320753</v>
      </c>
      <c r="C317" s="47" t="s">
        <v>332</v>
      </c>
      <c r="D317" s="79" t="s">
        <v>1117</v>
      </c>
      <c r="E317" s="15">
        <v>0</v>
      </c>
      <c r="F317" s="68">
        <v>0</v>
      </c>
      <c r="G317" s="2">
        <f t="shared" si="24"/>
        <v>0</v>
      </c>
      <c r="H317" s="3">
        <f t="shared" si="25"/>
        <v>2.5212562179090869</v>
      </c>
      <c r="I317" s="1">
        <f t="shared" si="26"/>
        <v>0</v>
      </c>
      <c r="J317" s="1">
        <f t="shared" si="27"/>
        <v>0</v>
      </c>
      <c r="K317" s="27">
        <f t="shared" si="28"/>
        <v>0.89167879898358815</v>
      </c>
      <c r="L317" s="6">
        <f t="shared" si="29"/>
        <v>0</v>
      </c>
    </row>
    <row r="318" spans="1:12" s="47" customFormat="1">
      <c r="A318" s="79" t="s">
        <v>328</v>
      </c>
      <c r="B318" s="81">
        <v>320756</v>
      </c>
      <c r="C318" s="47" t="s">
        <v>333</v>
      </c>
      <c r="D318" s="79" t="s">
        <v>1117</v>
      </c>
      <c r="E318" s="15">
        <v>0</v>
      </c>
      <c r="F318" s="68">
        <v>0</v>
      </c>
      <c r="G318" s="2">
        <f t="shared" si="24"/>
        <v>0</v>
      </c>
      <c r="H318" s="3">
        <f t="shared" si="25"/>
        <v>2.5212562179090869</v>
      </c>
      <c r="I318" s="1">
        <f t="shared" si="26"/>
        <v>0</v>
      </c>
      <c r="J318" s="1">
        <f t="shared" si="27"/>
        <v>0</v>
      </c>
      <c r="K318" s="27">
        <f t="shared" si="28"/>
        <v>0.89167879898358815</v>
      </c>
      <c r="L318" s="6">
        <f t="shared" si="29"/>
        <v>0</v>
      </c>
    </row>
    <row r="319" spans="1:12" s="47" customFormat="1">
      <c r="A319" s="79" t="s">
        <v>328</v>
      </c>
      <c r="B319" s="81">
        <v>320759</v>
      </c>
      <c r="C319" s="47" t="s">
        <v>334</v>
      </c>
      <c r="D319" s="79" t="s">
        <v>1117</v>
      </c>
      <c r="E319" s="15">
        <v>0</v>
      </c>
      <c r="F319" s="68">
        <v>0</v>
      </c>
      <c r="G319" s="2">
        <f t="shared" si="24"/>
        <v>0</v>
      </c>
      <c r="H319" s="3">
        <f t="shared" si="25"/>
        <v>2.5212562179090869</v>
      </c>
      <c r="I319" s="1">
        <f t="shared" si="26"/>
        <v>0</v>
      </c>
      <c r="J319" s="1">
        <f t="shared" si="27"/>
        <v>0</v>
      </c>
      <c r="K319" s="27">
        <f t="shared" si="28"/>
        <v>0.89167879898358815</v>
      </c>
      <c r="L319" s="6">
        <f t="shared" si="29"/>
        <v>0</v>
      </c>
    </row>
    <row r="320" spans="1:12" s="47" customFormat="1">
      <c r="A320" s="79" t="s">
        <v>328</v>
      </c>
      <c r="B320" s="81">
        <v>320771</v>
      </c>
      <c r="C320" s="47" t="s">
        <v>335</v>
      </c>
      <c r="D320" s="79" t="s">
        <v>1117</v>
      </c>
      <c r="E320" s="15">
        <v>0</v>
      </c>
      <c r="F320" s="68">
        <v>0</v>
      </c>
      <c r="G320" s="2">
        <f t="shared" si="24"/>
        <v>0</v>
      </c>
      <c r="H320" s="3">
        <f t="shared" si="25"/>
        <v>2.5212562179090869</v>
      </c>
      <c r="I320" s="1">
        <f t="shared" si="26"/>
        <v>0</v>
      </c>
      <c r="J320" s="1">
        <f t="shared" si="27"/>
        <v>0</v>
      </c>
      <c r="K320" s="27">
        <f t="shared" si="28"/>
        <v>0.89167879898358815</v>
      </c>
      <c r="L320" s="6">
        <f t="shared" si="29"/>
        <v>0</v>
      </c>
    </row>
    <row r="321" spans="1:12" s="47" customFormat="1">
      <c r="A321" s="79" t="s">
        <v>328</v>
      </c>
      <c r="B321" s="81">
        <v>320775</v>
      </c>
      <c r="C321" s="47" t="s">
        <v>336</v>
      </c>
      <c r="D321" s="79" t="s">
        <v>1117</v>
      </c>
      <c r="E321" s="15">
        <v>0</v>
      </c>
      <c r="F321" s="68">
        <v>0</v>
      </c>
      <c r="G321" s="2">
        <f t="shared" si="24"/>
        <v>0</v>
      </c>
      <c r="H321" s="3">
        <f t="shared" si="25"/>
        <v>2.5212562179090869</v>
      </c>
      <c r="I321" s="1">
        <f t="shared" si="26"/>
        <v>0</v>
      </c>
      <c r="J321" s="1">
        <f t="shared" si="27"/>
        <v>0</v>
      </c>
      <c r="K321" s="27">
        <f t="shared" si="28"/>
        <v>0.89167879898358815</v>
      </c>
      <c r="L321" s="6">
        <f t="shared" si="29"/>
        <v>0</v>
      </c>
    </row>
    <row r="322" spans="1:12" s="47" customFormat="1">
      <c r="A322" s="79" t="s">
        <v>328</v>
      </c>
      <c r="B322" s="82">
        <v>320776</v>
      </c>
      <c r="C322" s="47" t="s">
        <v>337</v>
      </c>
      <c r="D322" s="79" t="s">
        <v>1117</v>
      </c>
      <c r="E322" s="15">
        <v>0</v>
      </c>
      <c r="F322" s="68">
        <v>0</v>
      </c>
      <c r="G322" s="2">
        <f t="shared" si="24"/>
        <v>0</v>
      </c>
      <c r="H322" s="3">
        <f t="shared" si="25"/>
        <v>2.5212562179090869</v>
      </c>
      <c r="I322" s="1">
        <f t="shared" si="26"/>
        <v>0</v>
      </c>
      <c r="J322" s="1">
        <f t="shared" si="27"/>
        <v>0</v>
      </c>
      <c r="K322" s="27">
        <f t="shared" si="28"/>
        <v>0.89167879898358815</v>
      </c>
      <c r="L322" s="6">
        <f t="shared" si="29"/>
        <v>0</v>
      </c>
    </row>
    <row r="323" spans="1:12" s="47" customFormat="1">
      <c r="A323" s="79" t="s">
        <v>328</v>
      </c>
      <c r="B323" s="82">
        <v>320777</v>
      </c>
      <c r="C323" s="47" t="s">
        <v>338</v>
      </c>
      <c r="D323" s="79" t="s">
        <v>1117</v>
      </c>
      <c r="E323" s="15">
        <v>0</v>
      </c>
      <c r="F323" s="68">
        <v>0</v>
      </c>
      <c r="G323" s="2">
        <f t="shared" ref="G323:G386" si="30">IFERROR(E323/F323,0)</f>
        <v>0</v>
      </c>
      <c r="H323" s="3">
        <f t="shared" ref="H323:H386" si="31">$D$1108</f>
        <v>2.5212562179090869</v>
      </c>
      <c r="I323" s="1">
        <f t="shared" ref="I323:I386" si="32">MIN(E323,F323*H323)</f>
        <v>0</v>
      </c>
      <c r="J323" s="1">
        <f t="shared" ref="J323:J386" si="33">E323-I323</f>
        <v>0</v>
      </c>
      <c r="K323" s="27">
        <f t="shared" ref="K323:K386" si="34">$J$1106</f>
        <v>0.89167879898358815</v>
      </c>
      <c r="L323" s="6">
        <f t="shared" ref="L323:L386" si="35">K323*J323</f>
        <v>0</v>
      </c>
    </row>
    <row r="324" spans="1:12" s="47" customFormat="1">
      <c r="A324" s="79" t="s">
        <v>328</v>
      </c>
      <c r="B324" s="82">
        <v>320778</v>
      </c>
      <c r="C324" s="47" t="s">
        <v>339</v>
      </c>
      <c r="D324" s="79" t="s">
        <v>1117</v>
      </c>
      <c r="E324" s="15">
        <v>0</v>
      </c>
      <c r="F324" s="68">
        <v>0</v>
      </c>
      <c r="G324" s="2">
        <f t="shared" si="30"/>
        <v>0</v>
      </c>
      <c r="H324" s="3">
        <f t="shared" si="31"/>
        <v>2.5212562179090869</v>
      </c>
      <c r="I324" s="1">
        <f t="shared" si="32"/>
        <v>0</v>
      </c>
      <c r="J324" s="1">
        <f t="shared" si="33"/>
        <v>0</v>
      </c>
      <c r="K324" s="27">
        <f t="shared" si="34"/>
        <v>0.89167879898358815</v>
      </c>
      <c r="L324" s="6">
        <f t="shared" si="35"/>
        <v>0</v>
      </c>
    </row>
    <row r="325" spans="1:12" s="47" customFormat="1">
      <c r="A325" s="79" t="s">
        <v>328</v>
      </c>
      <c r="B325" s="81">
        <v>320783</v>
      </c>
      <c r="C325" s="47" t="s">
        <v>340</v>
      </c>
      <c r="D325" s="79" t="s">
        <v>1117</v>
      </c>
      <c r="E325" s="15">
        <v>0</v>
      </c>
      <c r="F325" s="68">
        <v>0</v>
      </c>
      <c r="G325" s="2">
        <f t="shared" si="30"/>
        <v>0</v>
      </c>
      <c r="H325" s="3">
        <f t="shared" si="31"/>
        <v>2.5212562179090869</v>
      </c>
      <c r="I325" s="1">
        <f t="shared" si="32"/>
        <v>0</v>
      </c>
      <c r="J325" s="1">
        <f t="shared" si="33"/>
        <v>0</v>
      </c>
      <c r="K325" s="27">
        <f t="shared" si="34"/>
        <v>0.89167879898358815</v>
      </c>
      <c r="L325" s="6">
        <f t="shared" si="35"/>
        <v>0</v>
      </c>
    </row>
    <row r="326" spans="1:12" s="47" customFormat="1">
      <c r="A326" s="79" t="s">
        <v>328</v>
      </c>
      <c r="B326" s="82">
        <v>320788</v>
      </c>
      <c r="C326" s="47" t="s">
        <v>341</v>
      </c>
      <c r="D326" s="79" t="s">
        <v>1117</v>
      </c>
      <c r="E326" s="15">
        <v>0</v>
      </c>
      <c r="F326" s="68">
        <v>0</v>
      </c>
      <c r="G326" s="2">
        <f t="shared" si="30"/>
        <v>0</v>
      </c>
      <c r="H326" s="3">
        <f t="shared" si="31"/>
        <v>2.5212562179090869</v>
      </c>
      <c r="I326" s="1">
        <f t="shared" si="32"/>
        <v>0</v>
      </c>
      <c r="J326" s="1">
        <f t="shared" si="33"/>
        <v>0</v>
      </c>
      <c r="K326" s="27">
        <f t="shared" si="34"/>
        <v>0.89167879898358815</v>
      </c>
      <c r="L326" s="6">
        <f t="shared" si="35"/>
        <v>0</v>
      </c>
    </row>
    <row r="327" spans="1:12" s="47" customFormat="1">
      <c r="A327" s="79" t="s">
        <v>328</v>
      </c>
      <c r="B327" s="81">
        <v>320790</v>
      </c>
      <c r="C327" s="47" t="s">
        <v>342</v>
      </c>
      <c r="D327" s="79" t="s">
        <v>1117</v>
      </c>
      <c r="E327" s="15">
        <v>0</v>
      </c>
      <c r="F327" s="68">
        <v>0</v>
      </c>
      <c r="G327" s="2">
        <f t="shared" si="30"/>
        <v>0</v>
      </c>
      <c r="H327" s="3">
        <f t="shared" si="31"/>
        <v>2.5212562179090869</v>
      </c>
      <c r="I327" s="1">
        <f t="shared" si="32"/>
        <v>0</v>
      </c>
      <c r="J327" s="1">
        <f t="shared" si="33"/>
        <v>0</v>
      </c>
      <c r="K327" s="27">
        <f t="shared" si="34"/>
        <v>0.89167879898358815</v>
      </c>
      <c r="L327" s="6">
        <f t="shared" si="35"/>
        <v>0</v>
      </c>
    </row>
    <row r="328" spans="1:12" s="47" customFormat="1">
      <c r="A328" s="79" t="s">
        <v>328</v>
      </c>
      <c r="B328" s="81">
        <v>320792</v>
      </c>
      <c r="C328" s="47" t="s">
        <v>343</v>
      </c>
      <c r="D328" s="79" t="s">
        <v>1117</v>
      </c>
      <c r="E328" s="15">
        <v>0</v>
      </c>
      <c r="F328" s="68">
        <v>0</v>
      </c>
      <c r="G328" s="2">
        <f t="shared" si="30"/>
        <v>0</v>
      </c>
      <c r="H328" s="3">
        <f t="shared" si="31"/>
        <v>2.5212562179090869</v>
      </c>
      <c r="I328" s="1">
        <f t="shared" si="32"/>
        <v>0</v>
      </c>
      <c r="J328" s="1">
        <f t="shared" si="33"/>
        <v>0</v>
      </c>
      <c r="K328" s="27">
        <f t="shared" si="34"/>
        <v>0.89167879898358815</v>
      </c>
      <c r="L328" s="6">
        <f t="shared" si="35"/>
        <v>0</v>
      </c>
    </row>
    <row r="329" spans="1:12" s="47" customFormat="1">
      <c r="A329" s="79" t="s">
        <v>328</v>
      </c>
      <c r="B329" s="81">
        <v>320796</v>
      </c>
      <c r="C329" s="47" t="s">
        <v>344</v>
      </c>
      <c r="D329" s="79" t="s">
        <v>1117</v>
      </c>
      <c r="E329" s="15">
        <v>0</v>
      </c>
      <c r="F329" s="68">
        <v>0</v>
      </c>
      <c r="G329" s="2">
        <f t="shared" si="30"/>
        <v>0</v>
      </c>
      <c r="H329" s="3">
        <f t="shared" si="31"/>
        <v>2.5212562179090869</v>
      </c>
      <c r="I329" s="1">
        <f t="shared" si="32"/>
        <v>0</v>
      </c>
      <c r="J329" s="1">
        <f t="shared" si="33"/>
        <v>0</v>
      </c>
      <c r="K329" s="27">
        <f t="shared" si="34"/>
        <v>0.89167879898358815</v>
      </c>
      <c r="L329" s="6">
        <f t="shared" si="35"/>
        <v>0</v>
      </c>
    </row>
    <row r="330" spans="1:12" s="47" customFormat="1">
      <c r="A330" s="79" t="s">
        <v>328</v>
      </c>
      <c r="B330" s="81">
        <v>320797</v>
      </c>
      <c r="C330" s="47" t="s">
        <v>345</v>
      </c>
      <c r="D330" s="79" t="s">
        <v>1117</v>
      </c>
      <c r="E330" s="15">
        <v>0</v>
      </c>
      <c r="F330" s="68">
        <v>0</v>
      </c>
      <c r="G330" s="2">
        <f t="shared" si="30"/>
        <v>0</v>
      </c>
      <c r="H330" s="3">
        <f t="shared" si="31"/>
        <v>2.5212562179090869</v>
      </c>
      <c r="I330" s="1">
        <f t="shared" si="32"/>
        <v>0</v>
      </c>
      <c r="J330" s="1">
        <f t="shared" si="33"/>
        <v>0</v>
      </c>
      <c r="K330" s="27">
        <f t="shared" si="34"/>
        <v>0.89167879898358815</v>
      </c>
      <c r="L330" s="6">
        <f t="shared" si="35"/>
        <v>0</v>
      </c>
    </row>
    <row r="331" spans="1:12" s="47" customFormat="1">
      <c r="A331" s="79" t="s">
        <v>328</v>
      </c>
      <c r="B331" s="81">
        <v>320800</v>
      </c>
      <c r="C331" s="47" t="s">
        <v>346</v>
      </c>
      <c r="D331" s="79" t="s">
        <v>1117</v>
      </c>
      <c r="E331" s="15">
        <v>0</v>
      </c>
      <c r="F331" s="68">
        <v>0</v>
      </c>
      <c r="G331" s="2">
        <f t="shared" si="30"/>
        <v>0</v>
      </c>
      <c r="H331" s="3">
        <f t="shared" si="31"/>
        <v>2.5212562179090869</v>
      </c>
      <c r="I331" s="1">
        <f t="shared" si="32"/>
        <v>0</v>
      </c>
      <c r="J331" s="1">
        <f t="shared" si="33"/>
        <v>0</v>
      </c>
      <c r="K331" s="27">
        <f t="shared" si="34"/>
        <v>0.89167879898358815</v>
      </c>
      <c r="L331" s="6">
        <f t="shared" si="35"/>
        <v>0</v>
      </c>
    </row>
    <row r="332" spans="1:12" s="47" customFormat="1">
      <c r="A332" s="79" t="s">
        <v>328</v>
      </c>
      <c r="B332" s="81">
        <v>320807</v>
      </c>
      <c r="C332" s="47" t="s">
        <v>347</v>
      </c>
      <c r="D332" s="79" t="s">
        <v>1117</v>
      </c>
      <c r="E332" s="15">
        <v>0</v>
      </c>
      <c r="F332" s="68">
        <v>0</v>
      </c>
      <c r="G332" s="2">
        <f t="shared" si="30"/>
        <v>0</v>
      </c>
      <c r="H332" s="3">
        <f t="shared" si="31"/>
        <v>2.5212562179090869</v>
      </c>
      <c r="I332" s="1">
        <f t="shared" si="32"/>
        <v>0</v>
      </c>
      <c r="J332" s="1">
        <f t="shared" si="33"/>
        <v>0</v>
      </c>
      <c r="K332" s="27">
        <f t="shared" si="34"/>
        <v>0.89167879898358815</v>
      </c>
      <c r="L332" s="6">
        <f t="shared" si="35"/>
        <v>0</v>
      </c>
    </row>
    <row r="333" spans="1:12" s="47" customFormat="1">
      <c r="A333" s="79" t="s">
        <v>328</v>
      </c>
      <c r="B333" s="82">
        <v>320809</v>
      </c>
      <c r="C333" s="47" t="s">
        <v>348</v>
      </c>
      <c r="D333" s="79" t="s">
        <v>1117</v>
      </c>
      <c r="E333" s="15">
        <v>0</v>
      </c>
      <c r="F333" s="68">
        <v>0</v>
      </c>
      <c r="G333" s="2">
        <f t="shared" si="30"/>
        <v>0</v>
      </c>
      <c r="H333" s="3">
        <f t="shared" si="31"/>
        <v>2.5212562179090869</v>
      </c>
      <c r="I333" s="1">
        <f t="shared" si="32"/>
        <v>0</v>
      </c>
      <c r="J333" s="1">
        <f t="shared" si="33"/>
        <v>0</v>
      </c>
      <c r="K333" s="27">
        <f t="shared" si="34"/>
        <v>0.89167879898358815</v>
      </c>
      <c r="L333" s="6">
        <f t="shared" si="35"/>
        <v>0</v>
      </c>
    </row>
    <row r="334" spans="1:12" s="47" customFormat="1">
      <c r="A334" s="79" t="s">
        <v>328</v>
      </c>
      <c r="B334" s="81">
        <v>320813</v>
      </c>
      <c r="C334" s="47" t="s">
        <v>349</v>
      </c>
      <c r="D334" s="79" t="s">
        <v>1117</v>
      </c>
      <c r="E334" s="15">
        <v>0</v>
      </c>
      <c r="F334" s="68">
        <v>0</v>
      </c>
      <c r="G334" s="2">
        <f t="shared" si="30"/>
        <v>0</v>
      </c>
      <c r="H334" s="3">
        <f t="shared" si="31"/>
        <v>2.5212562179090869</v>
      </c>
      <c r="I334" s="1">
        <f t="shared" si="32"/>
        <v>0</v>
      </c>
      <c r="J334" s="1">
        <f t="shared" si="33"/>
        <v>0</v>
      </c>
      <c r="K334" s="27">
        <f t="shared" si="34"/>
        <v>0.89167879898358815</v>
      </c>
      <c r="L334" s="6">
        <f t="shared" si="35"/>
        <v>0</v>
      </c>
    </row>
    <row r="335" spans="1:12" s="47" customFormat="1">
      <c r="A335" s="79" t="s">
        <v>328</v>
      </c>
      <c r="B335" s="81">
        <v>320815</v>
      </c>
      <c r="C335" s="47" t="s">
        <v>350</v>
      </c>
      <c r="D335" s="79" t="s">
        <v>1117</v>
      </c>
      <c r="E335" s="15">
        <v>0</v>
      </c>
      <c r="F335" s="68">
        <v>0</v>
      </c>
      <c r="G335" s="2">
        <f t="shared" si="30"/>
        <v>0</v>
      </c>
      <c r="H335" s="3">
        <f t="shared" si="31"/>
        <v>2.5212562179090869</v>
      </c>
      <c r="I335" s="1">
        <f t="shared" si="32"/>
        <v>0</v>
      </c>
      <c r="J335" s="1">
        <f t="shared" si="33"/>
        <v>0</v>
      </c>
      <c r="K335" s="27">
        <f t="shared" si="34"/>
        <v>0.89167879898358815</v>
      </c>
      <c r="L335" s="6">
        <f t="shared" si="35"/>
        <v>0</v>
      </c>
    </row>
    <row r="336" spans="1:12" s="47" customFormat="1">
      <c r="A336" s="79" t="s">
        <v>328</v>
      </c>
      <c r="B336" s="82">
        <v>320816</v>
      </c>
      <c r="C336" s="47" t="s">
        <v>351</v>
      </c>
      <c r="D336" s="79" t="s">
        <v>1117</v>
      </c>
      <c r="E336" s="15">
        <v>0</v>
      </c>
      <c r="F336" s="68">
        <v>0</v>
      </c>
      <c r="G336" s="2">
        <f t="shared" si="30"/>
        <v>0</v>
      </c>
      <c r="H336" s="3">
        <f t="shared" si="31"/>
        <v>2.5212562179090869</v>
      </c>
      <c r="I336" s="1">
        <f t="shared" si="32"/>
        <v>0</v>
      </c>
      <c r="J336" s="1">
        <f t="shared" si="33"/>
        <v>0</v>
      </c>
      <c r="K336" s="27">
        <f t="shared" si="34"/>
        <v>0.89167879898358815</v>
      </c>
      <c r="L336" s="6">
        <f t="shared" si="35"/>
        <v>0</v>
      </c>
    </row>
    <row r="337" spans="1:12" s="47" customFormat="1">
      <c r="A337" s="79" t="s">
        <v>328</v>
      </c>
      <c r="B337" s="81">
        <v>320818</v>
      </c>
      <c r="C337" s="47" t="s">
        <v>244</v>
      </c>
      <c r="D337" s="79" t="s">
        <v>1117</v>
      </c>
      <c r="E337" s="15">
        <v>0</v>
      </c>
      <c r="F337" s="68">
        <v>0</v>
      </c>
      <c r="G337" s="2">
        <f t="shared" si="30"/>
        <v>0</v>
      </c>
      <c r="H337" s="3">
        <f t="shared" si="31"/>
        <v>2.5212562179090869</v>
      </c>
      <c r="I337" s="1">
        <f t="shared" si="32"/>
        <v>0</v>
      </c>
      <c r="J337" s="1">
        <f t="shared" si="33"/>
        <v>0</v>
      </c>
      <c r="K337" s="27">
        <f t="shared" si="34"/>
        <v>0.89167879898358815</v>
      </c>
      <c r="L337" s="6">
        <f t="shared" si="35"/>
        <v>0</v>
      </c>
    </row>
    <row r="338" spans="1:12" s="47" customFormat="1">
      <c r="A338" s="79" t="s">
        <v>328</v>
      </c>
      <c r="B338" s="81">
        <v>320819</v>
      </c>
      <c r="C338" s="47" t="s">
        <v>352</v>
      </c>
      <c r="D338" s="79" t="s">
        <v>1117</v>
      </c>
      <c r="E338" s="15">
        <v>0</v>
      </c>
      <c r="F338" s="68">
        <v>0</v>
      </c>
      <c r="G338" s="2">
        <f t="shared" si="30"/>
        <v>0</v>
      </c>
      <c r="H338" s="3">
        <f t="shared" si="31"/>
        <v>2.5212562179090869</v>
      </c>
      <c r="I338" s="1">
        <f t="shared" si="32"/>
        <v>0</v>
      </c>
      <c r="J338" s="1">
        <f t="shared" si="33"/>
        <v>0</v>
      </c>
      <c r="K338" s="27">
        <f t="shared" si="34"/>
        <v>0.89167879898358815</v>
      </c>
      <c r="L338" s="6">
        <f t="shared" si="35"/>
        <v>0</v>
      </c>
    </row>
    <row r="339" spans="1:12" s="47" customFormat="1">
      <c r="A339" s="79" t="s">
        <v>328</v>
      </c>
      <c r="B339" s="81">
        <v>320825</v>
      </c>
      <c r="C339" s="47" t="s">
        <v>353</v>
      </c>
      <c r="D339" s="79" t="s">
        <v>1117</v>
      </c>
      <c r="E339" s="15">
        <v>0</v>
      </c>
      <c r="F339" s="68">
        <v>0</v>
      </c>
      <c r="G339" s="2">
        <f t="shared" si="30"/>
        <v>0</v>
      </c>
      <c r="H339" s="3">
        <f t="shared" si="31"/>
        <v>2.5212562179090869</v>
      </c>
      <c r="I339" s="1">
        <f t="shared" si="32"/>
        <v>0</v>
      </c>
      <c r="J339" s="1">
        <f t="shared" si="33"/>
        <v>0</v>
      </c>
      <c r="K339" s="27">
        <f t="shared" si="34"/>
        <v>0.89167879898358815</v>
      </c>
      <c r="L339" s="6">
        <f t="shared" si="35"/>
        <v>0</v>
      </c>
    </row>
    <row r="340" spans="1:12" s="47" customFormat="1">
      <c r="A340" s="79" t="s">
        <v>328</v>
      </c>
      <c r="B340" s="81">
        <v>320826</v>
      </c>
      <c r="C340" s="47" t="s">
        <v>354</v>
      </c>
      <c r="D340" s="79" t="s">
        <v>1117</v>
      </c>
      <c r="E340" s="15">
        <v>0</v>
      </c>
      <c r="F340" s="68">
        <v>0</v>
      </c>
      <c r="G340" s="2">
        <f t="shared" si="30"/>
        <v>0</v>
      </c>
      <c r="H340" s="3">
        <f t="shared" si="31"/>
        <v>2.5212562179090869</v>
      </c>
      <c r="I340" s="1">
        <f t="shared" si="32"/>
        <v>0</v>
      </c>
      <c r="J340" s="1">
        <f t="shared" si="33"/>
        <v>0</v>
      </c>
      <c r="K340" s="27">
        <f t="shared" si="34"/>
        <v>0.89167879898358815</v>
      </c>
      <c r="L340" s="6">
        <f t="shared" si="35"/>
        <v>0</v>
      </c>
    </row>
    <row r="341" spans="1:12" s="47" customFormat="1">
      <c r="A341" s="79" t="s">
        <v>328</v>
      </c>
      <c r="B341" s="81">
        <v>320827</v>
      </c>
      <c r="C341" s="47" t="s">
        <v>355</v>
      </c>
      <c r="D341" s="79" t="s">
        <v>1117</v>
      </c>
      <c r="E341" s="15">
        <v>0</v>
      </c>
      <c r="F341" s="68">
        <v>0</v>
      </c>
      <c r="G341" s="2">
        <f t="shared" si="30"/>
        <v>0</v>
      </c>
      <c r="H341" s="3">
        <f t="shared" si="31"/>
        <v>2.5212562179090869</v>
      </c>
      <c r="I341" s="1">
        <f t="shared" si="32"/>
        <v>0</v>
      </c>
      <c r="J341" s="1">
        <f t="shared" si="33"/>
        <v>0</v>
      </c>
      <c r="K341" s="27">
        <f t="shared" si="34"/>
        <v>0.89167879898358815</v>
      </c>
      <c r="L341" s="6">
        <f t="shared" si="35"/>
        <v>0</v>
      </c>
    </row>
    <row r="342" spans="1:12" s="47" customFormat="1">
      <c r="A342" s="79" t="s">
        <v>328</v>
      </c>
      <c r="B342" s="82">
        <v>320829</v>
      </c>
      <c r="C342" s="47" t="s">
        <v>356</v>
      </c>
      <c r="D342" s="79" t="s">
        <v>1117</v>
      </c>
      <c r="E342" s="15">
        <v>0</v>
      </c>
      <c r="F342" s="68">
        <v>0</v>
      </c>
      <c r="G342" s="2">
        <f t="shared" si="30"/>
        <v>0</v>
      </c>
      <c r="H342" s="3">
        <f t="shared" si="31"/>
        <v>2.5212562179090869</v>
      </c>
      <c r="I342" s="1">
        <f t="shared" si="32"/>
        <v>0</v>
      </c>
      <c r="J342" s="1">
        <f t="shared" si="33"/>
        <v>0</v>
      </c>
      <c r="K342" s="27">
        <f t="shared" si="34"/>
        <v>0.89167879898358815</v>
      </c>
      <c r="L342" s="6">
        <f t="shared" si="35"/>
        <v>0</v>
      </c>
    </row>
    <row r="343" spans="1:12" s="47" customFormat="1">
      <c r="A343" s="79" t="s">
        <v>328</v>
      </c>
      <c r="B343" s="82">
        <v>320830</v>
      </c>
      <c r="C343" s="47" t="s">
        <v>357</v>
      </c>
      <c r="D343" s="79" t="s">
        <v>1117</v>
      </c>
      <c r="E343" s="15">
        <v>0</v>
      </c>
      <c r="F343" s="68">
        <v>0</v>
      </c>
      <c r="G343" s="2">
        <f t="shared" si="30"/>
        <v>0</v>
      </c>
      <c r="H343" s="3">
        <f t="shared" si="31"/>
        <v>2.5212562179090869</v>
      </c>
      <c r="I343" s="1">
        <f t="shared" si="32"/>
        <v>0</v>
      </c>
      <c r="J343" s="1">
        <f t="shared" si="33"/>
        <v>0</v>
      </c>
      <c r="K343" s="27">
        <f t="shared" si="34"/>
        <v>0.89167879898358815</v>
      </c>
      <c r="L343" s="6">
        <f t="shared" si="35"/>
        <v>0</v>
      </c>
    </row>
    <row r="344" spans="1:12" s="47" customFormat="1">
      <c r="A344" s="79" t="s">
        <v>328</v>
      </c>
      <c r="B344" s="81">
        <v>320834</v>
      </c>
      <c r="C344" s="47" t="s">
        <v>358</v>
      </c>
      <c r="D344" s="79" t="s">
        <v>1117</v>
      </c>
      <c r="E344" s="15">
        <v>0</v>
      </c>
      <c r="F344" s="68">
        <v>0</v>
      </c>
      <c r="G344" s="2">
        <f t="shared" si="30"/>
        <v>0</v>
      </c>
      <c r="H344" s="3">
        <f t="shared" si="31"/>
        <v>2.5212562179090869</v>
      </c>
      <c r="I344" s="1">
        <f t="shared" si="32"/>
        <v>0</v>
      </c>
      <c r="J344" s="1">
        <f t="shared" si="33"/>
        <v>0</v>
      </c>
      <c r="K344" s="27">
        <f t="shared" si="34"/>
        <v>0.89167879898358815</v>
      </c>
      <c r="L344" s="6">
        <f t="shared" si="35"/>
        <v>0</v>
      </c>
    </row>
    <row r="345" spans="1:12" s="47" customFormat="1">
      <c r="A345" s="79" t="s">
        <v>328</v>
      </c>
      <c r="B345" s="82">
        <v>320837</v>
      </c>
      <c r="C345" s="47" t="s">
        <v>359</v>
      </c>
      <c r="D345" s="79" t="s">
        <v>1117</v>
      </c>
      <c r="E345" s="15">
        <v>0</v>
      </c>
      <c r="F345" s="68">
        <v>0</v>
      </c>
      <c r="G345" s="2">
        <f t="shared" si="30"/>
        <v>0</v>
      </c>
      <c r="H345" s="3">
        <f t="shared" si="31"/>
        <v>2.5212562179090869</v>
      </c>
      <c r="I345" s="1">
        <f t="shared" si="32"/>
        <v>0</v>
      </c>
      <c r="J345" s="1">
        <f t="shared" si="33"/>
        <v>0</v>
      </c>
      <c r="K345" s="27">
        <f t="shared" si="34"/>
        <v>0.89167879898358815</v>
      </c>
      <c r="L345" s="6">
        <f t="shared" si="35"/>
        <v>0</v>
      </c>
    </row>
    <row r="346" spans="1:12" s="47" customFormat="1">
      <c r="A346" s="79" t="s">
        <v>328</v>
      </c>
      <c r="B346" s="81">
        <v>320839</v>
      </c>
      <c r="C346" s="47" t="s">
        <v>360</v>
      </c>
      <c r="D346" s="79" t="s">
        <v>1117</v>
      </c>
      <c r="E346" s="15">
        <v>0</v>
      </c>
      <c r="F346" s="68">
        <v>0</v>
      </c>
      <c r="G346" s="2">
        <f t="shared" si="30"/>
        <v>0</v>
      </c>
      <c r="H346" s="3">
        <f t="shared" si="31"/>
        <v>2.5212562179090869</v>
      </c>
      <c r="I346" s="1">
        <f t="shared" si="32"/>
        <v>0</v>
      </c>
      <c r="J346" s="1">
        <f t="shared" si="33"/>
        <v>0</v>
      </c>
      <c r="K346" s="27">
        <f t="shared" si="34"/>
        <v>0.89167879898358815</v>
      </c>
      <c r="L346" s="6">
        <f t="shared" si="35"/>
        <v>0</v>
      </c>
    </row>
    <row r="347" spans="1:12" s="47" customFormat="1">
      <c r="A347" s="79" t="s">
        <v>361</v>
      </c>
      <c r="B347" s="82">
        <v>330842</v>
      </c>
      <c r="C347" s="47" t="s">
        <v>362</v>
      </c>
      <c r="D347" s="79" t="s">
        <v>1117</v>
      </c>
      <c r="E347" s="15">
        <v>0</v>
      </c>
      <c r="F347" s="68">
        <v>0</v>
      </c>
      <c r="G347" s="2">
        <f t="shared" si="30"/>
        <v>0</v>
      </c>
      <c r="H347" s="3">
        <f t="shared" si="31"/>
        <v>2.5212562179090869</v>
      </c>
      <c r="I347" s="1">
        <f t="shared" si="32"/>
        <v>0</v>
      </c>
      <c r="J347" s="1">
        <f t="shared" si="33"/>
        <v>0</v>
      </c>
      <c r="K347" s="27">
        <f t="shared" si="34"/>
        <v>0.89167879898358815</v>
      </c>
      <c r="L347" s="6">
        <f t="shared" si="35"/>
        <v>0</v>
      </c>
    </row>
    <row r="348" spans="1:12" s="47" customFormat="1">
      <c r="A348" s="79" t="s">
        <v>361</v>
      </c>
      <c r="B348" s="81">
        <v>330843</v>
      </c>
      <c r="C348" s="47" t="s">
        <v>363</v>
      </c>
      <c r="D348" s="79" t="s">
        <v>1117</v>
      </c>
      <c r="E348" s="15">
        <v>0</v>
      </c>
      <c r="F348" s="68">
        <v>0</v>
      </c>
      <c r="G348" s="2">
        <f t="shared" si="30"/>
        <v>0</v>
      </c>
      <c r="H348" s="3">
        <f t="shared" si="31"/>
        <v>2.5212562179090869</v>
      </c>
      <c r="I348" s="1">
        <f t="shared" si="32"/>
        <v>0</v>
      </c>
      <c r="J348" s="1">
        <f t="shared" si="33"/>
        <v>0</v>
      </c>
      <c r="K348" s="27">
        <f t="shared" si="34"/>
        <v>0.89167879898358815</v>
      </c>
      <c r="L348" s="6">
        <f t="shared" si="35"/>
        <v>0</v>
      </c>
    </row>
    <row r="349" spans="1:12" s="47" customFormat="1">
      <c r="A349" s="79" t="s">
        <v>361</v>
      </c>
      <c r="B349" s="82">
        <v>330844</v>
      </c>
      <c r="C349" s="47" t="s">
        <v>364</v>
      </c>
      <c r="D349" s="79" t="s">
        <v>1117</v>
      </c>
      <c r="E349" s="15">
        <v>0</v>
      </c>
      <c r="F349" s="68">
        <v>0</v>
      </c>
      <c r="G349" s="2">
        <f t="shared" si="30"/>
        <v>0</v>
      </c>
      <c r="H349" s="3">
        <f t="shared" si="31"/>
        <v>2.5212562179090869</v>
      </c>
      <c r="I349" s="1">
        <f t="shared" si="32"/>
        <v>0</v>
      </c>
      <c r="J349" s="1">
        <f t="shared" si="33"/>
        <v>0</v>
      </c>
      <c r="K349" s="27">
        <f t="shared" si="34"/>
        <v>0.89167879898358815</v>
      </c>
      <c r="L349" s="6">
        <f t="shared" si="35"/>
        <v>0</v>
      </c>
    </row>
    <row r="350" spans="1:12" s="47" customFormat="1">
      <c r="A350" s="79" t="s">
        <v>361</v>
      </c>
      <c r="B350" s="81">
        <v>330846</v>
      </c>
      <c r="C350" s="47" t="s">
        <v>365</v>
      </c>
      <c r="D350" s="79" t="s">
        <v>1117</v>
      </c>
      <c r="E350" s="15">
        <v>0</v>
      </c>
      <c r="F350" s="68">
        <v>0</v>
      </c>
      <c r="G350" s="2">
        <f t="shared" si="30"/>
        <v>0</v>
      </c>
      <c r="H350" s="3">
        <f t="shared" si="31"/>
        <v>2.5212562179090869</v>
      </c>
      <c r="I350" s="1">
        <f t="shared" si="32"/>
        <v>0</v>
      </c>
      <c r="J350" s="1">
        <f t="shared" si="33"/>
        <v>0</v>
      </c>
      <c r="K350" s="27">
        <f t="shared" si="34"/>
        <v>0.89167879898358815</v>
      </c>
      <c r="L350" s="6">
        <f t="shared" si="35"/>
        <v>0</v>
      </c>
    </row>
    <row r="351" spans="1:12" s="47" customFormat="1">
      <c r="A351" s="79" t="s">
        <v>361</v>
      </c>
      <c r="B351" s="81">
        <v>330847</v>
      </c>
      <c r="C351" s="47" t="s">
        <v>366</v>
      </c>
      <c r="D351" s="79" t="s">
        <v>1117</v>
      </c>
      <c r="E351" s="15">
        <v>0</v>
      </c>
      <c r="F351" s="68">
        <v>0</v>
      </c>
      <c r="G351" s="2">
        <f t="shared" si="30"/>
        <v>0</v>
      </c>
      <c r="H351" s="3">
        <f t="shared" si="31"/>
        <v>2.5212562179090869</v>
      </c>
      <c r="I351" s="1">
        <f t="shared" si="32"/>
        <v>0</v>
      </c>
      <c r="J351" s="1">
        <f t="shared" si="33"/>
        <v>0</v>
      </c>
      <c r="K351" s="27">
        <f t="shared" si="34"/>
        <v>0.89167879898358815</v>
      </c>
      <c r="L351" s="6">
        <f t="shared" si="35"/>
        <v>0</v>
      </c>
    </row>
    <row r="352" spans="1:12" s="47" customFormat="1">
      <c r="A352" s="79" t="s">
        <v>361</v>
      </c>
      <c r="B352" s="81">
        <v>330848</v>
      </c>
      <c r="C352" s="47" t="s">
        <v>367</v>
      </c>
      <c r="D352" s="79" t="s">
        <v>1117</v>
      </c>
      <c r="E352" s="15">
        <v>0</v>
      </c>
      <c r="F352" s="68">
        <v>0</v>
      </c>
      <c r="G352" s="2">
        <f t="shared" si="30"/>
        <v>0</v>
      </c>
      <c r="H352" s="3">
        <f t="shared" si="31"/>
        <v>2.5212562179090869</v>
      </c>
      <c r="I352" s="1">
        <f t="shared" si="32"/>
        <v>0</v>
      </c>
      <c r="J352" s="1">
        <f t="shared" si="33"/>
        <v>0</v>
      </c>
      <c r="K352" s="27">
        <f t="shared" si="34"/>
        <v>0.89167879898358815</v>
      </c>
      <c r="L352" s="6">
        <f t="shared" si="35"/>
        <v>0</v>
      </c>
    </row>
    <row r="353" spans="1:12" s="47" customFormat="1">
      <c r="A353" s="79" t="s">
        <v>361</v>
      </c>
      <c r="B353" s="82">
        <v>330849</v>
      </c>
      <c r="C353" s="47" t="s">
        <v>368</v>
      </c>
      <c r="D353" s="79" t="s">
        <v>1117</v>
      </c>
      <c r="E353" s="15">
        <v>0</v>
      </c>
      <c r="F353" s="68">
        <v>0</v>
      </c>
      <c r="G353" s="2">
        <f t="shared" si="30"/>
        <v>0</v>
      </c>
      <c r="H353" s="3">
        <f t="shared" si="31"/>
        <v>2.5212562179090869</v>
      </c>
      <c r="I353" s="1">
        <f t="shared" si="32"/>
        <v>0</v>
      </c>
      <c r="J353" s="1">
        <f t="shared" si="33"/>
        <v>0</v>
      </c>
      <c r="K353" s="27">
        <f t="shared" si="34"/>
        <v>0.89167879898358815</v>
      </c>
      <c r="L353" s="6">
        <f t="shared" si="35"/>
        <v>0</v>
      </c>
    </row>
    <row r="354" spans="1:12" s="47" customFormat="1">
      <c r="A354" s="79" t="s">
        <v>361</v>
      </c>
      <c r="B354" s="81">
        <v>330850</v>
      </c>
      <c r="C354" s="47" t="s">
        <v>369</v>
      </c>
      <c r="D354" s="79" t="s">
        <v>1117</v>
      </c>
      <c r="E354" s="15">
        <v>0</v>
      </c>
      <c r="F354" s="68">
        <v>0</v>
      </c>
      <c r="G354" s="2">
        <f t="shared" si="30"/>
        <v>0</v>
      </c>
      <c r="H354" s="3">
        <f t="shared" si="31"/>
        <v>2.5212562179090869</v>
      </c>
      <c r="I354" s="1">
        <f t="shared" si="32"/>
        <v>0</v>
      </c>
      <c r="J354" s="1">
        <f t="shared" si="33"/>
        <v>0</v>
      </c>
      <c r="K354" s="27">
        <f t="shared" si="34"/>
        <v>0.89167879898358815</v>
      </c>
      <c r="L354" s="6">
        <f t="shared" si="35"/>
        <v>0</v>
      </c>
    </row>
    <row r="355" spans="1:12" s="47" customFormat="1">
      <c r="A355" s="79" t="s">
        <v>361</v>
      </c>
      <c r="B355" s="82">
        <v>330851</v>
      </c>
      <c r="C355" s="47" t="s">
        <v>370</v>
      </c>
      <c r="D355" s="79" t="s">
        <v>1117</v>
      </c>
      <c r="E355" s="15">
        <v>0</v>
      </c>
      <c r="F355" s="68">
        <v>0</v>
      </c>
      <c r="G355" s="2">
        <f t="shared" si="30"/>
        <v>0</v>
      </c>
      <c r="H355" s="3">
        <f t="shared" si="31"/>
        <v>2.5212562179090869</v>
      </c>
      <c r="I355" s="1">
        <f t="shared" si="32"/>
        <v>0</v>
      </c>
      <c r="J355" s="1">
        <f t="shared" si="33"/>
        <v>0</v>
      </c>
      <c r="K355" s="27">
        <f t="shared" si="34"/>
        <v>0.89167879898358815</v>
      </c>
      <c r="L355" s="6">
        <f t="shared" si="35"/>
        <v>0</v>
      </c>
    </row>
    <row r="356" spans="1:12" s="47" customFormat="1">
      <c r="A356" s="79" t="s">
        <v>361</v>
      </c>
      <c r="B356" s="82">
        <v>330855</v>
      </c>
      <c r="C356" s="47" t="s">
        <v>371</v>
      </c>
      <c r="D356" s="79" t="s">
        <v>1117</v>
      </c>
      <c r="E356" s="15">
        <v>0</v>
      </c>
      <c r="F356" s="68">
        <v>0</v>
      </c>
      <c r="G356" s="2">
        <f t="shared" si="30"/>
        <v>0</v>
      </c>
      <c r="H356" s="3">
        <f t="shared" si="31"/>
        <v>2.5212562179090869</v>
      </c>
      <c r="I356" s="1">
        <f t="shared" si="32"/>
        <v>0</v>
      </c>
      <c r="J356" s="1">
        <f t="shared" si="33"/>
        <v>0</v>
      </c>
      <c r="K356" s="27">
        <f t="shared" si="34"/>
        <v>0.89167879898358815</v>
      </c>
      <c r="L356" s="6">
        <f t="shared" si="35"/>
        <v>0</v>
      </c>
    </row>
    <row r="357" spans="1:12" s="47" customFormat="1">
      <c r="A357" s="79" t="s">
        <v>361</v>
      </c>
      <c r="B357" s="82">
        <v>330856</v>
      </c>
      <c r="C357" s="47" t="s">
        <v>372</v>
      </c>
      <c r="D357" s="79" t="s">
        <v>1117</v>
      </c>
      <c r="E357" s="15">
        <v>0</v>
      </c>
      <c r="F357" s="68">
        <v>0</v>
      </c>
      <c r="G357" s="2">
        <f t="shared" si="30"/>
        <v>0</v>
      </c>
      <c r="H357" s="3">
        <f t="shared" si="31"/>
        <v>2.5212562179090869</v>
      </c>
      <c r="I357" s="1">
        <f t="shared" si="32"/>
        <v>0</v>
      </c>
      <c r="J357" s="1">
        <f t="shared" si="33"/>
        <v>0</v>
      </c>
      <c r="K357" s="27">
        <f t="shared" si="34"/>
        <v>0.89167879898358815</v>
      </c>
      <c r="L357" s="6">
        <f t="shared" si="35"/>
        <v>0</v>
      </c>
    </row>
    <row r="358" spans="1:12" s="47" customFormat="1">
      <c r="A358" s="79" t="s">
        <v>361</v>
      </c>
      <c r="B358" s="82">
        <v>330859</v>
      </c>
      <c r="C358" s="47" t="s">
        <v>373</v>
      </c>
      <c r="D358" s="79" t="s">
        <v>1117</v>
      </c>
      <c r="E358" s="15">
        <v>0</v>
      </c>
      <c r="F358" s="68">
        <v>0</v>
      </c>
      <c r="G358" s="2">
        <f t="shared" si="30"/>
        <v>0</v>
      </c>
      <c r="H358" s="3">
        <f t="shared" si="31"/>
        <v>2.5212562179090869</v>
      </c>
      <c r="I358" s="1">
        <f t="shared" si="32"/>
        <v>0</v>
      </c>
      <c r="J358" s="1">
        <f t="shared" si="33"/>
        <v>0</v>
      </c>
      <c r="K358" s="27">
        <f t="shared" si="34"/>
        <v>0.89167879898358815</v>
      </c>
      <c r="L358" s="6">
        <f t="shared" si="35"/>
        <v>0</v>
      </c>
    </row>
    <row r="359" spans="1:12" s="47" customFormat="1">
      <c r="A359" s="79" t="s">
        <v>361</v>
      </c>
      <c r="B359" s="81">
        <v>330860</v>
      </c>
      <c r="C359" s="47" t="s">
        <v>374</v>
      </c>
      <c r="D359" s="79" t="s">
        <v>1117</v>
      </c>
      <c r="E359" s="15">
        <v>0</v>
      </c>
      <c r="F359" s="68">
        <v>0</v>
      </c>
      <c r="G359" s="2">
        <f t="shared" si="30"/>
        <v>0</v>
      </c>
      <c r="H359" s="3">
        <f t="shared" si="31"/>
        <v>2.5212562179090869</v>
      </c>
      <c r="I359" s="1">
        <f t="shared" si="32"/>
        <v>0</v>
      </c>
      <c r="J359" s="1">
        <f t="shared" si="33"/>
        <v>0</v>
      </c>
      <c r="K359" s="27">
        <f t="shared" si="34"/>
        <v>0.89167879898358815</v>
      </c>
      <c r="L359" s="6">
        <f t="shared" si="35"/>
        <v>0</v>
      </c>
    </row>
    <row r="360" spans="1:12" s="47" customFormat="1">
      <c r="A360" s="79" t="s">
        <v>361</v>
      </c>
      <c r="B360" s="81">
        <v>330861</v>
      </c>
      <c r="C360" s="47" t="s">
        <v>375</v>
      </c>
      <c r="D360" s="79" t="s">
        <v>1117</v>
      </c>
      <c r="E360" s="15">
        <v>0</v>
      </c>
      <c r="F360" s="68">
        <v>0</v>
      </c>
      <c r="G360" s="2">
        <f t="shared" si="30"/>
        <v>0</v>
      </c>
      <c r="H360" s="3">
        <f t="shared" si="31"/>
        <v>2.5212562179090869</v>
      </c>
      <c r="I360" s="1">
        <f t="shared" si="32"/>
        <v>0</v>
      </c>
      <c r="J360" s="1">
        <f t="shared" si="33"/>
        <v>0</v>
      </c>
      <c r="K360" s="27">
        <f t="shared" si="34"/>
        <v>0.89167879898358815</v>
      </c>
      <c r="L360" s="6">
        <f t="shared" si="35"/>
        <v>0</v>
      </c>
    </row>
    <row r="361" spans="1:12" s="47" customFormat="1">
      <c r="A361" s="79" t="s">
        <v>361</v>
      </c>
      <c r="B361" s="81">
        <v>330863</v>
      </c>
      <c r="C361" s="47" t="s">
        <v>376</v>
      </c>
      <c r="D361" s="79" t="s">
        <v>1117</v>
      </c>
      <c r="E361" s="15">
        <v>0</v>
      </c>
      <c r="F361" s="68">
        <v>0</v>
      </c>
      <c r="G361" s="2">
        <f t="shared" si="30"/>
        <v>0</v>
      </c>
      <c r="H361" s="3">
        <f t="shared" si="31"/>
        <v>2.5212562179090869</v>
      </c>
      <c r="I361" s="1">
        <f t="shared" si="32"/>
        <v>0</v>
      </c>
      <c r="J361" s="1">
        <f t="shared" si="33"/>
        <v>0</v>
      </c>
      <c r="K361" s="27">
        <f t="shared" si="34"/>
        <v>0.89167879898358815</v>
      </c>
      <c r="L361" s="6">
        <f t="shared" si="35"/>
        <v>0</v>
      </c>
    </row>
    <row r="362" spans="1:12" s="47" customFormat="1">
      <c r="A362" s="79" t="s">
        <v>361</v>
      </c>
      <c r="B362" s="82">
        <v>330865</v>
      </c>
      <c r="C362" s="47" t="s">
        <v>377</v>
      </c>
      <c r="D362" s="79" t="s">
        <v>1117</v>
      </c>
      <c r="E362" s="15">
        <v>0</v>
      </c>
      <c r="F362" s="68">
        <v>0</v>
      </c>
      <c r="G362" s="2">
        <f t="shared" si="30"/>
        <v>0</v>
      </c>
      <c r="H362" s="3">
        <f t="shared" si="31"/>
        <v>2.5212562179090869</v>
      </c>
      <c r="I362" s="1">
        <f t="shared" si="32"/>
        <v>0</v>
      </c>
      <c r="J362" s="1">
        <f t="shared" si="33"/>
        <v>0</v>
      </c>
      <c r="K362" s="27">
        <f t="shared" si="34"/>
        <v>0.89167879898358815</v>
      </c>
      <c r="L362" s="6">
        <f t="shared" si="35"/>
        <v>0</v>
      </c>
    </row>
    <row r="363" spans="1:12" s="47" customFormat="1">
      <c r="A363" s="79" t="s">
        <v>361</v>
      </c>
      <c r="B363" s="81">
        <v>330866</v>
      </c>
      <c r="C363" s="47" t="s">
        <v>378</v>
      </c>
      <c r="D363" s="79" t="s">
        <v>1117</v>
      </c>
      <c r="E363" s="15">
        <v>0</v>
      </c>
      <c r="F363" s="68">
        <v>0</v>
      </c>
      <c r="G363" s="2">
        <f t="shared" si="30"/>
        <v>0</v>
      </c>
      <c r="H363" s="3">
        <f t="shared" si="31"/>
        <v>2.5212562179090869</v>
      </c>
      <c r="I363" s="1">
        <f t="shared" si="32"/>
        <v>0</v>
      </c>
      <c r="J363" s="1">
        <f t="shared" si="33"/>
        <v>0</v>
      </c>
      <c r="K363" s="27">
        <f t="shared" si="34"/>
        <v>0.89167879898358815</v>
      </c>
      <c r="L363" s="6">
        <f t="shared" si="35"/>
        <v>0</v>
      </c>
    </row>
    <row r="364" spans="1:12" s="47" customFormat="1">
      <c r="A364" s="79" t="s">
        <v>361</v>
      </c>
      <c r="B364" s="82">
        <v>330868</v>
      </c>
      <c r="C364" s="47" t="s">
        <v>379</v>
      </c>
      <c r="D364" s="79" t="s">
        <v>1117</v>
      </c>
      <c r="E364" s="15">
        <v>0</v>
      </c>
      <c r="F364" s="68">
        <v>0</v>
      </c>
      <c r="G364" s="2">
        <f t="shared" si="30"/>
        <v>0</v>
      </c>
      <c r="H364" s="3">
        <f t="shared" si="31"/>
        <v>2.5212562179090869</v>
      </c>
      <c r="I364" s="1">
        <f t="shared" si="32"/>
        <v>0</v>
      </c>
      <c r="J364" s="1">
        <f t="shared" si="33"/>
        <v>0</v>
      </c>
      <c r="K364" s="27">
        <f t="shared" si="34"/>
        <v>0.89167879898358815</v>
      </c>
      <c r="L364" s="6">
        <f t="shared" si="35"/>
        <v>0</v>
      </c>
    </row>
    <row r="365" spans="1:12" s="47" customFormat="1">
      <c r="A365" s="79" t="s">
        <v>361</v>
      </c>
      <c r="B365" s="81">
        <v>330872</v>
      </c>
      <c r="C365" s="47" t="s">
        <v>380</v>
      </c>
      <c r="D365" s="79" t="s">
        <v>1117</v>
      </c>
      <c r="E365" s="15">
        <v>0</v>
      </c>
      <c r="F365" s="68">
        <v>0</v>
      </c>
      <c r="G365" s="2">
        <f t="shared" si="30"/>
        <v>0</v>
      </c>
      <c r="H365" s="3">
        <f t="shared" si="31"/>
        <v>2.5212562179090869</v>
      </c>
      <c r="I365" s="1">
        <f t="shared" si="32"/>
        <v>0</v>
      </c>
      <c r="J365" s="1">
        <f t="shared" si="33"/>
        <v>0</v>
      </c>
      <c r="K365" s="27">
        <f t="shared" si="34"/>
        <v>0.89167879898358815</v>
      </c>
      <c r="L365" s="6">
        <f t="shared" si="35"/>
        <v>0</v>
      </c>
    </row>
    <row r="366" spans="1:12" s="47" customFormat="1">
      <c r="A366" s="79" t="s">
        <v>361</v>
      </c>
      <c r="B366" s="82">
        <v>330875</v>
      </c>
      <c r="C366" s="47" t="s">
        <v>381</v>
      </c>
      <c r="D366" s="79" t="s">
        <v>1117</v>
      </c>
      <c r="E366" s="15">
        <v>0</v>
      </c>
      <c r="F366" s="68">
        <v>0</v>
      </c>
      <c r="G366" s="2">
        <f t="shared" si="30"/>
        <v>0</v>
      </c>
      <c r="H366" s="3">
        <f t="shared" si="31"/>
        <v>2.5212562179090869</v>
      </c>
      <c r="I366" s="1">
        <f t="shared" si="32"/>
        <v>0</v>
      </c>
      <c r="J366" s="1">
        <f t="shared" si="33"/>
        <v>0</v>
      </c>
      <c r="K366" s="27">
        <f t="shared" si="34"/>
        <v>0.89167879898358815</v>
      </c>
      <c r="L366" s="6">
        <f t="shared" si="35"/>
        <v>0</v>
      </c>
    </row>
    <row r="367" spans="1:12" s="47" customFormat="1">
      <c r="A367" s="79" t="s">
        <v>361</v>
      </c>
      <c r="B367" s="82">
        <v>330879</v>
      </c>
      <c r="C367" s="47" t="s">
        <v>382</v>
      </c>
      <c r="D367" s="79" t="s">
        <v>1117</v>
      </c>
      <c r="E367" s="15">
        <v>0</v>
      </c>
      <c r="F367" s="68">
        <v>0</v>
      </c>
      <c r="G367" s="2">
        <f t="shared" si="30"/>
        <v>0</v>
      </c>
      <c r="H367" s="3">
        <f t="shared" si="31"/>
        <v>2.5212562179090869</v>
      </c>
      <c r="I367" s="1">
        <f t="shared" si="32"/>
        <v>0</v>
      </c>
      <c r="J367" s="1">
        <f t="shared" si="33"/>
        <v>0</v>
      </c>
      <c r="K367" s="27">
        <f t="shared" si="34"/>
        <v>0.89167879898358815</v>
      </c>
      <c r="L367" s="6">
        <f t="shared" si="35"/>
        <v>0</v>
      </c>
    </row>
    <row r="368" spans="1:12" s="47" customFormat="1">
      <c r="A368" s="79" t="s">
        <v>361</v>
      </c>
      <c r="B368" s="82">
        <v>330880</v>
      </c>
      <c r="C368" s="47" t="s">
        <v>383</v>
      </c>
      <c r="D368" s="79" t="s">
        <v>1117</v>
      </c>
      <c r="E368" s="15">
        <v>0</v>
      </c>
      <c r="F368" s="68">
        <v>0</v>
      </c>
      <c r="G368" s="2">
        <f t="shared" si="30"/>
        <v>0</v>
      </c>
      <c r="H368" s="3">
        <f t="shared" si="31"/>
        <v>2.5212562179090869</v>
      </c>
      <c r="I368" s="1">
        <f t="shared" si="32"/>
        <v>0</v>
      </c>
      <c r="J368" s="1">
        <f t="shared" si="33"/>
        <v>0</v>
      </c>
      <c r="K368" s="27">
        <f t="shared" si="34"/>
        <v>0.89167879898358815</v>
      </c>
      <c r="L368" s="6">
        <f t="shared" si="35"/>
        <v>0</v>
      </c>
    </row>
    <row r="369" spans="1:12" s="47" customFormat="1">
      <c r="A369" s="79" t="s">
        <v>361</v>
      </c>
      <c r="B369" s="82">
        <v>330881</v>
      </c>
      <c r="C369" s="47" t="s">
        <v>384</v>
      </c>
      <c r="D369" s="79" t="s">
        <v>1117</v>
      </c>
      <c r="E369" s="15">
        <v>0</v>
      </c>
      <c r="F369" s="68">
        <v>0</v>
      </c>
      <c r="G369" s="2">
        <f t="shared" si="30"/>
        <v>0</v>
      </c>
      <c r="H369" s="3">
        <f t="shared" si="31"/>
        <v>2.5212562179090869</v>
      </c>
      <c r="I369" s="1">
        <f t="shared" si="32"/>
        <v>0</v>
      </c>
      <c r="J369" s="1">
        <f t="shared" si="33"/>
        <v>0</v>
      </c>
      <c r="K369" s="27">
        <f t="shared" si="34"/>
        <v>0.89167879898358815</v>
      </c>
      <c r="L369" s="6">
        <f t="shared" si="35"/>
        <v>0</v>
      </c>
    </row>
    <row r="370" spans="1:12" s="47" customFormat="1">
      <c r="A370" s="79" t="s">
        <v>361</v>
      </c>
      <c r="B370" s="81">
        <v>330889</v>
      </c>
      <c r="C370" s="47" t="s">
        <v>385</v>
      </c>
      <c r="D370" s="79" t="s">
        <v>1117</v>
      </c>
      <c r="E370" s="15">
        <v>0</v>
      </c>
      <c r="F370" s="68">
        <v>0</v>
      </c>
      <c r="G370" s="2">
        <f t="shared" si="30"/>
        <v>0</v>
      </c>
      <c r="H370" s="3">
        <f t="shared" si="31"/>
        <v>2.5212562179090869</v>
      </c>
      <c r="I370" s="1">
        <f t="shared" si="32"/>
        <v>0</v>
      </c>
      <c r="J370" s="1">
        <f t="shared" si="33"/>
        <v>0</v>
      </c>
      <c r="K370" s="27">
        <f t="shared" si="34"/>
        <v>0.89167879898358815</v>
      </c>
      <c r="L370" s="6">
        <f t="shared" si="35"/>
        <v>0</v>
      </c>
    </row>
    <row r="371" spans="1:12" s="47" customFormat="1">
      <c r="A371" s="79" t="s">
        <v>361</v>
      </c>
      <c r="B371" s="82">
        <v>330892</v>
      </c>
      <c r="C371" s="47" t="s">
        <v>386</v>
      </c>
      <c r="D371" s="79" t="s">
        <v>1117</v>
      </c>
      <c r="E371" s="15">
        <v>0</v>
      </c>
      <c r="F371" s="68">
        <v>0</v>
      </c>
      <c r="G371" s="2">
        <f t="shared" si="30"/>
        <v>0</v>
      </c>
      <c r="H371" s="3">
        <f t="shared" si="31"/>
        <v>2.5212562179090869</v>
      </c>
      <c r="I371" s="1">
        <f t="shared" si="32"/>
        <v>0</v>
      </c>
      <c r="J371" s="1">
        <f t="shared" si="33"/>
        <v>0</v>
      </c>
      <c r="K371" s="27">
        <f t="shared" si="34"/>
        <v>0.89167879898358815</v>
      </c>
      <c r="L371" s="6">
        <f t="shared" si="35"/>
        <v>0</v>
      </c>
    </row>
    <row r="372" spans="1:12" s="47" customFormat="1">
      <c r="A372" s="79" t="s">
        <v>361</v>
      </c>
      <c r="B372" s="81">
        <v>330896</v>
      </c>
      <c r="C372" s="47" t="s">
        <v>387</v>
      </c>
      <c r="D372" s="79" t="s">
        <v>1117</v>
      </c>
      <c r="E372" s="15">
        <v>0</v>
      </c>
      <c r="F372" s="68">
        <v>0</v>
      </c>
      <c r="G372" s="2">
        <f t="shared" si="30"/>
        <v>0</v>
      </c>
      <c r="H372" s="3">
        <f t="shared" si="31"/>
        <v>2.5212562179090869</v>
      </c>
      <c r="I372" s="1">
        <f t="shared" si="32"/>
        <v>0</v>
      </c>
      <c r="J372" s="1">
        <f t="shared" si="33"/>
        <v>0</v>
      </c>
      <c r="K372" s="27">
        <f t="shared" si="34"/>
        <v>0.89167879898358815</v>
      </c>
      <c r="L372" s="6">
        <f t="shared" si="35"/>
        <v>0</v>
      </c>
    </row>
    <row r="373" spans="1:12" s="47" customFormat="1">
      <c r="A373" s="79" t="s">
        <v>361</v>
      </c>
      <c r="B373" s="81">
        <v>330899</v>
      </c>
      <c r="C373" s="47" t="s">
        <v>388</v>
      </c>
      <c r="D373" s="79" t="s">
        <v>1117</v>
      </c>
      <c r="E373" s="15">
        <v>0</v>
      </c>
      <c r="F373" s="68">
        <v>0</v>
      </c>
      <c r="G373" s="2">
        <f t="shared" si="30"/>
        <v>0</v>
      </c>
      <c r="H373" s="3">
        <f t="shared" si="31"/>
        <v>2.5212562179090869</v>
      </c>
      <c r="I373" s="1">
        <f t="shared" si="32"/>
        <v>0</v>
      </c>
      <c r="J373" s="1">
        <f t="shared" si="33"/>
        <v>0</v>
      </c>
      <c r="K373" s="27">
        <f t="shared" si="34"/>
        <v>0.89167879898358815</v>
      </c>
      <c r="L373" s="6">
        <f t="shared" si="35"/>
        <v>0</v>
      </c>
    </row>
    <row r="374" spans="1:12" s="47" customFormat="1">
      <c r="A374" s="79" t="s">
        <v>361</v>
      </c>
      <c r="B374" s="81">
        <v>330900</v>
      </c>
      <c r="C374" s="47" t="s">
        <v>389</v>
      </c>
      <c r="D374" s="79" t="s">
        <v>1117</v>
      </c>
      <c r="E374" s="15">
        <v>0</v>
      </c>
      <c r="F374" s="68">
        <v>0</v>
      </c>
      <c r="G374" s="2">
        <f t="shared" si="30"/>
        <v>0</v>
      </c>
      <c r="H374" s="3">
        <f t="shared" si="31"/>
        <v>2.5212562179090869</v>
      </c>
      <c r="I374" s="1">
        <f t="shared" si="32"/>
        <v>0</v>
      </c>
      <c r="J374" s="1">
        <f t="shared" si="33"/>
        <v>0</v>
      </c>
      <c r="K374" s="27">
        <f t="shared" si="34"/>
        <v>0.89167879898358815</v>
      </c>
      <c r="L374" s="6">
        <f t="shared" si="35"/>
        <v>0</v>
      </c>
    </row>
    <row r="375" spans="1:12" s="47" customFormat="1">
      <c r="A375" s="79" t="s">
        <v>361</v>
      </c>
      <c r="B375" s="81">
        <v>330902</v>
      </c>
      <c r="C375" s="47" t="s">
        <v>390</v>
      </c>
      <c r="D375" s="79" t="s">
        <v>1117</v>
      </c>
      <c r="E375" s="15">
        <v>0</v>
      </c>
      <c r="F375" s="68">
        <v>0</v>
      </c>
      <c r="G375" s="2">
        <f t="shared" si="30"/>
        <v>0</v>
      </c>
      <c r="H375" s="3">
        <f t="shared" si="31"/>
        <v>2.5212562179090869</v>
      </c>
      <c r="I375" s="1">
        <f t="shared" si="32"/>
        <v>0</v>
      </c>
      <c r="J375" s="1">
        <f t="shared" si="33"/>
        <v>0</v>
      </c>
      <c r="K375" s="27">
        <f t="shared" si="34"/>
        <v>0.89167879898358815</v>
      </c>
      <c r="L375" s="6">
        <f t="shared" si="35"/>
        <v>0</v>
      </c>
    </row>
    <row r="376" spans="1:12" s="47" customFormat="1">
      <c r="A376" s="79" t="s">
        <v>361</v>
      </c>
      <c r="B376" s="82">
        <v>330905</v>
      </c>
      <c r="C376" s="47" t="s">
        <v>391</v>
      </c>
      <c r="D376" s="79" t="s">
        <v>1117</v>
      </c>
      <c r="E376" s="15">
        <v>0</v>
      </c>
      <c r="F376" s="68">
        <v>0</v>
      </c>
      <c r="G376" s="2">
        <f t="shared" si="30"/>
        <v>0</v>
      </c>
      <c r="H376" s="3">
        <f t="shared" si="31"/>
        <v>2.5212562179090869</v>
      </c>
      <c r="I376" s="1">
        <f t="shared" si="32"/>
        <v>0</v>
      </c>
      <c r="J376" s="1">
        <f t="shared" si="33"/>
        <v>0</v>
      </c>
      <c r="K376" s="27">
        <f t="shared" si="34"/>
        <v>0.89167879898358815</v>
      </c>
      <c r="L376" s="6">
        <f t="shared" si="35"/>
        <v>0</v>
      </c>
    </row>
    <row r="377" spans="1:12" s="47" customFormat="1">
      <c r="A377" s="79" t="s">
        <v>361</v>
      </c>
      <c r="B377" s="81">
        <v>330908</v>
      </c>
      <c r="C377" s="47" t="s">
        <v>392</v>
      </c>
      <c r="D377" s="79" t="s">
        <v>1117</v>
      </c>
      <c r="E377" s="15">
        <v>0</v>
      </c>
      <c r="F377" s="68">
        <v>0</v>
      </c>
      <c r="G377" s="2">
        <f t="shared" si="30"/>
        <v>0</v>
      </c>
      <c r="H377" s="3">
        <f t="shared" si="31"/>
        <v>2.5212562179090869</v>
      </c>
      <c r="I377" s="1">
        <f t="shared" si="32"/>
        <v>0</v>
      </c>
      <c r="J377" s="1">
        <f t="shared" si="33"/>
        <v>0</v>
      </c>
      <c r="K377" s="27">
        <f t="shared" si="34"/>
        <v>0.89167879898358815</v>
      </c>
      <c r="L377" s="6">
        <f t="shared" si="35"/>
        <v>0</v>
      </c>
    </row>
    <row r="378" spans="1:12" s="47" customFormat="1">
      <c r="A378" s="79" t="s">
        <v>361</v>
      </c>
      <c r="B378" s="82">
        <v>330909</v>
      </c>
      <c r="C378" s="47" t="s">
        <v>313</v>
      </c>
      <c r="D378" s="79" t="s">
        <v>1117</v>
      </c>
      <c r="E378" s="15">
        <v>0</v>
      </c>
      <c r="F378" s="68">
        <v>0</v>
      </c>
      <c r="G378" s="2">
        <f t="shared" si="30"/>
        <v>0</v>
      </c>
      <c r="H378" s="3">
        <f t="shared" si="31"/>
        <v>2.5212562179090869</v>
      </c>
      <c r="I378" s="1">
        <f t="shared" si="32"/>
        <v>0</v>
      </c>
      <c r="J378" s="1">
        <f t="shared" si="33"/>
        <v>0</v>
      </c>
      <c r="K378" s="27">
        <f t="shared" si="34"/>
        <v>0.89167879898358815</v>
      </c>
      <c r="L378" s="6">
        <f t="shared" si="35"/>
        <v>0</v>
      </c>
    </row>
    <row r="379" spans="1:12" s="47" customFormat="1">
      <c r="A379" s="79" t="s">
        <v>361</v>
      </c>
      <c r="B379" s="81">
        <v>330910</v>
      </c>
      <c r="C379" s="47" t="s">
        <v>393</v>
      </c>
      <c r="D379" s="79" t="s">
        <v>1117</v>
      </c>
      <c r="E379" s="15">
        <v>0</v>
      </c>
      <c r="F379" s="68">
        <v>0</v>
      </c>
      <c r="G379" s="2">
        <f t="shared" si="30"/>
        <v>0</v>
      </c>
      <c r="H379" s="3">
        <f t="shared" si="31"/>
        <v>2.5212562179090869</v>
      </c>
      <c r="I379" s="1">
        <f t="shared" si="32"/>
        <v>0</v>
      </c>
      <c r="J379" s="1">
        <f t="shared" si="33"/>
        <v>0</v>
      </c>
      <c r="K379" s="27">
        <f t="shared" si="34"/>
        <v>0.89167879898358815</v>
      </c>
      <c r="L379" s="6">
        <f t="shared" si="35"/>
        <v>0</v>
      </c>
    </row>
    <row r="380" spans="1:12" s="47" customFormat="1">
      <c r="A380" s="79" t="s">
        <v>361</v>
      </c>
      <c r="B380" s="82">
        <v>330914</v>
      </c>
      <c r="C380" s="47" t="s">
        <v>394</v>
      </c>
      <c r="D380" s="79" t="s">
        <v>1117</v>
      </c>
      <c r="E380" s="15">
        <v>0</v>
      </c>
      <c r="F380" s="68">
        <v>0</v>
      </c>
      <c r="G380" s="2">
        <f t="shared" si="30"/>
        <v>0</v>
      </c>
      <c r="H380" s="3">
        <f t="shared" si="31"/>
        <v>2.5212562179090869</v>
      </c>
      <c r="I380" s="1">
        <f t="shared" si="32"/>
        <v>0</v>
      </c>
      <c r="J380" s="1">
        <f t="shared" si="33"/>
        <v>0</v>
      </c>
      <c r="K380" s="27">
        <f t="shared" si="34"/>
        <v>0.89167879898358815</v>
      </c>
      <c r="L380" s="6">
        <f t="shared" si="35"/>
        <v>0</v>
      </c>
    </row>
    <row r="381" spans="1:12" s="47" customFormat="1">
      <c r="A381" s="79" t="s">
        <v>361</v>
      </c>
      <c r="B381" s="82">
        <v>330915</v>
      </c>
      <c r="C381" s="47" t="s">
        <v>395</v>
      </c>
      <c r="D381" s="79" t="s">
        <v>1117</v>
      </c>
      <c r="E381" s="15">
        <v>0</v>
      </c>
      <c r="F381" s="68">
        <v>0</v>
      </c>
      <c r="G381" s="2">
        <f t="shared" si="30"/>
        <v>0</v>
      </c>
      <c r="H381" s="3">
        <f t="shared" si="31"/>
        <v>2.5212562179090869</v>
      </c>
      <c r="I381" s="1">
        <f t="shared" si="32"/>
        <v>0</v>
      </c>
      <c r="J381" s="1">
        <f t="shared" si="33"/>
        <v>0</v>
      </c>
      <c r="K381" s="27">
        <f t="shared" si="34"/>
        <v>0.89167879898358815</v>
      </c>
      <c r="L381" s="6">
        <f t="shared" si="35"/>
        <v>0</v>
      </c>
    </row>
    <row r="382" spans="1:12" s="47" customFormat="1">
      <c r="A382" s="79" t="s">
        <v>361</v>
      </c>
      <c r="B382" s="82">
        <v>330916</v>
      </c>
      <c r="C382" s="47" t="s">
        <v>396</v>
      </c>
      <c r="D382" s="79" t="s">
        <v>1117</v>
      </c>
      <c r="E382" s="15">
        <v>0</v>
      </c>
      <c r="F382" s="68">
        <v>0</v>
      </c>
      <c r="G382" s="2">
        <f t="shared" si="30"/>
        <v>0</v>
      </c>
      <c r="H382" s="3">
        <f t="shared" si="31"/>
        <v>2.5212562179090869</v>
      </c>
      <c r="I382" s="1">
        <f t="shared" si="32"/>
        <v>0</v>
      </c>
      <c r="J382" s="1">
        <f t="shared" si="33"/>
        <v>0</v>
      </c>
      <c r="K382" s="27">
        <f t="shared" si="34"/>
        <v>0.89167879898358815</v>
      </c>
      <c r="L382" s="6">
        <f t="shared" si="35"/>
        <v>0</v>
      </c>
    </row>
    <row r="383" spans="1:12" s="47" customFormat="1">
      <c r="A383" s="79" t="s">
        <v>361</v>
      </c>
      <c r="B383" s="82">
        <v>330917</v>
      </c>
      <c r="C383" s="47" t="s">
        <v>397</v>
      </c>
      <c r="D383" s="79" t="s">
        <v>1117</v>
      </c>
      <c r="E383" s="15">
        <v>0</v>
      </c>
      <c r="F383" s="68">
        <v>0</v>
      </c>
      <c r="G383" s="2">
        <f t="shared" si="30"/>
        <v>0</v>
      </c>
      <c r="H383" s="3">
        <f t="shared" si="31"/>
        <v>2.5212562179090869</v>
      </c>
      <c r="I383" s="1">
        <f t="shared" si="32"/>
        <v>0</v>
      </c>
      <c r="J383" s="1">
        <f t="shared" si="33"/>
        <v>0</v>
      </c>
      <c r="K383" s="27">
        <f t="shared" si="34"/>
        <v>0.89167879898358815</v>
      </c>
      <c r="L383" s="6">
        <f t="shared" si="35"/>
        <v>0</v>
      </c>
    </row>
    <row r="384" spans="1:12" s="47" customFormat="1">
      <c r="A384" s="79" t="s">
        <v>361</v>
      </c>
      <c r="B384" s="81">
        <v>330918</v>
      </c>
      <c r="C384" s="47" t="s">
        <v>398</v>
      </c>
      <c r="D384" s="79" t="s">
        <v>1117</v>
      </c>
      <c r="E384" s="15">
        <v>0</v>
      </c>
      <c r="F384" s="68">
        <v>0</v>
      </c>
      <c r="G384" s="2">
        <f t="shared" si="30"/>
        <v>0</v>
      </c>
      <c r="H384" s="3">
        <f t="shared" si="31"/>
        <v>2.5212562179090869</v>
      </c>
      <c r="I384" s="1">
        <f t="shared" si="32"/>
        <v>0</v>
      </c>
      <c r="J384" s="1">
        <f t="shared" si="33"/>
        <v>0</v>
      </c>
      <c r="K384" s="27">
        <f t="shared" si="34"/>
        <v>0.89167879898358815</v>
      </c>
      <c r="L384" s="6">
        <f t="shared" si="35"/>
        <v>0</v>
      </c>
    </row>
    <row r="385" spans="1:12" s="47" customFormat="1">
      <c r="A385" s="79" t="s">
        <v>361</v>
      </c>
      <c r="B385" s="81">
        <v>330920</v>
      </c>
      <c r="C385" s="47" t="s">
        <v>399</v>
      </c>
      <c r="D385" s="79" t="s">
        <v>1117</v>
      </c>
      <c r="E385" s="15">
        <v>0</v>
      </c>
      <c r="F385" s="68">
        <v>0</v>
      </c>
      <c r="G385" s="2">
        <f t="shared" si="30"/>
        <v>0</v>
      </c>
      <c r="H385" s="3">
        <f t="shared" si="31"/>
        <v>2.5212562179090869</v>
      </c>
      <c r="I385" s="1">
        <f t="shared" si="32"/>
        <v>0</v>
      </c>
      <c r="J385" s="1">
        <f t="shared" si="33"/>
        <v>0</v>
      </c>
      <c r="K385" s="27">
        <f t="shared" si="34"/>
        <v>0.89167879898358815</v>
      </c>
      <c r="L385" s="6">
        <f t="shared" si="35"/>
        <v>0</v>
      </c>
    </row>
    <row r="386" spans="1:12" s="47" customFormat="1">
      <c r="A386" s="79" t="s">
        <v>361</v>
      </c>
      <c r="B386" s="81">
        <v>330925</v>
      </c>
      <c r="C386" s="47" t="s">
        <v>400</v>
      </c>
      <c r="D386" s="79" t="s">
        <v>1117</v>
      </c>
      <c r="E386" s="15">
        <v>0</v>
      </c>
      <c r="F386" s="68">
        <v>0</v>
      </c>
      <c r="G386" s="2">
        <f t="shared" si="30"/>
        <v>0</v>
      </c>
      <c r="H386" s="3">
        <f t="shared" si="31"/>
        <v>2.5212562179090869</v>
      </c>
      <c r="I386" s="1">
        <f t="shared" si="32"/>
        <v>0</v>
      </c>
      <c r="J386" s="1">
        <f t="shared" si="33"/>
        <v>0</v>
      </c>
      <c r="K386" s="27">
        <f t="shared" si="34"/>
        <v>0.89167879898358815</v>
      </c>
      <c r="L386" s="6">
        <f t="shared" si="35"/>
        <v>0</v>
      </c>
    </row>
    <row r="387" spans="1:12" s="47" customFormat="1">
      <c r="A387" s="79" t="s">
        <v>361</v>
      </c>
      <c r="B387" s="82">
        <v>330930</v>
      </c>
      <c r="C387" s="47" t="s">
        <v>401</v>
      </c>
      <c r="D387" s="79" t="s">
        <v>1117</v>
      </c>
      <c r="E387" s="15">
        <v>0</v>
      </c>
      <c r="F387" s="68">
        <v>0</v>
      </c>
      <c r="G387" s="2">
        <f t="shared" ref="G387:G450" si="36">IFERROR(E387/F387,0)</f>
        <v>0</v>
      </c>
      <c r="H387" s="3">
        <f t="shared" ref="H387:H450" si="37">$D$1108</f>
        <v>2.5212562179090869</v>
      </c>
      <c r="I387" s="1">
        <f t="shared" ref="I387:I450" si="38">MIN(E387,F387*H387)</f>
        <v>0</v>
      </c>
      <c r="J387" s="1">
        <f t="shared" ref="J387:J450" si="39">E387-I387</f>
        <v>0</v>
      </c>
      <c r="K387" s="27">
        <f t="shared" ref="K387:K450" si="40">$J$1106</f>
        <v>0.89167879898358815</v>
      </c>
      <c r="L387" s="6">
        <f t="shared" ref="L387:L450" si="41">K387*J387</f>
        <v>0</v>
      </c>
    </row>
    <row r="388" spans="1:12" s="47" customFormat="1">
      <c r="A388" s="79" t="s">
        <v>361</v>
      </c>
      <c r="B388" s="81">
        <v>330936</v>
      </c>
      <c r="C388" s="47" t="s">
        <v>402</v>
      </c>
      <c r="D388" s="79" t="s">
        <v>1117</v>
      </c>
      <c r="E388" s="15">
        <v>0</v>
      </c>
      <c r="F388" s="68">
        <v>0</v>
      </c>
      <c r="G388" s="2">
        <f t="shared" si="36"/>
        <v>0</v>
      </c>
      <c r="H388" s="3">
        <f t="shared" si="37"/>
        <v>2.5212562179090869</v>
      </c>
      <c r="I388" s="1">
        <f t="shared" si="38"/>
        <v>0</v>
      </c>
      <c r="J388" s="1">
        <f t="shared" si="39"/>
        <v>0</v>
      </c>
      <c r="K388" s="27">
        <f t="shared" si="40"/>
        <v>0.89167879898358815</v>
      </c>
      <c r="L388" s="6">
        <f t="shared" si="41"/>
        <v>0</v>
      </c>
    </row>
    <row r="389" spans="1:12" s="47" customFormat="1">
      <c r="A389" s="79" t="s">
        <v>361</v>
      </c>
      <c r="B389" s="81">
        <v>330937</v>
      </c>
      <c r="C389" s="47" t="s">
        <v>403</v>
      </c>
      <c r="D389" s="79" t="s">
        <v>1117</v>
      </c>
      <c r="E389" s="15">
        <v>0</v>
      </c>
      <c r="F389" s="68">
        <v>0</v>
      </c>
      <c r="G389" s="2">
        <f t="shared" si="36"/>
        <v>0</v>
      </c>
      <c r="H389" s="3">
        <f t="shared" si="37"/>
        <v>2.5212562179090869</v>
      </c>
      <c r="I389" s="1">
        <f t="shared" si="38"/>
        <v>0</v>
      </c>
      <c r="J389" s="1">
        <f t="shared" si="39"/>
        <v>0</v>
      </c>
      <c r="K389" s="27">
        <f t="shared" si="40"/>
        <v>0.89167879898358815</v>
      </c>
      <c r="L389" s="6">
        <f t="shared" si="41"/>
        <v>0</v>
      </c>
    </row>
    <row r="390" spans="1:12" s="47" customFormat="1">
      <c r="A390" s="79" t="s">
        <v>361</v>
      </c>
      <c r="B390" s="81">
        <v>330938</v>
      </c>
      <c r="C390" s="47" t="s">
        <v>404</v>
      </c>
      <c r="D390" s="79" t="s">
        <v>1117</v>
      </c>
      <c r="E390" s="15">
        <v>0</v>
      </c>
      <c r="F390" s="68">
        <v>0</v>
      </c>
      <c r="G390" s="2">
        <f t="shared" si="36"/>
        <v>0</v>
      </c>
      <c r="H390" s="3">
        <f t="shared" si="37"/>
        <v>2.5212562179090869</v>
      </c>
      <c r="I390" s="1">
        <f t="shared" si="38"/>
        <v>0</v>
      </c>
      <c r="J390" s="1">
        <f t="shared" si="39"/>
        <v>0</v>
      </c>
      <c r="K390" s="27">
        <f t="shared" si="40"/>
        <v>0.89167879898358815</v>
      </c>
      <c r="L390" s="6">
        <f t="shared" si="41"/>
        <v>0</v>
      </c>
    </row>
    <row r="391" spans="1:12" s="47" customFormat="1">
      <c r="A391" s="79" t="s">
        <v>361</v>
      </c>
      <c r="B391" s="81">
        <v>330942</v>
      </c>
      <c r="C391" s="47" t="s">
        <v>405</v>
      </c>
      <c r="D391" s="79" t="s">
        <v>1117</v>
      </c>
      <c r="E391" s="15">
        <v>0</v>
      </c>
      <c r="F391" s="68">
        <v>0</v>
      </c>
      <c r="G391" s="2">
        <f t="shared" si="36"/>
        <v>0</v>
      </c>
      <c r="H391" s="3">
        <f t="shared" si="37"/>
        <v>2.5212562179090869</v>
      </c>
      <c r="I391" s="1">
        <f t="shared" si="38"/>
        <v>0</v>
      </c>
      <c r="J391" s="1">
        <f t="shared" si="39"/>
        <v>0</v>
      </c>
      <c r="K391" s="27">
        <f t="shared" si="40"/>
        <v>0.89167879898358815</v>
      </c>
      <c r="L391" s="6">
        <f t="shared" si="41"/>
        <v>0</v>
      </c>
    </row>
    <row r="392" spans="1:12" s="47" customFormat="1">
      <c r="A392" s="79" t="s">
        <v>361</v>
      </c>
      <c r="B392" s="82">
        <v>330943</v>
      </c>
      <c r="C392" s="47" t="s">
        <v>406</v>
      </c>
      <c r="D392" s="79" t="s">
        <v>1117</v>
      </c>
      <c r="E392" s="15">
        <v>0</v>
      </c>
      <c r="F392" s="68">
        <v>0</v>
      </c>
      <c r="G392" s="2">
        <f t="shared" si="36"/>
        <v>0</v>
      </c>
      <c r="H392" s="3">
        <f t="shared" si="37"/>
        <v>2.5212562179090869</v>
      </c>
      <c r="I392" s="1">
        <f t="shared" si="38"/>
        <v>0</v>
      </c>
      <c r="J392" s="1">
        <f t="shared" si="39"/>
        <v>0</v>
      </c>
      <c r="K392" s="27">
        <f t="shared" si="40"/>
        <v>0.89167879898358815</v>
      </c>
      <c r="L392" s="6">
        <f t="shared" si="41"/>
        <v>0</v>
      </c>
    </row>
    <row r="393" spans="1:12" s="47" customFormat="1">
      <c r="A393" s="79" t="s">
        <v>361</v>
      </c>
      <c r="B393" s="82">
        <v>330945</v>
      </c>
      <c r="C393" s="47" t="s">
        <v>407</v>
      </c>
      <c r="D393" s="79" t="s">
        <v>1117</v>
      </c>
      <c r="E393" s="15">
        <v>0</v>
      </c>
      <c r="F393" s="68">
        <v>0</v>
      </c>
      <c r="G393" s="2">
        <f t="shared" si="36"/>
        <v>0</v>
      </c>
      <c r="H393" s="3">
        <f t="shared" si="37"/>
        <v>2.5212562179090869</v>
      </c>
      <c r="I393" s="1">
        <f t="shared" si="38"/>
        <v>0</v>
      </c>
      <c r="J393" s="1">
        <f t="shared" si="39"/>
        <v>0</v>
      </c>
      <c r="K393" s="27">
        <f t="shared" si="40"/>
        <v>0.89167879898358815</v>
      </c>
      <c r="L393" s="6">
        <f t="shared" si="41"/>
        <v>0</v>
      </c>
    </row>
    <row r="394" spans="1:12" s="47" customFormat="1">
      <c r="A394" s="79" t="s">
        <v>361</v>
      </c>
      <c r="B394" s="81">
        <v>330946</v>
      </c>
      <c r="C394" s="47" t="s">
        <v>408</v>
      </c>
      <c r="D394" s="79" t="s">
        <v>1117</v>
      </c>
      <c r="E394" s="15">
        <v>0</v>
      </c>
      <c r="F394" s="68">
        <v>0</v>
      </c>
      <c r="G394" s="2">
        <f t="shared" si="36"/>
        <v>0</v>
      </c>
      <c r="H394" s="3">
        <f t="shared" si="37"/>
        <v>2.5212562179090869</v>
      </c>
      <c r="I394" s="1">
        <f t="shared" si="38"/>
        <v>0</v>
      </c>
      <c r="J394" s="1">
        <f t="shared" si="39"/>
        <v>0</v>
      </c>
      <c r="K394" s="27">
        <f t="shared" si="40"/>
        <v>0.89167879898358815</v>
      </c>
      <c r="L394" s="6">
        <f t="shared" si="41"/>
        <v>0</v>
      </c>
    </row>
    <row r="395" spans="1:12" s="47" customFormat="1">
      <c r="A395" s="79" t="s">
        <v>361</v>
      </c>
      <c r="B395" s="81">
        <v>330949</v>
      </c>
      <c r="C395" s="47" t="s">
        <v>409</v>
      </c>
      <c r="D395" s="79" t="s">
        <v>1117</v>
      </c>
      <c r="E395" s="15">
        <v>0</v>
      </c>
      <c r="F395" s="68">
        <v>0</v>
      </c>
      <c r="G395" s="2">
        <f t="shared" si="36"/>
        <v>0</v>
      </c>
      <c r="H395" s="3">
        <f t="shared" si="37"/>
        <v>2.5212562179090869</v>
      </c>
      <c r="I395" s="1">
        <f t="shared" si="38"/>
        <v>0</v>
      </c>
      <c r="J395" s="1">
        <f t="shared" si="39"/>
        <v>0</v>
      </c>
      <c r="K395" s="27">
        <f t="shared" si="40"/>
        <v>0.89167879898358815</v>
      </c>
      <c r="L395" s="6">
        <f t="shared" si="41"/>
        <v>0</v>
      </c>
    </row>
    <row r="396" spans="1:12" s="47" customFormat="1">
      <c r="A396" s="79" t="s">
        <v>361</v>
      </c>
      <c r="B396" s="82">
        <v>330951</v>
      </c>
      <c r="C396" s="47" t="s">
        <v>14</v>
      </c>
      <c r="D396" s="79" t="s">
        <v>1117</v>
      </c>
      <c r="E396" s="15">
        <v>0</v>
      </c>
      <c r="F396" s="68">
        <v>0</v>
      </c>
      <c r="G396" s="2">
        <f t="shared" si="36"/>
        <v>0</v>
      </c>
      <c r="H396" s="3">
        <f t="shared" si="37"/>
        <v>2.5212562179090869</v>
      </c>
      <c r="I396" s="1">
        <f t="shared" si="38"/>
        <v>0</v>
      </c>
      <c r="J396" s="1">
        <f t="shared" si="39"/>
        <v>0</v>
      </c>
      <c r="K396" s="27">
        <f t="shared" si="40"/>
        <v>0.89167879898358815</v>
      </c>
      <c r="L396" s="6">
        <f t="shared" si="41"/>
        <v>0</v>
      </c>
    </row>
    <row r="397" spans="1:12" s="47" customFormat="1">
      <c r="A397" s="79" t="s">
        <v>361</v>
      </c>
      <c r="B397" s="82">
        <v>330952</v>
      </c>
      <c r="C397" s="47" t="s">
        <v>410</v>
      </c>
      <c r="D397" s="79" t="s">
        <v>1117</v>
      </c>
      <c r="E397" s="15">
        <v>0</v>
      </c>
      <c r="F397" s="68">
        <v>0</v>
      </c>
      <c r="G397" s="2">
        <f t="shared" si="36"/>
        <v>0</v>
      </c>
      <c r="H397" s="3">
        <f t="shared" si="37"/>
        <v>2.5212562179090869</v>
      </c>
      <c r="I397" s="1">
        <f t="shared" si="38"/>
        <v>0</v>
      </c>
      <c r="J397" s="1">
        <f t="shared" si="39"/>
        <v>0</v>
      </c>
      <c r="K397" s="27">
        <f t="shared" si="40"/>
        <v>0.89167879898358815</v>
      </c>
      <c r="L397" s="6">
        <f t="shared" si="41"/>
        <v>0</v>
      </c>
    </row>
    <row r="398" spans="1:12" s="47" customFormat="1">
      <c r="A398" s="79" t="s">
        <v>361</v>
      </c>
      <c r="B398" s="81">
        <v>330953</v>
      </c>
      <c r="C398" s="47" t="s">
        <v>411</v>
      </c>
      <c r="D398" s="79" t="s">
        <v>1117</v>
      </c>
      <c r="E398" s="15">
        <v>0</v>
      </c>
      <c r="F398" s="68">
        <v>0</v>
      </c>
      <c r="G398" s="2">
        <f t="shared" si="36"/>
        <v>0</v>
      </c>
      <c r="H398" s="3">
        <f t="shared" si="37"/>
        <v>2.5212562179090869</v>
      </c>
      <c r="I398" s="1">
        <f t="shared" si="38"/>
        <v>0</v>
      </c>
      <c r="J398" s="1">
        <f t="shared" si="39"/>
        <v>0</v>
      </c>
      <c r="K398" s="27">
        <f t="shared" si="40"/>
        <v>0.89167879898358815</v>
      </c>
      <c r="L398" s="6">
        <f t="shared" si="41"/>
        <v>0</v>
      </c>
    </row>
    <row r="399" spans="1:12" s="47" customFormat="1">
      <c r="A399" s="79" t="s">
        <v>361</v>
      </c>
      <c r="B399" s="82">
        <v>330954</v>
      </c>
      <c r="C399" s="47" t="s">
        <v>412</v>
      </c>
      <c r="D399" s="79" t="s">
        <v>1117</v>
      </c>
      <c r="E399" s="15">
        <v>0</v>
      </c>
      <c r="F399" s="68">
        <v>0</v>
      </c>
      <c r="G399" s="2">
        <f t="shared" si="36"/>
        <v>0</v>
      </c>
      <c r="H399" s="3">
        <f t="shared" si="37"/>
        <v>2.5212562179090869</v>
      </c>
      <c r="I399" s="1">
        <f t="shared" si="38"/>
        <v>0</v>
      </c>
      <c r="J399" s="1">
        <f t="shared" si="39"/>
        <v>0</v>
      </c>
      <c r="K399" s="27">
        <f t="shared" si="40"/>
        <v>0.89167879898358815</v>
      </c>
      <c r="L399" s="6">
        <f t="shared" si="41"/>
        <v>0</v>
      </c>
    </row>
    <row r="400" spans="1:12" s="47" customFormat="1">
      <c r="A400" s="79" t="s">
        <v>361</v>
      </c>
      <c r="B400" s="82">
        <v>330955</v>
      </c>
      <c r="C400" s="47" t="s">
        <v>413</v>
      </c>
      <c r="D400" s="79" t="s">
        <v>1117</v>
      </c>
      <c r="E400" s="15">
        <v>0</v>
      </c>
      <c r="F400" s="68">
        <v>0</v>
      </c>
      <c r="G400" s="2">
        <f t="shared" si="36"/>
        <v>0</v>
      </c>
      <c r="H400" s="3">
        <f t="shared" si="37"/>
        <v>2.5212562179090869</v>
      </c>
      <c r="I400" s="1">
        <f t="shared" si="38"/>
        <v>0</v>
      </c>
      <c r="J400" s="1">
        <f t="shared" si="39"/>
        <v>0</v>
      </c>
      <c r="K400" s="27">
        <f t="shared" si="40"/>
        <v>0.89167879898358815</v>
      </c>
      <c r="L400" s="6">
        <f t="shared" si="41"/>
        <v>0</v>
      </c>
    </row>
    <row r="401" spans="1:12" s="47" customFormat="1">
      <c r="A401" s="79" t="s">
        <v>361</v>
      </c>
      <c r="B401" s="82">
        <v>330958</v>
      </c>
      <c r="C401" s="47" t="s">
        <v>414</v>
      </c>
      <c r="D401" s="79" t="s">
        <v>1117</v>
      </c>
      <c r="E401" s="15">
        <v>0</v>
      </c>
      <c r="F401" s="68">
        <v>0</v>
      </c>
      <c r="G401" s="2">
        <f t="shared" si="36"/>
        <v>0</v>
      </c>
      <c r="H401" s="3">
        <f t="shared" si="37"/>
        <v>2.5212562179090869</v>
      </c>
      <c r="I401" s="1">
        <f t="shared" si="38"/>
        <v>0</v>
      </c>
      <c r="J401" s="1">
        <f t="shared" si="39"/>
        <v>0</v>
      </c>
      <c r="K401" s="27">
        <f t="shared" si="40"/>
        <v>0.89167879898358815</v>
      </c>
      <c r="L401" s="6">
        <f t="shared" si="41"/>
        <v>0</v>
      </c>
    </row>
    <row r="402" spans="1:12" s="47" customFormat="1">
      <c r="A402" s="79" t="s">
        <v>361</v>
      </c>
      <c r="B402" s="81">
        <v>330960</v>
      </c>
      <c r="C402" s="47" t="s">
        <v>415</v>
      </c>
      <c r="D402" s="79" t="s">
        <v>1117</v>
      </c>
      <c r="E402" s="15">
        <v>0</v>
      </c>
      <c r="F402" s="68">
        <v>0</v>
      </c>
      <c r="G402" s="2">
        <f t="shared" si="36"/>
        <v>0</v>
      </c>
      <c r="H402" s="3">
        <f t="shared" si="37"/>
        <v>2.5212562179090869</v>
      </c>
      <c r="I402" s="1">
        <f t="shared" si="38"/>
        <v>0</v>
      </c>
      <c r="J402" s="1">
        <f t="shared" si="39"/>
        <v>0</v>
      </c>
      <c r="K402" s="27">
        <f t="shared" si="40"/>
        <v>0.89167879898358815</v>
      </c>
      <c r="L402" s="6">
        <f t="shared" si="41"/>
        <v>0</v>
      </c>
    </row>
    <row r="403" spans="1:12" s="47" customFormat="1">
      <c r="A403" s="79" t="s">
        <v>361</v>
      </c>
      <c r="B403" s="82">
        <v>330962</v>
      </c>
      <c r="C403" s="47" t="s">
        <v>29</v>
      </c>
      <c r="D403" s="79" t="s">
        <v>1117</v>
      </c>
      <c r="E403" s="15">
        <v>0</v>
      </c>
      <c r="F403" s="68">
        <v>0</v>
      </c>
      <c r="G403" s="2">
        <f t="shared" si="36"/>
        <v>0</v>
      </c>
      <c r="H403" s="3">
        <f t="shared" si="37"/>
        <v>2.5212562179090869</v>
      </c>
      <c r="I403" s="1">
        <f t="shared" si="38"/>
        <v>0</v>
      </c>
      <c r="J403" s="1">
        <f t="shared" si="39"/>
        <v>0</v>
      </c>
      <c r="K403" s="27">
        <f t="shared" si="40"/>
        <v>0.89167879898358815</v>
      </c>
      <c r="L403" s="6">
        <f t="shared" si="41"/>
        <v>0</v>
      </c>
    </row>
    <row r="404" spans="1:12" s="47" customFormat="1">
      <c r="A404" s="79" t="s">
        <v>361</v>
      </c>
      <c r="B404" s="82">
        <v>330963</v>
      </c>
      <c r="C404" s="47" t="s">
        <v>416</v>
      </c>
      <c r="D404" s="79" t="s">
        <v>1117</v>
      </c>
      <c r="E404" s="15">
        <v>0</v>
      </c>
      <c r="F404" s="68">
        <v>0</v>
      </c>
      <c r="G404" s="2">
        <f t="shared" si="36"/>
        <v>0</v>
      </c>
      <c r="H404" s="3">
        <f t="shared" si="37"/>
        <v>2.5212562179090869</v>
      </c>
      <c r="I404" s="1">
        <f t="shared" si="38"/>
        <v>0</v>
      </c>
      <c r="J404" s="1">
        <f t="shared" si="39"/>
        <v>0</v>
      </c>
      <c r="K404" s="27">
        <f t="shared" si="40"/>
        <v>0.89167879898358815</v>
      </c>
      <c r="L404" s="6">
        <f t="shared" si="41"/>
        <v>0</v>
      </c>
    </row>
    <row r="405" spans="1:12" s="47" customFormat="1">
      <c r="A405" s="79" t="s">
        <v>361</v>
      </c>
      <c r="B405" s="81">
        <v>330966</v>
      </c>
      <c r="C405" s="47" t="s">
        <v>417</v>
      </c>
      <c r="D405" s="79" t="s">
        <v>1117</v>
      </c>
      <c r="E405" s="15">
        <v>0</v>
      </c>
      <c r="F405" s="68">
        <v>0</v>
      </c>
      <c r="G405" s="2">
        <f t="shared" si="36"/>
        <v>0</v>
      </c>
      <c r="H405" s="3">
        <f t="shared" si="37"/>
        <v>2.5212562179090869</v>
      </c>
      <c r="I405" s="1">
        <f t="shared" si="38"/>
        <v>0</v>
      </c>
      <c r="J405" s="1">
        <f t="shared" si="39"/>
        <v>0</v>
      </c>
      <c r="K405" s="27">
        <f t="shared" si="40"/>
        <v>0.89167879898358815</v>
      </c>
      <c r="L405" s="6">
        <f t="shared" si="41"/>
        <v>0</v>
      </c>
    </row>
    <row r="406" spans="1:12" s="47" customFormat="1">
      <c r="A406" s="79" t="s">
        <v>361</v>
      </c>
      <c r="B406" s="82">
        <v>330968</v>
      </c>
      <c r="C406" s="47" t="s">
        <v>418</v>
      </c>
      <c r="D406" s="79" t="s">
        <v>1117</v>
      </c>
      <c r="E406" s="15">
        <v>0</v>
      </c>
      <c r="F406" s="68">
        <v>0</v>
      </c>
      <c r="G406" s="2">
        <f t="shared" si="36"/>
        <v>0</v>
      </c>
      <c r="H406" s="3">
        <f t="shared" si="37"/>
        <v>2.5212562179090869</v>
      </c>
      <c r="I406" s="1">
        <f t="shared" si="38"/>
        <v>0</v>
      </c>
      <c r="J406" s="1">
        <f t="shared" si="39"/>
        <v>0</v>
      </c>
      <c r="K406" s="27">
        <f t="shared" si="40"/>
        <v>0.89167879898358815</v>
      </c>
      <c r="L406" s="6">
        <f t="shared" si="41"/>
        <v>0</v>
      </c>
    </row>
    <row r="407" spans="1:12" s="47" customFormat="1">
      <c r="A407" s="79" t="s">
        <v>361</v>
      </c>
      <c r="B407" s="81">
        <v>330971</v>
      </c>
      <c r="C407" s="47" t="s">
        <v>419</v>
      </c>
      <c r="D407" s="79" t="s">
        <v>1117</v>
      </c>
      <c r="E407" s="15">
        <v>0</v>
      </c>
      <c r="F407" s="68">
        <v>0</v>
      </c>
      <c r="G407" s="2">
        <f t="shared" si="36"/>
        <v>0</v>
      </c>
      <c r="H407" s="3">
        <f t="shared" si="37"/>
        <v>2.5212562179090869</v>
      </c>
      <c r="I407" s="1">
        <f t="shared" si="38"/>
        <v>0</v>
      </c>
      <c r="J407" s="1">
        <f t="shared" si="39"/>
        <v>0</v>
      </c>
      <c r="K407" s="27">
        <f t="shared" si="40"/>
        <v>0.89167879898358815</v>
      </c>
      <c r="L407" s="6">
        <f t="shared" si="41"/>
        <v>0</v>
      </c>
    </row>
    <row r="408" spans="1:12" s="47" customFormat="1">
      <c r="A408" s="79" t="s">
        <v>361</v>
      </c>
      <c r="B408" s="82">
        <v>330973</v>
      </c>
      <c r="C408" s="47" t="s">
        <v>420</v>
      </c>
      <c r="D408" s="79" t="s">
        <v>1117</v>
      </c>
      <c r="E408" s="15">
        <v>0</v>
      </c>
      <c r="F408" s="68">
        <v>0</v>
      </c>
      <c r="G408" s="2">
        <f t="shared" si="36"/>
        <v>0</v>
      </c>
      <c r="H408" s="3">
        <f t="shared" si="37"/>
        <v>2.5212562179090869</v>
      </c>
      <c r="I408" s="1">
        <f t="shared" si="38"/>
        <v>0</v>
      </c>
      <c r="J408" s="1">
        <f t="shared" si="39"/>
        <v>0</v>
      </c>
      <c r="K408" s="27">
        <f t="shared" si="40"/>
        <v>0.89167879898358815</v>
      </c>
      <c r="L408" s="6">
        <f t="shared" si="41"/>
        <v>0</v>
      </c>
    </row>
    <row r="409" spans="1:12" s="47" customFormat="1">
      <c r="A409" s="79" t="s">
        <v>361</v>
      </c>
      <c r="B409" s="81">
        <v>330974</v>
      </c>
      <c r="C409" s="47" t="s">
        <v>421</v>
      </c>
      <c r="D409" s="79" t="s">
        <v>1117</v>
      </c>
      <c r="E409" s="15">
        <v>0</v>
      </c>
      <c r="F409" s="68">
        <v>0</v>
      </c>
      <c r="G409" s="2">
        <f t="shared" si="36"/>
        <v>0</v>
      </c>
      <c r="H409" s="3">
        <f t="shared" si="37"/>
        <v>2.5212562179090869</v>
      </c>
      <c r="I409" s="1">
        <f t="shared" si="38"/>
        <v>0</v>
      </c>
      <c r="J409" s="1">
        <f t="shared" si="39"/>
        <v>0</v>
      </c>
      <c r="K409" s="27">
        <f t="shared" si="40"/>
        <v>0.89167879898358815</v>
      </c>
      <c r="L409" s="6">
        <f t="shared" si="41"/>
        <v>0</v>
      </c>
    </row>
    <row r="410" spans="1:12" s="47" customFormat="1">
      <c r="A410" s="79" t="s">
        <v>422</v>
      </c>
      <c r="B410" s="82">
        <v>340976</v>
      </c>
      <c r="C410" s="47" t="s">
        <v>423</v>
      </c>
      <c r="D410" s="79" t="s">
        <v>1117</v>
      </c>
      <c r="E410" s="15">
        <v>0</v>
      </c>
      <c r="F410" s="68">
        <v>0</v>
      </c>
      <c r="G410" s="2">
        <f t="shared" si="36"/>
        <v>0</v>
      </c>
      <c r="H410" s="3">
        <f t="shared" si="37"/>
        <v>2.5212562179090869</v>
      </c>
      <c r="I410" s="1">
        <f t="shared" si="38"/>
        <v>0</v>
      </c>
      <c r="J410" s="1">
        <f t="shared" si="39"/>
        <v>0</v>
      </c>
      <c r="K410" s="27">
        <f t="shared" si="40"/>
        <v>0.89167879898358815</v>
      </c>
      <c r="L410" s="6">
        <f t="shared" si="41"/>
        <v>0</v>
      </c>
    </row>
    <row r="411" spans="1:12" s="47" customFormat="1">
      <c r="A411" s="79" t="s">
        <v>422</v>
      </c>
      <c r="B411" s="81">
        <v>340978</v>
      </c>
      <c r="C411" s="47" t="s">
        <v>424</v>
      </c>
      <c r="D411" s="79" t="s">
        <v>1117</v>
      </c>
      <c r="E411" s="15">
        <v>0</v>
      </c>
      <c r="F411" s="68">
        <v>0</v>
      </c>
      <c r="G411" s="2">
        <f t="shared" si="36"/>
        <v>0</v>
      </c>
      <c r="H411" s="3">
        <f t="shared" si="37"/>
        <v>2.5212562179090869</v>
      </c>
      <c r="I411" s="1">
        <f t="shared" si="38"/>
        <v>0</v>
      </c>
      <c r="J411" s="1">
        <f t="shared" si="39"/>
        <v>0</v>
      </c>
      <c r="K411" s="27">
        <f t="shared" si="40"/>
        <v>0.89167879898358815</v>
      </c>
      <c r="L411" s="6">
        <f t="shared" si="41"/>
        <v>0</v>
      </c>
    </row>
    <row r="412" spans="1:12" s="47" customFormat="1">
      <c r="A412" s="79" t="s">
        <v>422</v>
      </c>
      <c r="B412" s="81">
        <v>340983</v>
      </c>
      <c r="C412" s="47" t="s">
        <v>425</v>
      </c>
      <c r="D412" s="79" t="s">
        <v>1117</v>
      </c>
      <c r="E412" s="15">
        <v>0</v>
      </c>
      <c r="F412" s="68">
        <v>0</v>
      </c>
      <c r="G412" s="2">
        <f t="shared" si="36"/>
        <v>0</v>
      </c>
      <c r="H412" s="3">
        <f t="shared" si="37"/>
        <v>2.5212562179090869</v>
      </c>
      <c r="I412" s="1">
        <f t="shared" si="38"/>
        <v>0</v>
      </c>
      <c r="J412" s="1">
        <f t="shared" si="39"/>
        <v>0</v>
      </c>
      <c r="K412" s="27">
        <f t="shared" si="40"/>
        <v>0.89167879898358815</v>
      </c>
      <c r="L412" s="6">
        <f t="shared" si="41"/>
        <v>0</v>
      </c>
    </row>
    <row r="413" spans="1:12" s="47" customFormat="1">
      <c r="A413" s="79" t="s">
        <v>422</v>
      </c>
      <c r="B413" s="82">
        <v>340984</v>
      </c>
      <c r="C413" s="47" t="s">
        <v>426</v>
      </c>
      <c r="D413" s="79" t="s">
        <v>1117</v>
      </c>
      <c r="E413" s="15">
        <v>0</v>
      </c>
      <c r="F413" s="68">
        <v>0</v>
      </c>
      <c r="G413" s="2">
        <f t="shared" si="36"/>
        <v>0</v>
      </c>
      <c r="H413" s="3">
        <f t="shared" si="37"/>
        <v>2.5212562179090869</v>
      </c>
      <c r="I413" s="1">
        <f t="shared" si="38"/>
        <v>0</v>
      </c>
      <c r="J413" s="1">
        <f t="shared" si="39"/>
        <v>0</v>
      </c>
      <c r="K413" s="27">
        <f t="shared" si="40"/>
        <v>0.89167879898358815</v>
      </c>
      <c r="L413" s="6">
        <f t="shared" si="41"/>
        <v>0</v>
      </c>
    </row>
    <row r="414" spans="1:12" s="47" customFormat="1">
      <c r="A414" s="79" t="s">
        <v>422</v>
      </c>
      <c r="B414" s="81">
        <v>340990</v>
      </c>
      <c r="C414" s="47" t="s">
        <v>427</v>
      </c>
      <c r="D414" s="79" t="s">
        <v>1117</v>
      </c>
      <c r="E414" s="15">
        <v>0</v>
      </c>
      <c r="F414" s="68">
        <v>0</v>
      </c>
      <c r="G414" s="2">
        <f t="shared" si="36"/>
        <v>0</v>
      </c>
      <c r="H414" s="3">
        <f t="shared" si="37"/>
        <v>2.5212562179090869</v>
      </c>
      <c r="I414" s="1">
        <f t="shared" si="38"/>
        <v>0</v>
      </c>
      <c r="J414" s="1">
        <f t="shared" si="39"/>
        <v>0</v>
      </c>
      <c r="K414" s="27">
        <f t="shared" si="40"/>
        <v>0.89167879898358815</v>
      </c>
      <c r="L414" s="6">
        <f t="shared" si="41"/>
        <v>0</v>
      </c>
    </row>
    <row r="415" spans="1:12" s="47" customFormat="1">
      <c r="A415" s="79" t="s">
        <v>422</v>
      </c>
      <c r="B415" s="82">
        <v>340993</v>
      </c>
      <c r="C415" s="47" t="s">
        <v>428</v>
      </c>
      <c r="D415" s="79" t="s">
        <v>1117</v>
      </c>
      <c r="E415" s="15">
        <v>0</v>
      </c>
      <c r="F415" s="68">
        <v>0</v>
      </c>
      <c r="G415" s="2">
        <f t="shared" si="36"/>
        <v>0</v>
      </c>
      <c r="H415" s="3">
        <f t="shared" si="37"/>
        <v>2.5212562179090869</v>
      </c>
      <c r="I415" s="1">
        <f t="shared" si="38"/>
        <v>0</v>
      </c>
      <c r="J415" s="1">
        <f t="shared" si="39"/>
        <v>0</v>
      </c>
      <c r="K415" s="27">
        <f t="shared" si="40"/>
        <v>0.89167879898358815</v>
      </c>
      <c r="L415" s="6">
        <f t="shared" si="41"/>
        <v>0</v>
      </c>
    </row>
    <row r="416" spans="1:12" s="47" customFormat="1">
      <c r="A416" s="79" t="s">
        <v>422</v>
      </c>
      <c r="B416" s="81">
        <v>341003</v>
      </c>
      <c r="C416" s="47" t="s">
        <v>429</v>
      </c>
      <c r="D416" s="79" t="s">
        <v>1117</v>
      </c>
      <c r="E416" s="15">
        <v>0</v>
      </c>
      <c r="F416" s="68">
        <v>0</v>
      </c>
      <c r="G416" s="2">
        <f t="shared" si="36"/>
        <v>0</v>
      </c>
      <c r="H416" s="3">
        <f t="shared" si="37"/>
        <v>2.5212562179090869</v>
      </c>
      <c r="I416" s="1">
        <f t="shared" si="38"/>
        <v>0</v>
      </c>
      <c r="J416" s="1">
        <f t="shared" si="39"/>
        <v>0</v>
      </c>
      <c r="K416" s="27">
        <f t="shared" si="40"/>
        <v>0.89167879898358815</v>
      </c>
      <c r="L416" s="6">
        <f t="shared" si="41"/>
        <v>0</v>
      </c>
    </row>
    <row r="417" spans="1:12" s="47" customFormat="1">
      <c r="A417" s="79" t="s">
        <v>422</v>
      </c>
      <c r="B417" s="82">
        <v>341012</v>
      </c>
      <c r="C417" s="47" t="s">
        <v>430</v>
      </c>
      <c r="D417" s="79" t="s">
        <v>1117</v>
      </c>
      <c r="E417" s="15">
        <v>0</v>
      </c>
      <c r="F417" s="68">
        <v>0</v>
      </c>
      <c r="G417" s="2">
        <f t="shared" si="36"/>
        <v>0</v>
      </c>
      <c r="H417" s="3">
        <f t="shared" si="37"/>
        <v>2.5212562179090869</v>
      </c>
      <c r="I417" s="1">
        <f t="shared" si="38"/>
        <v>0</v>
      </c>
      <c r="J417" s="1">
        <f t="shared" si="39"/>
        <v>0</v>
      </c>
      <c r="K417" s="27">
        <f t="shared" si="40"/>
        <v>0.89167879898358815</v>
      </c>
      <c r="L417" s="6">
        <f t="shared" si="41"/>
        <v>0</v>
      </c>
    </row>
    <row r="418" spans="1:12" s="47" customFormat="1">
      <c r="A418" s="79" t="s">
        <v>422</v>
      </c>
      <c r="B418" s="82">
        <v>341016</v>
      </c>
      <c r="C418" s="47" t="s">
        <v>431</v>
      </c>
      <c r="D418" s="79" t="s">
        <v>1117</v>
      </c>
      <c r="E418" s="15">
        <v>0</v>
      </c>
      <c r="F418" s="68">
        <v>0</v>
      </c>
      <c r="G418" s="2">
        <f t="shared" si="36"/>
        <v>0</v>
      </c>
      <c r="H418" s="3">
        <f t="shared" si="37"/>
        <v>2.5212562179090869</v>
      </c>
      <c r="I418" s="1">
        <f t="shared" si="38"/>
        <v>0</v>
      </c>
      <c r="J418" s="1">
        <f t="shared" si="39"/>
        <v>0</v>
      </c>
      <c r="K418" s="27">
        <f t="shared" si="40"/>
        <v>0.89167879898358815</v>
      </c>
      <c r="L418" s="6">
        <f t="shared" si="41"/>
        <v>0</v>
      </c>
    </row>
    <row r="419" spans="1:12" s="47" customFormat="1">
      <c r="A419" s="79" t="s">
        <v>422</v>
      </c>
      <c r="B419" s="82">
        <v>341017</v>
      </c>
      <c r="C419" s="47" t="s">
        <v>432</v>
      </c>
      <c r="D419" s="79" t="s">
        <v>1117</v>
      </c>
      <c r="E419" s="15">
        <v>0</v>
      </c>
      <c r="F419" s="68">
        <v>0</v>
      </c>
      <c r="G419" s="2">
        <f t="shared" si="36"/>
        <v>0</v>
      </c>
      <c r="H419" s="3">
        <f t="shared" si="37"/>
        <v>2.5212562179090869</v>
      </c>
      <c r="I419" s="1">
        <f t="shared" si="38"/>
        <v>0</v>
      </c>
      <c r="J419" s="1">
        <f t="shared" si="39"/>
        <v>0</v>
      </c>
      <c r="K419" s="27">
        <f t="shared" si="40"/>
        <v>0.89167879898358815</v>
      </c>
      <c r="L419" s="6">
        <f t="shared" si="41"/>
        <v>0</v>
      </c>
    </row>
    <row r="420" spans="1:12" s="47" customFormat="1">
      <c r="A420" s="79" t="s">
        <v>422</v>
      </c>
      <c r="B420" s="81">
        <v>341020</v>
      </c>
      <c r="C420" s="47" t="s">
        <v>433</v>
      </c>
      <c r="D420" s="79" t="s">
        <v>1117</v>
      </c>
      <c r="E420" s="15">
        <v>0</v>
      </c>
      <c r="F420" s="68">
        <v>0</v>
      </c>
      <c r="G420" s="2">
        <f t="shared" si="36"/>
        <v>0</v>
      </c>
      <c r="H420" s="3">
        <f t="shared" si="37"/>
        <v>2.5212562179090869</v>
      </c>
      <c r="I420" s="1">
        <f t="shared" si="38"/>
        <v>0</v>
      </c>
      <c r="J420" s="1">
        <f t="shared" si="39"/>
        <v>0</v>
      </c>
      <c r="K420" s="27">
        <f t="shared" si="40"/>
        <v>0.89167879898358815</v>
      </c>
      <c r="L420" s="6">
        <f t="shared" si="41"/>
        <v>0</v>
      </c>
    </row>
    <row r="421" spans="1:12" s="47" customFormat="1">
      <c r="A421" s="79" t="s">
        <v>422</v>
      </c>
      <c r="B421" s="81">
        <v>341021</v>
      </c>
      <c r="C421" s="47" t="s">
        <v>434</v>
      </c>
      <c r="D421" s="79" t="s">
        <v>1117</v>
      </c>
      <c r="E421" s="15">
        <v>0</v>
      </c>
      <c r="F421" s="68">
        <v>0</v>
      </c>
      <c r="G421" s="2">
        <f t="shared" si="36"/>
        <v>0</v>
      </c>
      <c r="H421" s="3">
        <f t="shared" si="37"/>
        <v>2.5212562179090869</v>
      </c>
      <c r="I421" s="1">
        <f t="shared" si="38"/>
        <v>0</v>
      </c>
      <c r="J421" s="1">
        <f t="shared" si="39"/>
        <v>0</v>
      </c>
      <c r="K421" s="27">
        <f t="shared" si="40"/>
        <v>0.89167879898358815</v>
      </c>
      <c r="L421" s="6">
        <f t="shared" si="41"/>
        <v>0</v>
      </c>
    </row>
    <row r="422" spans="1:12" s="47" customFormat="1">
      <c r="A422" s="79" t="s">
        <v>422</v>
      </c>
      <c r="B422" s="81">
        <v>341023</v>
      </c>
      <c r="C422" s="47" t="s">
        <v>435</v>
      </c>
      <c r="D422" s="79" t="s">
        <v>1117</v>
      </c>
      <c r="E422" s="15">
        <v>0</v>
      </c>
      <c r="F422" s="68">
        <v>0</v>
      </c>
      <c r="G422" s="2">
        <f t="shared" si="36"/>
        <v>0</v>
      </c>
      <c r="H422" s="3">
        <f t="shared" si="37"/>
        <v>2.5212562179090869</v>
      </c>
      <c r="I422" s="1">
        <f t="shared" si="38"/>
        <v>0</v>
      </c>
      <c r="J422" s="1">
        <f t="shared" si="39"/>
        <v>0</v>
      </c>
      <c r="K422" s="27">
        <f t="shared" si="40"/>
        <v>0.89167879898358815</v>
      </c>
      <c r="L422" s="6">
        <f t="shared" si="41"/>
        <v>0</v>
      </c>
    </row>
    <row r="423" spans="1:12" s="47" customFormat="1">
      <c r="A423" s="79" t="s">
        <v>422</v>
      </c>
      <c r="B423" s="82">
        <v>341024</v>
      </c>
      <c r="C423" s="47" t="s">
        <v>436</v>
      </c>
      <c r="D423" s="79" t="s">
        <v>1117</v>
      </c>
      <c r="E423" s="15">
        <v>0</v>
      </c>
      <c r="F423" s="68">
        <v>0</v>
      </c>
      <c r="G423" s="2">
        <f t="shared" si="36"/>
        <v>0</v>
      </c>
      <c r="H423" s="3">
        <f t="shared" si="37"/>
        <v>2.5212562179090869</v>
      </c>
      <c r="I423" s="1">
        <f t="shared" si="38"/>
        <v>0</v>
      </c>
      <c r="J423" s="1">
        <f t="shared" si="39"/>
        <v>0</v>
      </c>
      <c r="K423" s="27">
        <f t="shared" si="40"/>
        <v>0.89167879898358815</v>
      </c>
      <c r="L423" s="6">
        <f t="shared" si="41"/>
        <v>0</v>
      </c>
    </row>
    <row r="424" spans="1:12" s="47" customFormat="1">
      <c r="A424" s="79" t="s">
        <v>422</v>
      </c>
      <c r="B424" s="81">
        <v>341025</v>
      </c>
      <c r="C424" s="47" t="s">
        <v>437</v>
      </c>
      <c r="D424" s="79" t="s">
        <v>1117</v>
      </c>
      <c r="E424" s="15">
        <v>0</v>
      </c>
      <c r="F424" s="68">
        <v>0</v>
      </c>
      <c r="G424" s="2">
        <f t="shared" si="36"/>
        <v>0</v>
      </c>
      <c r="H424" s="3">
        <f t="shared" si="37"/>
        <v>2.5212562179090869</v>
      </c>
      <c r="I424" s="1">
        <f t="shared" si="38"/>
        <v>0</v>
      </c>
      <c r="J424" s="1">
        <f t="shared" si="39"/>
        <v>0</v>
      </c>
      <c r="K424" s="27">
        <f t="shared" si="40"/>
        <v>0.89167879898358815</v>
      </c>
      <c r="L424" s="6">
        <f t="shared" si="41"/>
        <v>0</v>
      </c>
    </row>
    <row r="425" spans="1:12" s="47" customFormat="1">
      <c r="A425" s="79" t="s">
        <v>422</v>
      </c>
      <c r="B425" s="81">
        <v>341026</v>
      </c>
      <c r="C425" s="47" t="s">
        <v>438</v>
      </c>
      <c r="D425" s="79" t="s">
        <v>1117</v>
      </c>
      <c r="E425" s="15">
        <v>0</v>
      </c>
      <c r="F425" s="68">
        <v>0</v>
      </c>
      <c r="G425" s="2">
        <f t="shared" si="36"/>
        <v>0</v>
      </c>
      <c r="H425" s="3">
        <f t="shared" si="37"/>
        <v>2.5212562179090869</v>
      </c>
      <c r="I425" s="1">
        <f t="shared" si="38"/>
        <v>0</v>
      </c>
      <c r="J425" s="1">
        <f t="shared" si="39"/>
        <v>0</v>
      </c>
      <c r="K425" s="27">
        <f t="shared" si="40"/>
        <v>0.89167879898358815</v>
      </c>
      <c r="L425" s="6">
        <f t="shared" si="41"/>
        <v>0</v>
      </c>
    </row>
    <row r="426" spans="1:12" s="47" customFormat="1">
      <c r="A426" s="79" t="s">
        <v>422</v>
      </c>
      <c r="B426" s="82">
        <v>341029</v>
      </c>
      <c r="C426" s="47" t="s">
        <v>439</v>
      </c>
      <c r="D426" s="79" t="s">
        <v>1117</v>
      </c>
      <c r="E426" s="15">
        <v>0</v>
      </c>
      <c r="F426" s="68">
        <v>0</v>
      </c>
      <c r="G426" s="2">
        <f t="shared" si="36"/>
        <v>0</v>
      </c>
      <c r="H426" s="3">
        <f t="shared" si="37"/>
        <v>2.5212562179090869</v>
      </c>
      <c r="I426" s="1">
        <f t="shared" si="38"/>
        <v>0</v>
      </c>
      <c r="J426" s="1">
        <f t="shared" si="39"/>
        <v>0</v>
      </c>
      <c r="K426" s="27">
        <f t="shared" si="40"/>
        <v>0.89167879898358815</v>
      </c>
      <c r="L426" s="6">
        <f t="shared" si="41"/>
        <v>0</v>
      </c>
    </row>
    <row r="427" spans="1:12" s="47" customFormat="1">
      <c r="A427" s="79" t="s">
        <v>422</v>
      </c>
      <c r="B427" s="81">
        <v>341032</v>
      </c>
      <c r="C427" s="47" t="s">
        <v>440</v>
      </c>
      <c r="D427" s="79" t="s">
        <v>1117</v>
      </c>
      <c r="E427" s="15">
        <v>0</v>
      </c>
      <c r="F427" s="68">
        <v>0</v>
      </c>
      <c r="G427" s="2">
        <f t="shared" si="36"/>
        <v>0</v>
      </c>
      <c r="H427" s="3">
        <f t="shared" si="37"/>
        <v>2.5212562179090869</v>
      </c>
      <c r="I427" s="1">
        <f t="shared" si="38"/>
        <v>0</v>
      </c>
      <c r="J427" s="1">
        <f t="shared" si="39"/>
        <v>0</v>
      </c>
      <c r="K427" s="27">
        <f t="shared" si="40"/>
        <v>0.89167879898358815</v>
      </c>
      <c r="L427" s="6">
        <f t="shared" si="41"/>
        <v>0</v>
      </c>
    </row>
    <row r="428" spans="1:12" s="47" customFormat="1">
      <c r="A428" s="79" t="s">
        <v>422</v>
      </c>
      <c r="B428" s="81">
        <v>341041</v>
      </c>
      <c r="C428" s="47" t="s">
        <v>441</v>
      </c>
      <c r="D428" s="79" t="s">
        <v>1117</v>
      </c>
      <c r="E428" s="15">
        <v>0</v>
      </c>
      <c r="F428" s="68">
        <v>0</v>
      </c>
      <c r="G428" s="2">
        <f t="shared" si="36"/>
        <v>0</v>
      </c>
      <c r="H428" s="3">
        <f t="shared" si="37"/>
        <v>2.5212562179090869</v>
      </c>
      <c r="I428" s="1">
        <f t="shared" si="38"/>
        <v>0</v>
      </c>
      <c r="J428" s="1">
        <f t="shared" si="39"/>
        <v>0</v>
      </c>
      <c r="K428" s="27">
        <f t="shared" si="40"/>
        <v>0.89167879898358815</v>
      </c>
      <c r="L428" s="6">
        <f t="shared" si="41"/>
        <v>0</v>
      </c>
    </row>
    <row r="429" spans="1:12" s="47" customFormat="1">
      <c r="A429" s="79" t="s">
        <v>422</v>
      </c>
      <c r="B429" s="81">
        <v>341043</v>
      </c>
      <c r="C429" s="47" t="s">
        <v>442</v>
      </c>
      <c r="D429" s="79" t="s">
        <v>1117</v>
      </c>
      <c r="E429" s="15">
        <v>0</v>
      </c>
      <c r="F429" s="68">
        <v>0</v>
      </c>
      <c r="G429" s="2">
        <f t="shared" si="36"/>
        <v>0</v>
      </c>
      <c r="H429" s="3">
        <f t="shared" si="37"/>
        <v>2.5212562179090869</v>
      </c>
      <c r="I429" s="1">
        <f t="shared" si="38"/>
        <v>0</v>
      </c>
      <c r="J429" s="1">
        <f t="shared" si="39"/>
        <v>0</v>
      </c>
      <c r="K429" s="27">
        <f t="shared" si="40"/>
        <v>0.89167879898358815</v>
      </c>
      <c r="L429" s="6">
        <f t="shared" si="41"/>
        <v>0</v>
      </c>
    </row>
    <row r="430" spans="1:12" s="47" customFormat="1">
      <c r="A430" s="79" t="s">
        <v>422</v>
      </c>
      <c r="B430" s="81">
        <v>341045</v>
      </c>
      <c r="C430" s="47" t="s">
        <v>443</v>
      </c>
      <c r="D430" s="79" t="s">
        <v>1117</v>
      </c>
      <c r="E430" s="15">
        <v>0</v>
      </c>
      <c r="F430" s="68">
        <v>0</v>
      </c>
      <c r="G430" s="2">
        <f t="shared" si="36"/>
        <v>0</v>
      </c>
      <c r="H430" s="3">
        <f t="shared" si="37"/>
        <v>2.5212562179090869</v>
      </c>
      <c r="I430" s="1">
        <f t="shared" si="38"/>
        <v>0</v>
      </c>
      <c r="J430" s="1">
        <f t="shared" si="39"/>
        <v>0</v>
      </c>
      <c r="K430" s="27">
        <f t="shared" si="40"/>
        <v>0.89167879898358815</v>
      </c>
      <c r="L430" s="6">
        <f t="shared" si="41"/>
        <v>0</v>
      </c>
    </row>
    <row r="431" spans="1:12" s="47" customFormat="1">
      <c r="A431" s="79" t="s">
        <v>422</v>
      </c>
      <c r="B431" s="81">
        <v>341046</v>
      </c>
      <c r="C431" s="47" t="s">
        <v>444</v>
      </c>
      <c r="D431" s="79" t="s">
        <v>1117</v>
      </c>
      <c r="E431" s="15">
        <v>0</v>
      </c>
      <c r="F431" s="68">
        <v>0</v>
      </c>
      <c r="G431" s="2">
        <f t="shared" si="36"/>
        <v>0</v>
      </c>
      <c r="H431" s="3">
        <f t="shared" si="37"/>
        <v>2.5212562179090869</v>
      </c>
      <c r="I431" s="1">
        <f t="shared" si="38"/>
        <v>0</v>
      </c>
      <c r="J431" s="1">
        <f t="shared" si="39"/>
        <v>0</v>
      </c>
      <c r="K431" s="27">
        <f t="shared" si="40"/>
        <v>0.89167879898358815</v>
      </c>
      <c r="L431" s="6">
        <f t="shared" si="41"/>
        <v>0</v>
      </c>
    </row>
    <row r="432" spans="1:12" s="47" customFormat="1">
      <c r="A432" s="79" t="s">
        <v>422</v>
      </c>
      <c r="B432" s="81">
        <v>341047</v>
      </c>
      <c r="C432" s="47" t="s">
        <v>445</v>
      </c>
      <c r="D432" s="79" t="s">
        <v>1117</v>
      </c>
      <c r="E432" s="15">
        <v>0</v>
      </c>
      <c r="F432" s="68">
        <v>0</v>
      </c>
      <c r="G432" s="2">
        <f t="shared" si="36"/>
        <v>0</v>
      </c>
      <c r="H432" s="3">
        <f t="shared" si="37"/>
        <v>2.5212562179090869</v>
      </c>
      <c r="I432" s="1">
        <f t="shared" si="38"/>
        <v>0</v>
      </c>
      <c r="J432" s="1">
        <f t="shared" si="39"/>
        <v>0</v>
      </c>
      <c r="K432" s="27">
        <f t="shared" si="40"/>
        <v>0.89167879898358815</v>
      </c>
      <c r="L432" s="6">
        <f t="shared" si="41"/>
        <v>0</v>
      </c>
    </row>
    <row r="433" spans="1:12" s="47" customFormat="1">
      <c r="A433" s="79" t="s">
        <v>422</v>
      </c>
      <c r="B433" s="82">
        <v>341048</v>
      </c>
      <c r="C433" s="47" t="s">
        <v>446</v>
      </c>
      <c r="D433" s="79" t="s">
        <v>1117</v>
      </c>
      <c r="E433" s="15">
        <v>0</v>
      </c>
      <c r="F433" s="68">
        <v>0</v>
      </c>
      <c r="G433" s="2">
        <f t="shared" si="36"/>
        <v>0</v>
      </c>
      <c r="H433" s="3">
        <f t="shared" si="37"/>
        <v>2.5212562179090869</v>
      </c>
      <c r="I433" s="1">
        <f t="shared" si="38"/>
        <v>0</v>
      </c>
      <c r="J433" s="1">
        <f t="shared" si="39"/>
        <v>0</v>
      </c>
      <c r="K433" s="27">
        <f t="shared" si="40"/>
        <v>0.89167879898358815</v>
      </c>
      <c r="L433" s="6">
        <f t="shared" si="41"/>
        <v>0</v>
      </c>
    </row>
    <row r="434" spans="1:12" s="47" customFormat="1">
      <c r="A434" s="79" t="s">
        <v>422</v>
      </c>
      <c r="B434" s="81">
        <v>341049</v>
      </c>
      <c r="C434" s="47" t="s">
        <v>447</v>
      </c>
      <c r="D434" s="79" t="s">
        <v>1117</v>
      </c>
      <c r="E434" s="15">
        <v>0</v>
      </c>
      <c r="F434" s="68">
        <v>1959</v>
      </c>
      <c r="G434" s="2">
        <f t="shared" si="36"/>
        <v>0</v>
      </c>
      <c r="H434" s="3">
        <f t="shared" si="37"/>
        <v>2.5212562179090869</v>
      </c>
      <c r="I434" s="1">
        <f t="shared" si="38"/>
        <v>0</v>
      </c>
      <c r="J434" s="1">
        <f t="shared" si="39"/>
        <v>0</v>
      </c>
      <c r="K434" s="27">
        <f t="shared" si="40"/>
        <v>0.89167879898358815</v>
      </c>
      <c r="L434" s="6">
        <f t="shared" si="41"/>
        <v>0</v>
      </c>
    </row>
    <row r="435" spans="1:12" s="47" customFormat="1">
      <c r="A435" s="79" t="s">
        <v>422</v>
      </c>
      <c r="B435" s="81">
        <v>341050</v>
      </c>
      <c r="C435" s="47" t="s">
        <v>448</v>
      </c>
      <c r="D435" s="79" t="s">
        <v>1117</v>
      </c>
      <c r="E435" s="15">
        <v>0</v>
      </c>
      <c r="F435" s="68">
        <v>0</v>
      </c>
      <c r="G435" s="2">
        <f t="shared" si="36"/>
        <v>0</v>
      </c>
      <c r="H435" s="3">
        <f t="shared" si="37"/>
        <v>2.5212562179090869</v>
      </c>
      <c r="I435" s="1">
        <f t="shared" si="38"/>
        <v>0</v>
      </c>
      <c r="J435" s="1">
        <f t="shared" si="39"/>
        <v>0</v>
      </c>
      <c r="K435" s="27">
        <f t="shared" si="40"/>
        <v>0.89167879898358815</v>
      </c>
      <c r="L435" s="6">
        <f t="shared" si="41"/>
        <v>0</v>
      </c>
    </row>
    <row r="436" spans="1:12" s="47" customFormat="1">
      <c r="A436" s="79" t="s">
        <v>422</v>
      </c>
      <c r="B436" s="81">
        <v>341053</v>
      </c>
      <c r="C436" s="47" t="s">
        <v>449</v>
      </c>
      <c r="D436" s="79" t="s">
        <v>1117</v>
      </c>
      <c r="E436" s="15">
        <v>0</v>
      </c>
      <c r="F436" s="68">
        <v>0</v>
      </c>
      <c r="G436" s="2">
        <f t="shared" si="36"/>
        <v>0</v>
      </c>
      <c r="H436" s="3">
        <f t="shared" si="37"/>
        <v>2.5212562179090869</v>
      </c>
      <c r="I436" s="1">
        <f t="shared" si="38"/>
        <v>0</v>
      </c>
      <c r="J436" s="1">
        <f t="shared" si="39"/>
        <v>0</v>
      </c>
      <c r="K436" s="27">
        <f t="shared" si="40"/>
        <v>0.89167879898358815</v>
      </c>
      <c r="L436" s="6">
        <f t="shared" si="41"/>
        <v>0</v>
      </c>
    </row>
    <row r="437" spans="1:12" s="47" customFormat="1">
      <c r="A437" s="79" t="s">
        <v>422</v>
      </c>
      <c r="B437" s="82">
        <v>341054</v>
      </c>
      <c r="C437" s="47" t="s">
        <v>450</v>
      </c>
      <c r="D437" s="79" t="s">
        <v>1117</v>
      </c>
      <c r="E437" s="15">
        <v>0</v>
      </c>
      <c r="F437" s="68">
        <v>0</v>
      </c>
      <c r="G437" s="2">
        <f t="shared" si="36"/>
        <v>0</v>
      </c>
      <c r="H437" s="3">
        <f t="shared" si="37"/>
        <v>2.5212562179090869</v>
      </c>
      <c r="I437" s="1">
        <f t="shared" si="38"/>
        <v>0</v>
      </c>
      <c r="J437" s="1">
        <f t="shared" si="39"/>
        <v>0</v>
      </c>
      <c r="K437" s="27">
        <f t="shared" si="40"/>
        <v>0.89167879898358815</v>
      </c>
      <c r="L437" s="6">
        <f t="shared" si="41"/>
        <v>0</v>
      </c>
    </row>
    <row r="438" spans="1:12" s="47" customFormat="1">
      <c r="A438" s="79" t="s">
        <v>422</v>
      </c>
      <c r="B438" s="81">
        <v>341058</v>
      </c>
      <c r="C438" s="47" t="s">
        <v>451</v>
      </c>
      <c r="D438" s="79" t="s">
        <v>1117</v>
      </c>
      <c r="E438" s="15">
        <v>0</v>
      </c>
      <c r="F438" s="68">
        <v>0</v>
      </c>
      <c r="G438" s="2">
        <f t="shared" si="36"/>
        <v>0</v>
      </c>
      <c r="H438" s="3">
        <f t="shared" si="37"/>
        <v>2.5212562179090869</v>
      </c>
      <c r="I438" s="1">
        <f t="shared" si="38"/>
        <v>0</v>
      </c>
      <c r="J438" s="1">
        <f t="shared" si="39"/>
        <v>0</v>
      </c>
      <c r="K438" s="27">
        <f t="shared" si="40"/>
        <v>0.89167879898358815</v>
      </c>
      <c r="L438" s="6">
        <f t="shared" si="41"/>
        <v>0</v>
      </c>
    </row>
    <row r="439" spans="1:12" s="47" customFormat="1">
      <c r="A439" s="79" t="s">
        <v>422</v>
      </c>
      <c r="B439" s="81">
        <v>341060</v>
      </c>
      <c r="C439" s="47" t="s">
        <v>452</v>
      </c>
      <c r="D439" s="79" t="s">
        <v>1117</v>
      </c>
      <c r="E439" s="15">
        <v>0</v>
      </c>
      <c r="F439" s="68">
        <v>0</v>
      </c>
      <c r="G439" s="2">
        <f t="shared" si="36"/>
        <v>0</v>
      </c>
      <c r="H439" s="3">
        <f t="shared" si="37"/>
        <v>2.5212562179090869</v>
      </c>
      <c r="I439" s="1">
        <f t="shared" si="38"/>
        <v>0</v>
      </c>
      <c r="J439" s="1">
        <f t="shared" si="39"/>
        <v>0</v>
      </c>
      <c r="K439" s="27">
        <f t="shared" si="40"/>
        <v>0.89167879898358815</v>
      </c>
      <c r="L439" s="6">
        <f t="shared" si="41"/>
        <v>0</v>
      </c>
    </row>
    <row r="440" spans="1:12" s="47" customFormat="1">
      <c r="A440" s="79" t="s">
        <v>422</v>
      </c>
      <c r="B440" s="81">
        <v>341062</v>
      </c>
      <c r="C440" s="47" t="s">
        <v>453</v>
      </c>
      <c r="D440" s="79" t="s">
        <v>1117</v>
      </c>
      <c r="E440" s="15">
        <v>0</v>
      </c>
      <c r="F440" s="68">
        <v>0</v>
      </c>
      <c r="G440" s="2">
        <f t="shared" si="36"/>
        <v>0</v>
      </c>
      <c r="H440" s="3">
        <f t="shared" si="37"/>
        <v>2.5212562179090869</v>
      </c>
      <c r="I440" s="1">
        <f t="shared" si="38"/>
        <v>0</v>
      </c>
      <c r="J440" s="1">
        <f t="shared" si="39"/>
        <v>0</v>
      </c>
      <c r="K440" s="27">
        <f t="shared" si="40"/>
        <v>0.89167879898358815</v>
      </c>
      <c r="L440" s="6">
        <f t="shared" si="41"/>
        <v>0</v>
      </c>
    </row>
    <row r="441" spans="1:12" s="47" customFormat="1">
      <c r="A441" s="79" t="s">
        <v>422</v>
      </c>
      <c r="B441" s="81">
        <v>341066</v>
      </c>
      <c r="C441" s="47" t="s">
        <v>454</v>
      </c>
      <c r="D441" s="79" t="s">
        <v>1117</v>
      </c>
      <c r="E441" s="15">
        <v>0</v>
      </c>
      <c r="F441" s="68">
        <v>0</v>
      </c>
      <c r="G441" s="2">
        <f t="shared" si="36"/>
        <v>0</v>
      </c>
      <c r="H441" s="3">
        <f t="shared" si="37"/>
        <v>2.5212562179090869</v>
      </c>
      <c r="I441" s="1">
        <f t="shared" si="38"/>
        <v>0</v>
      </c>
      <c r="J441" s="1">
        <f t="shared" si="39"/>
        <v>0</v>
      </c>
      <c r="K441" s="27">
        <f t="shared" si="40"/>
        <v>0.89167879898358815</v>
      </c>
      <c r="L441" s="6">
        <f t="shared" si="41"/>
        <v>0</v>
      </c>
    </row>
    <row r="442" spans="1:12" s="47" customFormat="1">
      <c r="A442" s="79" t="s">
        <v>422</v>
      </c>
      <c r="B442" s="82">
        <v>341075</v>
      </c>
      <c r="C442" s="47" t="s">
        <v>455</v>
      </c>
      <c r="D442" s="79" t="s">
        <v>1117</v>
      </c>
      <c r="E442" s="15">
        <v>0</v>
      </c>
      <c r="F442" s="68">
        <v>0</v>
      </c>
      <c r="G442" s="2">
        <f t="shared" si="36"/>
        <v>0</v>
      </c>
      <c r="H442" s="3">
        <f t="shared" si="37"/>
        <v>2.5212562179090869</v>
      </c>
      <c r="I442" s="1">
        <f t="shared" si="38"/>
        <v>0</v>
      </c>
      <c r="J442" s="1">
        <f t="shared" si="39"/>
        <v>0</v>
      </c>
      <c r="K442" s="27">
        <f t="shared" si="40"/>
        <v>0.89167879898358815</v>
      </c>
      <c r="L442" s="6">
        <f t="shared" si="41"/>
        <v>0</v>
      </c>
    </row>
    <row r="443" spans="1:12" s="47" customFormat="1">
      <c r="A443" s="79" t="s">
        <v>422</v>
      </c>
      <c r="B443" s="82">
        <v>341086</v>
      </c>
      <c r="C443" s="47" t="s">
        <v>456</v>
      </c>
      <c r="D443" s="79" t="s">
        <v>1117</v>
      </c>
      <c r="E443" s="15">
        <v>0</v>
      </c>
      <c r="F443" s="68">
        <v>0</v>
      </c>
      <c r="G443" s="2">
        <f t="shared" si="36"/>
        <v>0</v>
      </c>
      <c r="H443" s="3">
        <f t="shared" si="37"/>
        <v>2.5212562179090869</v>
      </c>
      <c r="I443" s="1">
        <f t="shared" si="38"/>
        <v>0</v>
      </c>
      <c r="J443" s="1">
        <f t="shared" si="39"/>
        <v>0</v>
      </c>
      <c r="K443" s="27">
        <f t="shared" si="40"/>
        <v>0.89167879898358815</v>
      </c>
      <c r="L443" s="6">
        <f t="shared" si="41"/>
        <v>0</v>
      </c>
    </row>
    <row r="444" spans="1:12" s="47" customFormat="1">
      <c r="A444" s="79" t="s">
        <v>422</v>
      </c>
      <c r="B444" s="81">
        <v>341087</v>
      </c>
      <c r="C444" s="47" t="s">
        <v>457</v>
      </c>
      <c r="D444" s="79" t="s">
        <v>1117</v>
      </c>
      <c r="E444" s="15">
        <v>0</v>
      </c>
      <c r="F444" s="68">
        <v>0</v>
      </c>
      <c r="G444" s="2">
        <f t="shared" si="36"/>
        <v>0</v>
      </c>
      <c r="H444" s="3">
        <f t="shared" si="37"/>
        <v>2.5212562179090869</v>
      </c>
      <c r="I444" s="1">
        <f t="shared" si="38"/>
        <v>0</v>
      </c>
      <c r="J444" s="1">
        <f t="shared" si="39"/>
        <v>0</v>
      </c>
      <c r="K444" s="27">
        <f t="shared" si="40"/>
        <v>0.89167879898358815</v>
      </c>
      <c r="L444" s="6">
        <f t="shared" si="41"/>
        <v>0</v>
      </c>
    </row>
    <row r="445" spans="1:12" s="47" customFormat="1">
      <c r="A445" s="79" t="s">
        <v>422</v>
      </c>
      <c r="B445" s="81">
        <v>341088</v>
      </c>
      <c r="C445" s="47" t="s">
        <v>458</v>
      </c>
      <c r="D445" s="79" t="s">
        <v>1117</v>
      </c>
      <c r="E445" s="15">
        <v>0</v>
      </c>
      <c r="F445" s="68">
        <v>0</v>
      </c>
      <c r="G445" s="2">
        <f t="shared" si="36"/>
        <v>0</v>
      </c>
      <c r="H445" s="3">
        <f t="shared" si="37"/>
        <v>2.5212562179090869</v>
      </c>
      <c r="I445" s="1">
        <f t="shared" si="38"/>
        <v>0</v>
      </c>
      <c r="J445" s="1">
        <f t="shared" si="39"/>
        <v>0</v>
      </c>
      <c r="K445" s="27">
        <f t="shared" si="40"/>
        <v>0.89167879898358815</v>
      </c>
      <c r="L445" s="6">
        <f t="shared" si="41"/>
        <v>0</v>
      </c>
    </row>
    <row r="446" spans="1:12" s="47" customFormat="1">
      <c r="A446" s="79" t="s">
        <v>422</v>
      </c>
      <c r="B446" s="81">
        <v>341091</v>
      </c>
      <c r="C446" s="47" t="s">
        <v>459</v>
      </c>
      <c r="D446" s="79" t="s">
        <v>1117</v>
      </c>
      <c r="E446" s="15">
        <v>0</v>
      </c>
      <c r="F446" s="68">
        <v>0</v>
      </c>
      <c r="G446" s="2">
        <f t="shared" si="36"/>
        <v>0</v>
      </c>
      <c r="H446" s="3">
        <f t="shared" si="37"/>
        <v>2.5212562179090869</v>
      </c>
      <c r="I446" s="1">
        <f t="shared" si="38"/>
        <v>0</v>
      </c>
      <c r="J446" s="1">
        <f t="shared" si="39"/>
        <v>0</v>
      </c>
      <c r="K446" s="27">
        <f t="shared" si="40"/>
        <v>0.89167879898358815</v>
      </c>
      <c r="L446" s="6">
        <f t="shared" si="41"/>
        <v>0</v>
      </c>
    </row>
    <row r="447" spans="1:12" s="47" customFormat="1">
      <c r="A447" s="79" t="s">
        <v>422</v>
      </c>
      <c r="B447" s="82">
        <v>341092</v>
      </c>
      <c r="C447" s="47" t="s">
        <v>460</v>
      </c>
      <c r="D447" s="79" t="s">
        <v>1117</v>
      </c>
      <c r="E447" s="15">
        <v>0</v>
      </c>
      <c r="F447" s="68">
        <v>0</v>
      </c>
      <c r="G447" s="2">
        <f t="shared" si="36"/>
        <v>0</v>
      </c>
      <c r="H447" s="3">
        <f t="shared" si="37"/>
        <v>2.5212562179090869</v>
      </c>
      <c r="I447" s="1">
        <f t="shared" si="38"/>
        <v>0</v>
      </c>
      <c r="J447" s="1">
        <f t="shared" si="39"/>
        <v>0</v>
      </c>
      <c r="K447" s="27">
        <f t="shared" si="40"/>
        <v>0.89167879898358815</v>
      </c>
      <c r="L447" s="6">
        <f t="shared" si="41"/>
        <v>0</v>
      </c>
    </row>
    <row r="448" spans="1:12" s="47" customFormat="1">
      <c r="A448" s="79" t="s">
        <v>461</v>
      </c>
      <c r="B448" s="81">
        <v>350739</v>
      </c>
      <c r="C448" s="47" t="s">
        <v>462</v>
      </c>
      <c r="D448" s="79" t="s">
        <v>1117</v>
      </c>
      <c r="E448" s="15">
        <v>0</v>
      </c>
      <c r="F448" s="68">
        <v>0</v>
      </c>
      <c r="G448" s="2">
        <f t="shared" si="36"/>
        <v>0</v>
      </c>
      <c r="H448" s="3">
        <f t="shared" si="37"/>
        <v>2.5212562179090869</v>
      </c>
      <c r="I448" s="1">
        <f t="shared" si="38"/>
        <v>0</v>
      </c>
      <c r="J448" s="1">
        <f t="shared" si="39"/>
        <v>0</v>
      </c>
      <c r="K448" s="27">
        <f t="shared" si="40"/>
        <v>0.89167879898358815</v>
      </c>
      <c r="L448" s="6">
        <f t="shared" si="41"/>
        <v>0</v>
      </c>
    </row>
    <row r="449" spans="1:12" s="47" customFormat="1">
      <c r="A449" s="79" t="s">
        <v>461</v>
      </c>
      <c r="B449" s="82">
        <v>351097</v>
      </c>
      <c r="C449" s="47" t="s">
        <v>463</v>
      </c>
      <c r="D449" s="79" t="s">
        <v>1117</v>
      </c>
      <c r="E449" s="15">
        <v>0</v>
      </c>
      <c r="F449" s="68">
        <v>0</v>
      </c>
      <c r="G449" s="2">
        <f t="shared" si="36"/>
        <v>0</v>
      </c>
      <c r="H449" s="3">
        <f t="shared" si="37"/>
        <v>2.5212562179090869</v>
      </c>
      <c r="I449" s="1">
        <f t="shared" si="38"/>
        <v>0</v>
      </c>
      <c r="J449" s="1">
        <f t="shared" si="39"/>
        <v>0</v>
      </c>
      <c r="K449" s="27">
        <f t="shared" si="40"/>
        <v>0.89167879898358815</v>
      </c>
      <c r="L449" s="6">
        <f t="shared" si="41"/>
        <v>0</v>
      </c>
    </row>
    <row r="450" spans="1:12" s="47" customFormat="1">
      <c r="A450" s="79" t="s">
        <v>461</v>
      </c>
      <c r="B450" s="81">
        <v>351098</v>
      </c>
      <c r="C450" s="47" t="s">
        <v>266</v>
      </c>
      <c r="D450" s="79" t="s">
        <v>1117</v>
      </c>
      <c r="E450" s="15">
        <v>0</v>
      </c>
      <c r="F450" s="68">
        <v>0</v>
      </c>
      <c r="G450" s="2">
        <f t="shared" si="36"/>
        <v>0</v>
      </c>
      <c r="H450" s="3">
        <f t="shared" si="37"/>
        <v>2.5212562179090869</v>
      </c>
      <c r="I450" s="1">
        <f t="shared" si="38"/>
        <v>0</v>
      </c>
      <c r="J450" s="1">
        <f t="shared" si="39"/>
        <v>0</v>
      </c>
      <c r="K450" s="27">
        <f t="shared" si="40"/>
        <v>0.89167879898358815</v>
      </c>
      <c r="L450" s="6">
        <f t="shared" si="41"/>
        <v>0</v>
      </c>
    </row>
    <row r="451" spans="1:12" s="47" customFormat="1">
      <c r="A451" s="79" t="s">
        <v>461</v>
      </c>
      <c r="B451" s="81">
        <v>351101</v>
      </c>
      <c r="C451" s="47" t="s">
        <v>464</v>
      </c>
      <c r="D451" s="79" t="s">
        <v>1117</v>
      </c>
      <c r="E451" s="15">
        <v>0</v>
      </c>
      <c r="F451" s="68">
        <v>0</v>
      </c>
      <c r="G451" s="2">
        <f t="shared" ref="G451:G514" si="42">IFERROR(E451/F451,0)</f>
        <v>0</v>
      </c>
      <c r="H451" s="3">
        <f t="shared" ref="H451:H514" si="43">$D$1108</f>
        <v>2.5212562179090869</v>
      </c>
      <c r="I451" s="1">
        <f t="shared" ref="I451:I514" si="44">MIN(E451,F451*H451)</f>
        <v>0</v>
      </c>
      <c r="J451" s="1">
        <f t="shared" ref="J451:J514" si="45">E451-I451</f>
        <v>0</v>
      </c>
      <c r="K451" s="27">
        <f t="shared" ref="K451:K514" si="46">$J$1106</f>
        <v>0.89167879898358815</v>
      </c>
      <c r="L451" s="6">
        <f t="shared" ref="L451:L514" si="47">K451*J451</f>
        <v>0</v>
      </c>
    </row>
    <row r="452" spans="1:12" s="47" customFormat="1">
      <c r="A452" s="79" t="s">
        <v>461</v>
      </c>
      <c r="B452" s="82">
        <v>351105</v>
      </c>
      <c r="C452" s="47" t="s">
        <v>465</v>
      </c>
      <c r="D452" s="79" t="s">
        <v>1117</v>
      </c>
      <c r="E452" s="15">
        <v>0</v>
      </c>
      <c r="F452" s="68">
        <v>0</v>
      </c>
      <c r="G452" s="2">
        <f t="shared" si="42"/>
        <v>0</v>
      </c>
      <c r="H452" s="3">
        <f t="shared" si="43"/>
        <v>2.5212562179090869</v>
      </c>
      <c r="I452" s="1">
        <f t="shared" si="44"/>
        <v>0</v>
      </c>
      <c r="J452" s="1">
        <f t="shared" si="45"/>
        <v>0</v>
      </c>
      <c r="K452" s="27">
        <f t="shared" si="46"/>
        <v>0.89167879898358815</v>
      </c>
      <c r="L452" s="6">
        <f t="shared" si="47"/>
        <v>0</v>
      </c>
    </row>
    <row r="453" spans="1:12" s="47" customFormat="1">
      <c r="A453" s="79" t="s">
        <v>461</v>
      </c>
      <c r="B453" s="81">
        <v>351106</v>
      </c>
      <c r="C453" s="47" t="s">
        <v>466</v>
      </c>
      <c r="D453" s="79" t="s">
        <v>1117</v>
      </c>
      <c r="E453" s="15">
        <v>0</v>
      </c>
      <c r="F453" s="68">
        <v>0</v>
      </c>
      <c r="G453" s="2">
        <f t="shared" si="42"/>
        <v>0</v>
      </c>
      <c r="H453" s="3">
        <f t="shared" si="43"/>
        <v>2.5212562179090869</v>
      </c>
      <c r="I453" s="1">
        <f t="shared" si="44"/>
        <v>0</v>
      </c>
      <c r="J453" s="1">
        <f t="shared" si="45"/>
        <v>0</v>
      </c>
      <c r="K453" s="27">
        <f t="shared" si="46"/>
        <v>0.89167879898358815</v>
      </c>
      <c r="L453" s="6">
        <f t="shared" si="47"/>
        <v>0</v>
      </c>
    </row>
    <row r="454" spans="1:12" s="47" customFormat="1">
      <c r="A454" s="79" t="s">
        <v>461</v>
      </c>
      <c r="B454" s="81">
        <v>351107</v>
      </c>
      <c r="C454" s="47" t="s">
        <v>467</v>
      </c>
      <c r="D454" s="79" t="s">
        <v>1117</v>
      </c>
      <c r="E454" s="15">
        <v>0</v>
      </c>
      <c r="F454" s="68">
        <v>0</v>
      </c>
      <c r="G454" s="2">
        <f t="shared" si="42"/>
        <v>0</v>
      </c>
      <c r="H454" s="3">
        <f t="shared" si="43"/>
        <v>2.5212562179090869</v>
      </c>
      <c r="I454" s="1">
        <f t="shared" si="44"/>
        <v>0</v>
      </c>
      <c r="J454" s="1">
        <f t="shared" si="45"/>
        <v>0</v>
      </c>
      <c r="K454" s="27">
        <f t="shared" si="46"/>
        <v>0.89167879898358815</v>
      </c>
      <c r="L454" s="6">
        <f t="shared" si="47"/>
        <v>0</v>
      </c>
    </row>
    <row r="455" spans="1:12" s="47" customFormat="1">
      <c r="A455" s="79" t="s">
        <v>461</v>
      </c>
      <c r="B455" s="82">
        <v>351108</v>
      </c>
      <c r="C455" s="47" t="s">
        <v>468</v>
      </c>
      <c r="D455" s="79" t="s">
        <v>1117</v>
      </c>
      <c r="E455" s="15">
        <v>0</v>
      </c>
      <c r="F455" s="68">
        <v>0</v>
      </c>
      <c r="G455" s="2">
        <f t="shared" si="42"/>
        <v>0</v>
      </c>
      <c r="H455" s="3">
        <f t="shared" si="43"/>
        <v>2.5212562179090869</v>
      </c>
      <c r="I455" s="1">
        <f t="shared" si="44"/>
        <v>0</v>
      </c>
      <c r="J455" s="1">
        <f t="shared" si="45"/>
        <v>0</v>
      </c>
      <c r="K455" s="27">
        <f t="shared" si="46"/>
        <v>0.89167879898358815</v>
      </c>
      <c r="L455" s="6">
        <f t="shared" si="47"/>
        <v>0</v>
      </c>
    </row>
    <row r="456" spans="1:12" s="47" customFormat="1">
      <c r="A456" s="79" t="s">
        <v>461</v>
      </c>
      <c r="B456" s="81">
        <v>351110</v>
      </c>
      <c r="C456" s="47" t="s">
        <v>469</v>
      </c>
      <c r="D456" s="79" t="s">
        <v>1117</v>
      </c>
      <c r="E456" s="15">
        <v>0</v>
      </c>
      <c r="F456" s="68">
        <v>0</v>
      </c>
      <c r="G456" s="2">
        <f t="shared" si="42"/>
        <v>0</v>
      </c>
      <c r="H456" s="3">
        <f t="shared" si="43"/>
        <v>2.5212562179090869</v>
      </c>
      <c r="I456" s="1">
        <f t="shared" si="44"/>
        <v>0</v>
      </c>
      <c r="J456" s="1">
        <f t="shared" si="45"/>
        <v>0</v>
      </c>
      <c r="K456" s="27">
        <f t="shared" si="46"/>
        <v>0.89167879898358815</v>
      </c>
      <c r="L456" s="6">
        <f t="shared" si="47"/>
        <v>0</v>
      </c>
    </row>
    <row r="457" spans="1:12" s="47" customFormat="1">
      <c r="A457" s="79" t="s">
        <v>461</v>
      </c>
      <c r="B457" s="82">
        <v>351112</v>
      </c>
      <c r="C457" s="47" t="s">
        <v>470</v>
      </c>
      <c r="D457" s="79" t="s">
        <v>1117</v>
      </c>
      <c r="E457" s="15">
        <v>0</v>
      </c>
      <c r="F457" s="68">
        <v>0</v>
      </c>
      <c r="G457" s="2">
        <f t="shared" si="42"/>
        <v>0</v>
      </c>
      <c r="H457" s="3">
        <f t="shared" si="43"/>
        <v>2.5212562179090869</v>
      </c>
      <c r="I457" s="1">
        <f t="shared" si="44"/>
        <v>0</v>
      </c>
      <c r="J457" s="1">
        <f t="shared" si="45"/>
        <v>0</v>
      </c>
      <c r="K457" s="27">
        <f t="shared" si="46"/>
        <v>0.89167879898358815</v>
      </c>
      <c r="L457" s="6">
        <f t="shared" si="47"/>
        <v>0</v>
      </c>
    </row>
    <row r="458" spans="1:12" s="47" customFormat="1">
      <c r="A458" s="79" t="s">
        <v>461</v>
      </c>
      <c r="B458" s="81">
        <v>351113</v>
      </c>
      <c r="C458" s="47" t="s">
        <v>471</v>
      </c>
      <c r="D458" s="79" t="s">
        <v>1117</v>
      </c>
      <c r="E458" s="15">
        <v>0</v>
      </c>
      <c r="F458" s="68">
        <v>0</v>
      </c>
      <c r="G458" s="2">
        <f t="shared" si="42"/>
        <v>0</v>
      </c>
      <c r="H458" s="3">
        <f t="shared" si="43"/>
        <v>2.5212562179090869</v>
      </c>
      <c r="I458" s="1">
        <f t="shared" si="44"/>
        <v>0</v>
      </c>
      <c r="J458" s="1">
        <f t="shared" si="45"/>
        <v>0</v>
      </c>
      <c r="K458" s="27">
        <f t="shared" si="46"/>
        <v>0.89167879898358815</v>
      </c>
      <c r="L458" s="6">
        <f t="shared" si="47"/>
        <v>0</v>
      </c>
    </row>
    <row r="459" spans="1:12" s="47" customFormat="1">
      <c r="A459" s="79" t="s">
        <v>461</v>
      </c>
      <c r="B459" s="82">
        <v>351114</v>
      </c>
      <c r="C459" s="47" t="s">
        <v>472</v>
      </c>
      <c r="D459" s="79" t="s">
        <v>1117</v>
      </c>
      <c r="E459" s="15">
        <v>0</v>
      </c>
      <c r="F459" s="68">
        <v>0</v>
      </c>
      <c r="G459" s="2">
        <f t="shared" si="42"/>
        <v>0</v>
      </c>
      <c r="H459" s="3">
        <f t="shared" si="43"/>
        <v>2.5212562179090869</v>
      </c>
      <c r="I459" s="1">
        <f t="shared" si="44"/>
        <v>0</v>
      </c>
      <c r="J459" s="1">
        <f t="shared" si="45"/>
        <v>0</v>
      </c>
      <c r="K459" s="27">
        <f t="shared" si="46"/>
        <v>0.89167879898358815</v>
      </c>
      <c r="L459" s="6">
        <f t="shared" si="47"/>
        <v>0</v>
      </c>
    </row>
    <row r="460" spans="1:12" s="47" customFormat="1">
      <c r="A460" s="79" t="s">
        <v>461</v>
      </c>
      <c r="B460" s="82">
        <v>351115</v>
      </c>
      <c r="C460" s="47" t="s">
        <v>473</v>
      </c>
      <c r="D460" s="79" t="s">
        <v>1117</v>
      </c>
      <c r="E460" s="15">
        <v>0</v>
      </c>
      <c r="F460" s="68">
        <v>0</v>
      </c>
      <c r="G460" s="2">
        <f t="shared" si="42"/>
        <v>0</v>
      </c>
      <c r="H460" s="3">
        <f t="shared" si="43"/>
        <v>2.5212562179090869</v>
      </c>
      <c r="I460" s="1">
        <f t="shared" si="44"/>
        <v>0</v>
      </c>
      <c r="J460" s="1">
        <f t="shared" si="45"/>
        <v>0</v>
      </c>
      <c r="K460" s="27">
        <f t="shared" si="46"/>
        <v>0.89167879898358815</v>
      </c>
      <c r="L460" s="6">
        <f t="shared" si="47"/>
        <v>0</v>
      </c>
    </row>
    <row r="461" spans="1:12" s="47" customFormat="1">
      <c r="A461" s="79" t="s">
        <v>461</v>
      </c>
      <c r="B461" s="81">
        <v>351118</v>
      </c>
      <c r="C461" s="47" t="s">
        <v>474</v>
      </c>
      <c r="D461" s="79" t="s">
        <v>1117</v>
      </c>
      <c r="E461" s="15">
        <v>0</v>
      </c>
      <c r="F461" s="68">
        <v>0</v>
      </c>
      <c r="G461" s="2">
        <f t="shared" si="42"/>
        <v>0</v>
      </c>
      <c r="H461" s="3">
        <f t="shared" si="43"/>
        <v>2.5212562179090869</v>
      </c>
      <c r="I461" s="1">
        <f t="shared" si="44"/>
        <v>0</v>
      </c>
      <c r="J461" s="1">
        <f t="shared" si="45"/>
        <v>0</v>
      </c>
      <c r="K461" s="27">
        <f t="shared" si="46"/>
        <v>0.89167879898358815</v>
      </c>
      <c r="L461" s="6">
        <f t="shared" si="47"/>
        <v>0</v>
      </c>
    </row>
    <row r="462" spans="1:12" s="47" customFormat="1">
      <c r="A462" s="79" t="s">
        <v>461</v>
      </c>
      <c r="B462" s="82">
        <v>351119</v>
      </c>
      <c r="C462" s="47" t="s">
        <v>475</v>
      </c>
      <c r="D462" s="79" t="s">
        <v>1117</v>
      </c>
      <c r="E462" s="15">
        <v>0</v>
      </c>
      <c r="F462" s="68">
        <v>0</v>
      </c>
      <c r="G462" s="2">
        <f t="shared" si="42"/>
        <v>0</v>
      </c>
      <c r="H462" s="3">
        <f t="shared" si="43"/>
        <v>2.5212562179090869</v>
      </c>
      <c r="I462" s="1">
        <f t="shared" si="44"/>
        <v>0</v>
      </c>
      <c r="J462" s="1">
        <f t="shared" si="45"/>
        <v>0</v>
      </c>
      <c r="K462" s="27">
        <f t="shared" si="46"/>
        <v>0.89167879898358815</v>
      </c>
      <c r="L462" s="6">
        <f t="shared" si="47"/>
        <v>0</v>
      </c>
    </row>
    <row r="463" spans="1:12" s="47" customFormat="1">
      <c r="A463" s="79" t="s">
        <v>461</v>
      </c>
      <c r="B463" s="82">
        <v>351121</v>
      </c>
      <c r="C463" s="47" t="s">
        <v>476</v>
      </c>
      <c r="D463" s="79" t="s">
        <v>1117</v>
      </c>
      <c r="E463" s="15">
        <v>0</v>
      </c>
      <c r="F463" s="68">
        <v>0</v>
      </c>
      <c r="G463" s="2">
        <f t="shared" si="42"/>
        <v>0</v>
      </c>
      <c r="H463" s="3">
        <f t="shared" si="43"/>
        <v>2.5212562179090869</v>
      </c>
      <c r="I463" s="1">
        <f t="shared" si="44"/>
        <v>0</v>
      </c>
      <c r="J463" s="1">
        <f t="shared" si="45"/>
        <v>0</v>
      </c>
      <c r="K463" s="27">
        <f t="shared" si="46"/>
        <v>0.89167879898358815</v>
      </c>
      <c r="L463" s="6">
        <f t="shared" si="47"/>
        <v>0</v>
      </c>
    </row>
    <row r="464" spans="1:12" s="47" customFormat="1">
      <c r="A464" s="79" t="s">
        <v>461</v>
      </c>
      <c r="B464" s="82">
        <v>351125</v>
      </c>
      <c r="C464" s="47" t="s">
        <v>477</v>
      </c>
      <c r="D464" s="79" t="s">
        <v>1117</v>
      </c>
      <c r="E464" s="15">
        <v>0</v>
      </c>
      <c r="F464" s="68">
        <v>0</v>
      </c>
      <c r="G464" s="2">
        <f t="shared" si="42"/>
        <v>0</v>
      </c>
      <c r="H464" s="3">
        <f t="shared" si="43"/>
        <v>2.5212562179090869</v>
      </c>
      <c r="I464" s="1">
        <f t="shared" si="44"/>
        <v>0</v>
      </c>
      <c r="J464" s="1">
        <f t="shared" si="45"/>
        <v>0</v>
      </c>
      <c r="K464" s="27">
        <f t="shared" si="46"/>
        <v>0.89167879898358815</v>
      </c>
      <c r="L464" s="6">
        <f t="shared" si="47"/>
        <v>0</v>
      </c>
    </row>
    <row r="465" spans="1:12" s="47" customFormat="1">
      <c r="A465" s="79" t="s">
        <v>461</v>
      </c>
      <c r="B465" s="81">
        <v>351129</v>
      </c>
      <c r="C465" s="47" t="s">
        <v>478</v>
      </c>
      <c r="D465" s="79" t="s">
        <v>1117</v>
      </c>
      <c r="E465" s="15">
        <v>0</v>
      </c>
      <c r="F465" s="68">
        <v>0</v>
      </c>
      <c r="G465" s="2">
        <f t="shared" si="42"/>
        <v>0</v>
      </c>
      <c r="H465" s="3">
        <f t="shared" si="43"/>
        <v>2.5212562179090869</v>
      </c>
      <c r="I465" s="1">
        <f t="shared" si="44"/>
        <v>0</v>
      </c>
      <c r="J465" s="1">
        <f t="shared" si="45"/>
        <v>0</v>
      </c>
      <c r="K465" s="27">
        <f t="shared" si="46"/>
        <v>0.89167879898358815</v>
      </c>
      <c r="L465" s="6">
        <f t="shared" si="47"/>
        <v>0</v>
      </c>
    </row>
    <row r="466" spans="1:12" s="47" customFormat="1">
      <c r="A466" s="79" t="s">
        <v>461</v>
      </c>
      <c r="B466" s="81">
        <v>351130</v>
      </c>
      <c r="C466" s="47" t="s">
        <v>479</v>
      </c>
      <c r="D466" s="79" t="s">
        <v>1117</v>
      </c>
      <c r="E466" s="15">
        <v>0</v>
      </c>
      <c r="F466" s="68">
        <v>0</v>
      </c>
      <c r="G466" s="2">
        <f t="shared" si="42"/>
        <v>0</v>
      </c>
      <c r="H466" s="3">
        <f t="shared" si="43"/>
        <v>2.5212562179090869</v>
      </c>
      <c r="I466" s="1">
        <f t="shared" si="44"/>
        <v>0</v>
      </c>
      <c r="J466" s="1">
        <f t="shared" si="45"/>
        <v>0</v>
      </c>
      <c r="K466" s="27">
        <f t="shared" si="46"/>
        <v>0.89167879898358815</v>
      </c>
      <c r="L466" s="6">
        <f t="shared" si="47"/>
        <v>0</v>
      </c>
    </row>
    <row r="467" spans="1:12" s="47" customFormat="1">
      <c r="A467" s="79" t="s">
        <v>461</v>
      </c>
      <c r="B467" s="81">
        <v>351132</v>
      </c>
      <c r="C467" s="47" t="s">
        <v>480</v>
      </c>
      <c r="D467" s="79" t="s">
        <v>1117</v>
      </c>
      <c r="E467" s="15">
        <v>0</v>
      </c>
      <c r="F467" s="68">
        <v>0</v>
      </c>
      <c r="G467" s="2">
        <f t="shared" si="42"/>
        <v>0</v>
      </c>
      <c r="H467" s="3">
        <f t="shared" si="43"/>
        <v>2.5212562179090869</v>
      </c>
      <c r="I467" s="1">
        <f t="shared" si="44"/>
        <v>0</v>
      </c>
      <c r="J467" s="1">
        <f t="shared" si="45"/>
        <v>0</v>
      </c>
      <c r="K467" s="27">
        <f t="shared" si="46"/>
        <v>0.89167879898358815</v>
      </c>
      <c r="L467" s="6">
        <f t="shared" si="47"/>
        <v>0</v>
      </c>
    </row>
    <row r="468" spans="1:12" s="47" customFormat="1">
      <c r="A468" s="79" t="s">
        <v>461</v>
      </c>
      <c r="B468" s="81">
        <v>351133</v>
      </c>
      <c r="C468" s="47" t="s">
        <v>481</v>
      </c>
      <c r="D468" s="79" t="s">
        <v>1117</v>
      </c>
      <c r="E468" s="15">
        <v>0</v>
      </c>
      <c r="F468" s="68">
        <v>0</v>
      </c>
      <c r="G468" s="2">
        <f t="shared" si="42"/>
        <v>0</v>
      </c>
      <c r="H468" s="3">
        <f t="shared" si="43"/>
        <v>2.5212562179090869</v>
      </c>
      <c r="I468" s="1">
        <f t="shared" si="44"/>
        <v>0</v>
      </c>
      <c r="J468" s="1">
        <f t="shared" si="45"/>
        <v>0</v>
      </c>
      <c r="K468" s="27">
        <f t="shared" si="46"/>
        <v>0.89167879898358815</v>
      </c>
      <c r="L468" s="6">
        <f t="shared" si="47"/>
        <v>0</v>
      </c>
    </row>
    <row r="469" spans="1:12" s="47" customFormat="1">
      <c r="A469" s="79" t="s">
        <v>461</v>
      </c>
      <c r="B469" s="81">
        <v>351134</v>
      </c>
      <c r="C469" s="47" t="s">
        <v>482</v>
      </c>
      <c r="D469" s="79" t="s">
        <v>1117</v>
      </c>
      <c r="E469" s="15">
        <v>0</v>
      </c>
      <c r="F469" s="68">
        <v>0</v>
      </c>
      <c r="G469" s="2">
        <f t="shared" si="42"/>
        <v>0</v>
      </c>
      <c r="H469" s="3">
        <f t="shared" si="43"/>
        <v>2.5212562179090869</v>
      </c>
      <c r="I469" s="1">
        <f t="shared" si="44"/>
        <v>0</v>
      </c>
      <c r="J469" s="1">
        <f t="shared" si="45"/>
        <v>0</v>
      </c>
      <c r="K469" s="27">
        <f t="shared" si="46"/>
        <v>0.89167879898358815</v>
      </c>
      <c r="L469" s="6">
        <f t="shared" si="47"/>
        <v>0</v>
      </c>
    </row>
    <row r="470" spans="1:12" s="47" customFormat="1">
      <c r="A470" s="79" t="s">
        <v>461</v>
      </c>
      <c r="B470" s="82">
        <v>351136</v>
      </c>
      <c r="C470" s="47" t="s">
        <v>483</v>
      </c>
      <c r="D470" s="79" t="s">
        <v>1117</v>
      </c>
      <c r="E470" s="15">
        <v>0</v>
      </c>
      <c r="F470" s="68">
        <v>0</v>
      </c>
      <c r="G470" s="2">
        <f t="shared" si="42"/>
        <v>0</v>
      </c>
      <c r="H470" s="3">
        <f t="shared" si="43"/>
        <v>2.5212562179090869</v>
      </c>
      <c r="I470" s="1">
        <f t="shared" si="44"/>
        <v>0</v>
      </c>
      <c r="J470" s="1">
        <f t="shared" si="45"/>
        <v>0</v>
      </c>
      <c r="K470" s="27">
        <f t="shared" si="46"/>
        <v>0.89167879898358815</v>
      </c>
      <c r="L470" s="6">
        <f t="shared" si="47"/>
        <v>0</v>
      </c>
    </row>
    <row r="471" spans="1:12" s="47" customFormat="1">
      <c r="A471" s="79" t="s">
        <v>461</v>
      </c>
      <c r="B471" s="82">
        <v>351137</v>
      </c>
      <c r="C471" s="47" t="s">
        <v>484</v>
      </c>
      <c r="D471" s="79" t="s">
        <v>1117</v>
      </c>
      <c r="E471" s="15">
        <v>0</v>
      </c>
      <c r="F471" s="68">
        <v>0</v>
      </c>
      <c r="G471" s="2">
        <f t="shared" si="42"/>
        <v>0</v>
      </c>
      <c r="H471" s="3">
        <f t="shared" si="43"/>
        <v>2.5212562179090869</v>
      </c>
      <c r="I471" s="1">
        <f t="shared" si="44"/>
        <v>0</v>
      </c>
      <c r="J471" s="1">
        <f t="shared" si="45"/>
        <v>0</v>
      </c>
      <c r="K471" s="27">
        <f t="shared" si="46"/>
        <v>0.89167879898358815</v>
      </c>
      <c r="L471" s="6">
        <f t="shared" si="47"/>
        <v>0</v>
      </c>
    </row>
    <row r="472" spans="1:12" s="47" customFormat="1">
      <c r="A472" s="79" t="s">
        <v>461</v>
      </c>
      <c r="B472" s="82">
        <v>351139</v>
      </c>
      <c r="C472" s="47" t="s">
        <v>485</v>
      </c>
      <c r="D472" s="79" t="s">
        <v>1117</v>
      </c>
      <c r="E472" s="15">
        <v>0</v>
      </c>
      <c r="F472" s="68">
        <v>0</v>
      </c>
      <c r="G472" s="2">
        <f t="shared" si="42"/>
        <v>0</v>
      </c>
      <c r="H472" s="3">
        <f t="shared" si="43"/>
        <v>2.5212562179090869</v>
      </c>
      <c r="I472" s="1">
        <f t="shared" si="44"/>
        <v>0</v>
      </c>
      <c r="J472" s="1">
        <f t="shared" si="45"/>
        <v>0</v>
      </c>
      <c r="K472" s="27">
        <f t="shared" si="46"/>
        <v>0.89167879898358815</v>
      </c>
      <c r="L472" s="6">
        <f t="shared" si="47"/>
        <v>0</v>
      </c>
    </row>
    <row r="473" spans="1:12" s="47" customFormat="1">
      <c r="A473" s="79" t="s">
        <v>461</v>
      </c>
      <c r="B473" s="81">
        <v>351141</v>
      </c>
      <c r="C473" s="47" t="s">
        <v>486</v>
      </c>
      <c r="D473" s="79" t="s">
        <v>1117</v>
      </c>
      <c r="E473" s="15">
        <v>0</v>
      </c>
      <c r="F473" s="68">
        <v>0</v>
      </c>
      <c r="G473" s="2">
        <f t="shared" si="42"/>
        <v>0</v>
      </c>
      <c r="H473" s="3">
        <f t="shared" si="43"/>
        <v>2.5212562179090869</v>
      </c>
      <c r="I473" s="1">
        <f t="shared" si="44"/>
        <v>0</v>
      </c>
      <c r="J473" s="1">
        <f t="shared" si="45"/>
        <v>0</v>
      </c>
      <c r="K473" s="27">
        <f t="shared" si="46"/>
        <v>0.89167879898358815</v>
      </c>
      <c r="L473" s="6">
        <f t="shared" si="47"/>
        <v>0</v>
      </c>
    </row>
    <row r="474" spans="1:12" s="47" customFormat="1">
      <c r="A474" s="79" t="s">
        <v>461</v>
      </c>
      <c r="B474" s="82">
        <v>351146</v>
      </c>
      <c r="C474" s="47" t="s">
        <v>487</v>
      </c>
      <c r="D474" s="79" t="s">
        <v>1117</v>
      </c>
      <c r="E474" s="15">
        <v>0</v>
      </c>
      <c r="F474" s="68">
        <v>0</v>
      </c>
      <c r="G474" s="2">
        <f t="shared" si="42"/>
        <v>0</v>
      </c>
      <c r="H474" s="3">
        <f t="shared" si="43"/>
        <v>2.5212562179090869</v>
      </c>
      <c r="I474" s="1">
        <f t="shared" si="44"/>
        <v>0</v>
      </c>
      <c r="J474" s="1">
        <f t="shared" si="45"/>
        <v>0</v>
      </c>
      <c r="K474" s="27">
        <f t="shared" si="46"/>
        <v>0.89167879898358815</v>
      </c>
      <c r="L474" s="6">
        <f t="shared" si="47"/>
        <v>0</v>
      </c>
    </row>
    <row r="475" spans="1:12" s="47" customFormat="1">
      <c r="A475" s="79" t="s">
        <v>461</v>
      </c>
      <c r="B475" s="82">
        <v>351147</v>
      </c>
      <c r="C475" s="47" t="s">
        <v>488</v>
      </c>
      <c r="D475" s="79" t="s">
        <v>1117</v>
      </c>
      <c r="E475" s="15">
        <v>0</v>
      </c>
      <c r="F475" s="68">
        <v>0</v>
      </c>
      <c r="G475" s="2">
        <f t="shared" si="42"/>
        <v>0</v>
      </c>
      <c r="H475" s="3">
        <f t="shared" si="43"/>
        <v>2.5212562179090869</v>
      </c>
      <c r="I475" s="1">
        <f t="shared" si="44"/>
        <v>0</v>
      </c>
      <c r="J475" s="1">
        <f t="shared" si="45"/>
        <v>0</v>
      </c>
      <c r="K475" s="27">
        <f t="shared" si="46"/>
        <v>0.89167879898358815</v>
      </c>
      <c r="L475" s="6">
        <f t="shared" si="47"/>
        <v>0</v>
      </c>
    </row>
    <row r="476" spans="1:12" s="47" customFormat="1">
      <c r="A476" s="79" t="s">
        <v>461</v>
      </c>
      <c r="B476" s="82">
        <v>351149</v>
      </c>
      <c r="C476" s="47" t="s">
        <v>489</v>
      </c>
      <c r="D476" s="79" t="s">
        <v>1117</v>
      </c>
      <c r="E476" s="15">
        <v>0</v>
      </c>
      <c r="F476" s="68">
        <v>0</v>
      </c>
      <c r="G476" s="2">
        <f t="shared" si="42"/>
        <v>0</v>
      </c>
      <c r="H476" s="3">
        <f t="shared" si="43"/>
        <v>2.5212562179090869</v>
      </c>
      <c r="I476" s="1">
        <f t="shared" si="44"/>
        <v>0</v>
      </c>
      <c r="J476" s="1">
        <f t="shared" si="45"/>
        <v>0</v>
      </c>
      <c r="K476" s="27">
        <f t="shared" si="46"/>
        <v>0.89167879898358815</v>
      </c>
      <c r="L476" s="6">
        <f t="shared" si="47"/>
        <v>0</v>
      </c>
    </row>
    <row r="477" spans="1:12" s="47" customFormat="1">
      <c r="A477" s="79" t="s">
        <v>461</v>
      </c>
      <c r="B477" s="82">
        <v>351150</v>
      </c>
      <c r="C477" s="47" t="s">
        <v>490</v>
      </c>
      <c r="D477" s="79" t="s">
        <v>1117</v>
      </c>
      <c r="E477" s="15">
        <v>0</v>
      </c>
      <c r="F477" s="68">
        <v>0</v>
      </c>
      <c r="G477" s="2">
        <f t="shared" si="42"/>
        <v>0</v>
      </c>
      <c r="H477" s="3">
        <f t="shared" si="43"/>
        <v>2.5212562179090869</v>
      </c>
      <c r="I477" s="1">
        <f t="shared" si="44"/>
        <v>0</v>
      </c>
      <c r="J477" s="1">
        <f t="shared" si="45"/>
        <v>0</v>
      </c>
      <c r="K477" s="27">
        <f t="shared" si="46"/>
        <v>0.89167879898358815</v>
      </c>
      <c r="L477" s="6">
        <f t="shared" si="47"/>
        <v>0</v>
      </c>
    </row>
    <row r="478" spans="1:12" s="47" customFormat="1">
      <c r="A478" s="79" t="s">
        <v>461</v>
      </c>
      <c r="B478" s="81">
        <v>351152</v>
      </c>
      <c r="C478" s="47" t="s">
        <v>491</v>
      </c>
      <c r="D478" s="79" t="s">
        <v>1117</v>
      </c>
      <c r="E478" s="15">
        <v>0</v>
      </c>
      <c r="F478" s="68">
        <v>0</v>
      </c>
      <c r="G478" s="2">
        <f t="shared" si="42"/>
        <v>0</v>
      </c>
      <c r="H478" s="3">
        <f t="shared" si="43"/>
        <v>2.5212562179090869</v>
      </c>
      <c r="I478" s="1">
        <f t="shared" si="44"/>
        <v>0</v>
      </c>
      <c r="J478" s="1">
        <f t="shared" si="45"/>
        <v>0</v>
      </c>
      <c r="K478" s="27">
        <f t="shared" si="46"/>
        <v>0.89167879898358815</v>
      </c>
      <c r="L478" s="6">
        <f t="shared" si="47"/>
        <v>0</v>
      </c>
    </row>
    <row r="479" spans="1:12" s="47" customFormat="1">
      <c r="A479" s="79" t="s">
        <v>461</v>
      </c>
      <c r="B479" s="81">
        <v>351153</v>
      </c>
      <c r="C479" s="47" t="s">
        <v>492</v>
      </c>
      <c r="D479" s="79" t="s">
        <v>1117</v>
      </c>
      <c r="E479" s="15">
        <v>0</v>
      </c>
      <c r="F479" s="68">
        <v>0</v>
      </c>
      <c r="G479" s="2">
        <f t="shared" si="42"/>
        <v>0</v>
      </c>
      <c r="H479" s="3">
        <f t="shared" si="43"/>
        <v>2.5212562179090869</v>
      </c>
      <c r="I479" s="1">
        <f t="shared" si="44"/>
        <v>0</v>
      </c>
      <c r="J479" s="1">
        <f t="shared" si="45"/>
        <v>0</v>
      </c>
      <c r="K479" s="27">
        <f t="shared" si="46"/>
        <v>0.89167879898358815</v>
      </c>
      <c r="L479" s="6">
        <f t="shared" si="47"/>
        <v>0</v>
      </c>
    </row>
    <row r="480" spans="1:12" s="47" customFormat="1">
      <c r="A480" s="79" t="s">
        <v>461</v>
      </c>
      <c r="B480" s="82">
        <v>351156</v>
      </c>
      <c r="C480" s="47" t="s">
        <v>493</v>
      </c>
      <c r="D480" s="79" t="s">
        <v>1117</v>
      </c>
      <c r="E480" s="15">
        <v>0</v>
      </c>
      <c r="F480" s="68">
        <v>0</v>
      </c>
      <c r="G480" s="2">
        <f t="shared" si="42"/>
        <v>0</v>
      </c>
      <c r="H480" s="3">
        <f t="shared" si="43"/>
        <v>2.5212562179090869</v>
      </c>
      <c r="I480" s="1">
        <f t="shared" si="44"/>
        <v>0</v>
      </c>
      <c r="J480" s="1">
        <f t="shared" si="45"/>
        <v>0</v>
      </c>
      <c r="K480" s="27">
        <f t="shared" si="46"/>
        <v>0.89167879898358815</v>
      </c>
      <c r="L480" s="6">
        <f t="shared" si="47"/>
        <v>0</v>
      </c>
    </row>
    <row r="481" spans="1:12" s="47" customFormat="1">
      <c r="A481" s="79" t="s">
        <v>461</v>
      </c>
      <c r="B481" s="81">
        <v>351157</v>
      </c>
      <c r="C481" s="47" t="s">
        <v>494</v>
      </c>
      <c r="D481" s="79" t="s">
        <v>1117</v>
      </c>
      <c r="E481" s="15">
        <v>0</v>
      </c>
      <c r="F481" s="68">
        <v>0</v>
      </c>
      <c r="G481" s="2">
        <f t="shared" si="42"/>
        <v>0</v>
      </c>
      <c r="H481" s="3">
        <f t="shared" si="43"/>
        <v>2.5212562179090869</v>
      </c>
      <c r="I481" s="1">
        <f t="shared" si="44"/>
        <v>0</v>
      </c>
      <c r="J481" s="1">
        <f t="shared" si="45"/>
        <v>0</v>
      </c>
      <c r="K481" s="27">
        <f t="shared" si="46"/>
        <v>0.89167879898358815</v>
      </c>
      <c r="L481" s="6">
        <f t="shared" si="47"/>
        <v>0</v>
      </c>
    </row>
    <row r="482" spans="1:12" s="47" customFormat="1">
      <c r="A482" s="79" t="s">
        <v>461</v>
      </c>
      <c r="B482" s="81">
        <v>351158</v>
      </c>
      <c r="C482" s="47" t="s">
        <v>495</v>
      </c>
      <c r="D482" s="79" t="s">
        <v>1117</v>
      </c>
      <c r="E482" s="15">
        <v>0</v>
      </c>
      <c r="F482" s="68">
        <v>0</v>
      </c>
      <c r="G482" s="2">
        <f t="shared" si="42"/>
        <v>0</v>
      </c>
      <c r="H482" s="3">
        <f t="shared" si="43"/>
        <v>2.5212562179090869</v>
      </c>
      <c r="I482" s="1">
        <f t="shared" si="44"/>
        <v>0</v>
      </c>
      <c r="J482" s="1">
        <f t="shared" si="45"/>
        <v>0</v>
      </c>
      <c r="K482" s="27">
        <f t="shared" si="46"/>
        <v>0.89167879898358815</v>
      </c>
      <c r="L482" s="6">
        <f t="shared" si="47"/>
        <v>0</v>
      </c>
    </row>
    <row r="483" spans="1:12" s="47" customFormat="1">
      <c r="A483" s="79" t="s">
        <v>461</v>
      </c>
      <c r="B483" s="81">
        <v>351160</v>
      </c>
      <c r="C483" s="47" t="s">
        <v>496</v>
      </c>
      <c r="D483" s="79" t="s">
        <v>1117</v>
      </c>
      <c r="E483" s="15">
        <v>0</v>
      </c>
      <c r="F483" s="68">
        <v>0</v>
      </c>
      <c r="G483" s="2">
        <f t="shared" si="42"/>
        <v>0</v>
      </c>
      <c r="H483" s="3">
        <f t="shared" si="43"/>
        <v>2.5212562179090869</v>
      </c>
      <c r="I483" s="1">
        <f t="shared" si="44"/>
        <v>0</v>
      </c>
      <c r="J483" s="1">
        <f t="shared" si="45"/>
        <v>0</v>
      </c>
      <c r="K483" s="27">
        <f t="shared" si="46"/>
        <v>0.89167879898358815</v>
      </c>
      <c r="L483" s="6">
        <f t="shared" si="47"/>
        <v>0</v>
      </c>
    </row>
    <row r="484" spans="1:12" s="47" customFormat="1">
      <c r="A484" s="79" t="s">
        <v>461</v>
      </c>
      <c r="B484" s="81">
        <v>351162</v>
      </c>
      <c r="C484" s="47" t="s">
        <v>497</v>
      </c>
      <c r="D484" s="79" t="s">
        <v>1117</v>
      </c>
      <c r="E484" s="15">
        <v>0</v>
      </c>
      <c r="F484" s="68">
        <v>0</v>
      </c>
      <c r="G484" s="2">
        <f t="shared" si="42"/>
        <v>0</v>
      </c>
      <c r="H484" s="3">
        <f t="shared" si="43"/>
        <v>2.5212562179090869</v>
      </c>
      <c r="I484" s="1">
        <f t="shared" si="44"/>
        <v>0</v>
      </c>
      <c r="J484" s="1">
        <f t="shared" si="45"/>
        <v>0</v>
      </c>
      <c r="K484" s="27">
        <f t="shared" si="46"/>
        <v>0.89167879898358815</v>
      </c>
      <c r="L484" s="6">
        <f t="shared" si="47"/>
        <v>0</v>
      </c>
    </row>
    <row r="485" spans="1:12" s="47" customFormat="1">
      <c r="A485" s="79" t="s">
        <v>461</v>
      </c>
      <c r="B485" s="81">
        <v>351166</v>
      </c>
      <c r="C485" s="47" t="s">
        <v>498</v>
      </c>
      <c r="D485" s="79" t="s">
        <v>1117</v>
      </c>
      <c r="E485" s="15">
        <v>0</v>
      </c>
      <c r="F485" s="68">
        <v>0</v>
      </c>
      <c r="G485" s="2">
        <f t="shared" si="42"/>
        <v>0</v>
      </c>
      <c r="H485" s="3">
        <f t="shared" si="43"/>
        <v>2.5212562179090869</v>
      </c>
      <c r="I485" s="1">
        <f t="shared" si="44"/>
        <v>0</v>
      </c>
      <c r="J485" s="1">
        <f t="shared" si="45"/>
        <v>0</v>
      </c>
      <c r="K485" s="27">
        <f t="shared" si="46"/>
        <v>0.89167879898358815</v>
      </c>
      <c r="L485" s="6">
        <f t="shared" si="47"/>
        <v>0</v>
      </c>
    </row>
    <row r="486" spans="1:12" s="47" customFormat="1">
      <c r="A486" s="79" t="s">
        <v>461</v>
      </c>
      <c r="B486" s="82">
        <v>351168</v>
      </c>
      <c r="C486" s="47" t="s">
        <v>499</v>
      </c>
      <c r="D486" s="79" t="s">
        <v>1117</v>
      </c>
      <c r="E486" s="15">
        <v>0</v>
      </c>
      <c r="F486" s="68">
        <v>0</v>
      </c>
      <c r="G486" s="2">
        <f t="shared" si="42"/>
        <v>0</v>
      </c>
      <c r="H486" s="3">
        <f t="shared" si="43"/>
        <v>2.5212562179090869</v>
      </c>
      <c r="I486" s="1">
        <f t="shared" si="44"/>
        <v>0</v>
      </c>
      <c r="J486" s="1">
        <f t="shared" si="45"/>
        <v>0</v>
      </c>
      <c r="K486" s="27">
        <f t="shared" si="46"/>
        <v>0.89167879898358815</v>
      </c>
      <c r="L486" s="6">
        <f t="shared" si="47"/>
        <v>0</v>
      </c>
    </row>
    <row r="487" spans="1:12" s="47" customFormat="1">
      <c r="A487" s="79" t="s">
        <v>461</v>
      </c>
      <c r="B487" s="81">
        <v>351169</v>
      </c>
      <c r="C487" s="47" t="s">
        <v>499</v>
      </c>
      <c r="D487" s="79" t="s">
        <v>1117</v>
      </c>
      <c r="E487" s="15">
        <v>0</v>
      </c>
      <c r="F487" s="68">
        <v>0</v>
      </c>
      <c r="G487" s="2">
        <f t="shared" si="42"/>
        <v>0</v>
      </c>
      <c r="H487" s="3">
        <f t="shared" si="43"/>
        <v>2.5212562179090869</v>
      </c>
      <c r="I487" s="1">
        <f t="shared" si="44"/>
        <v>0</v>
      </c>
      <c r="J487" s="1">
        <f t="shared" si="45"/>
        <v>0</v>
      </c>
      <c r="K487" s="27">
        <f t="shared" si="46"/>
        <v>0.89167879898358815</v>
      </c>
      <c r="L487" s="6">
        <f t="shared" si="47"/>
        <v>0</v>
      </c>
    </row>
    <row r="488" spans="1:12" s="47" customFormat="1">
      <c r="A488" s="79" t="s">
        <v>461</v>
      </c>
      <c r="B488" s="82">
        <v>351171</v>
      </c>
      <c r="C488" s="47" t="s">
        <v>500</v>
      </c>
      <c r="D488" s="79" t="s">
        <v>1117</v>
      </c>
      <c r="E488" s="15">
        <v>0</v>
      </c>
      <c r="F488" s="68">
        <v>0</v>
      </c>
      <c r="G488" s="2">
        <f t="shared" si="42"/>
        <v>0</v>
      </c>
      <c r="H488" s="3">
        <f t="shared" si="43"/>
        <v>2.5212562179090869</v>
      </c>
      <c r="I488" s="1">
        <f t="shared" si="44"/>
        <v>0</v>
      </c>
      <c r="J488" s="1">
        <f t="shared" si="45"/>
        <v>0</v>
      </c>
      <c r="K488" s="27">
        <f t="shared" si="46"/>
        <v>0.89167879898358815</v>
      </c>
      <c r="L488" s="6">
        <f t="shared" si="47"/>
        <v>0</v>
      </c>
    </row>
    <row r="489" spans="1:12" s="47" customFormat="1">
      <c r="A489" s="79" t="s">
        <v>461</v>
      </c>
      <c r="B489" s="81">
        <v>351172</v>
      </c>
      <c r="C489" s="47" t="s">
        <v>278</v>
      </c>
      <c r="D489" s="79" t="s">
        <v>1117</v>
      </c>
      <c r="E489" s="15">
        <v>0</v>
      </c>
      <c r="F489" s="68">
        <v>0</v>
      </c>
      <c r="G489" s="2">
        <f t="shared" si="42"/>
        <v>0</v>
      </c>
      <c r="H489" s="3">
        <f t="shared" si="43"/>
        <v>2.5212562179090869</v>
      </c>
      <c r="I489" s="1">
        <f t="shared" si="44"/>
        <v>0</v>
      </c>
      <c r="J489" s="1">
        <f t="shared" si="45"/>
        <v>0</v>
      </c>
      <c r="K489" s="27">
        <f t="shared" si="46"/>
        <v>0.89167879898358815</v>
      </c>
      <c r="L489" s="6">
        <f t="shared" si="47"/>
        <v>0</v>
      </c>
    </row>
    <row r="490" spans="1:12" s="47" customFormat="1">
      <c r="A490" s="79" t="s">
        <v>461</v>
      </c>
      <c r="B490" s="81">
        <v>351173</v>
      </c>
      <c r="C490" s="47" t="s">
        <v>499</v>
      </c>
      <c r="D490" s="79" t="s">
        <v>1117</v>
      </c>
      <c r="E490" s="15">
        <v>0</v>
      </c>
      <c r="F490" s="68">
        <v>0</v>
      </c>
      <c r="G490" s="2">
        <f t="shared" si="42"/>
        <v>0</v>
      </c>
      <c r="H490" s="3">
        <f t="shared" si="43"/>
        <v>2.5212562179090869</v>
      </c>
      <c r="I490" s="1">
        <f t="shared" si="44"/>
        <v>0</v>
      </c>
      <c r="J490" s="1">
        <f t="shared" si="45"/>
        <v>0</v>
      </c>
      <c r="K490" s="27">
        <f t="shared" si="46"/>
        <v>0.89167879898358815</v>
      </c>
      <c r="L490" s="6">
        <f t="shared" si="47"/>
        <v>0</v>
      </c>
    </row>
    <row r="491" spans="1:12" s="47" customFormat="1">
      <c r="A491" s="79" t="s">
        <v>461</v>
      </c>
      <c r="B491" s="81">
        <v>351174</v>
      </c>
      <c r="C491" s="47" t="s">
        <v>278</v>
      </c>
      <c r="D491" s="79" t="s">
        <v>1117</v>
      </c>
      <c r="E491" s="15">
        <v>0</v>
      </c>
      <c r="F491" s="68">
        <v>0</v>
      </c>
      <c r="G491" s="2">
        <f t="shared" si="42"/>
        <v>0</v>
      </c>
      <c r="H491" s="3">
        <f t="shared" si="43"/>
        <v>2.5212562179090869</v>
      </c>
      <c r="I491" s="1">
        <f t="shared" si="44"/>
        <v>0</v>
      </c>
      <c r="J491" s="1">
        <f t="shared" si="45"/>
        <v>0</v>
      </c>
      <c r="K491" s="27">
        <f t="shared" si="46"/>
        <v>0.89167879898358815</v>
      </c>
      <c r="L491" s="6">
        <f t="shared" si="47"/>
        <v>0</v>
      </c>
    </row>
    <row r="492" spans="1:12" s="47" customFormat="1">
      <c r="A492" s="79" t="s">
        <v>461</v>
      </c>
      <c r="B492" s="81">
        <v>351175</v>
      </c>
      <c r="C492" s="47" t="s">
        <v>501</v>
      </c>
      <c r="D492" s="79" t="s">
        <v>1117</v>
      </c>
      <c r="E492" s="15">
        <v>0</v>
      </c>
      <c r="F492" s="68">
        <v>0</v>
      </c>
      <c r="G492" s="2">
        <f t="shared" si="42"/>
        <v>0</v>
      </c>
      <c r="H492" s="3">
        <f t="shared" si="43"/>
        <v>2.5212562179090869</v>
      </c>
      <c r="I492" s="1">
        <f t="shared" si="44"/>
        <v>0</v>
      </c>
      <c r="J492" s="1">
        <f t="shared" si="45"/>
        <v>0</v>
      </c>
      <c r="K492" s="27">
        <f t="shared" si="46"/>
        <v>0.89167879898358815</v>
      </c>
      <c r="L492" s="6">
        <f t="shared" si="47"/>
        <v>0</v>
      </c>
    </row>
    <row r="493" spans="1:12" s="47" customFormat="1">
      <c r="A493" s="79" t="s">
        <v>461</v>
      </c>
      <c r="B493" s="82">
        <v>351176</v>
      </c>
      <c r="C493" s="47" t="s">
        <v>502</v>
      </c>
      <c r="D493" s="79" t="s">
        <v>1117</v>
      </c>
      <c r="E493" s="15">
        <v>0</v>
      </c>
      <c r="F493" s="68">
        <v>0</v>
      </c>
      <c r="G493" s="2">
        <f t="shared" si="42"/>
        <v>0</v>
      </c>
      <c r="H493" s="3">
        <f t="shared" si="43"/>
        <v>2.5212562179090869</v>
      </c>
      <c r="I493" s="1">
        <f t="shared" si="44"/>
        <v>0</v>
      </c>
      <c r="J493" s="1">
        <f t="shared" si="45"/>
        <v>0</v>
      </c>
      <c r="K493" s="27">
        <f t="shared" si="46"/>
        <v>0.89167879898358815</v>
      </c>
      <c r="L493" s="6">
        <f t="shared" si="47"/>
        <v>0</v>
      </c>
    </row>
    <row r="494" spans="1:12" s="47" customFormat="1">
      <c r="A494" s="79" t="s">
        <v>461</v>
      </c>
      <c r="B494" s="81">
        <v>351177</v>
      </c>
      <c r="C494" s="47" t="s">
        <v>503</v>
      </c>
      <c r="D494" s="79" t="s">
        <v>1117</v>
      </c>
      <c r="E494" s="15">
        <v>0</v>
      </c>
      <c r="F494" s="68">
        <v>0</v>
      </c>
      <c r="G494" s="2">
        <f t="shared" si="42"/>
        <v>0</v>
      </c>
      <c r="H494" s="3">
        <f t="shared" si="43"/>
        <v>2.5212562179090869</v>
      </c>
      <c r="I494" s="1">
        <f t="shared" si="44"/>
        <v>0</v>
      </c>
      <c r="J494" s="1">
        <f t="shared" si="45"/>
        <v>0</v>
      </c>
      <c r="K494" s="27">
        <f t="shared" si="46"/>
        <v>0.89167879898358815</v>
      </c>
      <c r="L494" s="6">
        <f t="shared" si="47"/>
        <v>0</v>
      </c>
    </row>
    <row r="495" spans="1:12" s="47" customFormat="1">
      <c r="A495" s="79" t="s">
        <v>461</v>
      </c>
      <c r="B495" s="82">
        <v>351179</v>
      </c>
      <c r="C495" s="47" t="s">
        <v>504</v>
      </c>
      <c r="D495" s="79" t="s">
        <v>1117</v>
      </c>
      <c r="E495" s="15">
        <v>0</v>
      </c>
      <c r="F495" s="68">
        <v>0</v>
      </c>
      <c r="G495" s="2">
        <f t="shared" si="42"/>
        <v>0</v>
      </c>
      <c r="H495" s="3">
        <f t="shared" si="43"/>
        <v>2.5212562179090869</v>
      </c>
      <c r="I495" s="1">
        <f t="shared" si="44"/>
        <v>0</v>
      </c>
      <c r="J495" s="1">
        <f t="shared" si="45"/>
        <v>0</v>
      </c>
      <c r="K495" s="27">
        <f t="shared" si="46"/>
        <v>0.89167879898358815</v>
      </c>
      <c r="L495" s="6">
        <f t="shared" si="47"/>
        <v>0</v>
      </c>
    </row>
    <row r="496" spans="1:12" s="47" customFormat="1">
      <c r="A496" s="79" t="s">
        <v>461</v>
      </c>
      <c r="B496" s="82">
        <v>351187</v>
      </c>
      <c r="C496" s="47" t="s">
        <v>505</v>
      </c>
      <c r="D496" s="79" t="s">
        <v>1117</v>
      </c>
      <c r="E496" s="15">
        <v>0</v>
      </c>
      <c r="F496" s="68">
        <v>0</v>
      </c>
      <c r="G496" s="2">
        <f t="shared" si="42"/>
        <v>0</v>
      </c>
      <c r="H496" s="3">
        <f t="shared" si="43"/>
        <v>2.5212562179090869</v>
      </c>
      <c r="I496" s="1">
        <f t="shared" si="44"/>
        <v>0</v>
      </c>
      <c r="J496" s="1">
        <f t="shared" si="45"/>
        <v>0</v>
      </c>
      <c r="K496" s="27">
        <f t="shared" si="46"/>
        <v>0.89167879898358815</v>
      </c>
      <c r="L496" s="6">
        <f t="shared" si="47"/>
        <v>0</v>
      </c>
    </row>
    <row r="497" spans="1:12" s="47" customFormat="1">
      <c r="A497" s="79" t="s">
        <v>461</v>
      </c>
      <c r="B497" s="81">
        <v>351188</v>
      </c>
      <c r="C497" s="47" t="s">
        <v>506</v>
      </c>
      <c r="D497" s="79" t="s">
        <v>1117</v>
      </c>
      <c r="E497" s="15">
        <v>0</v>
      </c>
      <c r="F497" s="68">
        <v>0</v>
      </c>
      <c r="G497" s="2">
        <f t="shared" si="42"/>
        <v>0</v>
      </c>
      <c r="H497" s="3">
        <f t="shared" si="43"/>
        <v>2.5212562179090869</v>
      </c>
      <c r="I497" s="1">
        <f t="shared" si="44"/>
        <v>0</v>
      </c>
      <c r="J497" s="1">
        <f t="shared" si="45"/>
        <v>0</v>
      </c>
      <c r="K497" s="27">
        <f t="shared" si="46"/>
        <v>0.89167879898358815</v>
      </c>
      <c r="L497" s="6">
        <f t="shared" si="47"/>
        <v>0</v>
      </c>
    </row>
    <row r="498" spans="1:12" s="47" customFormat="1">
      <c r="A498" s="79" t="s">
        <v>461</v>
      </c>
      <c r="B498" s="81">
        <v>351189</v>
      </c>
      <c r="C498" s="47" t="s">
        <v>507</v>
      </c>
      <c r="D498" s="79" t="s">
        <v>1117</v>
      </c>
      <c r="E498" s="15">
        <v>0</v>
      </c>
      <c r="F498" s="68">
        <v>0</v>
      </c>
      <c r="G498" s="2">
        <f t="shared" si="42"/>
        <v>0</v>
      </c>
      <c r="H498" s="3">
        <f t="shared" si="43"/>
        <v>2.5212562179090869</v>
      </c>
      <c r="I498" s="1">
        <f t="shared" si="44"/>
        <v>0</v>
      </c>
      <c r="J498" s="1">
        <f t="shared" si="45"/>
        <v>0</v>
      </c>
      <c r="K498" s="27">
        <f t="shared" si="46"/>
        <v>0.89167879898358815</v>
      </c>
      <c r="L498" s="6">
        <f t="shared" si="47"/>
        <v>0</v>
      </c>
    </row>
    <row r="499" spans="1:12" s="47" customFormat="1">
      <c r="A499" s="79" t="s">
        <v>461</v>
      </c>
      <c r="B499" s="81">
        <v>351191</v>
      </c>
      <c r="C499" s="47" t="s">
        <v>508</v>
      </c>
      <c r="D499" s="79" t="s">
        <v>1117</v>
      </c>
      <c r="E499" s="15">
        <v>0</v>
      </c>
      <c r="F499" s="68">
        <v>0</v>
      </c>
      <c r="G499" s="2">
        <f t="shared" si="42"/>
        <v>0</v>
      </c>
      <c r="H499" s="3">
        <f t="shared" si="43"/>
        <v>2.5212562179090869</v>
      </c>
      <c r="I499" s="1">
        <f t="shared" si="44"/>
        <v>0</v>
      </c>
      <c r="J499" s="1">
        <f t="shared" si="45"/>
        <v>0</v>
      </c>
      <c r="K499" s="27">
        <f t="shared" si="46"/>
        <v>0.89167879898358815</v>
      </c>
      <c r="L499" s="6">
        <f t="shared" si="47"/>
        <v>0</v>
      </c>
    </row>
    <row r="500" spans="1:12" s="47" customFormat="1">
      <c r="A500" s="79" t="s">
        <v>461</v>
      </c>
      <c r="B500" s="81">
        <v>351195</v>
      </c>
      <c r="C500" s="47" t="s">
        <v>509</v>
      </c>
      <c r="D500" s="79" t="s">
        <v>1117</v>
      </c>
      <c r="E500" s="15">
        <v>0</v>
      </c>
      <c r="F500" s="68">
        <v>0</v>
      </c>
      <c r="G500" s="2">
        <f t="shared" si="42"/>
        <v>0</v>
      </c>
      <c r="H500" s="3">
        <f t="shared" si="43"/>
        <v>2.5212562179090869</v>
      </c>
      <c r="I500" s="1">
        <f t="shared" si="44"/>
        <v>0</v>
      </c>
      <c r="J500" s="1">
        <f t="shared" si="45"/>
        <v>0</v>
      </c>
      <c r="K500" s="27">
        <f t="shared" si="46"/>
        <v>0.89167879898358815</v>
      </c>
      <c r="L500" s="6">
        <f t="shared" si="47"/>
        <v>0</v>
      </c>
    </row>
    <row r="501" spans="1:12" s="47" customFormat="1">
      <c r="A501" s="79" t="s">
        <v>461</v>
      </c>
      <c r="B501" s="81">
        <v>351199</v>
      </c>
      <c r="C501" s="47" t="s">
        <v>510</v>
      </c>
      <c r="D501" s="79" t="s">
        <v>1117</v>
      </c>
      <c r="E501" s="15">
        <v>0</v>
      </c>
      <c r="F501" s="68">
        <v>0</v>
      </c>
      <c r="G501" s="2">
        <f t="shared" si="42"/>
        <v>0</v>
      </c>
      <c r="H501" s="3">
        <f t="shared" si="43"/>
        <v>2.5212562179090869</v>
      </c>
      <c r="I501" s="1">
        <f t="shared" si="44"/>
        <v>0</v>
      </c>
      <c r="J501" s="1">
        <f t="shared" si="45"/>
        <v>0</v>
      </c>
      <c r="K501" s="27">
        <f t="shared" si="46"/>
        <v>0.89167879898358815</v>
      </c>
      <c r="L501" s="6">
        <f t="shared" si="47"/>
        <v>0</v>
      </c>
    </row>
    <row r="502" spans="1:12" s="47" customFormat="1">
      <c r="A502" s="79" t="s">
        <v>461</v>
      </c>
      <c r="B502" s="81">
        <v>351202</v>
      </c>
      <c r="C502" s="47" t="s">
        <v>511</v>
      </c>
      <c r="D502" s="79" t="s">
        <v>1117</v>
      </c>
      <c r="E502" s="15">
        <v>0</v>
      </c>
      <c r="F502" s="68">
        <v>0</v>
      </c>
      <c r="G502" s="2">
        <f t="shared" si="42"/>
        <v>0</v>
      </c>
      <c r="H502" s="3">
        <f t="shared" si="43"/>
        <v>2.5212562179090869</v>
      </c>
      <c r="I502" s="1">
        <f t="shared" si="44"/>
        <v>0</v>
      </c>
      <c r="J502" s="1">
        <f t="shared" si="45"/>
        <v>0</v>
      </c>
      <c r="K502" s="27">
        <f t="shared" si="46"/>
        <v>0.89167879898358815</v>
      </c>
      <c r="L502" s="6">
        <f t="shared" si="47"/>
        <v>0</v>
      </c>
    </row>
    <row r="503" spans="1:12" s="47" customFormat="1">
      <c r="A503" s="79" t="s">
        <v>461</v>
      </c>
      <c r="B503" s="81">
        <v>351203</v>
      </c>
      <c r="C503" s="47" t="s">
        <v>512</v>
      </c>
      <c r="D503" s="79" t="s">
        <v>1117</v>
      </c>
      <c r="E503" s="15">
        <v>0</v>
      </c>
      <c r="F503" s="68">
        <v>0</v>
      </c>
      <c r="G503" s="2">
        <f t="shared" si="42"/>
        <v>0</v>
      </c>
      <c r="H503" s="3">
        <f t="shared" si="43"/>
        <v>2.5212562179090869</v>
      </c>
      <c r="I503" s="1">
        <f t="shared" si="44"/>
        <v>0</v>
      </c>
      <c r="J503" s="1">
        <f t="shared" si="45"/>
        <v>0</v>
      </c>
      <c r="K503" s="27">
        <f t="shared" si="46"/>
        <v>0.89167879898358815</v>
      </c>
      <c r="L503" s="6">
        <f t="shared" si="47"/>
        <v>0</v>
      </c>
    </row>
    <row r="504" spans="1:12" s="47" customFormat="1">
      <c r="A504" s="79" t="s">
        <v>461</v>
      </c>
      <c r="B504" s="81">
        <v>351205</v>
      </c>
      <c r="C504" s="47" t="s">
        <v>513</v>
      </c>
      <c r="D504" s="79" t="s">
        <v>1117</v>
      </c>
      <c r="E504" s="15">
        <v>0</v>
      </c>
      <c r="F504" s="68">
        <v>0</v>
      </c>
      <c r="G504" s="2">
        <f t="shared" si="42"/>
        <v>0</v>
      </c>
      <c r="H504" s="3">
        <f t="shared" si="43"/>
        <v>2.5212562179090869</v>
      </c>
      <c r="I504" s="1">
        <f t="shared" si="44"/>
        <v>0</v>
      </c>
      <c r="J504" s="1">
        <f t="shared" si="45"/>
        <v>0</v>
      </c>
      <c r="K504" s="27">
        <f t="shared" si="46"/>
        <v>0.89167879898358815</v>
      </c>
      <c r="L504" s="6">
        <f t="shared" si="47"/>
        <v>0</v>
      </c>
    </row>
    <row r="505" spans="1:12" s="47" customFormat="1">
      <c r="A505" s="79" t="s">
        <v>461</v>
      </c>
      <c r="B505" s="81">
        <v>351206</v>
      </c>
      <c r="C505" s="47" t="s">
        <v>514</v>
      </c>
      <c r="D505" s="79" t="s">
        <v>1117</v>
      </c>
      <c r="E505" s="15">
        <v>0</v>
      </c>
      <c r="F505" s="68">
        <v>0</v>
      </c>
      <c r="G505" s="2">
        <f t="shared" si="42"/>
        <v>0</v>
      </c>
      <c r="H505" s="3">
        <f t="shared" si="43"/>
        <v>2.5212562179090869</v>
      </c>
      <c r="I505" s="1">
        <f t="shared" si="44"/>
        <v>0</v>
      </c>
      <c r="J505" s="1">
        <f t="shared" si="45"/>
        <v>0</v>
      </c>
      <c r="K505" s="27">
        <f t="shared" si="46"/>
        <v>0.89167879898358815</v>
      </c>
      <c r="L505" s="6">
        <f t="shared" si="47"/>
        <v>0</v>
      </c>
    </row>
    <row r="506" spans="1:12" s="47" customFormat="1">
      <c r="A506" s="79" t="s">
        <v>461</v>
      </c>
      <c r="B506" s="81">
        <v>351209</v>
      </c>
      <c r="C506" s="47" t="s">
        <v>1158</v>
      </c>
      <c r="D506" s="79" t="s">
        <v>1117</v>
      </c>
      <c r="E506" s="15">
        <v>0</v>
      </c>
      <c r="F506" s="68">
        <v>0</v>
      </c>
      <c r="G506" s="2">
        <f t="shared" si="42"/>
        <v>0</v>
      </c>
      <c r="H506" s="3">
        <f t="shared" si="43"/>
        <v>2.5212562179090869</v>
      </c>
      <c r="I506" s="1">
        <f t="shared" si="44"/>
        <v>0</v>
      </c>
      <c r="J506" s="1">
        <f t="shared" si="45"/>
        <v>0</v>
      </c>
      <c r="K506" s="27">
        <f t="shared" si="46"/>
        <v>0.89167879898358815</v>
      </c>
      <c r="L506" s="6">
        <f t="shared" si="47"/>
        <v>0</v>
      </c>
    </row>
    <row r="507" spans="1:12" s="47" customFormat="1">
      <c r="A507" s="79" t="s">
        <v>461</v>
      </c>
      <c r="B507" s="82">
        <v>351212</v>
      </c>
      <c r="C507" s="47" t="s">
        <v>515</v>
      </c>
      <c r="D507" s="79" t="s">
        <v>1117</v>
      </c>
      <c r="E507" s="15">
        <v>0</v>
      </c>
      <c r="F507" s="68">
        <v>0</v>
      </c>
      <c r="G507" s="2">
        <f t="shared" si="42"/>
        <v>0</v>
      </c>
      <c r="H507" s="3">
        <f t="shared" si="43"/>
        <v>2.5212562179090869</v>
      </c>
      <c r="I507" s="1">
        <f t="shared" si="44"/>
        <v>0</v>
      </c>
      <c r="J507" s="1">
        <f t="shared" si="45"/>
        <v>0</v>
      </c>
      <c r="K507" s="27">
        <f t="shared" si="46"/>
        <v>0.89167879898358815</v>
      </c>
      <c r="L507" s="6">
        <f t="shared" si="47"/>
        <v>0</v>
      </c>
    </row>
    <row r="508" spans="1:12" s="47" customFormat="1">
      <c r="A508" s="79" t="s">
        <v>461</v>
      </c>
      <c r="B508" s="82">
        <v>351213</v>
      </c>
      <c r="C508" s="47" t="s">
        <v>516</v>
      </c>
      <c r="D508" s="79" t="s">
        <v>1117</v>
      </c>
      <c r="E508" s="15">
        <v>0</v>
      </c>
      <c r="F508" s="68">
        <v>0</v>
      </c>
      <c r="G508" s="2">
        <f t="shared" si="42"/>
        <v>0</v>
      </c>
      <c r="H508" s="3">
        <f t="shared" si="43"/>
        <v>2.5212562179090869</v>
      </c>
      <c r="I508" s="1">
        <f t="shared" si="44"/>
        <v>0</v>
      </c>
      <c r="J508" s="1">
        <f t="shared" si="45"/>
        <v>0</v>
      </c>
      <c r="K508" s="27">
        <f t="shared" si="46"/>
        <v>0.89167879898358815</v>
      </c>
      <c r="L508" s="6">
        <f t="shared" si="47"/>
        <v>0</v>
      </c>
    </row>
    <row r="509" spans="1:12" s="47" customFormat="1">
      <c r="A509" s="79" t="s">
        <v>461</v>
      </c>
      <c r="B509" s="81">
        <v>351214</v>
      </c>
      <c r="C509" s="47" t="s">
        <v>517</v>
      </c>
      <c r="D509" s="79" t="s">
        <v>1117</v>
      </c>
      <c r="E509" s="15">
        <v>0</v>
      </c>
      <c r="F509" s="68">
        <v>0</v>
      </c>
      <c r="G509" s="2">
        <f t="shared" si="42"/>
        <v>0</v>
      </c>
      <c r="H509" s="3">
        <f t="shared" si="43"/>
        <v>2.5212562179090869</v>
      </c>
      <c r="I509" s="1">
        <f t="shared" si="44"/>
        <v>0</v>
      </c>
      <c r="J509" s="1">
        <f t="shared" si="45"/>
        <v>0</v>
      </c>
      <c r="K509" s="27">
        <f t="shared" si="46"/>
        <v>0.89167879898358815</v>
      </c>
      <c r="L509" s="6">
        <f t="shared" si="47"/>
        <v>0</v>
      </c>
    </row>
    <row r="510" spans="1:12" s="47" customFormat="1">
      <c r="A510" s="79" t="s">
        <v>461</v>
      </c>
      <c r="B510" s="81">
        <v>351217</v>
      </c>
      <c r="C510" s="47" t="s">
        <v>518</v>
      </c>
      <c r="D510" s="79" t="s">
        <v>1117</v>
      </c>
      <c r="E510" s="15">
        <v>0</v>
      </c>
      <c r="F510" s="68">
        <v>0</v>
      </c>
      <c r="G510" s="2">
        <f t="shared" si="42"/>
        <v>0</v>
      </c>
      <c r="H510" s="3">
        <f t="shared" si="43"/>
        <v>2.5212562179090869</v>
      </c>
      <c r="I510" s="1">
        <f t="shared" si="44"/>
        <v>0</v>
      </c>
      <c r="J510" s="1">
        <f t="shared" si="45"/>
        <v>0</v>
      </c>
      <c r="K510" s="27">
        <f t="shared" si="46"/>
        <v>0.89167879898358815</v>
      </c>
      <c r="L510" s="6">
        <f t="shared" si="47"/>
        <v>0</v>
      </c>
    </row>
    <row r="511" spans="1:12" s="47" customFormat="1">
      <c r="A511" s="79" t="s">
        <v>461</v>
      </c>
      <c r="B511" s="81">
        <v>351220</v>
      </c>
      <c r="C511" s="47" t="s">
        <v>519</v>
      </c>
      <c r="D511" s="79" t="s">
        <v>1117</v>
      </c>
      <c r="E511" s="15">
        <v>0</v>
      </c>
      <c r="F511" s="68">
        <v>0</v>
      </c>
      <c r="G511" s="2">
        <f t="shared" si="42"/>
        <v>0</v>
      </c>
      <c r="H511" s="3">
        <f t="shared" si="43"/>
        <v>2.5212562179090869</v>
      </c>
      <c r="I511" s="1">
        <f t="shared" si="44"/>
        <v>0</v>
      </c>
      <c r="J511" s="1">
        <f t="shared" si="45"/>
        <v>0</v>
      </c>
      <c r="K511" s="27">
        <f t="shared" si="46"/>
        <v>0.89167879898358815</v>
      </c>
      <c r="L511" s="6">
        <f t="shared" si="47"/>
        <v>0</v>
      </c>
    </row>
    <row r="512" spans="1:12" s="47" customFormat="1">
      <c r="A512" s="79" t="s">
        <v>461</v>
      </c>
      <c r="B512" s="82">
        <v>351222</v>
      </c>
      <c r="C512" s="47" t="s">
        <v>520</v>
      </c>
      <c r="D512" s="79" t="s">
        <v>1117</v>
      </c>
      <c r="E512" s="15">
        <v>0</v>
      </c>
      <c r="F512" s="68">
        <v>0</v>
      </c>
      <c r="G512" s="2">
        <f t="shared" si="42"/>
        <v>0</v>
      </c>
      <c r="H512" s="3">
        <f t="shared" si="43"/>
        <v>2.5212562179090869</v>
      </c>
      <c r="I512" s="1">
        <f t="shared" si="44"/>
        <v>0</v>
      </c>
      <c r="J512" s="1">
        <f t="shared" si="45"/>
        <v>0</v>
      </c>
      <c r="K512" s="27">
        <f t="shared" si="46"/>
        <v>0.89167879898358815</v>
      </c>
      <c r="L512" s="6">
        <f t="shared" si="47"/>
        <v>0</v>
      </c>
    </row>
    <row r="513" spans="1:12" s="47" customFormat="1">
      <c r="A513" s="79" t="s">
        <v>461</v>
      </c>
      <c r="B513" s="81">
        <v>351225</v>
      </c>
      <c r="C513" s="47" t="s">
        <v>521</v>
      </c>
      <c r="D513" s="79" t="s">
        <v>1117</v>
      </c>
      <c r="E513" s="15">
        <v>0</v>
      </c>
      <c r="F513" s="68">
        <v>0</v>
      </c>
      <c r="G513" s="2">
        <f t="shared" si="42"/>
        <v>0</v>
      </c>
      <c r="H513" s="3">
        <f t="shared" si="43"/>
        <v>2.5212562179090869</v>
      </c>
      <c r="I513" s="1">
        <f t="shared" si="44"/>
        <v>0</v>
      </c>
      <c r="J513" s="1">
        <f t="shared" si="45"/>
        <v>0</v>
      </c>
      <c r="K513" s="27">
        <f t="shared" si="46"/>
        <v>0.89167879898358815</v>
      </c>
      <c r="L513" s="6">
        <f t="shared" si="47"/>
        <v>0</v>
      </c>
    </row>
    <row r="514" spans="1:12" s="47" customFormat="1">
      <c r="A514" s="79" t="s">
        <v>461</v>
      </c>
      <c r="B514" s="82">
        <v>351228</v>
      </c>
      <c r="C514" s="47" t="s">
        <v>522</v>
      </c>
      <c r="D514" s="79" t="s">
        <v>1117</v>
      </c>
      <c r="E514" s="15">
        <v>0</v>
      </c>
      <c r="F514" s="68">
        <v>0</v>
      </c>
      <c r="G514" s="2">
        <f t="shared" si="42"/>
        <v>0</v>
      </c>
      <c r="H514" s="3">
        <f t="shared" si="43"/>
        <v>2.5212562179090869</v>
      </c>
      <c r="I514" s="1">
        <f t="shared" si="44"/>
        <v>0</v>
      </c>
      <c r="J514" s="1">
        <f t="shared" si="45"/>
        <v>0</v>
      </c>
      <c r="K514" s="27">
        <f t="shared" si="46"/>
        <v>0.89167879898358815</v>
      </c>
      <c r="L514" s="6">
        <f t="shared" si="47"/>
        <v>0</v>
      </c>
    </row>
    <row r="515" spans="1:12" s="47" customFormat="1">
      <c r="A515" s="79" t="s">
        <v>461</v>
      </c>
      <c r="B515" s="81">
        <v>351229</v>
      </c>
      <c r="C515" s="47" t="s">
        <v>523</v>
      </c>
      <c r="D515" s="79" t="s">
        <v>1117</v>
      </c>
      <c r="E515" s="15">
        <v>0</v>
      </c>
      <c r="F515" s="68">
        <v>0</v>
      </c>
      <c r="G515" s="2">
        <f t="shared" ref="G515:G578" si="48">IFERROR(E515/F515,0)</f>
        <v>0</v>
      </c>
      <c r="H515" s="3">
        <f t="shared" ref="H515:H578" si="49">$D$1108</f>
        <v>2.5212562179090869</v>
      </c>
      <c r="I515" s="1">
        <f t="shared" ref="I515:I578" si="50">MIN(E515,F515*H515)</f>
        <v>0</v>
      </c>
      <c r="J515" s="1">
        <f t="shared" ref="J515:J578" si="51">E515-I515</f>
        <v>0</v>
      </c>
      <c r="K515" s="27">
        <f t="shared" ref="K515:K578" si="52">$J$1106</f>
        <v>0.89167879898358815</v>
      </c>
      <c r="L515" s="6">
        <f t="shared" ref="L515:L578" si="53">K515*J515</f>
        <v>0</v>
      </c>
    </row>
    <row r="516" spans="1:12" s="47" customFormat="1">
      <c r="A516" s="79" t="s">
        <v>461</v>
      </c>
      <c r="B516" s="82">
        <v>351230</v>
      </c>
      <c r="C516" s="47" t="s">
        <v>524</v>
      </c>
      <c r="D516" s="79" t="s">
        <v>1117</v>
      </c>
      <c r="E516" s="15">
        <v>0</v>
      </c>
      <c r="F516" s="68">
        <v>0</v>
      </c>
      <c r="G516" s="2">
        <f t="shared" si="48"/>
        <v>0</v>
      </c>
      <c r="H516" s="3">
        <f t="shared" si="49"/>
        <v>2.5212562179090869</v>
      </c>
      <c r="I516" s="1">
        <f t="shared" si="50"/>
        <v>0</v>
      </c>
      <c r="J516" s="1">
        <f t="shared" si="51"/>
        <v>0</v>
      </c>
      <c r="K516" s="27">
        <f t="shared" si="52"/>
        <v>0.89167879898358815</v>
      </c>
      <c r="L516" s="6">
        <f t="shared" si="53"/>
        <v>0</v>
      </c>
    </row>
    <row r="517" spans="1:12" s="47" customFormat="1">
      <c r="A517" s="79" t="s">
        <v>461</v>
      </c>
      <c r="B517" s="81">
        <v>351232</v>
      </c>
      <c r="C517" s="47" t="s">
        <v>525</v>
      </c>
      <c r="D517" s="79" t="s">
        <v>1117</v>
      </c>
      <c r="E517" s="15">
        <v>0</v>
      </c>
      <c r="F517" s="68">
        <v>0</v>
      </c>
      <c r="G517" s="2">
        <f t="shared" si="48"/>
        <v>0</v>
      </c>
      <c r="H517" s="3">
        <f t="shared" si="49"/>
        <v>2.5212562179090869</v>
      </c>
      <c r="I517" s="1">
        <f t="shared" si="50"/>
        <v>0</v>
      </c>
      <c r="J517" s="1">
        <f t="shared" si="51"/>
        <v>0</v>
      </c>
      <c r="K517" s="27">
        <f t="shared" si="52"/>
        <v>0.89167879898358815</v>
      </c>
      <c r="L517" s="6">
        <f t="shared" si="53"/>
        <v>0</v>
      </c>
    </row>
    <row r="518" spans="1:12" s="47" customFormat="1">
      <c r="A518" s="79" t="s">
        <v>461</v>
      </c>
      <c r="B518" s="82">
        <v>351235</v>
      </c>
      <c r="C518" s="47" t="s">
        <v>526</v>
      </c>
      <c r="D518" s="79" t="s">
        <v>1117</v>
      </c>
      <c r="E518" s="15">
        <v>0</v>
      </c>
      <c r="F518" s="68">
        <v>0</v>
      </c>
      <c r="G518" s="2">
        <f t="shared" si="48"/>
        <v>0</v>
      </c>
      <c r="H518" s="3">
        <f t="shared" si="49"/>
        <v>2.5212562179090869</v>
      </c>
      <c r="I518" s="1">
        <f t="shared" si="50"/>
        <v>0</v>
      </c>
      <c r="J518" s="1">
        <f t="shared" si="51"/>
        <v>0</v>
      </c>
      <c r="K518" s="27">
        <f t="shared" si="52"/>
        <v>0.89167879898358815</v>
      </c>
      <c r="L518" s="6">
        <f t="shared" si="53"/>
        <v>0</v>
      </c>
    </row>
    <row r="519" spans="1:12" s="47" customFormat="1">
      <c r="A519" s="79" t="s">
        <v>461</v>
      </c>
      <c r="B519" s="81">
        <v>351237</v>
      </c>
      <c r="C519" s="47" t="s">
        <v>527</v>
      </c>
      <c r="D519" s="79" t="s">
        <v>1117</v>
      </c>
      <c r="E519" s="15">
        <v>0</v>
      </c>
      <c r="F519" s="68">
        <v>0</v>
      </c>
      <c r="G519" s="2">
        <f t="shared" si="48"/>
        <v>0</v>
      </c>
      <c r="H519" s="3">
        <f t="shared" si="49"/>
        <v>2.5212562179090869</v>
      </c>
      <c r="I519" s="1">
        <f t="shared" si="50"/>
        <v>0</v>
      </c>
      <c r="J519" s="1">
        <f t="shared" si="51"/>
        <v>0</v>
      </c>
      <c r="K519" s="27">
        <f t="shared" si="52"/>
        <v>0.89167879898358815</v>
      </c>
      <c r="L519" s="6">
        <f t="shared" si="53"/>
        <v>0</v>
      </c>
    </row>
    <row r="520" spans="1:12" s="47" customFormat="1">
      <c r="A520" s="79" t="s">
        <v>461</v>
      </c>
      <c r="B520" s="82">
        <v>351238</v>
      </c>
      <c r="C520" s="47" t="s">
        <v>528</v>
      </c>
      <c r="D520" s="79" t="s">
        <v>1117</v>
      </c>
      <c r="E520" s="15">
        <v>0</v>
      </c>
      <c r="F520" s="68">
        <v>0</v>
      </c>
      <c r="G520" s="2">
        <f t="shared" si="48"/>
        <v>0</v>
      </c>
      <c r="H520" s="3">
        <f t="shared" si="49"/>
        <v>2.5212562179090869</v>
      </c>
      <c r="I520" s="1">
        <f t="shared" si="50"/>
        <v>0</v>
      </c>
      <c r="J520" s="1">
        <f t="shared" si="51"/>
        <v>0</v>
      </c>
      <c r="K520" s="27">
        <f t="shared" si="52"/>
        <v>0.89167879898358815</v>
      </c>
      <c r="L520" s="6">
        <f t="shared" si="53"/>
        <v>0</v>
      </c>
    </row>
    <row r="521" spans="1:12" s="47" customFormat="1">
      <c r="A521" s="79" t="s">
        <v>461</v>
      </c>
      <c r="B521" s="82">
        <v>351239</v>
      </c>
      <c r="C521" s="47" t="s">
        <v>529</v>
      </c>
      <c r="D521" s="79" t="s">
        <v>1117</v>
      </c>
      <c r="E521" s="15">
        <v>0</v>
      </c>
      <c r="F521" s="68">
        <v>0</v>
      </c>
      <c r="G521" s="2">
        <f t="shared" si="48"/>
        <v>0</v>
      </c>
      <c r="H521" s="3">
        <f t="shared" si="49"/>
        <v>2.5212562179090869</v>
      </c>
      <c r="I521" s="1">
        <f t="shared" si="50"/>
        <v>0</v>
      </c>
      <c r="J521" s="1">
        <f t="shared" si="51"/>
        <v>0</v>
      </c>
      <c r="K521" s="27">
        <f t="shared" si="52"/>
        <v>0.89167879898358815</v>
      </c>
      <c r="L521" s="6">
        <f t="shared" si="53"/>
        <v>0</v>
      </c>
    </row>
    <row r="522" spans="1:12" s="47" customFormat="1">
      <c r="A522" s="79" t="s">
        <v>461</v>
      </c>
      <c r="B522" s="82">
        <v>351241</v>
      </c>
      <c r="C522" s="47" t="s">
        <v>530</v>
      </c>
      <c r="D522" s="79" t="s">
        <v>1117</v>
      </c>
      <c r="E522" s="15">
        <v>0</v>
      </c>
      <c r="F522" s="68">
        <v>0</v>
      </c>
      <c r="G522" s="2">
        <f t="shared" si="48"/>
        <v>0</v>
      </c>
      <c r="H522" s="3">
        <f t="shared" si="49"/>
        <v>2.5212562179090869</v>
      </c>
      <c r="I522" s="1">
        <f t="shared" si="50"/>
        <v>0</v>
      </c>
      <c r="J522" s="1">
        <f t="shared" si="51"/>
        <v>0</v>
      </c>
      <c r="K522" s="27">
        <f t="shared" si="52"/>
        <v>0.89167879898358815</v>
      </c>
      <c r="L522" s="6">
        <f t="shared" si="53"/>
        <v>0</v>
      </c>
    </row>
    <row r="523" spans="1:12" s="47" customFormat="1">
      <c r="A523" s="79" t="s">
        <v>461</v>
      </c>
      <c r="B523" s="81">
        <v>351242</v>
      </c>
      <c r="C523" s="47" t="s">
        <v>531</v>
      </c>
      <c r="D523" s="79" t="s">
        <v>1117</v>
      </c>
      <c r="E523" s="15">
        <v>0</v>
      </c>
      <c r="F523" s="68">
        <v>0</v>
      </c>
      <c r="G523" s="2">
        <f t="shared" si="48"/>
        <v>0</v>
      </c>
      <c r="H523" s="3">
        <f t="shared" si="49"/>
        <v>2.5212562179090869</v>
      </c>
      <c r="I523" s="1">
        <f t="shared" si="50"/>
        <v>0</v>
      </c>
      <c r="J523" s="1">
        <f t="shared" si="51"/>
        <v>0</v>
      </c>
      <c r="K523" s="27">
        <f t="shared" si="52"/>
        <v>0.89167879898358815</v>
      </c>
      <c r="L523" s="6">
        <f t="shared" si="53"/>
        <v>0</v>
      </c>
    </row>
    <row r="524" spans="1:12" s="47" customFormat="1">
      <c r="A524" s="79" t="s">
        <v>461</v>
      </c>
      <c r="B524" s="81">
        <v>351245</v>
      </c>
      <c r="C524" s="47" t="s">
        <v>532</v>
      </c>
      <c r="D524" s="79" t="s">
        <v>1117</v>
      </c>
      <c r="E524" s="15">
        <v>0</v>
      </c>
      <c r="F524" s="68">
        <v>0</v>
      </c>
      <c r="G524" s="2">
        <f t="shared" si="48"/>
        <v>0</v>
      </c>
      <c r="H524" s="3">
        <f t="shared" si="49"/>
        <v>2.5212562179090869</v>
      </c>
      <c r="I524" s="1">
        <f t="shared" si="50"/>
        <v>0</v>
      </c>
      <c r="J524" s="1">
        <f t="shared" si="51"/>
        <v>0</v>
      </c>
      <c r="K524" s="27">
        <f t="shared" si="52"/>
        <v>0.89167879898358815</v>
      </c>
      <c r="L524" s="6">
        <f t="shared" si="53"/>
        <v>0</v>
      </c>
    </row>
    <row r="525" spans="1:12" s="47" customFormat="1">
      <c r="A525" s="79" t="s">
        <v>461</v>
      </c>
      <c r="B525" s="81">
        <v>351246</v>
      </c>
      <c r="C525" s="47" t="s">
        <v>533</v>
      </c>
      <c r="D525" s="79" t="s">
        <v>1117</v>
      </c>
      <c r="E525" s="15">
        <v>0</v>
      </c>
      <c r="F525" s="68">
        <v>0</v>
      </c>
      <c r="G525" s="2">
        <f t="shared" si="48"/>
        <v>0</v>
      </c>
      <c r="H525" s="3">
        <f t="shared" si="49"/>
        <v>2.5212562179090869</v>
      </c>
      <c r="I525" s="1">
        <f t="shared" si="50"/>
        <v>0</v>
      </c>
      <c r="J525" s="1">
        <f t="shared" si="51"/>
        <v>0</v>
      </c>
      <c r="K525" s="27">
        <f t="shared" si="52"/>
        <v>0.89167879898358815</v>
      </c>
      <c r="L525" s="6">
        <f t="shared" si="53"/>
        <v>0</v>
      </c>
    </row>
    <row r="526" spans="1:12" s="47" customFormat="1">
      <c r="A526" s="79" t="s">
        <v>461</v>
      </c>
      <c r="B526" s="82">
        <v>351247</v>
      </c>
      <c r="C526" s="47" t="s">
        <v>534</v>
      </c>
      <c r="D526" s="79" t="s">
        <v>1117</v>
      </c>
      <c r="E526" s="15">
        <v>0</v>
      </c>
      <c r="F526" s="68">
        <v>0</v>
      </c>
      <c r="G526" s="2">
        <f t="shared" si="48"/>
        <v>0</v>
      </c>
      <c r="H526" s="3">
        <f t="shared" si="49"/>
        <v>2.5212562179090869</v>
      </c>
      <c r="I526" s="1">
        <f t="shared" si="50"/>
        <v>0</v>
      </c>
      <c r="J526" s="1">
        <f t="shared" si="51"/>
        <v>0</v>
      </c>
      <c r="K526" s="27">
        <f t="shared" si="52"/>
        <v>0.89167879898358815</v>
      </c>
      <c r="L526" s="6">
        <f t="shared" si="53"/>
        <v>0</v>
      </c>
    </row>
    <row r="527" spans="1:12" s="47" customFormat="1">
      <c r="A527" s="79" t="s">
        <v>461</v>
      </c>
      <c r="B527" s="82">
        <v>351250</v>
      </c>
      <c r="C527" s="47" t="s">
        <v>535</v>
      </c>
      <c r="D527" s="79" t="s">
        <v>1117</v>
      </c>
      <c r="E527" s="15">
        <v>0</v>
      </c>
      <c r="F527" s="68">
        <v>0</v>
      </c>
      <c r="G527" s="2">
        <f t="shared" si="48"/>
        <v>0</v>
      </c>
      <c r="H527" s="3">
        <f t="shared" si="49"/>
        <v>2.5212562179090869</v>
      </c>
      <c r="I527" s="1">
        <f t="shared" si="50"/>
        <v>0</v>
      </c>
      <c r="J527" s="1">
        <f t="shared" si="51"/>
        <v>0</v>
      </c>
      <c r="K527" s="27">
        <f t="shared" si="52"/>
        <v>0.89167879898358815</v>
      </c>
      <c r="L527" s="6">
        <f t="shared" si="53"/>
        <v>0</v>
      </c>
    </row>
    <row r="528" spans="1:12" s="47" customFormat="1">
      <c r="A528" s="79" t="s">
        <v>461</v>
      </c>
      <c r="B528" s="81">
        <v>351251</v>
      </c>
      <c r="C528" s="47" t="s">
        <v>536</v>
      </c>
      <c r="D528" s="79" t="s">
        <v>1117</v>
      </c>
      <c r="E528" s="15">
        <v>0</v>
      </c>
      <c r="F528" s="68">
        <v>0</v>
      </c>
      <c r="G528" s="2">
        <f t="shared" si="48"/>
        <v>0</v>
      </c>
      <c r="H528" s="3">
        <f t="shared" si="49"/>
        <v>2.5212562179090869</v>
      </c>
      <c r="I528" s="1">
        <f t="shared" si="50"/>
        <v>0</v>
      </c>
      <c r="J528" s="1">
        <f t="shared" si="51"/>
        <v>0</v>
      </c>
      <c r="K528" s="27">
        <f t="shared" si="52"/>
        <v>0.89167879898358815</v>
      </c>
      <c r="L528" s="6">
        <f t="shared" si="53"/>
        <v>0</v>
      </c>
    </row>
    <row r="529" spans="1:12" s="47" customFormat="1">
      <c r="A529" s="79" t="s">
        <v>461</v>
      </c>
      <c r="B529" s="81">
        <v>351252</v>
      </c>
      <c r="C529" s="47" t="s">
        <v>535</v>
      </c>
      <c r="D529" s="79" t="s">
        <v>1117</v>
      </c>
      <c r="E529" s="15">
        <v>0</v>
      </c>
      <c r="F529" s="68">
        <v>0</v>
      </c>
      <c r="G529" s="2">
        <f t="shared" si="48"/>
        <v>0</v>
      </c>
      <c r="H529" s="3">
        <f t="shared" si="49"/>
        <v>2.5212562179090869</v>
      </c>
      <c r="I529" s="1">
        <f t="shared" si="50"/>
        <v>0</v>
      </c>
      <c r="J529" s="1">
        <f t="shared" si="51"/>
        <v>0</v>
      </c>
      <c r="K529" s="27">
        <f t="shared" si="52"/>
        <v>0.89167879898358815</v>
      </c>
      <c r="L529" s="6">
        <f t="shared" si="53"/>
        <v>0</v>
      </c>
    </row>
    <row r="530" spans="1:12" s="47" customFormat="1">
      <c r="A530" s="79" t="s">
        <v>461</v>
      </c>
      <c r="B530" s="82">
        <v>351257</v>
      </c>
      <c r="C530" s="47" t="s">
        <v>537</v>
      </c>
      <c r="D530" s="79" t="s">
        <v>1117</v>
      </c>
      <c r="E530" s="15">
        <v>0</v>
      </c>
      <c r="F530" s="68">
        <v>0</v>
      </c>
      <c r="G530" s="2">
        <f t="shared" si="48"/>
        <v>0</v>
      </c>
      <c r="H530" s="3">
        <f t="shared" si="49"/>
        <v>2.5212562179090869</v>
      </c>
      <c r="I530" s="1">
        <f t="shared" si="50"/>
        <v>0</v>
      </c>
      <c r="J530" s="1">
        <f t="shared" si="51"/>
        <v>0</v>
      </c>
      <c r="K530" s="27">
        <f t="shared" si="52"/>
        <v>0.89167879898358815</v>
      </c>
      <c r="L530" s="6">
        <f t="shared" si="53"/>
        <v>0</v>
      </c>
    </row>
    <row r="531" spans="1:12" s="47" customFormat="1">
      <c r="A531" s="79" t="s">
        <v>461</v>
      </c>
      <c r="B531" s="81">
        <v>351259</v>
      </c>
      <c r="C531" s="47" t="s">
        <v>538</v>
      </c>
      <c r="D531" s="79" t="s">
        <v>1117</v>
      </c>
      <c r="E531" s="15">
        <v>0</v>
      </c>
      <c r="F531" s="68">
        <v>0</v>
      </c>
      <c r="G531" s="2">
        <f t="shared" si="48"/>
        <v>0</v>
      </c>
      <c r="H531" s="3">
        <f t="shared" si="49"/>
        <v>2.5212562179090869</v>
      </c>
      <c r="I531" s="1">
        <f t="shared" si="50"/>
        <v>0</v>
      </c>
      <c r="J531" s="1">
        <f t="shared" si="51"/>
        <v>0</v>
      </c>
      <c r="K531" s="27">
        <f t="shared" si="52"/>
        <v>0.89167879898358815</v>
      </c>
      <c r="L531" s="6">
        <f t="shared" si="53"/>
        <v>0</v>
      </c>
    </row>
    <row r="532" spans="1:12" s="47" customFormat="1">
      <c r="A532" s="79" t="s">
        <v>461</v>
      </c>
      <c r="B532" s="82">
        <v>351260</v>
      </c>
      <c r="C532" s="47" t="s">
        <v>539</v>
      </c>
      <c r="D532" s="79" t="s">
        <v>1117</v>
      </c>
      <c r="E532" s="15">
        <v>0</v>
      </c>
      <c r="F532" s="68">
        <v>0</v>
      </c>
      <c r="G532" s="2">
        <f t="shared" si="48"/>
        <v>0</v>
      </c>
      <c r="H532" s="3">
        <f t="shared" si="49"/>
        <v>2.5212562179090869</v>
      </c>
      <c r="I532" s="1">
        <f t="shared" si="50"/>
        <v>0</v>
      </c>
      <c r="J532" s="1">
        <f t="shared" si="51"/>
        <v>0</v>
      </c>
      <c r="K532" s="27">
        <f t="shared" si="52"/>
        <v>0.89167879898358815</v>
      </c>
      <c r="L532" s="6">
        <f t="shared" si="53"/>
        <v>0</v>
      </c>
    </row>
    <row r="533" spans="1:12" s="47" customFormat="1">
      <c r="A533" s="79" t="s">
        <v>461</v>
      </c>
      <c r="B533" s="82">
        <v>351261</v>
      </c>
      <c r="C533" s="47" t="s">
        <v>540</v>
      </c>
      <c r="D533" s="79" t="s">
        <v>1117</v>
      </c>
      <c r="E533" s="15">
        <v>0</v>
      </c>
      <c r="F533" s="68">
        <v>0</v>
      </c>
      <c r="G533" s="2">
        <f t="shared" si="48"/>
        <v>0</v>
      </c>
      <c r="H533" s="3">
        <f t="shared" si="49"/>
        <v>2.5212562179090869</v>
      </c>
      <c r="I533" s="1">
        <f t="shared" si="50"/>
        <v>0</v>
      </c>
      <c r="J533" s="1">
        <f t="shared" si="51"/>
        <v>0</v>
      </c>
      <c r="K533" s="27">
        <f t="shared" si="52"/>
        <v>0.89167879898358815</v>
      </c>
      <c r="L533" s="6">
        <f t="shared" si="53"/>
        <v>0</v>
      </c>
    </row>
    <row r="534" spans="1:12" s="47" customFormat="1">
      <c r="A534" s="79" t="s">
        <v>461</v>
      </c>
      <c r="B534" s="81">
        <v>351262</v>
      </c>
      <c r="C534" s="47" t="s">
        <v>541</v>
      </c>
      <c r="D534" s="79" t="s">
        <v>1117</v>
      </c>
      <c r="E534" s="15">
        <v>0</v>
      </c>
      <c r="F534" s="68">
        <v>0</v>
      </c>
      <c r="G534" s="2">
        <f t="shared" si="48"/>
        <v>0</v>
      </c>
      <c r="H534" s="3">
        <f t="shared" si="49"/>
        <v>2.5212562179090869</v>
      </c>
      <c r="I534" s="1">
        <f t="shared" si="50"/>
        <v>0</v>
      </c>
      <c r="J534" s="1">
        <f t="shared" si="51"/>
        <v>0</v>
      </c>
      <c r="K534" s="27">
        <f t="shared" si="52"/>
        <v>0.89167879898358815</v>
      </c>
      <c r="L534" s="6">
        <f t="shared" si="53"/>
        <v>0</v>
      </c>
    </row>
    <row r="535" spans="1:12" s="47" customFormat="1">
      <c r="A535" s="79" t="s">
        <v>461</v>
      </c>
      <c r="B535" s="81">
        <v>351263</v>
      </c>
      <c r="C535" s="47" t="s">
        <v>542</v>
      </c>
      <c r="D535" s="79" t="s">
        <v>1117</v>
      </c>
      <c r="E535" s="15">
        <v>0</v>
      </c>
      <c r="F535" s="68">
        <v>0</v>
      </c>
      <c r="G535" s="2">
        <f t="shared" si="48"/>
        <v>0</v>
      </c>
      <c r="H535" s="3">
        <f t="shared" si="49"/>
        <v>2.5212562179090869</v>
      </c>
      <c r="I535" s="1">
        <f t="shared" si="50"/>
        <v>0</v>
      </c>
      <c r="J535" s="1">
        <f t="shared" si="51"/>
        <v>0</v>
      </c>
      <c r="K535" s="27">
        <f t="shared" si="52"/>
        <v>0.89167879898358815</v>
      </c>
      <c r="L535" s="6">
        <f t="shared" si="53"/>
        <v>0</v>
      </c>
    </row>
    <row r="536" spans="1:12" s="47" customFormat="1">
      <c r="A536" s="79" t="s">
        <v>461</v>
      </c>
      <c r="B536" s="82">
        <v>351264</v>
      </c>
      <c r="C536" s="47" t="s">
        <v>543</v>
      </c>
      <c r="D536" s="79" t="s">
        <v>1117</v>
      </c>
      <c r="E536" s="15">
        <v>0</v>
      </c>
      <c r="F536" s="68">
        <v>0</v>
      </c>
      <c r="G536" s="2">
        <f t="shared" si="48"/>
        <v>0</v>
      </c>
      <c r="H536" s="3">
        <f t="shared" si="49"/>
        <v>2.5212562179090869</v>
      </c>
      <c r="I536" s="1">
        <f t="shared" si="50"/>
        <v>0</v>
      </c>
      <c r="J536" s="1">
        <f t="shared" si="51"/>
        <v>0</v>
      </c>
      <c r="K536" s="27">
        <f t="shared" si="52"/>
        <v>0.89167879898358815</v>
      </c>
      <c r="L536" s="6">
        <f t="shared" si="53"/>
        <v>0</v>
      </c>
    </row>
    <row r="537" spans="1:12" s="47" customFormat="1">
      <c r="A537" s="79" t="s">
        <v>461</v>
      </c>
      <c r="B537" s="82">
        <v>351265</v>
      </c>
      <c r="C537" s="47" t="s">
        <v>544</v>
      </c>
      <c r="D537" s="79" t="s">
        <v>1117</v>
      </c>
      <c r="E537" s="15">
        <v>0</v>
      </c>
      <c r="F537" s="68">
        <v>0</v>
      </c>
      <c r="G537" s="2">
        <f t="shared" si="48"/>
        <v>0</v>
      </c>
      <c r="H537" s="3">
        <f t="shared" si="49"/>
        <v>2.5212562179090869</v>
      </c>
      <c r="I537" s="1">
        <f t="shared" si="50"/>
        <v>0</v>
      </c>
      <c r="J537" s="1">
        <f t="shared" si="51"/>
        <v>0</v>
      </c>
      <c r="K537" s="27">
        <f t="shared" si="52"/>
        <v>0.89167879898358815</v>
      </c>
      <c r="L537" s="6">
        <f t="shared" si="53"/>
        <v>0</v>
      </c>
    </row>
    <row r="538" spans="1:12" s="47" customFormat="1">
      <c r="A538" s="79" t="s">
        <v>461</v>
      </c>
      <c r="B538" s="82">
        <v>351266</v>
      </c>
      <c r="C538" s="47" t="s">
        <v>545</v>
      </c>
      <c r="D538" s="79" t="s">
        <v>1117</v>
      </c>
      <c r="E538" s="15">
        <v>0</v>
      </c>
      <c r="F538" s="68">
        <v>0</v>
      </c>
      <c r="G538" s="2">
        <f t="shared" si="48"/>
        <v>0</v>
      </c>
      <c r="H538" s="3">
        <f t="shared" si="49"/>
        <v>2.5212562179090869</v>
      </c>
      <c r="I538" s="1">
        <f t="shared" si="50"/>
        <v>0</v>
      </c>
      <c r="J538" s="1">
        <f t="shared" si="51"/>
        <v>0</v>
      </c>
      <c r="K538" s="27">
        <f t="shared" si="52"/>
        <v>0.89167879898358815</v>
      </c>
      <c r="L538" s="6">
        <f t="shared" si="53"/>
        <v>0</v>
      </c>
    </row>
    <row r="539" spans="1:12" s="47" customFormat="1">
      <c r="A539" s="79" t="s">
        <v>461</v>
      </c>
      <c r="B539" s="81">
        <v>351269</v>
      </c>
      <c r="C539" s="47" t="s">
        <v>546</v>
      </c>
      <c r="D539" s="79" t="s">
        <v>1117</v>
      </c>
      <c r="E539" s="15">
        <v>0</v>
      </c>
      <c r="F539" s="68">
        <v>0</v>
      </c>
      <c r="G539" s="2">
        <f t="shared" si="48"/>
        <v>0</v>
      </c>
      <c r="H539" s="3">
        <f t="shared" si="49"/>
        <v>2.5212562179090869</v>
      </c>
      <c r="I539" s="1">
        <f t="shared" si="50"/>
        <v>0</v>
      </c>
      <c r="J539" s="1">
        <f t="shared" si="51"/>
        <v>0</v>
      </c>
      <c r="K539" s="27">
        <f t="shared" si="52"/>
        <v>0.89167879898358815</v>
      </c>
      <c r="L539" s="6">
        <f t="shared" si="53"/>
        <v>0</v>
      </c>
    </row>
    <row r="540" spans="1:12" s="47" customFormat="1">
      <c r="A540" s="79" t="s">
        <v>461</v>
      </c>
      <c r="B540" s="81">
        <v>351270</v>
      </c>
      <c r="C540" s="47" t="s">
        <v>547</v>
      </c>
      <c r="D540" s="79" t="s">
        <v>1117</v>
      </c>
      <c r="E540" s="15">
        <v>0</v>
      </c>
      <c r="F540" s="68">
        <v>0</v>
      </c>
      <c r="G540" s="2">
        <f t="shared" si="48"/>
        <v>0</v>
      </c>
      <c r="H540" s="3">
        <f t="shared" si="49"/>
        <v>2.5212562179090869</v>
      </c>
      <c r="I540" s="1">
        <f t="shared" si="50"/>
        <v>0</v>
      </c>
      <c r="J540" s="1">
        <f t="shared" si="51"/>
        <v>0</v>
      </c>
      <c r="K540" s="27">
        <f t="shared" si="52"/>
        <v>0.89167879898358815</v>
      </c>
      <c r="L540" s="6">
        <f t="shared" si="53"/>
        <v>0</v>
      </c>
    </row>
    <row r="541" spans="1:12" s="47" customFormat="1">
      <c r="A541" s="79" t="s">
        <v>461</v>
      </c>
      <c r="B541" s="83">
        <v>351271</v>
      </c>
      <c r="C541" s="47" t="s">
        <v>548</v>
      </c>
      <c r="D541" s="79" t="s">
        <v>1117</v>
      </c>
      <c r="E541" s="15">
        <v>11355</v>
      </c>
      <c r="F541" s="68">
        <v>156</v>
      </c>
      <c r="G541" s="2">
        <f t="shared" si="48"/>
        <v>72.788461538461533</v>
      </c>
      <c r="H541" s="3">
        <f t="shared" si="49"/>
        <v>2.5212562179090869</v>
      </c>
      <c r="I541" s="1">
        <f t="shared" si="50"/>
        <v>393.31596999381759</v>
      </c>
      <c r="J541" s="1">
        <f t="shared" si="51"/>
        <v>10961.684030006183</v>
      </c>
      <c r="K541" s="27">
        <f t="shared" si="52"/>
        <v>0.89167879898358815</v>
      </c>
      <c r="L541" s="6">
        <f t="shared" si="53"/>
        <v>9774.3012507134918</v>
      </c>
    </row>
    <row r="542" spans="1:12" s="47" customFormat="1">
      <c r="A542" s="79" t="s">
        <v>461</v>
      </c>
      <c r="B542" s="82">
        <v>351273</v>
      </c>
      <c r="C542" s="47" t="s">
        <v>549</v>
      </c>
      <c r="D542" s="79" t="s">
        <v>1117</v>
      </c>
      <c r="E542" s="15">
        <v>0</v>
      </c>
      <c r="F542" s="68">
        <v>0</v>
      </c>
      <c r="G542" s="2">
        <f t="shared" si="48"/>
        <v>0</v>
      </c>
      <c r="H542" s="3">
        <f t="shared" si="49"/>
        <v>2.5212562179090869</v>
      </c>
      <c r="I542" s="1">
        <f t="shared" si="50"/>
        <v>0</v>
      </c>
      <c r="J542" s="1">
        <f t="shared" si="51"/>
        <v>0</v>
      </c>
      <c r="K542" s="27">
        <f t="shared" si="52"/>
        <v>0.89167879898358815</v>
      </c>
      <c r="L542" s="6">
        <f t="shared" si="53"/>
        <v>0</v>
      </c>
    </row>
    <row r="543" spans="1:12" s="47" customFormat="1">
      <c r="A543" s="79" t="s">
        <v>461</v>
      </c>
      <c r="B543" s="81">
        <v>351275</v>
      </c>
      <c r="C543" s="47" t="s">
        <v>550</v>
      </c>
      <c r="D543" s="79" t="s">
        <v>1117</v>
      </c>
      <c r="E543" s="15">
        <v>0</v>
      </c>
      <c r="F543" s="68">
        <v>0</v>
      </c>
      <c r="G543" s="2">
        <f t="shared" si="48"/>
        <v>0</v>
      </c>
      <c r="H543" s="3">
        <f t="shared" si="49"/>
        <v>2.5212562179090869</v>
      </c>
      <c r="I543" s="1">
        <f t="shared" si="50"/>
        <v>0</v>
      </c>
      <c r="J543" s="1">
        <f t="shared" si="51"/>
        <v>0</v>
      </c>
      <c r="K543" s="27">
        <f t="shared" si="52"/>
        <v>0.89167879898358815</v>
      </c>
      <c r="L543" s="6">
        <f t="shared" si="53"/>
        <v>0</v>
      </c>
    </row>
    <row r="544" spans="1:12" s="47" customFormat="1">
      <c r="A544" s="79" t="s">
        <v>461</v>
      </c>
      <c r="B544" s="81">
        <v>351276</v>
      </c>
      <c r="C544" s="47" t="s">
        <v>551</v>
      </c>
      <c r="D544" s="79" t="s">
        <v>1117</v>
      </c>
      <c r="E544" s="15">
        <v>0</v>
      </c>
      <c r="F544" s="68">
        <v>0</v>
      </c>
      <c r="G544" s="2">
        <f t="shared" si="48"/>
        <v>0</v>
      </c>
      <c r="H544" s="3">
        <f t="shared" si="49"/>
        <v>2.5212562179090869</v>
      </c>
      <c r="I544" s="1">
        <f t="shared" si="50"/>
        <v>0</v>
      </c>
      <c r="J544" s="1">
        <f t="shared" si="51"/>
        <v>0</v>
      </c>
      <c r="K544" s="27">
        <f t="shared" si="52"/>
        <v>0.89167879898358815</v>
      </c>
      <c r="L544" s="6">
        <f t="shared" si="53"/>
        <v>0</v>
      </c>
    </row>
    <row r="545" spans="1:12" s="47" customFormat="1">
      <c r="A545" s="79" t="s">
        <v>461</v>
      </c>
      <c r="B545" s="81">
        <v>351277</v>
      </c>
      <c r="C545" s="47" t="s">
        <v>552</v>
      </c>
      <c r="D545" s="79" t="s">
        <v>1117</v>
      </c>
      <c r="E545" s="15">
        <v>0</v>
      </c>
      <c r="F545" s="68">
        <v>0</v>
      </c>
      <c r="G545" s="2">
        <f t="shared" si="48"/>
        <v>0</v>
      </c>
      <c r="H545" s="3">
        <f t="shared" si="49"/>
        <v>2.5212562179090869</v>
      </c>
      <c r="I545" s="1">
        <f t="shared" si="50"/>
        <v>0</v>
      </c>
      <c r="J545" s="1">
        <f t="shared" si="51"/>
        <v>0</v>
      </c>
      <c r="K545" s="27">
        <f t="shared" si="52"/>
        <v>0.89167879898358815</v>
      </c>
      <c r="L545" s="6">
        <f t="shared" si="53"/>
        <v>0</v>
      </c>
    </row>
    <row r="546" spans="1:12" s="47" customFormat="1">
      <c r="A546" s="79" t="s">
        <v>461</v>
      </c>
      <c r="B546" s="81">
        <v>351278</v>
      </c>
      <c r="C546" s="47" t="s">
        <v>553</v>
      </c>
      <c r="D546" s="79" t="s">
        <v>1117</v>
      </c>
      <c r="E546" s="15">
        <v>0</v>
      </c>
      <c r="F546" s="68">
        <v>0</v>
      </c>
      <c r="G546" s="2">
        <f t="shared" si="48"/>
        <v>0</v>
      </c>
      <c r="H546" s="3">
        <f t="shared" si="49"/>
        <v>2.5212562179090869</v>
      </c>
      <c r="I546" s="1">
        <f t="shared" si="50"/>
        <v>0</v>
      </c>
      <c r="J546" s="1">
        <f t="shared" si="51"/>
        <v>0</v>
      </c>
      <c r="K546" s="27">
        <f t="shared" si="52"/>
        <v>0.89167879898358815</v>
      </c>
      <c r="L546" s="6">
        <f t="shared" si="53"/>
        <v>0</v>
      </c>
    </row>
    <row r="547" spans="1:12" s="47" customFormat="1">
      <c r="A547" s="79" t="s">
        <v>461</v>
      </c>
      <c r="B547" s="81">
        <v>351280</v>
      </c>
      <c r="C547" s="47" t="s">
        <v>554</v>
      </c>
      <c r="D547" s="79" t="s">
        <v>1117</v>
      </c>
      <c r="E547" s="15">
        <v>0</v>
      </c>
      <c r="F547" s="68">
        <v>0</v>
      </c>
      <c r="G547" s="2">
        <f t="shared" si="48"/>
        <v>0</v>
      </c>
      <c r="H547" s="3">
        <f t="shared" si="49"/>
        <v>2.5212562179090869</v>
      </c>
      <c r="I547" s="1">
        <f t="shared" si="50"/>
        <v>0</v>
      </c>
      <c r="J547" s="1">
        <f t="shared" si="51"/>
        <v>0</v>
      </c>
      <c r="K547" s="27">
        <f t="shared" si="52"/>
        <v>0.89167879898358815</v>
      </c>
      <c r="L547" s="6">
        <f t="shared" si="53"/>
        <v>0</v>
      </c>
    </row>
    <row r="548" spans="1:12" s="47" customFormat="1">
      <c r="A548" s="79" t="s">
        <v>461</v>
      </c>
      <c r="B548" s="82">
        <v>351282</v>
      </c>
      <c r="C548" s="47" t="s">
        <v>555</v>
      </c>
      <c r="D548" s="79" t="s">
        <v>1117</v>
      </c>
      <c r="E548" s="15">
        <v>0</v>
      </c>
      <c r="F548" s="68">
        <v>0</v>
      </c>
      <c r="G548" s="2">
        <f t="shared" si="48"/>
        <v>0</v>
      </c>
      <c r="H548" s="3">
        <f t="shared" si="49"/>
        <v>2.5212562179090869</v>
      </c>
      <c r="I548" s="1">
        <f t="shared" si="50"/>
        <v>0</v>
      </c>
      <c r="J548" s="1">
        <f t="shared" si="51"/>
        <v>0</v>
      </c>
      <c r="K548" s="27">
        <f t="shared" si="52"/>
        <v>0.89167879898358815</v>
      </c>
      <c r="L548" s="6">
        <f t="shared" si="53"/>
        <v>0</v>
      </c>
    </row>
    <row r="549" spans="1:12" s="47" customFormat="1">
      <c r="A549" s="79" t="s">
        <v>461</v>
      </c>
      <c r="B549" s="81">
        <v>351283</v>
      </c>
      <c r="C549" s="47" t="s">
        <v>556</v>
      </c>
      <c r="D549" s="79" t="s">
        <v>1117</v>
      </c>
      <c r="E549" s="15">
        <v>0</v>
      </c>
      <c r="F549" s="68">
        <v>0</v>
      </c>
      <c r="G549" s="2">
        <f t="shared" si="48"/>
        <v>0</v>
      </c>
      <c r="H549" s="3">
        <f t="shared" si="49"/>
        <v>2.5212562179090869</v>
      </c>
      <c r="I549" s="1">
        <f t="shared" si="50"/>
        <v>0</v>
      </c>
      <c r="J549" s="1">
        <f t="shared" si="51"/>
        <v>0</v>
      </c>
      <c r="K549" s="27">
        <f t="shared" si="52"/>
        <v>0.89167879898358815</v>
      </c>
      <c r="L549" s="6">
        <f t="shared" si="53"/>
        <v>0</v>
      </c>
    </row>
    <row r="550" spans="1:12" s="47" customFormat="1">
      <c r="A550" s="79" t="s">
        <v>461</v>
      </c>
      <c r="B550" s="81">
        <v>351284</v>
      </c>
      <c r="C550" s="47" t="s">
        <v>557</v>
      </c>
      <c r="D550" s="79" t="s">
        <v>1117</v>
      </c>
      <c r="E550" s="15">
        <v>0</v>
      </c>
      <c r="F550" s="68">
        <v>0</v>
      </c>
      <c r="G550" s="2">
        <f t="shared" si="48"/>
        <v>0</v>
      </c>
      <c r="H550" s="3">
        <f t="shared" si="49"/>
        <v>2.5212562179090869</v>
      </c>
      <c r="I550" s="1">
        <f t="shared" si="50"/>
        <v>0</v>
      </c>
      <c r="J550" s="1">
        <f t="shared" si="51"/>
        <v>0</v>
      </c>
      <c r="K550" s="27">
        <f t="shared" si="52"/>
        <v>0.89167879898358815</v>
      </c>
      <c r="L550" s="6">
        <f t="shared" si="53"/>
        <v>0</v>
      </c>
    </row>
    <row r="551" spans="1:12" s="47" customFormat="1">
      <c r="A551" s="79" t="s">
        <v>461</v>
      </c>
      <c r="B551" s="82">
        <v>351285</v>
      </c>
      <c r="C551" s="47" t="s">
        <v>558</v>
      </c>
      <c r="D551" s="79" t="s">
        <v>1117</v>
      </c>
      <c r="E551" s="15">
        <v>0</v>
      </c>
      <c r="F551" s="68">
        <v>0</v>
      </c>
      <c r="G551" s="2">
        <f t="shared" si="48"/>
        <v>0</v>
      </c>
      <c r="H551" s="3">
        <f t="shared" si="49"/>
        <v>2.5212562179090869</v>
      </c>
      <c r="I551" s="1">
        <f t="shared" si="50"/>
        <v>0</v>
      </c>
      <c r="J551" s="1">
        <f t="shared" si="51"/>
        <v>0</v>
      </c>
      <c r="K551" s="27">
        <f t="shared" si="52"/>
        <v>0.89167879898358815</v>
      </c>
      <c r="L551" s="6">
        <f t="shared" si="53"/>
        <v>0</v>
      </c>
    </row>
    <row r="552" spans="1:12" s="47" customFormat="1">
      <c r="A552" s="79" t="s">
        <v>461</v>
      </c>
      <c r="B552" s="82">
        <v>351291</v>
      </c>
      <c r="C552" s="47" t="s">
        <v>559</v>
      </c>
      <c r="D552" s="79" t="s">
        <v>1117</v>
      </c>
      <c r="E552" s="15">
        <v>0</v>
      </c>
      <c r="F552" s="68">
        <v>0</v>
      </c>
      <c r="G552" s="2">
        <f t="shared" si="48"/>
        <v>0</v>
      </c>
      <c r="H552" s="3">
        <f t="shared" si="49"/>
        <v>2.5212562179090869</v>
      </c>
      <c r="I552" s="1">
        <f t="shared" si="50"/>
        <v>0</v>
      </c>
      <c r="J552" s="1">
        <f t="shared" si="51"/>
        <v>0</v>
      </c>
      <c r="K552" s="27">
        <f t="shared" si="52"/>
        <v>0.89167879898358815</v>
      </c>
      <c r="L552" s="6">
        <f t="shared" si="53"/>
        <v>0</v>
      </c>
    </row>
    <row r="553" spans="1:12" s="47" customFormat="1">
      <c r="A553" s="79" t="s">
        <v>461</v>
      </c>
      <c r="B553" s="81">
        <v>351292</v>
      </c>
      <c r="C553" s="47" t="s">
        <v>560</v>
      </c>
      <c r="D553" s="79" t="s">
        <v>1117</v>
      </c>
      <c r="E553" s="15">
        <v>0</v>
      </c>
      <c r="F553" s="68">
        <v>0</v>
      </c>
      <c r="G553" s="2">
        <f t="shared" si="48"/>
        <v>0</v>
      </c>
      <c r="H553" s="3">
        <f t="shared" si="49"/>
        <v>2.5212562179090869</v>
      </c>
      <c r="I553" s="1">
        <f t="shared" si="50"/>
        <v>0</v>
      </c>
      <c r="J553" s="1">
        <f t="shared" si="51"/>
        <v>0</v>
      </c>
      <c r="K553" s="27">
        <f t="shared" si="52"/>
        <v>0.89167879898358815</v>
      </c>
      <c r="L553" s="6">
        <f t="shared" si="53"/>
        <v>0</v>
      </c>
    </row>
    <row r="554" spans="1:12" s="47" customFormat="1">
      <c r="A554" s="79" t="s">
        <v>461</v>
      </c>
      <c r="B554" s="81">
        <v>351293</v>
      </c>
      <c r="C554" s="47" t="s">
        <v>408</v>
      </c>
      <c r="D554" s="79" t="s">
        <v>1117</v>
      </c>
      <c r="E554" s="15">
        <v>0</v>
      </c>
      <c r="F554" s="68">
        <v>0</v>
      </c>
      <c r="G554" s="2">
        <f t="shared" si="48"/>
        <v>0</v>
      </c>
      <c r="H554" s="3">
        <f t="shared" si="49"/>
        <v>2.5212562179090869</v>
      </c>
      <c r="I554" s="1">
        <f t="shared" si="50"/>
        <v>0</v>
      </c>
      <c r="J554" s="1">
        <f t="shared" si="51"/>
        <v>0</v>
      </c>
      <c r="K554" s="27">
        <f t="shared" si="52"/>
        <v>0.89167879898358815</v>
      </c>
      <c r="L554" s="6">
        <f t="shared" si="53"/>
        <v>0</v>
      </c>
    </row>
    <row r="555" spans="1:12" s="47" customFormat="1">
      <c r="A555" s="79" t="s">
        <v>461</v>
      </c>
      <c r="B555" s="82">
        <v>351294</v>
      </c>
      <c r="C555" s="47" t="s">
        <v>561</v>
      </c>
      <c r="D555" s="79" t="s">
        <v>1117</v>
      </c>
      <c r="E555" s="15">
        <v>0</v>
      </c>
      <c r="F555" s="68">
        <v>0</v>
      </c>
      <c r="G555" s="2">
        <f t="shared" si="48"/>
        <v>0</v>
      </c>
      <c r="H555" s="3">
        <f t="shared" si="49"/>
        <v>2.5212562179090869</v>
      </c>
      <c r="I555" s="1">
        <f t="shared" si="50"/>
        <v>0</v>
      </c>
      <c r="J555" s="1">
        <f t="shared" si="51"/>
        <v>0</v>
      </c>
      <c r="K555" s="27">
        <f t="shared" si="52"/>
        <v>0.89167879898358815</v>
      </c>
      <c r="L555" s="6">
        <f t="shared" si="53"/>
        <v>0</v>
      </c>
    </row>
    <row r="556" spans="1:12" s="47" customFormat="1">
      <c r="A556" s="79" t="s">
        <v>461</v>
      </c>
      <c r="B556" s="82">
        <v>351295</v>
      </c>
      <c r="C556" s="47" t="s">
        <v>562</v>
      </c>
      <c r="D556" s="79" t="s">
        <v>1117</v>
      </c>
      <c r="E556" s="15">
        <v>0</v>
      </c>
      <c r="F556" s="68">
        <v>0</v>
      </c>
      <c r="G556" s="2">
        <f t="shared" si="48"/>
        <v>0</v>
      </c>
      <c r="H556" s="3">
        <f t="shared" si="49"/>
        <v>2.5212562179090869</v>
      </c>
      <c r="I556" s="1">
        <f t="shared" si="50"/>
        <v>0</v>
      </c>
      <c r="J556" s="1">
        <f t="shared" si="51"/>
        <v>0</v>
      </c>
      <c r="K556" s="27">
        <f t="shared" si="52"/>
        <v>0.89167879898358815</v>
      </c>
      <c r="L556" s="6">
        <f t="shared" si="53"/>
        <v>0</v>
      </c>
    </row>
    <row r="557" spans="1:12" s="47" customFormat="1">
      <c r="A557" s="79" t="s">
        <v>461</v>
      </c>
      <c r="B557" s="83">
        <v>351297</v>
      </c>
      <c r="C557" s="47" t="s">
        <v>563</v>
      </c>
      <c r="D557" s="79" t="s">
        <v>1117</v>
      </c>
      <c r="E557" s="15">
        <v>77865</v>
      </c>
      <c r="F557" s="68">
        <v>2117</v>
      </c>
      <c r="G557" s="2">
        <f t="shared" si="48"/>
        <v>36.780821917808218</v>
      </c>
      <c r="H557" s="3">
        <f t="shared" si="49"/>
        <v>2.5212562179090869</v>
      </c>
      <c r="I557" s="1">
        <f t="shared" si="50"/>
        <v>5337.4994133135369</v>
      </c>
      <c r="J557" s="1">
        <f t="shared" si="51"/>
        <v>72527.500586686467</v>
      </c>
      <c r="K557" s="27">
        <f t="shared" si="52"/>
        <v>0.89167879898358815</v>
      </c>
      <c r="L557" s="6">
        <f t="shared" si="53"/>
        <v>64671.234616418071</v>
      </c>
    </row>
    <row r="558" spans="1:12" s="47" customFormat="1">
      <c r="A558" s="79" t="s">
        <v>461</v>
      </c>
      <c r="B558" s="83">
        <v>351298</v>
      </c>
      <c r="C558" s="47" t="s">
        <v>564</v>
      </c>
      <c r="D558" s="79" t="s">
        <v>1117</v>
      </c>
      <c r="E558" s="15">
        <v>11724</v>
      </c>
      <c r="F558" s="68">
        <v>700</v>
      </c>
      <c r="G558" s="2">
        <f t="shared" si="48"/>
        <v>16.748571428571427</v>
      </c>
      <c r="H558" s="3">
        <f t="shared" si="49"/>
        <v>2.5212562179090869</v>
      </c>
      <c r="I558" s="1">
        <f t="shared" si="50"/>
        <v>1764.8793525363608</v>
      </c>
      <c r="J558" s="1">
        <f t="shared" si="51"/>
        <v>9959.1206474636383</v>
      </c>
      <c r="K558" s="27">
        <f t="shared" si="52"/>
        <v>0.89167879898358815</v>
      </c>
      <c r="L558" s="6">
        <f t="shared" si="53"/>
        <v>8880.3367378630319</v>
      </c>
    </row>
    <row r="559" spans="1:12" s="47" customFormat="1">
      <c r="A559" s="79" t="s">
        <v>461</v>
      </c>
      <c r="B559" s="81">
        <v>351301</v>
      </c>
      <c r="C559" s="47" t="s">
        <v>1158</v>
      </c>
      <c r="D559" s="79" t="s">
        <v>1117</v>
      </c>
      <c r="E559" s="15">
        <v>0</v>
      </c>
      <c r="F559" s="68">
        <v>0</v>
      </c>
      <c r="G559" s="2">
        <f t="shared" si="48"/>
        <v>0</v>
      </c>
      <c r="H559" s="3">
        <f t="shared" si="49"/>
        <v>2.5212562179090869</v>
      </c>
      <c r="I559" s="1">
        <f t="shared" si="50"/>
        <v>0</v>
      </c>
      <c r="J559" s="1">
        <f t="shared" si="51"/>
        <v>0</v>
      </c>
      <c r="K559" s="27">
        <f t="shared" si="52"/>
        <v>0.89167879898358815</v>
      </c>
      <c r="L559" s="6">
        <f t="shared" si="53"/>
        <v>0</v>
      </c>
    </row>
    <row r="560" spans="1:12" s="47" customFormat="1">
      <c r="A560" s="79" t="s">
        <v>461</v>
      </c>
      <c r="B560" s="81">
        <v>351302</v>
      </c>
      <c r="C560" s="47" t="s">
        <v>565</v>
      </c>
      <c r="D560" s="79" t="s">
        <v>1117</v>
      </c>
      <c r="E560" s="15">
        <v>0</v>
      </c>
      <c r="F560" s="68">
        <v>0</v>
      </c>
      <c r="G560" s="2">
        <f t="shared" si="48"/>
        <v>0</v>
      </c>
      <c r="H560" s="3">
        <f t="shared" si="49"/>
        <v>2.5212562179090869</v>
      </c>
      <c r="I560" s="1">
        <f t="shared" si="50"/>
        <v>0</v>
      </c>
      <c r="J560" s="1">
        <f t="shared" si="51"/>
        <v>0</v>
      </c>
      <c r="K560" s="27">
        <f t="shared" si="52"/>
        <v>0.89167879898358815</v>
      </c>
      <c r="L560" s="6">
        <f t="shared" si="53"/>
        <v>0</v>
      </c>
    </row>
    <row r="561" spans="1:12" s="47" customFormat="1">
      <c r="A561" s="79" t="s">
        <v>461</v>
      </c>
      <c r="B561" s="81">
        <v>351303</v>
      </c>
      <c r="C561" s="47" t="s">
        <v>566</v>
      </c>
      <c r="D561" s="79" t="s">
        <v>1117</v>
      </c>
      <c r="E561" s="15">
        <v>0</v>
      </c>
      <c r="F561" s="68">
        <v>0</v>
      </c>
      <c r="G561" s="2">
        <f t="shared" si="48"/>
        <v>0</v>
      </c>
      <c r="H561" s="3">
        <f t="shared" si="49"/>
        <v>2.5212562179090869</v>
      </c>
      <c r="I561" s="1">
        <f t="shared" si="50"/>
        <v>0</v>
      </c>
      <c r="J561" s="1">
        <f t="shared" si="51"/>
        <v>0</v>
      </c>
      <c r="K561" s="27">
        <f t="shared" si="52"/>
        <v>0.89167879898358815</v>
      </c>
      <c r="L561" s="6">
        <f t="shared" si="53"/>
        <v>0</v>
      </c>
    </row>
    <row r="562" spans="1:12" s="47" customFormat="1">
      <c r="A562" s="79" t="s">
        <v>461</v>
      </c>
      <c r="B562" s="81">
        <v>351304</v>
      </c>
      <c r="C562" s="47" t="s">
        <v>567</v>
      </c>
      <c r="D562" s="79" t="s">
        <v>1117</v>
      </c>
      <c r="E562" s="15">
        <v>0</v>
      </c>
      <c r="F562" s="68">
        <v>0</v>
      </c>
      <c r="G562" s="2">
        <f t="shared" si="48"/>
        <v>0</v>
      </c>
      <c r="H562" s="3">
        <f t="shared" si="49"/>
        <v>2.5212562179090869</v>
      </c>
      <c r="I562" s="1">
        <f t="shared" si="50"/>
        <v>0</v>
      </c>
      <c r="J562" s="1">
        <f t="shared" si="51"/>
        <v>0</v>
      </c>
      <c r="K562" s="27">
        <f t="shared" si="52"/>
        <v>0.89167879898358815</v>
      </c>
      <c r="L562" s="6">
        <f t="shared" si="53"/>
        <v>0</v>
      </c>
    </row>
    <row r="563" spans="1:12" s="47" customFormat="1">
      <c r="A563" s="79" t="s">
        <v>461</v>
      </c>
      <c r="B563" s="81">
        <v>351305</v>
      </c>
      <c r="C563" s="47" t="s">
        <v>568</v>
      </c>
      <c r="D563" s="79" t="s">
        <v>1117</v>
      </c>
      <c r="E563" s="15">
        <v>0</v>
      </c>
      <c r="F563" s="68">
        <v>0</v>
      </c>
      <c r="G563" s="2">
        <f t="shared" si="48"/>
        <v>0</v>
      </c>
      <c r="H563" s="3">
        <f t="shared" si="49"/>
        <v>2.5212562179090869</v>
      </c>
      <c r="I563" s="1">
        <f t="shared" si="50"/>
        <v>0</v>
      </c>
      <c r="J563" s="1">
        <f t="shared" si="51"/>
        <v>0</v>
      </c>
      <c r="K563" s="27">
        <f t="shared" si="52"/>
        <v>0.89167879898358815</v>
      </c>
      <c r="L563" s="6">
        <f t="shared" si="53"/>
        <v>0</v>
      </c>
    </row>
    <row r="564" spans="1:12" s="47" customFormat="1">
      <c r="A564" s="79" t="s">
        <v>461</v>
      </c>
      <c r="B564" s="81">
        <v>351306</v>
      </c>
      <c r="C564" s="47" t="s">
        <v>569</v>
      </c>
      <c r="D564" s="79" t="s">
        <v>1117</v>
      </c>
      <c r="E564" s="15">
        <v>0</v>
      </c>
      <c r="F564" s="68">
        <v>0</v>
      </c>
      <c r="G564" s="2">
        <f t="shared" si="48"/>
        <v>0</v>
      </c>
      <c r="H564" s="3">
        <f t="shared" si="49"/>
        <v>2.5212562179090869</v>
      </c>
      <c r="I564" s="1">
        <f t="shared" si="50"/>
        <v>0</v>
      </c>
      <c r="J564" s="1">
        <f t="shared" si="51"/>
        <v>0</v>
      </c>
      <c r="K564" s="27">
        <f t="shared" si="52"/>
        <v>0.89167879898358815</v>
      </c>
      <c r="L564" s="6">
        <f t="shared" si="53"/>
        <v>0</v>
      </c>
    </row>
    <row r="565" spans="1:12" s="47" customFormat="1">
      <c r="A565" s="79" t="s">
        <v>461</v>
      </c>
      <c r="B565" s="82">
        <v>351307</v>
      </c>
      <c r="C565" s="47" t="s">
        <v>570</v>
      </c>
      <c r="D565" s="79" t="s">
        <v>1117</v>
      </c>
      <c r="E565" s="15">
        <v>0</v>
      </c>
      <c r="F565" s="68">
        <v>0</v>
      </c>
      <c r="G565" s="2">
        <f t="shared" si="48"/>
        <v>0</v>
      </c>
      <c r="H565" s="3">
        <f t="shared" si="49"/>
        <v>2.5212562179090869</v>
      </c>
      <c r="I565" s="1">
        <f t="shared" si="50"/>
        <v>0</v>
      </c>
      <c r="J565" s="1">
        <f t="shared" si="51"/>
        <v>0</v>
      </c>
      <c r="K565" s="27">
        <f t="shared" si="52"/>
        <v>0.89167879898358815</v>
      </c>
      <c r="L565" s="6">
        <f t="shared" si="53"/>
        <v>0</v>
      </c>
    </row>
    <row r="566" spans="1:12" s="47" customFormat="1">
      <c r="A566" s="79" t="s">
        <v>461</v>
      </c>
      <c r="B566" s="82">
        <v>351308</v>
      </c>
      <c r="C566" s="47" t="s">
        <v>571</v>
      </c>
      <c r="D566" s="79" t="s">
        <v>1117</v>
      </c>
      <c r="E566" s="15">
        <v>0</v>
      </c>
      <c r="F566" s="68">
        <v>0</v>
      </c>
      <c r="G566" s="2">
        <f t="shared" si="48"/>
        <v>0</v>
      </c>
      <c r="H566" s="3">
        <f t="shared" si="49"/>
        <v>2.5212562179090869</v>
      </c>
      <c r="I566" s="1">
        <f t="shared" si="50"/>
        <v>0</v>
      </c>
      <c r="J566" s="1">
        <f t="shared" si="51"/>
        <v>0</v>
      </c>
      <c r="K566" s="27">
        <f t="shared" si="52"/>
        <v>0.89167879898358815</v>
      </c>
      <c r="L566" s="6">
        <f t="shared" si="53"/>
        <v>0</v>
      </c>
    </row>
    <row r="567" spans="1:12" s="47" customFormat="1">
      <c r="A567" s="79" t="s">
        <v>461</v>
      </c>
      <c r="B567" s="82">
        <v>351309</v>
      </c>
      <c r="C567" s="47" t="s">
        <v>572</v>
      </c>
      <c r="D567" s="79" t="s">
        <v>1117</v>
      </c>
      <c r="E567" s="15">
        <v>0</v>
      </c>
      <c r="F567" s="68">
        <v>0</v>
      </c>
      <c r="G567" s="2">
        <f t="shared" si="48"/>
        <v>0</v>
      </c>
      <c r="H567" s="3">
        <f t="shared" si="49"/>
        <v>2.5212562179090869</v>
      </c>
      <c r="I567" s="1">
        <f t="shared" si="50"/>
        <v>0</v>
      </c>
      <c r="J567" s="1">
        <f t="shared" si="51"/>
        <v>0</v>
      </c>
      <c r="K567" s="27">
        <f t="shared" si="52"/>
        <v>0.89167879898358815</v>
      </c>
      <c r="L567" s="6">
        <f t="shared" si="53"/>
        <v>0</v>
      </c>
    </row>
    <row r="568" spans="1:12" s="47" customFormat="1">
      <c r="A568" s="79" t="s">
        <v>461</v>
      </c>
      <c r="B568" s="82">
        <v>351310</v>
      </c>
      <c r="C568" s="47" t="s">
        <v>573</v>
      </c>
      <c r="D568" s="79" t="s">
        <v>1117</v>
      </c>
      <c r="E568" s="15">
        <v>0</v>
      </c>
      <c r="F568" s="68">
        <v>0</v>
      </c>
      <c r="G568" s="2">
        <f t="shared" si="48"/>
        <v>0</v>
      </c>
      <c r="H568" s="3">
        <f t="shared" si="49"/>
        <v>2.5212562179090869</v>
      </c>
      <c r="I568" s="1">
        <f t="shared" si="50"/>
        <v>0</v>
      </c>
      <c r="J568" s="1">
        <f t="shared" si="51"/>
        <v>0</v>
      </c>
      <c r="K568" s="27">
        <f t="shared" si="52"/>
        <v>0.89167879898358815</v>
      </c>
      <c r="L568" s="6">
        <f t="shared" si="53"/>
        <v>0</v>
      </c>
    </row>
    <row r="569" spans="1:12" s="47" customFormat="1">
      <c r="A569" s="79" t="s">
        <v>461</v>
      </c>
      <c r="B569" s="81">
        <v>351316</v>
      </c>
      <c r="C569" s="47" t="s">
        <v>574</v>
      </c>
      <c r="D569" s="79" t="s">
        <v>1117</v>
      </c>
      <c r="E569" s="15">
        <v>0</v>
      </c>
      <c r="F569" s="68">
        <v>0</v>
      </c>
      <c r="G569" s="2">
        <f t="shared" si="48"/>
        <v>0</v>
      </c>
      <c r="H569" s="3">
        <f t="shared" si="49"/>
        <v>2.5212562179090869</v>
      </c>
      <c r="I569" s="1">
        <f t="shared" si="50"/>
        <v>0</v>
      </c>
      <c r="J569" s="1">
        <f t="shared" si="51"/>
        <v>0</v>
      </c>
      <c r="K569" s="27">
        <f t="shared" si="52"/>
        <v>0.89167879898358815</v>
      </c>
      <c r="L569" s="6">
        <f t="shared" si="53"/>
        <v>0</v>
      </c>
    </row>
    <row r="570" spans="1:12" s="47" customFormat="1">
      <c r="A570" s="79" t="s">
        <v>461</v>
      </c>
      <c r="B570" s="82">
        <v>351319</v>
      </c>
      <c r="C570" s="47" t="s">
        <v>575</v>
      </c>
      <c r="D570" s="79" t="s">
        <v>1117</v>
      </c>
      <c r="E570" s="15">
        <v>0</v>
      </c>
      <c r="F570" s="68">
        <v>0</v>
      </c>
      <c r="G570" s="2">
        <f t="shared" si="48"/>
        <v>0</v>
      </c>
      <c r="H570" s="3">
        <f t="shared" si="49"/>
        <v>2.5212562179090869</v>
      </c>
      <c r="I570" s="1">
        <f t="shared" si="50"/>
        <v>0</v>
      </c>
      <c r="J570" s="1">
        <f t="shared" si="51"/>
        <v>0</v>
      </c>
      <c r="K570" s="27">
        <f t="shared" si="52"/>
        <v>0.89167879898358815</v>
      </c>
      <c r="L570" s="6">
        <f t="shared" si="53"/>
        <v>0</v>
      </c>
    </row>
    <row r="571" spans="1:12" s="47" customFormat="1">
      <c r="A571" s="79" t="s">
        <v>461</v>
      </c>
      <c r="B571" s="81">
        <v>351320</v>
      </c>
      <c r="C571" s="47" t="s">
        <v>576</v>
      </c>
      <c r="D571" s="79" t="s">
        <v>1117</v>
      </c>
      <c r="E571" s="15">
        <v>0</v>
      </c>
      <c r="F571" s="68">
        <v>0</v>
      </c>
      <c r="G571" s="2">
        <f t="shared" si="48"/>
        <v>0</v>
      </c>
      <c r="H571" s="3">
        <f t="shared" si="49"/>
        <v>2.5212562179090869</v>
      </c>
      <c r="I571" s="1">
        <f t="shared" si="50"/>
        <v>0</v>
      </c>
      <c r="J571" s="1">
        <f t="shared" si="51"/>
        <v>0</v>
      </c>
      <c r="K571" s="27">
        <f t="shared" si="52"/>
        <v>0.89167879898358815</v>
      </c>
      <c r="L571" s="6">
        <f t="shared" si="53"/>
        <v>0</v>
      </c>
    </row>
    <row r="572" spans="1:12" s="47" customFormat="1">
      <c r="A572" s="79" t="s">
        <v>461</v>
      </c>
      <c r="B572" s="81">
        <v>351322</v>
      </c>
      <c r="C572" s="47" t="s">
        <v>577</v>
      </c>
      <c r="D572" s="79" t="s">
        <v>1117</v>
      </c>
      <c r="E572" s="15">
        <v>0</v>
      </c>
      <c r="F572" s="68">
        <v>0</v>
      </c>
      <c r="G572" s="2">
        <f t="shared" si="48"/>
        <v>0</v>
      </c>
      <c r="H572" s="3">
        <f t="shared" si="49"/>
        <v>2.5212562179090869</v>
      </c>
      <c r="I572" s="1">
        <f t="shared" si="50"/>
        <v>0</v>
      </c>
      <c r="J572" s="1">
        <f t="shared" si="51"/>
        <v>0</v>
      </c>
      <c r="K572" s="27">
        <f t="shared" si="52"/>
        <v>0.89167879898358815</v>
      </c>
      <c r="L572" s="6">
        <f t="shared" si="53"/>
        <v>0</v>
      </c>
    </row>
    <row r="573" spans="1:12" s="47" customFormat="1">
      <c r="A573" s="79" t="s">
        <v>461</v>
      </c>
      <c r="B573" s="81">
        <v>351324</v>
      </c>
      <c r="C573" s="47" t="s">
        <v>578</v>
      </c>
      <c r="D573" s="79" t="s">
        <v>1117</v>
      </c>
      <c r="E573" s="15">
        <v>0</v>
      </c>
      <c r="F573" s="68">
        <v>0</v>
      </c>
      <c r="G573" s="2">
        <f t="shared" si="48"/>
        <v>0</v>
      </c>
      <c r="H573" s="3">
        <f t="shared" si="49"/>
        <v>2.5212562179090869</v>
      </c>
      <c r="I573" s="1">
        <f t="shared" si="50"/>
        <v>0</v>
      </c>
      <c r="J573" s="1">
        <f t="shared" si="51"/>
        <v>0</v>
      </c>
      <c r="K573" s="27">
        <f t="shared" si="52"/>
        <v>0.89167879898358815</v>
      </c>
      <c r="L573" s="6">
        <f t="shared" si="53"/>
        <v>0</v>
      </c>
    </row>
    <row r="574" spans="1:12" s="47" customFormat="1">
      <c r="A574" s="79" t="s">
        <v>461</v>
      </c>
      <c r="B574" s="81">
        <v>351326</v>
      </c>
      <c r="C574" s="47" t="s">
        <v>579</v>
      </c>
      <c r="D574" s="79" t="s">
        <v>1117</v>
      </c>
      <c r="E574" s="15">
        <v>0</v>
      </c>
      <c r="F574" s="68">
        <v>0</v>
      </c>
      <c r="G574" s="2">
        <f t="shared" si="48"/>
        <v>0</v>
      </c>
      <c r="H574" s="3">
        <f t="shared" si="49"/>
        <v>2.5212562179090869</v>
      </c>
      <c r="I574" s="1">
        <f t="shared" si="50"/>
        <v>0</v>
      </c>
      <c r="J574" s="1">
        <f t="shared" si="51"/>
        <v>0</v>
      </c>
      <c r="K574" s="27">
        <f t="shared" si="52"/>
        <v>0.89167879898358815</v>
      </c>
      <c r="L574" s="6">
        <f t="shared" si="53"/>
        <v>0</v>
      </c>
    </row>
    <row r="575" spans="1:12" s="47" customFormat="1">
      <c r="A575" s="79" t="s">
        <v>461</v>
      </c>
      <c r="B575" s="81">
        <v>351327</v>
      </c>
      <c r="C575" s="47" t="s">
        <v>580</v>
      </c>
      <c r="D575" s="79" t="s">
        <v>1117</v>
      </c>
      <c r="E575" s="15">
        <v>0</v>
      </c>
      <c r="F575" s="68">
        <v>0</v>
      </c>
      <c r="G575" s="2">
        <f t="shared" si="48"/>
        <v>0</v>
      </c>
      <c r="H575" s="3">
        <f t="shared" si="49"/>
        <v>2.5212562179090869</v>
      </c>
      <c r="I575" s="1">
        <f t="shared" si="50"/>
        <v>0</v>
      </c>
      <c r="J575" s="1">
        <f t="shared" si="51"/>
        <v>0</v>
      </c>
      <c r="K575" s="27">
        <f t="shared" si="52"/>
        <v>0.89167879898358815</v>
      </c>
      <c r="L575" s="6">
        <f t="shared" si="53"/>
        <v>0</v>
      </c>
    </row>
    <row r="576" spans="1:12" s="47" customFormat="1">
      <c r="A576" s="79" t="s">
        <v>461</v>
      </c>
      <c r="B576" s="81">
        <v>351328</v>
      </c>
      <c r="C576" s="47" t="s">
        <v>581</v>
      </c>
      <c r="D576" s="79" t="s">
        <v>1117</v>
      </c>
      <c r="E576" s="15">
        <v>0</v>
      </c>
      <c r="F576" s="68">
        <v>0</v>
      </c>
      <c r="G576" s="2">
        <f t="shared" si="48"/>
        <v>0</v>
      </c>
      <c r="H576" s="3">
        <f t="shared" si="49"/>
        <v>2.5212562179090869</v>
      </c>
      <c r="I576" s="1">
        <f t="shared" si="50"/>
        <v>0</v>
      </c>
      <c r="J576" s="1">
        <f t="shared" si="51"/>
        <v>0</v>
      </c>
      <c r="K576" s="27">
        <f t="shared" si="52"/>
        <v>0.89167879898358815</v>
      </c>
      <c r="L576" s="6">
        <f t="shared" si="53"/>
        <v>0</v>
      </c>
    </row>
    <row r="577" spans="1:12" s="47" customFormat="1">
      <c r="A577" s="79" t="s">
        <v>461</v>
      </c>
      <c r="B577" s="81">
        <v>351329</v>
      </c>
      <c r="C577" s="47" t="s">
        <v>582</v>
      </c>
      <c r="D577" s="79" t="s">
        <v>1117</v>
      </c>
      <c r="E577" s="15">
        <v>0</v>
      </c>
      <c r="F577" s="68">
        <v>0</v>
      </c>
      <c r="G577" s="2">
        <f t="shared" si="48"/>
        <v>0</v>
      </c>
      <c r="H577" s="3">
        <f t="shared" si="49"/>
        <v>2.5212562179090869</v>
      </c>
      <c r="I577" s="1">
        <f t="shared" si="50"/>
        <v>0</v>
      </c>
      <c r="J577" s="1">
        <f t="shared" si="51"/>
        <v>0</v>
      </c>
      <c r="K577" s="27">
        <f t="shared" si="52"/>
        <v>0.89167879898358815</v>
      </c>
      <c r="L577" s="6">
        <f t="shared" si="53"/>
        <v>0</v>
      </c>
    </row>
    <row r="578" spans="1:12" s="47" customFormat="1">
      <c r="A578" s="79" t="s">
        <v>461</v>
      </c>
      <c r="B578" s="81">
        <v>351331</v>
      </c>
      <c r="C578" s="47" t="s">
        <v>583</v>
      </c>
      <c r="D578" s="79" t="s">
        <v>1117</v>
      </c>
      <c r="E578" s="15">
        <v>0</v>
      </c>
      <c r="F578" s="68">
        <v>0</v>
      </c>
      <c r="G578" s="2">
        <f t="shared" si="48"/>
        <v>0</v>
      </c>
      <c r="H578" s="3">
        <f t="shared" si="49"/>
        <v>2.5212562179090869</v>
      </c>
      <c r="I578" s="1">
        <f t="shared" si="50"/>
        <v>0</v>
      </c>
      <c r="J578" s="1">
        <f t="shared" si="51"/>
        <v>0</v>
      </c>
      <c r="K578" s="27">
        <f t="shared" si="52"/>
        <v>0.89167879898358815</v>
      </c>
      <c r="L578" s="6">
        <f t="shared" si="53"/>
        <v>0</v>
      </c>
    </row>
    <row r="579" spans="1:12" s="47" customFormat="1">
      <c r="A579" s="79" t="s">
        <v>461</v>
      </c>
      <c r="B579" s="81">
        <v>351332</v>
      </c>
      <c r="C579" s="47" t="s">
        <v>584</v>
      </c>
      <c r="D579" s="79" t="s">
        <v>1117</v>
      </c>
      <c r="E579" s="15">
        <v>0</v>
      </c>
      <c r="F579" s="68">
        <v>0</v>
      </c>
      <c r="G579" s="2">
        <f t="shared" ref="G579:G642" si="54">IFERROR(E579/F579,0)</f>
        <v>0</v>
      </c>
      <c r="H579" s="3">
        <f t="shared" ref="H579:H642" si="55">$D$1108</f>
        <v>2.5212562179090869</v>
      </c>
      <c r="I579" s="1">
        <f t="shared" ref="I579:I642" si="56">MIN(E579,F579*H579)</f>
        <v>0</v>
      </c>
      <c r="J579" s="1">
        <f t="shared" ref="J579:J642" si="57">E579-I579</f>
        <v>0</v>
      </c>
      <c r="K579" s="27">
        <f t="shared" ref="K579:K642" si="58">$J$1106</f>
        <v>0.89167879898358815</v>
      </c>
      <c r="L579" s="6">
        <f t="shared" ref="L579:L642" si="59">K579*J579</f>
        <v>0</v>
      </c>
    </row>
    <row r="580" spans="1:12" s="47" customFormat="1">
      <c r="A580" s="79" t="s">
        <v>461</v>
      </c>
      <c r="B580" s="82">
        <v>351334</v>
      </c>
      <c r="C580" s="47" t="s">
        <v>585</v>
      </c>
      <c r="D580" s="79" t="s">
        <v>1117</v>
      </c>
      <c r="E580" s="15">
        <v>0</v>
      </c>
      <c r="F580" s="68">
        <v>0</v>
      </c>
      <c r="G580" s="2">
        <f t="shared" si="54"/>
        <v>0</v>
      </c>
      <c r="H580" s="3">
        <f t="shared" si="55"/>
        <v>2.5212562179090869</v>
      </c>
      <c r="I580" s="1">
        <f t="shared" si="56"/>
        <v>0</v>
      </c>
      <c r="J580" s="1">
        <f t="shared" si="57"/>
        <v>0</v>
      </c>
      <c r="K580" s="27">
        <f t="shared" si="58"/>
        <v>0.89167879898358815</v>
      </c>
      <c r="L580" s="6">
        <f t="shared" si="59"/>
        <v>0</v>
      </c>
    </row>
    <row r="581" spans="1:12" s="47" customFormat="1">
      <c r="A581" s="79" t="s">
        <v>461</v>
      </c>
      <c r="B581" s="82">
        <v>351335</v>
      </c>
      <c r="C581" s="47" t="s">
        <v>586</v>
      </c>
      <c r="D581" s="79" t="s">
        <v>1117</v>
      </c>
      <c r="E581" s="15">
        <v>0</v>
      </c>
      <c r="F581" s="68">
        <v>0</v>
      </c>
      <c r="G581" s="2">
        <f t="shared" si="54"/>
        <v>0</v>
      </c>
      <c r="H581" s="3">
        <f t="shared" si="55"/>
        <v>2.5212562179090869</v>
      </c>
      <c r="I581" s="1">
        <f t="shared" si="56"/>
        <v>0</v>
      </c>
      <c r="J581" s="1">
        <f t="shared" si="57"/>
        <v>0</v>
      </c>
      <c r="K581" s="27">
        <f t="shared" si="58"/>
        <v>0.89167879898358815</v>
      </c>
      <c r="L581" s="6">
        <f t="shared" si="59"/>
        <v>0</v>
      </c>
    </row>
    <row r="582" spans="1:12" s="47" customFormat="1">
      <c r="A582" s="79" t="s">
        <v>461</v>
      </c>
      <c r="B582" s="81">
        <v>351336</v>
      </c>
      <c r="C582" s="47" t="s">
        <v>587</v>
      </c>
      <c r="D582" s="79" t="s">
        <v>1117</v>
      </c>
      <c r="E582" s="15">
        <v>0</v>
      </c>
      <c r="F582" s="68">
        <v>0</v>
      </c>
      <c r="G582" s="2">
        <f t="shared" si="54"/>
        <v>0</v>
      </c>
      <c r="H582" s="3">
        <f t="shared" si="55"/>
        <v>2.5212562179090869</v>
      </c>
      <c r="I582" s="1">
        <f t="shared" si="56"/>
        <v>0</v>
      </c>
      <c r="J582" s="1">
        <f t="shared" si="57"/>
        <v>0</v>
      </c>
      <c r="K582" s="27">
        <f t="shared" si="58"/>
        <v>0.89167879898358815</v>
      </c>
      <c r="L582" s="6">
        <f t="shared" si="59"/>
        <v>0</v>
      </c>
    </row>
    <row r="583" spans="1:12" s="47" customFormat="1">
      <c r="A583" s="79" t="s">
        <v>461</v>
      </c>
      <c r="B583" s="81">
        <v>351337</v>
      </c>
      <c r="C583" s="47" t="s">
        <v>588</v>
      </c>
      <c r="D583" s="79" t="s">
        <v>1117</v>
      </c>
      <c r="E583" s="15">
        <v>0</v>
      </c>
      <c r="F583" s="68">
        <v>0</v>
      </c>
      <c r="G583" s="2">
        <f t="shared" si="54"/>
        <v>0</v>
      </c>
      <c r="H583" s="3">
        <f t="shared" si="55"/>
        <v>2.5212562179090869</v>
      </c>
      <c r="I583" s="1">
        <f t="shared" si="56"/>
        <v>0</v>
      </c>
      <c r="J583" s="1">
        <f t="shared" si="57"/>
        <v>0</v>
      </c>
      <c r="K583" s="27">
        <f t="shared" si="58"/>
        <v>0.89167879898358815</v>
      </c>
      <c r="L583" s="6">
        <f t="shared" si="59"/>
        <v>0</v>
      </c>
    </row>
    <row r="584" spans="1:12" s="47" customFormat="1">
      <c r="A584" s="79" t="s">
        <v>461</v>
      </c>
      <c r="B584" s="82">
        <v>351342</v>
      </c>
      <c r="C584" s="47" t="s">
        <v>589</v>
      </c>
      <c r="D584" s="79" t="s">
        <v>1117</v>
      </c>
      <c r="E584" s="15">
        <v>0</v>
      </c>
      <c r="F584" s="68">
        <v>0</v>
      </c>
      <c r="G584" s="2">
        <f t="shared" si="54"/>
        <v>0</v>
      </c>
      <c r="H584" s="3">
        <f t="shared" si="55"/>
        <v>2.5212562179090869</v>
      </c>
      <c r="I584" s="1">
        <f t="shared" si="56"/>
        <v>0</v>
      </c>
      <c r="J584" s="1">
        <f t="shared" si="57"/>
        <v>0</v>
      </c>
      <c r="K584" s="27">
        <f t="shared" si="58"/>
        <v>0.89167879898358815</v>
      </c>
      <c r="L584" s="6">
        <f t="shared" si="59"/>
        <v>0</v>
      </c>
    </row>
    <row r="585" spans="1:12" s="47" customFormat="1">
      <c r="A585" s="79" t="s">
        <v>461</v>
      </c>
      <c r="B585" s="82">
        <v>351343</v>
      </c>
      <c r="C585" s="47" t="s">
        <v>590</v>
      </c>
      <c r="D585" s="79" t="s">
        <v>1117</v>
      </c>
      <c r="E585" s="15">
        <v>0</v>
      </c>
      <c r="F585" s="68">
        <v>0</v>
      </c>
      <c r="G585" s="2">
        <f t="shared" si="54"/>
        <v>0</v>
      </c>
      <c r="H585" s="3">
        <f t="shared" si="55"/>
        <v>2.5212562179090869</v>
      </c>
      <c r="I585" s="1">
        <f t="shared" si="56"/>
        <v>0</v>
      </c>
      <c r="J585" s="1">
        <f t="shared" si="57"/>
        <v>0</v>
      </c>
      <c r="K585" s="27">
        <f t="shared" si="58"/>
        <v>0.89167879898358815</v>
      </c>
      <c r="L585" s="6">
        <f t="shared" si="59"/>
        <v>0</v>
      </c>
    </row>
    <row r="586" spans="1:12" s="47" customFormat="1">
      <c r="A586" s="79" t="s">
        <v>461</v>
      </c>
      <c r="B586" s="82">
        <v>351344</v>
      </c>
      <c r="C586" s="47" t="s">
        <v>591</v>
      </c>
      <c r="D586" s="79" t="s">
        <v>1117</v>
      </c>
      <c r="E586" s="15">
        <v>0</v>
      </c>
      <c r="F586" s="68">
        <v>0</v>
      </c>
      <c r="G586" s="2">
        <f t="shared" si="54"/>
        <v>0</v>
      </c>
      <c r="H586" s="3">
        <f t="shared" si="55"/>
        <v>2.5212562179090869</v>
      </c>
      <c r="I586" s="1">
        <f t="shared" si="56"/>
        <v>0</v>
      </c>
      <c r="J586" s="1">
        <f t="shared" si="57"/>
        <v>0</v>
      </c>
      <c r="K586" s="27">
        <f t="shared" si="58"/>
        <v>0.89167879898358815</v>
      </c>
      <c r="L586" s="6">
        <f t="shared" si="59"/>
        <v>0</v>
      </c>
    </row>
    <row r="587" spans="1:12" s="47" customFormat="1">
      <c r="A587" s="79" t="s">
        <v>461</v>
      </c>
      <c r="B587" s="81">
        <v>351346</v>
      </c>
      <c r="C587" s="47" t="s">
        <v>592</v>
      </c>
      <c r="D587" s="79" t="s">
        <v>1117</v>
      </c>
      <c r="E587" s="15">
        <v>0</v>
      </c>
      <c r="F587" s="68">
        <v>0</v>
      </c>
      <c r="G587" s="2">
        <f t="shared" si="54"/>
        <v>0</v>
      </c>
      <c r="H587" s="3">
        <f t="shared" si="55"/>
        <v>2.5212562179090869</v>
      </c>
      <c r="I587" s="1">
        <f t="shared" si="56"/>
        <v>0</v>
      </c>
      <c r="J587" s="1">
        <f t="shared" si="57"/>
        <v>0</v>
      </c>
      <c r="K587" s="27">
        <f t="shared" si="58"/>
        <v>0.89167879898358815</v>
      </c>
      <c r="L587" s="6">
        <f t="shared" si="59"/>
        <v>0</v>
      </c>
    </row>
    <row r="588" spans="1:12" s="47" customFormat="1">
      <c r="A588" s="79" t="s">
        <v>461</v>
      </c>
      <c r="B588" s="81">
        <v>351405</v>
      </c>
      <c r="C588" s="47" t="s">
        <v>593</v>
      </c>
      <c r="D588" s="79" t="s">
        <v>1117</v>
      </c>
      <c r="E588" s="15">
        <v>0</v>
      </c>
      <c r="F588" s="68">
        <v>0</v>
      </c>
      <c r="G588" s="2">
        <f t="shared" si="54"/>
        <v>0</v>
      </c>
      <c r="H588" s="3">
        <f t="shared" si="55"/>
        <v>2.5212562179090869</v>
      </c>
      <c r="I588" s="1">
        <f t="shared" si="56"/>
        <v>0</v>
      </c>
      <c r="J588" s="1">
        <f t="shared" si="57"/>
        <v>0</v>
      </c>
      <c r="K588" s="27">
        <f t="shared" si="58"/>
        <v>0.89167879898358815</v>
      </c>
      <c r="L588" s="6">
        <f t="shared" si="59"/>
        <v>0</v>
      </c>
    </row>
    <row r="589" spans="1:12" s="47" customFormat="1">
      <c r="A589" s="79" t="s">
        <v>461</v>
      </c>
      <c r="B589" s="81">
        <v>351407</v>
      </c>
      <c r="C589" s="47" t="s">
        <v>594</v>
      </c>
      <c r="D589" s="79" t="s">
        <v>1117</v>
      </c>
      <c r="E589" s="15">
        <v>0</v>
      </c>
      <c r="F589" s="68">
        <v>0</v>
      </c>
      <c r="G589" s="2">
        <f t="shared" si="54"/>
        <v>0</v>
      </c>
      <c r="H589" s="3">
        <f t="shared" si="55"/>
        <v>2.5212562179090869</v>
      </c>
      <c r="I589" s="1">
        <f t="shared" si="56"/>
        <v>0</v>
      </c>
      <c r="J589" s="1">
        <f t="shared" si="57"/>
        <v>0</v>
      </c>
      <c r="K589" s="27">
        <f t="shared" si="58"/>
        <v>0.89167879898358815</v>
      </c>
      <c r="L589" s="6">
        <f t="shared" si="59"/>
        <v>0</v>
      </c>
    </row>
    <row r="590" spans="1:12" s="47" customFormat="1">
      <c r="A590" s="79" t="s">
        <v>461</v>
      </c>
      <c r="B590" s="82">
        <v>351424</v>
      </c>
      <c r="C590" s="47" t="s">
        <v>595</v>
      </c>
      <c r="D590" s="79" t="s">
        <v>1117</v>
      </c>
      <c r="E590" s="15">
        <v>0</v>
      </c>
      <c r="F590" s="68">
        <v>0</v>
      </c>
      <c r="G590" s="2">
        <f t="shared" si="54"/>
        <v>0</v>
      </c>
      <c r="H590" s="3">
        <f t="shared" si="55"/>
        <v>2.5212562179090869</v>
      </c>
      <c r="I590" s="1">
        <f t="shared" si="56"/>
        <v>0</v>
      </c>
      <c r="J590" s="1">
        <f t="shared" si="57"/>
        <v>0</v>
      </c>
      <c r="K590" s="27">
        <f t="shared" si="58"/>
        <v>0.89167879898358815</v>
      </c>
      <c r="L590" s="6">
        <f t="shared" si="59"/>
        <v>0</v>
      </c>
    </row>
    <row r="591" spans="1:12" s="47" customFormat="1">
      <c r="A591" s="79" t="s">
        <v>461</v>
      </c>
      <c r="B591" s="81">
        <v>351888</v>
      </c>
      <c r="C591" s="47" t="s">
        <v>596</v>
      </c>
      <c r="D591" s="79" t="s">
        <v>1117</v>
      </c>
      <c r="E591" s="15">
        <v>0</v>
      </c>
      <c r="F591" s="68">
        <v>0</v>
      </c>
      <c r="G591" s="2">
        <f t="shared" si="54"/>
        <v>0</v>
      </c>
      <c r="H591" s="3">
        <f t="shared" si="55"/>
        <v>2.5212562179090869</v>
      </c>
      <c r="I591" s="1">
        <f t="shared" si="56"/>
        <v>0</v>
      </c>
      <c r="J591" s="1">
        <f t="shared" si="57"/>
        <v>0</v>
      </c>
      <c r="K591" s="27">
        <f t="shared" si="58"/>
        <v>0.89167879898358815</v>
      </c>
      <c r="L591" s="6">
        <f t="shared" si="59"/>
        <v>0</v>
      </c>
    </row>
    <row r="592" spans="1:12" s="47" customFormat="1">
      <c r="A592" s="79" t="s">
        <v>597</v>
      </c>
      <c r="B592" s="81">
        <v>361337</v>
      </c>
      <c r="C592" s="47" t="s">
        <v>588</v>
      </c>
      <c r="D592" s="79" t="s">
        <v>1117</v>
      </c>
      <c r="E592" s="15">
        <v>0</v>
      </c>
      <c r="F592" s="68">
        <v>0</v>
      </c>
      <c r="G592" s="2">
        <f t="shared" si="54"/>
        <v>0</v>
      </c>
      <c r="H592" s="3">
        <f t="shared" si="55"/>
        <v>2.5212562179090869</v>
      </c>
      <c r="I592" s="1">
        <f t="shared" si="56"/>
        <v>0</v>
      </c>
      <c r="J592" s="1">
        <f t="shared" si="57"/>
        <v>0</v>
      </c>
      <c r="K592" s="27">
        <f t="shared" si="58"/>
        <v>0.89167879898358815</v>
      </c>
      <c r="L592" s="6">
        <f t="shared" si="59"/>
        <v>0</v>
      </c>
    </row>
    <row r="593" spans="1:12" s="47" customFormat="1">
      <c r="A593" s="79" t="s">
        <v>597</v>
      </c>
      <c r="B593" s="81">
        <v>361346</v>
      </c>
      <c r="C593" s="47" t="s">
        <v>598</v>
      </c>
      <c r="D593" s="79" t="s">
        <v>1117</v>
      </c>
      <c r="E593" s="15">
        <v>0</v>
      </c>
      <c r="F593" s="68">
        <v>0</v>
      </c>
      <c r="G593" s="2">
        <f t="shared" si="54"/>
        <v>0</v>
      </c>
      <c r="H593" s="3">
        <f t="shared" si="55"/>
        <v>2.5212562179090869</v>
      </c>
      <c r="I593" s="1">
        <f t="shared" si="56"/>
        <v>0</v>
      </c>
      <c r="J593" s="1">
        <f t="shared" si="57"/>
        <v>0</v>
      </c>
      <c r="K593" s="27">
        <f t="shared" si="58"/>
        <v>0.89167879898358815</v>
      </c>
      <c r="L593" s="6">
        <f t="shared" si="59"/>
        <v>0</v>
      </c>
    </row>
    <row r="594" spans="1:12" s="47" customFormat="1">
      <c r="A594" s="79" t="s">
        <v>597</v>
      </c>
      <c r="B594" s="81">
        <v>361347</v>
      </c>
      <c r="C594" s="47" t="s">
        <v>599</v>
      </c>
      <c r="D594" s="79" t="s">
        <v>1117</v>
      </c>
      <c r="E594" s="15">
        <v>0</v>
      </c>
      <c r="F594" s="68">
        <v>0</v>
      </c>
      <c r="G594" s="2">
        <f t="shared" si="54"/>
        <v>0</v>
      </c>
      <c r="H594" s="3">
        <f t="shared" si="55"/>
        <v>2.5212562179090869</v>
      </c>
      <c r="I594" s="1">
        <f t="shared" si="56"/>
        <v>0</v>
      </c>
      <c r="J594" s="1">
        <f t="shared" si="57"/>
        <v>0</v>
      </c>
      <c r="K594" s="27">
        <f t="shared" si="58"/>
        <v>0.89167879898358815</v>
      </c>
      <c r="L594" s="6">
        <f t="shared" si="59"/>
        <v>0</v>
      </c>
    </row>
    <row r="595" spans="1:12" s="47" customFormat="1">
      <c r="A595" s="79" t="s">
        <v>597</v>
      </c>
      <c r="B595" s="82">
        <v>361348</v>
      </c>
      <c r="C595" s="47" t="s">
        <v>600</v>
      </c>
      <c r="D595" s="79" t="s">
        <v>1117</v>
      </c>
      <c r="E595" s="15">
        <v>0</v>
      </c>
      <c r="F595" s="68">
        <v>0</v>
      </c>
      <c r="G595" s="2">
        <f t="shared" si="54"/>
        <v>0</v>
      </c>
      <c r="H595" s="3">
        <f t="shared" si="55"/>
        <v>2.5212562179090869</v>
      </c>
      <c r="I595" s="1">
        <f t="shared" si="56"/>
        <v>0</v>
      </c>
      <c r="J595" s="1">
        <f t="shared" si="57"/>
        <v>0</v>
      </c>
      <c r="K595" s="27">
        <f t="shared" si="58"/>
        <v>0.89167879898358815</v>
      </c>
      <c r="L595" s="6">
        <f t="shared" si="59"/>
        <v>0</v>
      </c>
    </row>
    <row r="596" spans="1:12" s="47" customFormat="1">
      <c r="A596" s="79" t="s">
        <v>597</v>
      </c>
      <c r="B596" s="82">
        <v>361350</v>
      </c>
      <c r="C596" s="47" t="s">
        <v>601</v>
      </c>
      <c r="D596" s="79" t="s">
        <v>1117</v>
      </c>
      <c r="E596" s="15">
        <v>0</v>
      </c>
      <c r="F596" s="68">
        <v>0</v>
      </c>
      <c r="G596" s="2">
        <f t="shared" si="54"/>
        <v>0</v>
      </c>
      <c r="H596" s="3">
        <f t="shared" si="55"/>
        <v>2.5212562179090869</v>
      </c>
      <c r="I596" s="1">
        <f t="shared" si="56"/>
        <v>0</v>
      </c>
      <c r="J596" s="1">
        <f t="shared" si="57"/>
        <v>0</v>
      </c>
      <c r="K596" s="27">
        <f t="shared" si="58"/>
        <v>0.89167879898358815</v>
      </c>
      <c r="L596" s="6">
        <f t="shared" si="59"/>
        <v>0</v>
      </c>
    </row>
    <row r="597" spans="1:12" s="47" customFormat="1">
      <c r="A597" s="79" t="s">
        <v>597</v>
      </c>
      <c r="B597" s="81">
        <v>361353</v>
      </c>
      <c r="C597" s="47" t="s">
        <v>602</v>
      </c>
      <c r="D597" s="79" t="s">
        <v>1117</v>
      </c>
      <c r="E597" s="15">
        <v>0</v>
      </c>
      <c r="F597" s="68">
        <v>0</v>
      </c>
      <c r="G597" s="2">
        <f t="shared" si="54"/>
        <v>0</v>
      </c>
      <c r="H597" s="3">
        <f t="shared" si="55"/>
        <v>2.5212562179090869</v>
      </c>
      <c r="I597" s="1">
        <f t="shared" si="56"/>
        <v>0</v>
      </c>
      <c r="J597" s="1">
        <f t="shared" si="57"/>
        <v>0</v>
      </c>
      <c r="K597" s="27">
        <f t="shared" si="58"/>
        <v>0.89167879898358815</v>
      </c>
      <c r="L597" s="6">
        <f t="shared" si="59"/>
        <v>0</v>
      </c>
    </row>
    <row r="598" spans="1:12" s="47" customFormat="1">
      <c r="A598" s="79" t="s">
        <v>597</v>
      </c>
      <c r="B598" s="81">
        <v>361356</v>
      </c>
      <c r="C598" s="47" t="s">
        <v>603</v>
      </c>
      <c r="D598" s="79" t="s">
        <v>1117</v>
      </c>
      <c r="E598" s="15">
        <v>0</v>
      </c>
      <c r="F598" s="68">
        <v>0</v>
      </c>
      <c r="G598" s="2">
        <f t="shared" si="54"/>
        <v>0</v>
      </c>
      <c r="H598" s="3">
        <f t="shared" si="55"/>
        <v>2.5212562179090869</v>
      </c>
      <c r="I598" s="1">
        <f t="shared" si="56"/>
        <v>0</v>
      </c>
      <c r="J598" s="1">
        <f t="shared" si="57"/>
        <v>0</v>
      </c>
      <c r="K598" s="27">
        <f t="shared" si="58"/>
        <v>0.89167879898358815</v>
      </c>
      <c r="L598" s="6">
        <f t="shared" si="59"/>
        <v>0</v>
      </c>
    </row>
    <row r="599" spans="1:12" s="47" customFormat="1">
      <c r="A599" s="79" t="s">
        <v>597</v>
      </c>
      <c r="B599" s="82">
        <v>361358</v>
      </c>
      <c r="C599" s="47" t="s">
        <v>604</v>
      </c>
      <c r="D599" s="79" t="s">
        <v>1117</v>
      </c>
      <c r="E599" s="15">
        <v>0</v>
      </c>
      <c r="F599" s="68">
        <v>0</v>
      </c>
      <c r="G599" s="2">
        <f t="shared" si="54"/>
        <v>0</v>
      </c>
      <c r="H599" s="3">
        <f t="shared" si="55"/>
        <v>2.5212562179090869</v>
      </c>
      <c r="I599" s="1">
        <f t="shared" si="56"/>
        <v>0</v>
      </c>
      <c r="J599" s="1">
        <f t="shared" si="57"/>
        <v>0</v>
      </c>
      <c r="K599" s="27">
        <f t="shared" si="58"/>
        <v>0.89167879898358815</v>
      </c>
      <c r="L599" s="6">
        <f t="shared" si="59"/>
        <v>0</v>
      </c>
    </row>
    <row r="600" spans="1:12" s="47" customFormat="1">
      <c r="A600" s="79" t="s">
        <v>597</v>
      </c>
      <c r="B600" s="82">
        <v>361362</v>
      </c>
      <c r="C600" s="47" t="s">
        <v>605</v>
      </c>
      <c r="D600" s="79" t="s">
        <v>1117</v>
      </c>
      <c r="E600" s="15">
        <v>0</v>
      </c>
      <c r="F600" s="68">
        <v>0</v>
      </c>
      <c r="G600" s="2">
        <f t="shared" si="54"/>
        <v>0</v>
      </c>
      <c r="H600" s="3">
        <f t="shared" si="55"/>
        <v>2.5212562179090869</v>
      </c>
      <c r="I600" s="1">
        <f t="shared" si="56"/>
        <v>0</v>
      </c>
      <c r="J600" s="1">
        <f t="shared" si="57"/>
        <v>0</v>
      </c>
      <c r="K600" s="27">
        <f t="shared" si="58"/>
        <v>0.89167879898358815</v>
      </c>
      <c r="L600" s="6">
        <f t="shared" si="59"/>
        <v>0</v>
      </c>
    </row>
    <row r="601" spans="1:12" s="47" customFormat="1">
      <c r="A601" s="79" t="s">
        <v>597</v>
      </c>
      <c r="B601" s="82">
        <v>361365</v>
      </c>
      <c r="C601" s="47" t="s">
        <v>606</v>
      </c>
      <c r="D601" s="79" t="s">
        <v>1117</v>
      </c>
      <c r="E601" s="15">
        <v>0</v>
      </c>
      <c r="F601" s="68">
        <v>0</v>
      </c>
      <c r="G601" s="2">
        <f t="shared" si="54"/>
        <v>0</v>
      </c>
      <c r="H601" s="3">
        <f t="shared" si="55"/>
        <v>2.5212562179090869</v>
      </c>
      <c r="I601" s="1">
        <f t="shared" si="56"/>
        <v>0</v>
      </c>
      <c r="J601" s="1">
        <f t="shared" si="57"/>
        <v>0</v>
      </c>
      <c r="K601" s="27">
        <f t="shared" si="58"/>
        <v>0.89167879898358815</v>
      </c>
      <c r="L601" s="6">
        <f t="shared" si="59"/>
        <v>0</v>
      </c>
    </row>
    <row r="602" spans="1:12" s="47" customFormat="1">
      <c r="A602" s="79" t="s">
        <v>597</v>
      </c>
      <c r="B602" s="82">
        <v>361370</v>
      </c>
      <c r="C602" s="47" t="s">
        <v>607</v>
      </c>
      <c r="D602" s="79" t="s">
        <v>1117</v>
      </c>
      <c r="E602" s="15">
        <v>0</v>
      </c>
      <c r="F602" s="68">
        <v>0</v>
      </c>
      <c r="G602" s="2">
        <f t="shared" si="54"/>
        <v>0</v>
      </c>
      <c r="H602" s="3">
        <f t="shared" si="55"/>
        <v>2.5212562179090869</v>
      </c>
      <c r="I602" s="1">
        <f t="shared" si="56"/>
        <v>0</v>
      </c>
      <c r="J602" s="1">
        <f t="shared" si="57"/>
        <v>0</v>
      </c>
      <c r="K602" s="27">
        <f t="shared" si="58"/>
        <v>0.89167879898358815</v>
      </c>
      <c r="L602" s="6">
        <f t="shared" si="59"/>
        <v>0</v>
      </c>
    </row>
    <row r="603" spans="1:12" s="47" customFormat="1">
      <c r="A603" s="79" t="s">
        <v>597</v>
      </c>
      <c r="B603" s="82">
        <v>361372</v>
      </c>
      <c r="C603" s="47" t="s">
        <v>608</v>
      </c>
      <c r="D603" s="79" t="s">
        <v>1117</v>
      </c>
      <c r="E603" s="15">
        <v>0</v>
      </c>
      <c r="F603" s="68">
        <v>0</v>
      </c>
      <c r="G603" s="2">
        <f t="shared" si="54"/>
        <v>0</v>
      </c>
      <c r="H603" s="3">
        <f t="shared" si="55"/>
        <v>2.5212562179090869</v>
      </c>
      <c r="I603" s="1">
        <f t="shared" si="56"/>
        <v>0</v>
      </c>
      <c r="J603" s="1">
        <f t="shared" si="57"/>
        <v>0</v>
      </c>
      <c r="K603" s="27">
        <f t="shared" si="58"/>
        <v>0.89167879898358815</v>
      </c>
      <c r="L603" s="6">
        <f t="shared" si="59"/>
        <v>0</v>
      </c>
    </row>
    <row r="604" spans="1:12" s="47" customFormat="1">
      <c r="A604" s="79" t="s">
        <v>597</v>
      </c>
      <c r="B604" s="81">
        <v>361373</v>
      </c>
      <c r="C604" s="47" t="s">
        <v>609</v>
      </c>
      <c r="D604" s="79" t="s">
        <v>1117</v>
      </c>
      <c r="E604" s="15">
        <v>0</v>
      </c>
      <c r="F604" s="68">
        <v>0</v>
      </c>
      <c r="G604" s="2">
        <f t="shared" si="54"/>
        <v>0</v>
      </c>
      <c r="H604" s="3">
        <f t="shared" si="55"/>
        <v>2.5212562179090869</v>
      </c>
      <c r="I604" s="1">
        <f t="shared" si="56"/>
        <v>0</v>
      </c>
      <c r="J604" s="1">
        <f t="shared" si="57"/>
        <v>0</v>
      </c>
      <c r="K604" s="27">
        <f t="shared" si="58"/>
        <v>0.89167879898358815</v>
      </c>
      <c r="L604" s="6">
        <f t="shared" si="59"/>
        <v>0</v>
      </c>
    </row>
    <row r="605" spans="1:12" s="47" customFormat="1">
      <c r="A605" s="79" t="s">
        <v>597</v>
      </c>
      <c r="B605" s="82">
        <v>361374</v>
      </c>
      <c r="C605" s="47" t="s">
        <v>610</v>
      </c>
      <c r="D605" s="79" t="s">
        <v>1117</v>
      </c>
      <c r="E605" s="15">
        <v>0</v>
      </c>
      <c r="F605" s="68">
        <v>0</v>
      </c>
      <c r="G605" s="2">
        <f t="shared" si="54"/>
        <v>0</v>
      </c>
      <c r="H605" s="3">
        <f t="shared" si="55"/>
        <v>2.5212562179090869</v>
      </c>
      <c r="I605" s="1">
        <f t="shared" si="56"/>
        <v>0</v>
      </c>
      <c r="J605" s="1">
        <f t="shared" si="57"/>
        <v>0</v>
      </c>
      <c r="K605" s="27">
        <f t="shared" si="58"/>
        <v>0.89167879898358815</v>
      </c>
      <c r="L605" s="6">
        <f t="shared" si="59"/>
        <v>0</v>
      </c>
    </row>
    <row r="606" spans="1:12" s="47" customFormat="1">
      <c r="A606" s="79" t="s">
        <v>597</v>
      </c>
      <c r="B606" s="82">
        <v>361381</v>
      </c>
      <c r="C606" s="47" t="s">
        <v>611</v>
      </c>
      <c r="D606" s="79" t="s">
        <v>1117</v>
      </c>
      <c r="E606" s="15">
        <v>0</v>
      </c>
      <c r="F606" s="68">
        <v>0</v>
      </c>
      <c r="G606" s="2">
        <f t="shared" si="54"/>
        <v>0</v>
      </c>
      <c r="H606" s="3">
        <f t="shared" si="55"/>
        <v>2.5212562179090869</v>
      </c>
      <c r="I606" s="1">
        <f t="shared" si="56"/>
        <v>0</v>
      </c>
      <c r="J606" s="1">
        <f t="shared" si="57"/>
        <v>0</v>
      </c>
      <c r="K606" s="27">
        <f t="shared" si="58"/>
        <v>0.89167879898358815</v>
      </c>
      <c r="L606" s="6">
        <f t="shared" si="59"/>
        <v>0</v>
      </c>
    </row>
    <row r="607" spans="1:12" s="47" customFormat="1">
      <c r="A607" s="79" t="s">
        <v>597</v>
      </c>
      <c r="B607" s="82">
        <v>361383</v>
      </c>
      <c r="C607" s="47" t="s">
        <v>612</v>
      </c>
      <c r="D607" s="79" t="s">
        <v>1117</v>
      </c>
      <c r="E607" s="15">
        <v>0</v>
      </c>
      <c r="F607" s="68">
        <v>0</v>
      </c>
      <c r="G607" s="2">
        <f t="shared" si="54"/>
        <v>0</v>
      </c>
      <c r="H607" s="3">
        <f t="shared" si="55"/>
        <v>2.5212562179090869</v>
      </c>
      <c r="I607" s="1">
        <f t="shared" si="56"/>
        <v>0</v>
      </c>
      <c r="J607" s="1">
        <f t="shared" si="57"/>
        <v>0</v>
      </c>
      <c r="K607" s="27">
        <f t="shared" si="58"/>
        <v>0.89167879898358815</v>
      </c>
      <c r="L607" s="6">
        <f t="shared" si="59"/>
        <v>0</v>
      </c>
    </row>
    <row r="608" spans="1:12" s="47" customFormat="1">
      <c r="A608" s="79" t="s">
        <v>597</v>
      </c>
      <c r="B608" s="82">
        <v>361384</v>
      </c>
      <c r="C608" s="47" t="s">
        <v>613</v>
      </c>
      <c r="D608" s="79" t="s">
        <v>1117</v>
      </c>
      <c r="E608" s="15">
        <v>0</v>
      </c>
      <c r="F608" s="68">
        <v>0</v>
      </c>
      <c r="G608" s="2">
        <f t="shared" si="54"/>
        <v>0</v>
      </c>
      <c r="H608" s="3">
        <f t="shared" si="55"/>
        <v>2.5212562179090869</v>
      </c>
      <c r="I608" s="1">
        <f t="shared" si="56"/>
        <v>0</v>
      </c>
      <c r="J608" s="1">
        <f t="shared" si="57"/>
        <v>0</v>
      </c>
      <c r="K608" s="27">
        <f t="shared" si="58"/>
        <v>0.89167879898358815</v>
      </c>
      <c r="L608" s="6">
        <f t="shared" si="59"/>
        <v>0</v>
      </c>
    </row>
    <row r="609" spans="1:12" s="47" customFormat="1">
      <c r="A609" s="79" t="s">
        <v>597</v>
      </c>
      <c r="B609" s="82">
        <v>361385</v>
      </c>
      <c r="C609" s="47" t="s">
        <v>614</v>
      </c>
      <c r="D609" s="79" t="s">
        <v>1117</v>
      </c>
      <c r="E609" s="15">
        <v>0</v>
      </c>
      <c r="F609" s="68">
        <v>0</v>
      </c>
      <c r="G609" s="2">
        <f t="shared" si="54"/>
        <v>0</v>
      </c>
      <c r="H609" s="3">
        <f t="shared" si="55"/>
        <v>2.5212562179090869</v>
      </c>
      <c r="I609" s="1">
        <f t="shared" si="56"/>
        <v>0</v>
      </c>
      <c r="J609" s="1">
        <f t="shared" si="57"/>
        <v>0</v>
      </c>
      <c r="K609" s="27">
        <f t="shared" si="58"/>
        <v>0.89167879898358815</v>
      </c>
      <c r="L609" s="6">
        <f t="shared" si="59"/>
        <v>0</v>
      </c>
    </row>
    <row r="610" spans="1:12" s="47" customFormat="1">
      <c r="A610" s="79" t="s">
        <v>597</v>
      </c>
      <c r="B610" s="82">
        <v>361386</v>
      </c>
      <c r="C610" s="47" t="s">
        <v>615</v>
      </c>
      <c r="D610" s="79" t="s">
        <v>1117</v>
      </c>
      <c r="E610" s="15">
        <v>0</v>
      </c>
      <c r="F610" s="68">
        <v>0</v>
      </c>
      <c r="G610" s="2">
        <f t="shared" si="54"/>
        <v>0</v>
      </c>
      <c r="H610" s="3">
        <f t="shared" si="55"/>
        <v>2.5212562179090869</v>
      </c>
      <c r="I610" s="1">
        <f t="shared" si="56"/>
        <v>0</v>
      </c>
      <c r="J610" s="1">
        <f t="shared" si="57"/>
        <v>0</v>
      </c>
      <c r="K610" s="27">
        <f t="shared" si="58"/>
        <v>0.89167879898358815</v>
      </c>
      <c r="L610" s="6">
        <f t="shared" si="59"/>
        <v>0</v>
      </c>
    </row>
    <row r="611" spans="1:12" s="47" customFormat="1">
      <c r="A611" s="79" t="s">
        <v>597</v>
      </c>
      <c r="B611" s="81">
        <v>361387</v>
      </c>
      <c r="C611" s="47" t="s">
        <v>616</v>
      </c>
      <c r="D611" s="79" t="s">
        <v>1117</v>
      </c>
      <c r="E611" s="15">
        <v>0</v>
      </c>
      <c r="F611" s="68">
        <v>0</v>
      </c>
      <c r="G611" s="2">
        <f t="shared" si="54"/>
        <v>0</v>
      </c>
      <c r="H611" s="3">
        <f t="shared" si="55"/>
        <v>2.5212562179090869</v>
      </c>
      <c r="I611" s="1">
        <f t="shared" si="56"/>
        <v>0</v>
      </c>
      <c r="J611" s="1">
        <f t="shared" si="57"/>
        <v>0</v>
      </c>
      <c r="K611" s="27">
        <f t="shared" si="58"/>
        <v>0.89167879898358815</v>
      </c>
      <c r="L611" s="6">
        <f t="shared" si="59"/>
        <v>0</v>
      </c>
    </row>
    <row r="612" spans="1:12" s="47" customFormat="1">
      <c r="A612" s="79" t="s">
        <v>597</v>
      </c>
      <c r="B612" s="81">
        <v>361389</v>
      </c>
      <c r="C612" s="47" t="s">
        <v>278</v>
      </c>
      <c r="D612" s="79" t="s">
        <v>1117</v>
      </c>
      <c r="E612" s="15">
        <v>0</v>
      </c>
      <c r="F612" s="68">
        <v>0</v>
      </c>
      <c r="G612" s="2">
        <f t="shared" si="54"/>
        <v>0</v>
      </c>
      <c r="H612" s="3">
        <f t="shared" si="55"/>
        <v>2.5212562179090869</v>
      </c>
      <c r="I612" s="1">
        <f t="shared" si="56"/>
        <v>0</v>
      </c>
      <c r="J612" s="1">
        <f t="shared" si="57"/>
        <v>0</v>
      </c>
      <c r="K612" s="27">
        <f t="shared" si="58"/>
        <v>0.89167879898358815</v>
      </c>
      <c r="L612" s="6">
        <f t="shared" si="59"/>
        <v>0</v>
      </c>
    </row>
    <row r="613" spans="1:12" s="47" customFormat="1">
      <c r="A613" s="79" t="s">
        <v>597</v>
      </c>
      <c r="B613" s="81">
        <v>361390</v>
      </c>
      <c r="C613" s="47" t="s">
        <v>617</v>
      </c>
      <c r="D613" s="79" t="s">
        <v>1117</v>
      </c>
      <c r="E613" s="15">
        <v>0</v>
      </c>
      <c r="F613" s="68">
        <v>0</v>
      </c>
      <c r="G613" s="2">
        <f t="shared" si="54"/>
        <v>0</v>
      </c>
      <c r="H613" s="3">
        <f t="shared" si="55"/>
        <v>2.5212562179090869</v>
      </c>
      <c r="I613" s="1">
        <f t="shared" si="56"/>
        <v>0</v>
      </c>
      <c r="J613" s="1">
        <f t="shared" si="57"/>
        <v>0</v>
      </c>
      <c r="K613" s="27">
        <f t="shared" si="58"/>
        <v>0.89167879898358815</v>
      </c>
      <c r="L613" s="6">
        <f t="shared" si="59"/>
        <v>0</v>
      </c>
    </row>
    <row r="614" spans="1:12" s="47" customFormat="1">
      <c r="A614" s="79" t="s">
        <v>597</v>
      </c>
      <c r="B614" s="82">
        <v>361391</v>
      </c>
      <c r="C614" s="47" t="s">
        <v>618</v>
      </c>
      <c r="D614" s="79" t="s">
        <v>1117</v>
      </c>
      <c r="E614" s="15">
        <v>0</v>
      </c>
      <c r="F614" s="68">
        <v>0</v>
      </c>
      <c r="G614" s="2">
        <f t="shared" si="54"/>
        <v>0</v>
      </c>
      <c r="H614" s="3">
        <f t="shared" si="55"/>
        <v>2.5212562179090869</v>
      </c>
      <c r="I614" s="1">
        <f t="shared" si="56"/>
        <v>0</v>
      </c>
      <c r="J614" s="1">
        <f t="shared" si="57"/>
        <v>0</v>
      </c>
      <c r="K614" s="27">
        <f t="shared" si="58"/>
        <v>0.89167879898358815</v>
      </c>
      <c r="L614" s="6">
        <f t="shared" si="59"/>
        <v>0</v>
      </c>
    </row>
    <row r="615" spans="1:12" s="47" customFormat="1">
      <c r="A615" s="79" t="s">
        <v>597</v>
      </c>
      <c r="B615" s="81">
        <v>361395</v>
      </c>
      <c r="C615" s="47" t="s">
        <v>619</v>
      </c>
      <c r="D615" s="79" t="s">
        <v>1117</v>
      </c>
      <c r="E615" s="15">
        <v>0</v>
      </c>
      <c r="F615" s="68">
        <v>0</v>
      </c>
      <c r="G615" s="2">
        <f t="shared" si="54"/>
        <v>0</v>
      </c>
      <c r="H615" s="3">
        <f t="shared" si="55"/>
        <v>2.5212562179090869</v>
      </c>
      <c r="I615" s="1">
        <f t="shared" si="56"/>
        <v>0</v>
      </c>
      <c r="J615" s="1">
        <f t="shared" si="57"/>
        <v>0</v>
      </c>
      <c r="K615" s="27">
        <f t="shared" si="58"/>
        <v>0.89167879898358815</v>
      </c>
      <c r="L615" s="6">
        <f t="shared" si="59"/>
        <v>0</v>
      </c>
    </row>
    <row r="616" spans="1:12" s="47" customFormat="1">
      <c r="A616" s="79" t="s">
        <v>597</v>
      </c>
      <c r="B616" s="81">
        <v>361396</v>
      </c>
      <c r="C616" s="47" t="s">
        <v>620</v>
      </c>
      <c r="D616" s="79" t="s">
        <v>1117</v>
      </c>
      <c r="E616" s="15">
        <v>0</v>
      </c>
      <c r="F616" s="68">
        <v>0</v>
      </c>
      <c r="G616" s="2">
        <f t="shared" si="54"/>
        <v>0</v>
      </c>
      <c r="H616" s="3">
        <f t="shared" si="55"/>
        <v>2.5212562179090869</v>
      </c>
      <c r="I616" s="1">
        <f t="shared" si="56"/>
        <v>0</v>
      </c>
      <c r="J616" s="1">
        <f t="shared" si="57"/>
        <v>0</v>
      </c>
      <c r="K616" s="27">
        <f t="shared" si="58"/>
        <v>0.89167879898358815</v>
      </c>
      <c r="L616" s="6">
        <f t="shared" si="59"/>
        <v>0</v>
      </c>
    </row>
    <row r="617" spans="1:12" s="47" customFormat="1">
      <c r="A617" s="79" t="s">
        <v>597</v>
      </c>
      <c r="B617" s="82">
        <v>361399</v>
      </c>
      <c r="C617" s="47" t="s">
        <v>621</v>
      </c>
      <c r="D617" s="79" t="s">
        <v>1117</v>
      </c>
      <c r="E617" s="15">
        <v>0</v>
      </c>
      <c r="F617" s="68">
        <v>0</v>
      </c>
      <c r="G617" s="2">
        <f t="shared" si="54"/>
        <v>0</v>
      </c>
      <c r="H617" s="3">
        <f t="shared" si="55"/>
        <v>2.5212562179090869</v>
      </c>
      <c r="I617" s="1">
        <f t="shared" si="56"/>
        <v>0</v>
      </c>
      <c r="J617" s="1">
        <f t="shared" si="57"/>
        <v>0</v>
      </c>
      <c r="K617" s="27">
        <f t="shared" si="58"/>
        <v>0.89167879898358815</v>
      </c>
      <c r="L617" s="6">
        <f t="shared" si="59"/>
        <v>0</v>
      </c>
    </row>
    <row r="618" spans="1:12" s="47" customFormat="1">
      <c r="A618" s="79" t="s">
        <v>597</v>
      </c>
      <c r="B618" s="81">
        <v>361401</v>
      </c>
      <c r="C618" s="47" t="s">
        <v>622</v>
      </c>
      <c r="D618" s="79" t="s">
        <v>1117</v>
      </c>
      <c r="E618" s="15">
        <v>0</v>
      </c>
      <c r="F618" s="68">
        <v>0</v>
      </c>
      <c r="G618" s="2">
        <f t="shared" si="54"/>
        <v>0</v>
      </c>
      <c r="H618" s="3">
        <f t="shared" si="55"/>
        <v>2.5212562179090869</v>
      </c>
      <c r="I618" s="1">
        <f t="shared" si="56"/>
        <v>0</v>
      </c>
      <c r="J618" s="1">
        <f t="shared" si="57"/>
        <v>0</v>
      </c>
      <c r="K618" s="27">
        <f t="shared" si="58"/>
        <v>0.89167879898358815</v>
      </c>
      <c r="L618" s="6">
        <f t="shared" si="59"/>
        <v>0</v>
      </c>
    </row>
    <row r="619" spans="1:12" s="47" customFormat="1">
      <c r="A619" s="79" t="s">
        <v>597</v>
      </c>
      <c r="B619" s="81">
        <v>361403</v>
      </c>
      <c r="C619" s="47" t="s">
        <v>623</v>
      </c>
      <c r="D619" s="79" t="s">
        <v>1117</v>
      </c>
      <c r="E619" s="15">
        <v>0</v>
      </c>
      <c r="F619" s="68">
        <v>0</v>
      </c>
      <c r="G619" s="2">
        <f t="shared" si="54"/>
        <v>0</v>
      </c>
      <c r="H619" s="3">
        <f t="shared" si="55"/>
        <v>2.5212562179090869</v>
      </c>
      <c r="I619" s="1">
        <f t="shared" si="56"/>
        <v>0</v>
      </c>
      <c r="J619" s="1">
        <f t="shared" si="57"/>
        <v>0</v>
      </c>
      <c r="K619" s="27">
        <f t="shared" si="58"/>
        <v>0.89167879898358815</v>
      </c>
      <c r="L619" s="6">
        <f t="shared" si="59"/>
        <v>0</v>
      </c>
    </row>
    <row r="620" spans="1:12" s="47" customFormat="1">
      <c r="A620" s="79" t="s">
        <v>597</v>
      </c>
      <c r="B620" s="81">
        <v>361404</v>
      </c>
      <c r="C620" s="47" t="s">
        <v>624</v>
      </c>
      <c r="D620" s="79" t="s">
        <v>1117</v>
      </c>
      <c r="E620" s="15">
        <v>0</v>
      </c>
      <c r="F620" s="68">
        <v>0</v>
      </c>
      <c r="G620" s="2">
        <f t="shared" si="54"/>
        <v>0</v>
      </c>
      <c r="H620" s="3">
        <f t="shared" si="55"/>
        <v>2.5212562179090869</v>
      </c>
      <c r="I620" s="1">
        <f t="shared" si="56"/>
        <v>0</v>
      </c>
      <c r="J620" s="1">
        <f t="shared" si="57"/>
        <v>0</v>
      </c>
      <c r="K620" s="27">
        <f t="shared" si="58"/>
        <v>0.89167879898358815</v>
      </c>
      <c r="L620" s="6">
        <f t="shared" si="59"/>
        <v>0</v>
      </c>
    </row>
    <row r="621" spans="1:12" s="47" customFormat="1">
      <c r="A621" s="79" t="s">
        <v>597</v>
      </c>
      <c r="B621" s="81">
        <v>361405</v>
      </c>
      <c r="C621" s="47" t="s">
        <v>625</v>
      </c>
      <c r="D621" s="79" t="s">
        <v>1117</v>
      </c>
      <c r="E621" s="15">
        <v>0</v>
      </c>
      <c r="F621" s="68">
        <v>0</v>
      </c>
      <c r="G621" s="2">
        <f t="shared" si="54"/>
        <v>0</v>
      </c>
      <c r="H621" s="3">
        <f t="shared" si="55"/>
        <v>2.5212562179090869</v>
      </c>
      <c r="I621" s="1">
        <f t="shared" si="56"/>
        <v>0</v>
      </c>
      <c r="J621" s="1">
        <f t="shared" si="57"/>
        <v>0</v>
      </c>
      <c r="K621" s="27">
        <f t="shared" si="58"/>
        <v>0.89167879898358815</v>
      </c>
      <c r="L621" s="6">
        <f t="shared" si="59"/>
        <v>0</v>
      </c>
    </row>
    <row r="622" spans="1:12" s="47" customFormat="1">
      <c r="A622" s="79" t="s">
        <v>597</v>
      </c>
      <c r="B622" s="82">
        <v>361408</v>
      </c>
      <c r="C622" s="47" t="s">
        <v>626</v>
      </c>
      <c r="D622" s="79" t="s">
        <v>1117</v>
      </c>
      <c r="E622" s="15">
        <v>0</v>
      </c>
      <c r="F622" s="68">
        <v>0</v>
      </c>
      <c r="G622" s="2">
        <f t="shared" si="54"/>
        <v>0</v>
      </c>
      <c r="H622" s="3">
        <f t="shared" si="55"/>
        <v>2.5212562179090869</v>
      </c>
      <c r="I622" s="1">
        <f t="shared" si="56"/>
        <v>0</v>
      </c>
      <c r="J622" s="1">
        <f t="shared" si="57"/>
        <v>0</v>
      </c>
      <c r="K622" s="27">
        <f t="shared" si="58"/>
        <v>0.89167879898358815</v>
      </c>
      <c r="L622" s="6">
        <f t="shared" si="59"/>
        <v>0</v>
      </c>
    </row>
    <row r="623" spans="1:12" s="47" customFormat="1">
      <c r="A623" s="79" t="s">
        <v>597</v>
      </c>
      <c r="B623" s="82">
        <v>361409</v>
      </c>
      <c r="C623" s="47" t="s">
        <v>627</v>
      </c>
      <c r="D623" s="79" t="s">
        <v>1117</v>
      </c>
      <c r="E623" s="15">
        <v>0</v>
      </c>
      <c r="F623" s="68">
        <v>0</v>
      </c>
      <c r="G623" s="2">
        <f t="shared" si="54"/>
        <v>0</v>
      </c>
      <c r="H623" s="3">
        <f t="shared" si="55"/>
        <v>2.5212562179090869</v>
      </c>
      <c r="I623" s="1">
        <f t="shared" si="56"/>
        <v>0</v>
      </c>
      <c r="J623" s="1">
        <f t="shared" si="57"/>
        <v>0</v>
      </c>
      <c r="K623" s="27">
        <f t="shared" si="58"/>
        <v>0.89167879898358815</v>
      </c>
      <c r="L623" s="6">
        <f t="shared" si="59"/>
        <v>0</v>
      </c>
    </row>
    <row r="624" spans="1:12" s="47" customFormat="1">
      <c r="A624" s="79" t="s">
        <v>597</v>
      </c>
      <c r="B624" s="81">
        <v>361410</v>
      </c>
      <c r="C624" s="47" t="s">
        <v>628</v>
      </c>
      <c r="D624" s="79" t="s">
        <v>1117</v>
      </c>
      <c r="E624" s="15">
        <v>0</v>
      </c>
      <c r="F624" s="68">
        <v>0</v>
      </c>
      <c r="G624" s="2">
        <f t="shared" si="54"/>
        <v>0</v>
      </c>
      <c r="H624" s="3">
        <f t="shared" si="55"/>
        <v>2.5212562179090869</v>
      </c>
      <c r="I624" s="1">
        <f t="shared" si="56"/>
        <v>0</v>
      </c>
      <c r="J624" s="1">
        <f t="shared" si="57"/>
        <v>0</v>
      </c>
      <c r="K624" s="27">
        <f t="shared" si="58"/>
        <v>0.89167879898358815</v>
      </c>
      <c r="L624" s="6">
        <f t="shared" si="59"/>
        <v>0</v>
      </c>
    </row>
    <row r="625" spans="1:12" s="47" customFormat="1">
      <c r="A625" s="79" t="s">
        <v>597</v>
      </c>
      <c r="B625" s="81">
        <v>361412</v>
      </c>
      <c r="C625" s="47" t="s">
        <v>629</v>
      </c>
      <c r="D625" s="79" t="s">
        <v>1117</v>
      </c>
      <c r="E625" s="15">
        <v>0</v>
      </c>
      <c r="F625" s="68">
        <v>0</v>
      </c>
      <c r="G625" s="2">
        <f t="shared" si="54"/>
        <v>0</v>
      </c>
      <c r="H625" s="3">
        <f t="shared" si="55"/>
        <v>2.5212562179090869</v>
      </c>
      <c r="I625" s="1">
        <f t="shared" si="56"/>
        <v>0</v>
      </c>
      <c r="J625" s="1">
        <f t="shared" si="57"/>
        <v>0</v>
      </c>
      <c r="K625" s="27">
        <f t="shared" si="58"/>
        <v>0.89167879898358815</v>
      </c>
      <c r="L625" s="6">
        <f t="shared" si="59"/>
        <v>0</v>
      </c>
    </row>
    <row r="626" spans="1:12" s="47" customFormat="1">
      <c r="A626" s="79" t="s">
        <v>597</v>
      </c>
      <c r="B626" s="82">
        <v>361413</v>
      </c>
      <c r="C626" s="47" t="s">
        <v>630</v>
      </c>
      <c r="D626" s="79" t="s">
        <v>1117</v>
      </c>
      <c r="E626" s="15">
        <v>0</v>
      </c>
      <c r="F626" s="68">
        <v>0</v>
      </c>
      <c r="G626" s="2">
        <f t="shared" si="54"/>
        <v>0</v>
      </c>
      <c r="H626" s="3">
        <f t="shared" si="55"/>
        <v>2.5212562179090869</v>
      </c>
      <c r="I626" s="1">
        <f t="shared" si="56"/>
        <v>0</v>
      </c>
      <c r="J626" s="1">
        <f t="shared" si="57"/>
        <v>0</v>
      </c>
      <c r="K626" s="27">
        <f t="shared" si="58"/>
        <v>0.89167879898358815</v>
      </c>
      <c r="L626" s="6">
        <f t="shared" si="59"/>
        <v>0</v>
      </c>
    </row>
    <row r="627" spans="1:12" s="47" customFormat="1">
      <c r="A627" s="79" t="s">
        <v>597</v>
      </c>
      <c r="B627" s="81">
        <v>361419</v>
      </c>
      <c r="C627" s="47" t="s">
        <v>631</v>
      </c>
      <c r="D627" s="79" t="s">
        <v>1117</v>
      </c>
      <c r="E627" s="15">
        <v>0</v>
      </c>
      <c r="F627" s="68">
        <v>0</v>
      </c>
      <c r="G627" s="2">
        <f t="shared" si="54"/>
        <v>0</v>
      </c>
      <c r="H627" s="3">
        <f t="shared" si="55"/>
        <v>2.5212562179090869</v>
      </c>
      <c r="I627" s="1">
        <f t="shared" si="56"/>
        <v>0</v>
      </c>
      <c r="J627" s="1">
        <f t="shared" si="57"/>
        <v>0</v>
      </c>
      <c r="K627" s="27">
        <f t="shared" si="58"/>
        <v>0.89167879898358815</v>
      </c>
      <c r="L627" s="6">
        <f t="shared" si="59"/>
        <v>0</v>
      </c>
    </row>
    <row r="628" spans="1:12" s="47" customFormat="1">
      <c r="A628" s="79" t="s">
        <v>597</v>
      </c>
      <c r="B628" s="81">
        <v>361422</v>
      </c>
      <c r="C628" s="47" t="s">
        <v>632</v>
      </c>
      <c r="D628" s="79" t="s">
        <v>1117</v>
      </c>
      <c r="E628" s="15">
        <v>0</v>
      </c>
      <c r="F628" s="68">
        <v>0</v>
      </c>
      <c r="G628" s="2">
        <f t="shared" si="54"/>
        <v>0</v>
      </c>
      <c r="H628" s="3">
        <f t="shared" si="55"/>
        <v>2.5212562179090869</v>
      </c>
      <c r="I628" s="1">
        <f t="shared" si="56"/>
        <v>0</v>
      </c>
      <c r="J628" s="1">
        <f t="shared" si="57"/>
        <v>0</v>
      </c>
      <c r="K628" s="27">
        <f t="shared" si="58"/>
        <v>0.89167879898358815</v>
      </c>
      <c r="L628" s="6">
        <f t="shared" si="59"/>
        <v>0</v>
      </c>
    </row>
    <row r="629" spans="1:12" s="47" customFormat="1">
      <c r="A629" s="79" t="s">
        <v>597</v>
      </c>
      <c r="B629" s="81">
        <v>361423</v>
      </c>
      <c r="C629" s="47" t="s">
        <v>633</v>
      </c>
      <c r="D629" s="79" t="s">
        <v>1117</v>
      </c>
      <c r="E629" s="15">
        <v>0</v>
      </c>
      <c r="F629" s="68">
        <v>0</v>
      </c>
      <c r="G629" s="2">
        <f t="shared" si="54"/>
        <v>0</v>
      </c>
      <c r="H629" s="3">
        <f t="shared" si="55"/>
        <v>2.5212562179090869</v>
      </c>
      <c r="I629" s="1">
        <f t="shared" si="56"/>
        <v>0</v>
      </c>
      <c r="J629" s="1">
        <f t="shared" si="57"/>
        <v>0</v>
      </c>
      <c r="K629" s="27">
        <f t="shared" si="58"/>
        <v>0.89167879898358815</v>
      </c>
      <c r="L629" s="6">
        <f t="shared" si="59"/>
        <v>0</v>
      </c>
    </row>
    <row r="630" spans="1:12" s="47" customFormat="1">
      <c r="A630" s="79" t="s">
        <v>597</v>
      </c>
      <c r="B630" s="82">
        <v>361424</v>
      </c>
      <c r="C630" s="47" t="s">
        <v>634</v>
      </c>
      <c r="D630" s="79" t="s">
        <v>1117</v>
      </c>
      <c r="E630" s="15">
        <v>0</v>
      </c>
      <c r="F630" s="68">
        <v>0</v>
      </c>
      <c r="G630" s="2">
        <f t="shared" si="54"/>
        <v>0</v>
      </c>
      <c r="H630" s="3">
        <f t="shared" si="55"/>
        <v>2.5212562179090869</v>
      </c>
      <c r="I630" s="1">
        <f t="shared" si="56"/>
        <v>0</v>
      </c>
      <c r="J630" s="1">
        <f t="shared" si="57"/>
        <v>0</v>
      </c>
      <c r="K630" s="27">
        <f t="shared" si="58"/>
        <v>0.89167879898358815</v>
      </c>
      <c r="L630" s="6">
        <f t="shared" si="59"/>
        <v>0</v>
      </c>
    </row>
    <row r="631" spans="1:12" s="47" customFormat="1">
      <c r="A631" s="79" t="s">
        <v>597</v>
      </c>
      <c r="B631" s="82">
        <v>361425</v>
      </c>
      <c r="C631" s="47" t="s">
        <v>635</v>
      </c>
      <c r="D631" s="79" t="s">
        <v>1117</v>
      </c>
      <c r="E631" s="15">
        <v>0</v>
      </c>
      <c r="F631" s="68">
        <v>0</v>
      </c>
      <c r="G631" s="2">
        <f t="shared" si="54"/>
        <v>0</v>
      </c>
      <c r="H631" s="3">
        <f t="shared" si="55"/>
        <v>2.5212562179090869</v>
      </c>
      <c r="I631" s="1">
        <f t="shared" si="56"/>
        <v>0</v>
      </c>
      <c r="J631" s="1">
        <f t="shared" si="57"/>
        <v>0</v>
      </c>
      <c r="K631" s="27">
        <f t="shared" si="58"/>
        <v>0.89167879898358815</v>
      </c>
      <c r="L631" s="6">
        <f t="shared" si="59"/>
        <v>0</v>
      </c>
    </row>
    <row r="632" spans="1:12" s="47" customFormat="1">
      <c r="A632" s="79" t="s">
        <v>597</v>
      </c>
      <c r="B632" s="81">
        <v>361426</v>
      </c>
      <c r="C632" s="47" t="s">
        <v>636</v>
      </c>
      <c r="D632" s="79" t="s">
        <v>1117</v>
      </c>
      <c r="E632" s="15">
        <v>0</v>
      </c>
      <c r="F632" s="68">
        <v>0</v>
      </c>
      <c r="G632" s="2">
        <f t="shared" si="54"/>
        <v>0</v>
      </c>
      <c r="H632" s="3">
        <f t="shared" si="55"/>
        <v>2.5212562179090869</v>
      </c>
      <c r="I632" s="1">
        <f t="shared" si="56"/>
        <v>0</v>
      </c>
      <c r="J632" s="1">
        <f t="shared" si="57"/>
        <v>0</v>
      </c>
      <c r="K632" s="27">
        <f t="shared" si="58"/>
        <v>0.89167879898358815</v>
      </c>
      <c r="L632" s="6">
        <f t="shared" si="59"/>
        <v>0</v>
      </c>
    </row>
    <row r="633" spans="1:12" s="47" customFormat="1">
      <c r="A633" s="79" t="s">
        <v>597</v>
      </c>
      <c r="B633" s="82">
        <v>361430</v>
      </c>
      <c r="C633" s="47" t="s">
        <v>637</v>
      </c>
      <c r="D633" s="79" t="s">
        <v>1117</v>
      </c>
      <c r="E633" s="15">
        <v>0</v>
      </c>
      <c r="F633" s="68">
        <v>0</v>
      </c>
      <c r="G633" s="2">
        <f t="shared" si="54"/>
        <v>0</v>
      </c>
      <c r="H633" s="3">
        <f t="shared" si="55"/>
        <v>2.5212562179090869</v>
      </c>
      <c r="I633" s="1">
        <f t="shared" si="56"/>
        <v>0</v>
      </c>
      <c r="J633" s="1">
        <f t="shared" si="57"/>
        <v>0</v>
      </c>
      <c r="K633" s="27">
        <f t="shared" si="58"/>
        <v>0.89167879898358815</v>
      </c>
      <c r="L633" s="6">
        <f t="shared" si="59"/>
        <v>0</v>
      </c>
    </row>
    <row r="634" spans="1:12" s="47" customFormat="1">
      <c r="A634" s="79" t="s">
        <v>597</v>
      </c>
      <c r="B634" s="82">
        <v>361431</v>
      </c>
      <c r="C634" s="47" t="s">
        <v>638</v>
      </c>
      <c r="D634" s="79" t="s">
        <v>1117</v>
      </c>
      <c r="E634" s="15">
        <v>0</v>
      </c>
      <c r="F634" s="68">
        <v>0</v>
      </c>
      <c r="G634" s="2">
        <f t="shared" si="54"/>
        <v>0</v>
      </c>
      <c r="H634" s="3">
        <f t="shared" si="55"/>
        <v>2.5212562179090869</v>
      </c>
      <c r="I634" s="1">
        <f t="shared" si="56"/>
        <v>0</v>
      </c>
      <c r="J634" s="1">
        <f t="shared" si="57"/>
        <v>0</v>
      </c>
      <c r="K634" s="27">
        <f t="shared" si="58"/>
        <v>0.89167879898358815</v>
      </c>
      <c r="L634" s="6">
        <f t="shared" si="59"/>
        <v>0</v>
      </c>
    </row>
    <row r="635" spans="1:12" s="47" customFormat="1">
      <c r="A635" s="79" t="s">
        <v>597</v>
      </c>
      <c r="B635" s="82">
        <v>361433</v>
      </c>
      <c r="C635" s="47" t="s">
        <v>639</v>
      </c>
      <c r="D635" s="79" t="s">
        <v>1117</v>
      </c>
      <c r="E635" s="15">
        <v>0</v>
      </c>
      <c r="F635" s="68">
        <v>0</v>
      </c>
      <c r="G635" s="2">
        <f t="shared" si="54"/>
        <v>0</v>
      </c>
      <c r="H635" s="3">
        <f t="shared" si="55"/>
        <v>2.5212562179090869</v>
      </c>
      <c r="I635" s="1">
        <f t="shared" si="56"/>
        <v>0</v>
      </c>
      <c r="J635" s="1">
        <f t="shared" si="57"/>
        <v>0</v>
      </c>
      <c r="K635" s="27">
        <f t="shared" si="58"/>
        <v>0.89167879898358815</v>
      </c>
      <c r="L635" s="6">
        <f t="shared" si="59"/>
        <v>0</v>
      </c>
    </row>
    <row r="636" spans="1:12" s="47" customFormat="1">
      <c r="A636" s="79" t="s">
        <v>597</v>
      </c>
      <c r="B636" s="82">
        <v>361439</v>
      </c>
      <c r="C636" s="47" t="s">
        <v>640</v>
      </c>
      <c r="D636" s="79" t="s">
        <v>1117</v>
      </c>
      <c r="E636" s="15">
        <v>0</v>
      </c>
      <c r="F636" s="68">
        <v>0</v>
      </c>
      <c r="G636" s="2">
        <f t="shared" si="54"/>
        <v>0</v>
      </c>
      <c r="H636" s="3">
        <f t="shared" si="55"/>
        <v>2.5212562179090869</v>
      </c>
      <c r="I636" s="1">
        <f t="shared" si="56"/>
        <v>0</v>
      </c>
      <c r="J636" s="1">
        <f t="shared" si="57"/>
        <v>0</v>
      </c>
      <c r="K636" s="27">
        <f t="shared" si="58"/>
        <v>0.89167879898358815</v>
      </c>
      <c r="L636" s="6">
        <f t="shared" si="59"/>
        <v>0</v>
      </c>
    </row>
    <row r="637" spans="1:12" s="47" customFormat="1">
      <c r="A637" s="79" t="s">
        <v>597</v>
      </c>
      <c r="B637" s="82">
        <v>361440</v>
      </c>
      <c r="C637" s="47" t="s">
        <v>641</v>
      </c>
      <c r="D637" s="79" t="s">
        <v>1117</v>
      </c>
      <c r="E637" s="15">
        <v>0</v>
      </c>
      <c r="F637" s="68">
        <v>0</v>
      </c>
      <c r="G637" s="2">
        <f t="shared" si="54"/>
        <v>0</v>
      </c>
      <c r="H637" s="3">
        <f t="shared" si="55"/>
        <v>2.5212562179090869</v>
      </c>
      <c r="I637" s="1">
        <f t="shared" si="56"/>
        <v>0</v>
      </c>
      <c r="J637" s="1">
        <f t="shared" si="57"/>
        <v>0</v>
      </c>
      <c r="K637" s="27">
        <f t="shared" si="58"/>
        <v>0.89167879898358815</v>
      </c>
      <c r="L637" s="6">
        <f t="shared" si="59"/>
        <v>0</v>
      </c>
    </row>
    <row r="638" spans="1:12" s="47" customFormat="1">
      <c r="A638" s="79" t="s">
        <v>597</v>
      </c>
      <c r="B638" s="82">
        <v>361442</v>
      </c>
      <c r="C638" s="47" t="s">
        <v>642</v>
      </c>
      <c r="D638" s="79" t="s">
        <v>1117</v>
      </c>
      <c r="E638" s="15">
        <v>0</v>
      </c>
      <c r="F638" s="68">
        <v>0</v>
      </c>
      <c r="G638" s="2">
        <f t="shared" si="54"/>
        <v>0</v>
      </c>
      <c r="H638" s="3">
        <f t="shared" si="55"/>
        <v>2.5212562179090869</v>
      </c>
      <c r="I638" s="1">
        <f t="shared" si="56"/>
        <v>0</v>
      </c>
      <c r="J638" s="1">
        <f t="shared" si="57"/>
        <v>0</v>
      </c>
      <c r="K638" s="27">
        <f t="shared" si="58"/>
        <v>0.89167879898358815</v>
      </c>
      <c r="L638" s="6">
        <f t="shared" si="59"/>
        <v>0</v>
      </c>
    </row>
    <row r="639" spans="1:12" s="47" customFormat="1">
      <c r="A639" s="79" t="s">
        <v>597</v>
      </c>
      <c r="B639" s="82">
        <v>361443</v>
      </c>
      <c r="C639" s="47" t="s">
        <v>643</v>
      </c>
      <c r="D639" s="79" t="s">
        <v>1117</v>
      </c>
      <c r="E639" s="15">
        <v>0</v>
      </c>
      <c r="F639" s="68">
        <v>0</v>
      </c>
      <c r="G639" s="2">
        <f t="shared" si="54"/>
        <v>0</v>
      </c>
      <c r="H639" s="3">
        <f t="shared" si="55"/>
        <v>2.5212562179090869</v>
      </c>
      <c r="I639" s="1">
        <f t="shared" si="56"/>
        <v>0</v>
      </c>
      <c r="J639" s="1">
        <f t="shared" si="57"/>
        <v>0</v>
      </c>
      <c r="K639" s="27">
        <f t="shared" si="58"/>
        <v>0.89167879898358815</v>
      </c>
      <c r="L639" s="6">
        <f t="shared" si="59"/>
        <v>0</v>
      </c>
    </row>
    <row r="640" spans="1:12" s="47" customFormat="1">
      <c r="A640" s="79" t="s">
        <v>597</v>
      </c>
      <c r="B640" s="82">
        <v>361448</v>
      </c>
      <c r="C640" s="47" t="s">
        <v>644</v>
      </c>
      <c r="D640" s="79" t="s">
        <v>1117</v>
      </c>
      <c r="E640" s="15">
        <v>0</v>
      </c>
      <c r="F640" s="68">
        <v>0</v>
      </c>
      <c r="G640" s="2">
        <f t="shared" si="54"/>
        <v>0</v>
      </c>
      <c r="H640" s="3">
        <f t="shared" si="55"/>
        <v>2.5212562179090869</v>
      </c>
      <c r="I640" s="1">
        <f t="shared" si="56"/>
        <v>0</v>
      </c>
      <c r="J640" s="1">
        <f t="shared" si="57"/>
        <v>0</v>
      </c>
      <c r="K640" s="27">
        <f t="shared" si="58"/>
        <v>0.89167879898358815</v>
      </c>
      <c r="L640" s="6">
        <f t="shared" si="59"/>
        <v>0</v>
      </c>
    </row>
    <row r="641" spans="1:12" s="47" customFormat="1">
      <c r="A641" s="79" t="s">
        <v>597</v>
      </c>
      <c r="B641" s="82">
        <v>361450</v>
      </c>
      <c r="C641" s="47" t="s">
        <v>645</v>
      </c>
      <c r="D641" s="79" t="s">
        <v>1117</v>
      </c>
      <c r="E641" s="15">
        <v>0</v>
      </c>
      <c r="F641" s="68">
        <v>0</v>
      </c>
      <c r="G641" s="2">
        <f t="shared" si="54"/>
        <v>0</v>
      </c>
      <c r="H641" s="3">
        <f t="shared" si="55"/>
        <v>2.5212562179090869</v>
      </c>
      <c r="I641" s="1">
        <f t="shared" si="56"/>
        <v>0</v>
      </c>
      <c r="J641" s="1">
        <f t="shared" si="57"/>
        <v>0</v>
      </c>
      <c r="K641" s="27">
        <f t="shared" si="58"/>
        <v>0.89167879898358815</v>
      </c>
      <c r="L641" s="6">
        <f t="shared" si="59"/>
        <v>0</v>
      </c>
    </row>
    <row r="642" spans="1:12" s="47" customFormat="1">
      <c r="A642" s="79" t="s">
        <v>597</v>
      </c>
      <c r="B642" s="81">
        <v>361451</v>
      </c>
      <c r="C642" s="47" t="s">
        <v>646</v>
      </c>
      <c r="D642" s="79" t="s">
        <v>1117</v>
      </c>
      <c r="E642" s="15">
        <v>0</v>
      </c>
      <c r="F642" s="68">
        <v>0</v>
      </c>
      <c r="G642" s="2">
        <f t="shared" si="54"/>
        <v>0</v>
      </c>
      <c r="H642" s="3">
        <f t="shared" si="55"/>
        <v>2.5212562179090869</v>
      </c>
      <c r="I642" s="1">
        <f t="shared" si="56"/>
        <v>0</v>
      </c>
      <c r="J642" s="1">
        <f t="shared" si="57"/>
        <v>0</v>
      </c>
      <c r="K642" s="27">
        <f t="shared" si="58"/>
        <v>0.89167879898358815</v>
      </c>
      <c r="L642" s="6">
        <f t="shared" si="59"/>
        <v>0</v>
      </c>
    </row>
    <row r="643" spans="1:12" s="47" customFormat="1">
      <c r="A643" s="79" t="s">
        <v>597</v>
      </c>
      <c r="B643" s="82">
        <v>361453</v>
      </c>
      <c r="C643" s="47" t="s">
        <v>647</v>
      </c>
      <c r="D643" s="79" t="s">
        <v>1117</v>
      </c>
      <c r="E643" s="15">
        <v>0</v>
      </c>
      <c r="F643" s="68">
        <v>0</v>
      </c>
      <c r="G643" s="2">
        <f t="shared" ref="G643:G706" si="60">IFERROR(E643/F643,0)</f>
        <v>0</v>
      </c>
      <c r="H643" s="3">
        <f t="shared" ref="H643:H706" si="61">$D$1108</f>
        <v>2.5212562179090869</v>
      </c>
      <c r="I643" s="1">
        <f t="shared" ref="I643:I706" si="62">MIN(E643,F643*H643)</f>
        <v>0</v>
      </c>
      <c r="J643" s="1">
        <f t="shared" ref="J643:J706" si="63">E643-I643</f>
        <v>0</v>
      </c>
      <c r="K643" s="27">
        <f t="shared" ref="K643:K706" si="64">$J$1106</f>
        <v>0.89167879898358815</v>
      </c>
      <c r="L643" s="6">
        <f t="shared" ref="L643:L706" si="65">K643*J643</f>
        <v>0</v>
      </c>
    </row>
    <row r="644" spans="1:12" s="47" customFormat="1">
      <c r="A644" s="79" t="s">
        <v>597</v>
      </c>
      <c r="B644" s="82">
        <v>361454</v>
      </c>
      <c r="C644" s="47" t="s">
        <v>648</v>
      </c>
      <c r="D644" s="79" t="s">
        <v>1117</v>
      </c>
      <c r="E644" s="15">
        <v>0</v>
      </c>
      <c r="F644" s="68">
        <v>0</v>
      </c>
      <c r="G644" s="2">
        <f t="shared" si="60"/>
        <v>0</v>
      </c>
      <c r="H644" s="3">
        <f t="shared" si="61"/>
        <v>2.5212562179090869</v>
      </c>
      <c r="I644" s="1">
        <f t="shared" si="62"/>
        <v>0</v>
      </c>
      <c r="J644" s="1">
        <f t="shared" si="63"/>
        <v>0</v>
      </c>
      <c r="K644" s="27">
        <f t="shared" si="64"/>
        <v>0.89167879898358815</v>
      </c>
      <c r="L644" s="6">
        <f t="shared" si="65"/>
        <v>0</v>
      </c>
    </row>
    <row r="645" spans="1:12" s="47" customFormat="1">
      <c r="A645" s="79" t="s">
        <v>597</v>
      </c>
      <c r="B645" s="82">
        <v>361472</v>
      </c>
      <c r="C645" s="47" t="s">
        <v>649</v>
      </c>
      <c r="D645" s="79" t="s">
        <v>1117</v>
      </c>
      <c r="E645" s="15">
        <v>0</v>
      </c>
      <c r="F645" s="68">
        <v>0</v>
      </c>
      <c r="G645" s="2">
        <f t="shared" si="60"/>
        <v>0</v>
      </c>
      <c r="H645" s="3">
        <f t="shared" si="61"/>
        <v>2.5212562179090869</v>
      </c>
      <c r="I645" s="1">
        <f t="shared" si="62"/>
        <v>0</v>
      </c>
      <c r="J645" s="1">
        <f t="shared" si="63"/>
        <v>0</v>
      </c>
      <c r="K645" s="27">
        <f t="shared" si="64"/>
        <v>0.89167879898358815</v>
      </c>
      <c r="L645" s="6">
        <f t="shared" si="65"/>
        <v>0</v>
      </c>
    </row>
    <row r="646" spans="1:12" s="47" customFormat="1">
      <c r="A646" s="79" t="s">
        <v>597</v>
      </c>
      <c r="B646" s="82">
        <v>361474</v>
      </c>
      <c r="C646" s="47" t="s">
        <v>650</v>
      </c>
      <c r="D646" s="79" t="s">
        <v>1117</v>
      </c>
      <c r="E646" s="15">
        <v>0</v>
      </c>
      <c r="F646" s="68">
        <v>0</v>
      </c>
      <c r="G646" s="2">
        <f t="shared" si="60"/>
        <v>0</v>
      </c>
      <c r="H646" s="3">
        <f t="shared" si="61"/>
        <v>2.5212562179090869</v>
      </c>
      <c r="I646" s="1">
        <f t="shared" si="62"/>
        <v>0</v>
      </c>
      <c r="J646" s="1">
        <f t="shared" si="63"/>
        <v>0</v>
      </c>
      <c r="K646" s="27">
        <f t="shared" si="64"/>
        <v>0.89167879898358815</v>
      </c>
      <c r="L646" s="6">
        <f t="shared" si="65"/>
        <v>0</v>
      </c>
    </row>
    <row r="647" spans="1:12" s="47" customFormat="1">
      <c r="A647" s="79" t="s">
        <v>597</v>
      </c>
      <c r="B647" s="81">
        <v>361475</v>
      </c>
      <c r="C647" s="47" t="s">
        <v>651</v>
      </c>
      <c r="D647" s="79" t="s">
        <v>1117</v>
      </c>
      <c r="E647" s="15">
        <v>0</v>
      </c>
      <c r="F647" s="68">
        <v>0</v>
      </c>
      <c r="G647" s="2">
        <f t="shared" si="60"/>
        <v>0</v>
      </c>
      <c r="H647" s="3">
        <f t="shared" si="61"/>
        <v>2.5212562179090869</v>
      </c>
      <c r="I647" s="1">
        <f t="shared" si="62"/>
        <v>0</v>
      </c>
      <c r="J647" s="1">
        <f t="shared" si="63"/>
        <v>0</v>
      </c>
      <c r="K647" s="27">
        <f t="shared" si="64"/>
        <v>0.89167879898358815</v>
      </c>
      <c r="L647" s="6">
        <f t="shared" si="65"/>
        <v>0</v>
      </c>
    </row>
    <row r="648" spans="1:12" s="47" customFormat="1">
      <c r="A648" s="79" t="s">
        <v>597</v>
      </c>
      <c r="B648" s="82">
        <v>361476</v>
      </c>
      <c r="C648" s="47" t="s">
        <v>652</v>
      </c>
      <c r="D648" s="79" t="s">
        <v>1117</v>
      </c>
      <c r="E648" s="15">
        <v>0</v>
      </c>
      <c r="F648" s="68">
        <v>0</v>
      </c>
      <c r="G648" s="2">
        <f t="shared" si="60"/>
        <v>0</v>
      </c>
      <c r="H648" s="3">
        <f t="shared" si="61"/>
        <v>2.5212562179090869</v>
      </c>
      <c r="I648" s="1">
        <f t="shared" si="62"/>
        <v>0</v>
      </c>
      <c r="J648" s="1">
        <f t="shared" si="63"/>
        <v>0</v>
      </c>
      <c r="K648" s="27">
        <f t="shared" si="64"/>
        <v>0.89167879898358815</v>
      </c>
      <c r="L648" s="6">
        <f t="shared" si="65"/>
        <v>0</v>
      </c>
    </row>
    <row r="649" spans="1:12" s="47" customFormat="1">
      <c r="A649" s="79" t="s">
        <v>597</v>
      </c>
      <c r="B649" s="81">
        <v>361479</v>
      </c>
      <c r="C649" s="47" t="s">
        <v>653</v>
      </c>
      <c r="D649" s="79" t="s">
        <v>1117</v>
      </c>
      <c r="E649" s="15">
        <v>0</v>
      </c>
      <c r="F649" s="68">
        <v>0</v>
      </c>
      <c r="G649" s="2">
        <f t="shared" si="60"/>
        <v>0</v>
      </c>
      <c r="H649" s="3">
        <f t="shared" si="61"/>
        <v>2.5212562179090869</v>
      </c>
      <c r="I649" s="1">
        <f t="shared" si="62"/>
        <v>0</v>
      </c>
      <c r="J649" s="1">
        <f t="shared" si="63"/>
        <v>0</v>
      </c>
      <c r="K649" s="27">
        <f t="shared" si="64"/>
        <v>0.89167879898358815</v>
      </c>
      <c r="L649" s="6">
        <f t="shared" si="65"/>
        <v>0</v>
      </c>
    </row>
    <row r="650" spans="1:12" s="47" customFormat="1">
      <c r="A650" s="79" t="s">
        <v>597</v>
      </c>
      <c r="B650" s="82">
        <v>361483</v>
      </c>
      <c r="C650" s="47" t="s">
        <v>654</v>
      </c>
      <c r="D650" s="79" t="s">
        <v>1117</v>
      </c>
      <c r="E650" s="15">
        <v>0</v>
      </c>
      <c r="F650" s="68">
        <v>0</v>
      </c>
      <c r="G650" s="2">
        <f t="shared" si="60"/>
        <v>0</v>
      </c>
      <c r="H650" s="3">
        <f t="shared" si="61"/>
        <v>2.5212562179090869</v>
      </c>
      <c r="I650" s="1">
        <f t="shared" si="62"/>
        <v>0</v>
      </c>
      <c r="J650" s="1">
        <f t="shared" si="63"/>
        <v>0</v>
      </c>
      <c r="K650" s="27">
        <f t="shared" si="64"/>
        <v>0.89167879898358815</v>
      </c>
      <c r="L650" s="6">
        <f t="shared" si="65"/>
        <v>0</v>
      </c>
    </row>
    <row r="651" spans="1:12" s="47" customFormat="1">
      <c r="A651" s="79" t="s">
        <v>597</v>
      </c>
      <c r="B651" s="81">
        <v>361485</v>
      </c>
      <c r="C651" s="47" t="s">
        <v>655</v>
      </c>
      <c r="D651" s="79" t="s">
        <v>1117</v>
      </c>
      <c r="E651" s="15">
        <v>0</v>
      </c>
      <c r="F651" s="68">
        <v>0</v>
      </c>
      <c r="G651" s="2">
        <f t="shared" si="60"/>
        <v>0</v>
      </c>
      <c r="H651" s="3">
        <f t="shared" si="61"/>
        <v>2.5212562179090869</v>
      </c>
      <c r="I651" s="1">
        <f t="shared" si="62"/>
        <v>0</v>
      </c>
      <c r="J651" s="1">
        <f t="shared" si="63"/>
        <v>0</v>
      </c>
      <c r="K651" s="27">
        <f t="shared" si="64"/>
        <v>0.89167879898358815</v>
      </c>
      <c r="L651" s="6">
        <f t="shared" si="65"/>
        <v>0</v>
      </c>
    </row>
    <row r="652" spans="1:12" s="47" customFormat="1">
      <c r="A652" s="79" t="s">
        <v>597</v>
      </c>
      <c r="B652" s="82">
        <v>361487</v>
      </c>
      <c r="C652" s="47" t="s">
        <v>656</v>
      </c>
      <c r="D652" s="79" t="s">
        <v>1117</v>
      </c>
      <c r="E652" s="15">
        <v>0</v>
      </c>
      <c r="F652" s="68">
        <v>0</v>
      </c>
      <c r="G652" s="2">
        <f t="shared" si="60"/>
        <v>0</v>
      </c>
      <c r="H652" s="3">
        <f t="shared" si="61"/>
        <v>2.5212562179090869</v>
      </c>
      <c r="I652" s="1">
        <f t="shared" si="62"/>
        <v>0</v>
      </c>
      <c r="J652" s="1">
        <f t="shared" si="63"/>
        <v>0</v>
      </c>
      <c r="K652" s="27">
        <f t="shared" si="64"/>
        <v>0.89167879898358815</v>
      </c>
      <c r="L652" s="6">
        <f t="shared" si="65"/>
        <v>0</v>
      </c>
    </row>
    <row r="653" spans="1:12" s="47" customFormat="1">
      <c r="A653" s="79" t="s">
        <v>597</v>
      </c>
      <c r="B653" s="82">
        <v>361491</v>
      </c>
      <c r="C653" s="47" t="s">
        <v>657</v>
      </c>
      <c r="D653" s="79" t="s">
        <v>1117</v>
      </c>
      <c r="E653" s="15">
        <v>0</v>
      </c>
      <c r="F653" s="68">
        <v>0</v>
      </c>
      <c r="G653" s="2">
        <f t="shared" si="60"/>
        <v>0</v>
      </c>
      <c r="H653" s="3">
        <f t="shared" si="61"/>
        <v>2.5212562179090869</v>
      </c>
      <c r="I653" s="1">
        <f t="shared" si="62"/>
        <v>0</v>
      </c>
      <c r="J653" s="1">
        <f t="shared" si="63"/>
        <v>0</v>
      </c>
      <c r="K653" s="27">
        <f t="shared" si="64"/>
        <v>0.89167879898358815</v>
      </c>
      <c r="L653" s="6">
        <f t="shared" si="65"/>
        <v>0</v>
      </c>
    </row>
    <row r="654" spans="1:12" s="47" customFormat="1">
      <c r="A654" s="79" t="s">
        <v>597</v>
      </c>
      <c r="B654" s="81">
        <v>361494</v>
      </c>
      <c r="C654" s="47" t="s">
        <v>658</v>
      </c>
      <c r="D654" s="79" t="s">
        <v>1117</v>
      </c>
      <c r="E654" s="15">
        <v>0</v>
      </c>
      <c r="F654" s="68">
        <v>0</v>
      </c>
      <c r="G654" s="2">
        <f t="shared" si="60"/>
        <v>0</v>
      </c>
      <c r="H654" s="3">
        <f t="shared" si="61"/>
        <v>2.5212562179090869</v>
      </c>
      <c r="I654" s="1">
        <f t="shared" si="62"/>
        <v>0</v>
      </c>
      <c r="J654" s="1">
        <f t="shared" si="63"/>
        <v>0</v>
      </c>
      <c r="K654" s="27">
        <f t="shared" si="64"/>
        <v>0.89167879898358815</v>
      </c>
      <c r="L654" s="6">
        <f t="shared" si="65"/>
        <v>0</v>
      </c>
    </row>
    <row r="655" spans="1:12" s="47" customFormat="1">
      <c r="A655" s="79" t="s">
        <v>597</v>
      </c>
      <c r="B655" s="82">
        <v>361495</v>
      </c>
      <c r="C655" s="47" t="s">
        <v>659</v>
      </c>
      <c r="D655" s="79" t="s">
        <v>1117</v>
      </c>
      <c r="E655" s="15">
        <v>0</v>
      </c>
      <c r="F655" s="68">
        <v>0</v>
      </c>
      <c r="G655" s="2">
        <f t="shared" si="60"/>
        <v>0</v>
      </c>
      <c r="H655" s="3">
        <f t="shared" si="61"/>
        <v>2.5212562179090869</v>
      </c>
      <c r="I655" s="1">
        <f t="shared" si="62"/>
        <v>0</v>
      </c>
      <c r="J655" s="1">
        <f t="shared" si="63"/>
        <v>0</v>
      </c>
      <c r="K655" s="27">
        <f t="shared" si="64"/>
        <v>0.89167879898358815</v>
      </c>
      <c r="L655" s="6">
        <f t="shared" si="65"/>
        <v>0</v>
      </c>
    </row>
    <row r="656" spans="1:12" s="47" customFormat="1">
      <c r="A656" s="79" t="s">
        <v>597</v>
      </c>
      <c r="B656" s="81">
        <v>361499</v>
      </c>
      <c r="C656" s="47" t="s">
        <v>660</v>
      </c>
      <c r="D656" s="79" t="s">
        <v>1117</v>
      </c>
      <c r="E656" s="15">
        <v>0</v>
      </c>
      <c r="F656" s="68">
        <v>0</v>
      </c>
      <c r="G656" s="2">
        <f t="shared" si="60"/>
        <v>0</v>
      </c>
      <c r="H656" s="3">
        <f t="shared" si="61"/>
        <v>2.5212562179090869</v>
      </c>
      <c r="I656" s="1">
        <f t="shared" si="62"/>
        <v>0</v>
      </c>
      <c r="J656" s="1">
        <f t="shared" si="63"/>
        <v>0</v>
      </c>
      <c r="K656" s="27">
        <f t="shared" si="64"/>
        <v>0.89167879898358815</v>
      </c>
      <c r="L656" s="6">
        <f t="shared" si="65"/>
        <v>0</v>
      </c>
    </row>
    <row r="657" spans="1:12" s="47" customFormat="1">
      <c r="A657" s="79" t="s">
        <v>597</v>
      </c>
      <c r="B657" s="82">
        <v>361500</v>
      </c>
      <c r="C657" s="47" t="s">
        <v>661</v>
      </c>
      <c r="D657" s="79" t="s">
        <v>1117</v>
      </c>
      <c r="E657" s="15">
        <v>0</v>
      </c>
      <c r="F657" s="68">
        <v>0</v>
      </c>
      <c r="G657" s="2">
        <f t="shared" si="60"/>
        <v>0</v>
      </c>
      <c r="H657" s="3">
        <f t="shared" si="61"/>
        <v>2.5212562179090869</v>
      </c>
      <c r="I657" s="1">
        <f t="shared" si="62"/>
        <v>0</v>
      </c>
      <c r="J657" s="1">
        <f t="shared" si="63"/>
        <v>0</v>
      </c>
      <c r="K657" s="27">
        <f t="shared" si="64"/>
        <v>0.89167879898358815</v>
      </c>
      <c r="L657" s="6">
        <f t="shared" si="65"/>
        <v>0</v>
      </c>
    </row>
    <row r="658" spans="1:12" s="47" customFormat="1">
      <c r="A658" s="79" t="s">
        <v>597</v>
      </c>
      <c r="B658" s="84">
        <v>361501</v>
      </c>
      <c r="C658" s="47" t="s">
        <v>662</v>
      </c>
      <c r="D658" s="79" t="s">
        <v>1117</v>
      </c>
      <c r="E658" s="15">
        <v>0</v>
      </c>
      <c r="F658" s="68">
        <v>0</v>
      </c>
      <c r="G658" s="2">
        <f t="shared" si="60"/>
        <v>0</v>
      </c>
      <c r="H658" s="3">
        <f t="shared" si="61"/>
        <v>2.5212562179090869</v>
      </c>
      <c r="I658" s="1">
        <f t="shared" si="62"/>
        <v>0</v>
      </c>
      <c r="J658" s="1">
        <f t="shared" si="63"/>
        <v>0</v>
      </c>
      <c r="K658" s="27">
        <f t="shared" si="64"/>
        <v>0.89167879898358815</v>
      </c>
      <c r="L658" s="6">
        <f t="shared" si="65"/>
        <v>0</v>
      </c>
    </row>
    <row r="659" spans="1:12" s="47" customFormat="1">
      <c r="A659" s="79" t="s">
        <v>597</v>
      </c>
      <c r="B659" s="80">
        <v>361502</v>
      </c>
      <c r="C659" s="47" t="s">
        <v>663</v>
      </c>
      <c r="D659" s="79" t="s">
        <v>1117</v>
      </c>
      <c r="E659" s="15">
        <v>0</v>
      </c>
      <c r="F659" s="68">
        <v>0</v>
      </c>
      <c r="G659" s="2">
        <f t="shared" si="60"/>
        <v>0</v>
      </c>
      <c r="H659" s="3">
        <f t="shared" si="61"/>
        <v>2.5212562179090869</v>
      </c>
      <c r="I659" s="1">
        <f t="shared" si="62"/>
        <v>0</v>
      </c>
      <c r="J659" s="1">
        <f t="shared" si="63"/>
        <v>0</v>
      </c>
      <c r="K659" s="27">
        <f t="shared" si="64"/>
        <v>0.89167879898358815</v>
      </c>
      <c r="L659" s="6">
        <f t="shared" si="65"/>
        <v>0</v>
      </c>
    </row>
    <row r="660" spans="1:12" s="47" customFormat="1">
      <c r="A660" s="79" t="s">
        <v>597</v>
      </c>
      <c r="B660" s="79">
        <v>361505</v>
      </c>
      <c r="C660" s="47" t="s">
        <v>664</v>
      </c>
      <c r="D660" s="79" t="s">
        <v>1117</v>
      </c>
      <c r="E660" s="15">
        <v>0</v>
      </c>
      <c r="F660" s="68">
        <v>0</v>
      </c>
      <c r="G660" s="2">
        <f t="shared" si="60"/>
        <v>0</v>
      </c>
      <c r="H660" s="3">
        <f t="shared" si="61"/>
        <v>2.5212562179090869</v>
      </c>
      <c r="I660" s="1">
        <f t="shared" si="62"/>
        <v>0</v>
      </c>
      <c r="J660" s="1">
        <f t="shared" si="63"/>
        <v>0</v>
      </c>
      <c r="K660" s="27">
        <f t="shared" si="64"/>
        <v>0.89167879898358815</v>
      </c>
      <c r="L660" s="6">
        <f t="shared" si="65"/>
        <v>0</v>
      </c>
    </row>
    <row r="661" spans="1:12" s="47" customFormat="1">
      <c r="A661" s="79" t="s">
        <v>597</v>
      </c>
      <c r="B661" s="79">
        <v>361507</v>
      </c>
      <c r="C661" s="47" t="s">
        <v>665</v>
      </c>
      <c r="D661" s="79" t="s">
        <v>1117</v>
      </c>
      <c r="E661" s="15">
        <v>0</v>
      </c>
      <c r="F661" s="68">
        <v>0</v>
      </c>
      <c r="G661" s="2">
        <f t="shared" si="60"/>
        <v>0</v>
      </c>
      <c r="H661" s="3">
        <f t="shared" si="61"/>
        <v>2.5212562179090869</v>
      </c>
      <c r="I661" s="1">
        <f t="shared" si="62"/>
        <v>0</v>
      </c>
      <c r="J661" s="1">
        <f t="shared" si="63"/>
        <v>0</v>
      </c>
      <c r="K661" s="27">
        <f t="shared" si="64"/>
        <v>0.89167879898358815</v>
      </c>
      <c r="L661" s="6">
        <f t="shared" si="65"/>
        <v>0</v>
      </c>
    </row>
    <row r="662" spans="1:12" s="47" customFormat="1">
      <c r="A662" s="79" t="s">
        <v>597</v>
      </c>
      <c r="B662" s="79">
        <v>361508</v>
      </c>
      <c r="C662" s="47" t="s">
        <v>666</v>
      </c>
      <c r="D662" s="79" t="s">
        <v>1117</v>
      </c>
      <c r="E662" s="15">
        <v>0</v>
      </c>
      <c r="F662" s="68">
        <v>0</v>
      </c>
      <c r="G662" s="2">
        <f t="shared" si="60"/>
        <v>0</v>
      </c>
      <c r="H662" s="3">
        <f t="shared" si="61"/>
        <v>2.5212562179090869</v>
      </c>
      <c r="I662" s="1">
        <f t="shared" si="62"/>
        <v>0</v>
      </c>
      <c r="J662" s="1">
        <f t="shared" si="63"/>
        <v>0</v>
      </c>
      <c r="K662" s="27">
        <f t="shared" si="64"/>
        <v>0.89167879898358815</v>
      </c>
      <c r="L662" s="6">
        <f t="shared" si="65"/>
        <v>0</v>
      </c>
    </row>
    <row r="663" spans="1:12" s="47" customFormat="1">
      <c r="A663" s="79" t="s">
        <v>597</v>
      </c>
      <c r="B663" s="84">
        <v>361510</v>
      </c>
      <c r="C663" s="47" t="s">
        <v>667</v>
      </c>
      <c r="D663" s="79" t="s">
        <v>1117</v>
      </c>
      <c r="E663" s="15">
        <v>0</v>
      </c>
      <c r="F663" s="68">
        <v>0</v>
      </c>
      <c r="G663" s="2">
        <f t="shared" si="60"/>
        <v>0</v>
      </c>
      <c r="H663" s="3">
        <f t="shared" si="61"/>
        <v>2.5212562179090869</v>
      </c>
      <c r="I663" s="1">
        <f t="shared" si="62"/>
        <v>0</v>
      </c>
      <c r="J663" s="1">
        <f t="shared" si="63"/>
        <v>0</v>
      </c>
      <c r="K663" s="27">
        <f t="shared" si="64"/>
        <v>0.89167879898358815</v>
      </c>
      <c r="L663" s="6">
        <f t="shared" si="65"/>
        <v>0</v>
      </c>
    </row>
    <row r="664" spans="1:12" s="47" customFormat="1">
      <c r="A664" s="79" t="s">
        <v>597</v>
      </c>
      <c r="B664" s="84">
        <v>361512</v>
      </c>
      <c r="C664" s="47" t="s">
        <v>668</v>
      </c>
      <c r="D664" s="79" t="s">
        <v>1117</v>
      </c>
      <c r="E664" s="15">
        <v>0</v>
      </c>
      <c r="F664" s="68">
        <v>0</v>
      </c>
      <c r="G664" s="2">
        <f t="shared" si="60"/>
        <v>0</v>
      </c>
      <c r="H664" s="3">
        <f t="shared" si="61"/>
        <v>2.5212562179090869</v>
      </c>
      <c r="I664" s="1">
        <f t="shared" si="62"/>
        <v>0</v>
      </c>
      <c r="J664" s="1">
        <f t="shared" si="63"/>
        <v>0</v>
      </c>
      <c r="K664" s="27">
        <f t="shared" si="64"/>
        <v>0.89167879898358815</v>
      </c>
      <c r="L664" s="6">
        <f t="shared" si="65"/>
        <v>0</v>
      </c>
    </row>
    <row r="665" spans="1:12" s="47" customFormat="1">
      <c r="A665" s="79" t="s">
        <v>597</v>
      </c>
      <c r="B665" s="79">
        <v>361515</v>
      </c>
      <c r="C665" s="47" t="s">
        <v>669</v>
      </c>
      <c r="D665" s="79" t="s">
        <v>1117</v>
      </c>
      <c r="E665" s="15">
        <v>0</v>
      </c>
      <c r="F665" s="68">
        <v>0</v>
      </c>
      <c r="G665" s="2">
        <f t="shared" si="60"/>
        <v>0</v>
      </c>
      <c r="H665" s="3">
        <f t="shared" si="61"/>
        <v>2.5212562179090869</v>
      </c>
      <c r="I665" s="1">
        <f t="shared" si="62"/>
        <v>0</v>
      </c>
      <c r="J665" s="1">
        <f t="shared" si="63"/>
        <v>0</v>
      </c>
      <c r="K665" s="27">
        <f t="shared" si="64"/>
        <v>0.89167879898358815</v>
      </c>
      <c r="L665" s="6">
        <f t="shared" si="65"/>
        <v>0</v>
      </c>
    </row>
    <row r="666" spans="1:12" s="47" customFormat="1">
      <c r="A666" s="79" t="s">
        <v>597</v>
      </c>
      <c r="B666" s="79">
        <v>361654</v>
      </c>
      <c r="C666" s="47" t="s">
        <v>670</v>
      </c>
      <c r="D666" s="79" t="s">
        <v>1117</v>
      </c>
      <c r="E666" s="15">
        <v>0</v>
      </c>
      <c r="F666" s="68">
        <v>0</v>
      </c>
      <c r="G666" s="2">
        <f t="shared" si="60"/>
        <v>0</v>
      </c>
      <c r="H666" s="3">
        <f t="shared" si="61"/>
        <v>2.5212562179090869</v>
      </c>
      <c r="I666" s="1">
        <f t="shared" si="62"/>
        <v>0</v>
      </c>
      <c r="J666" s="1">
        <f t="shared" si="63"/>
        <v>0</v>
      </c>
      <c r="K666" s="27">
        <f t="shared" si="64"/>
        <v>0.89167879898358815</v>
      </c>
      <c r="L666" s="6">
        <f t="shared" si="65"/>
        <v>0</v>
      </c>
    </row>
    <row r="667" spans="1:12" s="47" customFormat="1">
      <c r="A667" s="79" t="s">
        <v>671</v>
      </c>
      <c r="B667" s="84">
        <v>371516</v>
      </c>
      <c r="C667" s="47" t="s">
        <v>672</v>
      </c>
      <c r="D667" s="79" t="s">
        <v>1117</v>
      </c>
      <c r="E667" s="15">
        <v>0</v>
      </c>
      <c r="F667" s="68">
        <v>0</v>
      </c>
      <c r="G667" s="2">
        <f t="shared" si="60"/>
        <v>0</v>
      </c>
      <c r="H667" s="3">
        <f t="shared" si="61"/>
        <v>2.5212562179090869</v>
      </c>
      <c r="I667" s="1">
        <f t="shared" si="62"/>
        <v>0</v>
      </c>
      <c r="J667" s="1">
        <f t="shared" si="63"/>
        <v>0</v>
      </c>
      <c r="K667" s="27">
        <f t="shared" si="64"/>
        <v>0.89167879898358815</v>
      </c>
      <c r="L667" s="6">
        <f t="shared" si="65"/>
        <v>0</v>
      </c>
    </row>
    <row r="668" spans="1:12" s="47" customFormat="1">
      <c r="A668" s="79" t="s">
        <v>671</v>
      </c>
      <c r="B668" s="79">
        <v>371517</v>
      </c>
      <c r="C668" s="47" t="s">
        <v>673</v>
      </c>
      <c r="D668" s="79" t="s">
        <v>1117</v>
      </c>
      <c r="E668" s="15">
        <v>0</v>
      </c>
      <c r="F668" s="68">
        <v>0</v>
      </c>
      <c r="G668" s="2">
        <f t="shared" si="60"/>
        <v>0</v>
      </c>
      <c r="H668" s="3">
        <f t="shared" si="61"/>
        <v>2.5212562179090869</v>
      </c>
      <c r="I668" s="1">
        <f t="shared" si="62"/>
        <v>0</v>
      </c>
      <c r="J668" s="1">
        <f t="shared" si="63"/>
        <v>0</v>
      </c>
      <c r="K668" s="27">
        <f t="shared" si="64"/>
        <v>0.89167879898358815</v>
      </c>
      <c r="L668" s="6">
        <f t="shared" si="65"/>
        <v>0</v>
      </c>
    </row>
    <row r="669" spans="1:12" s="47" customFormat="1">
      <c r="A669" s="79" t="s">
        <v>671</v>
      </c>
      <c r="B669" s="79">
        <v>371518</v>
      </c>
      <c r="C669" s="47" t="s">
        <v>674</v>
      </c>
      <c r="D669" s="79" t="s">
        <v>1117</v>
      </c>
      <c r="E669" s="15">
        <v>0</v>
      </c>
      <c r="F669" s="68">
        <v>0</v>
      </c>
      <c r="G669" s="2">
        <f t="shared" si="60"/>
        <v>0</v>
      </c>
      <c r="H669" s="3">
        <f t="shared" si="61"/>
        <v>2.5212562179090869</v>
      </c>
      <c r="I669" s="1">
        <f t="shared" si="62"/>
        <v>0</v>
      </c>
      <c r="J669" s="1">
        <f t="shared" si="63"/>
        <v>0</v>
      </c>
      <c r="K669" s="27">
        <f t="shared" si="64"/>
        <v>0.89167879898358815</v>
      </c>
      <c r="L669" s="6">
        <f t="shared" si="65"/>
        <v>0</v>
      </c>
    </row>
    <row r="670" spans="1:12" s="47" customFormat="1">
      <c r="A670" s="79" t="s">
        <v>671</v>
      </c>
      <c r="B670" s="79">
        <v>371524</v>
      </c>
      <c r="C670" s="47" t="s">
        <v>675</v>
      </c>
      <c r="D670" s="79" t="s">
        <v>1117</v>
      </c>
      <c r="E670" s="15">
        <v>0</v>
      </c>
      <c r="F670" s="68">
        <v>0</v>
      </c>
      <c r="G670" s="2">
        <f t="shared" si="60"/>
        <v>0</v>
      </c>
      <c r="H670" s="3">
        <f t="shared" si="61"/>
        <v>2.5212562179090869</v>
      </c>
      <c r="I670" s="1">
        <f t="shared" si="62"/>
        <v>0</v>
      </c>
      <c r="J670" s="1">
        <f t="shared" si="63"/>
        <v>0</v>
      </c>
      <c r="K670" s="27">
        <f t="shared" si="64"/>
        <v>0.89167879898358815</v>
      </c>
      <c r="L670" s="6">
        <f t="shared" si="65"/>
        <v>0</v>
      </c>
    </row>
    <row r="671" spans="1:12" s="47" customFormat="1">
      <c r="A671" s="79" t="s">
        <v>671</v>
      </c>
      <c r="B671" s="84">
        <v>371525</v>
      </c>
      <c r="C671" s="47" t="s">
        <v>676</v>
      </c>
      <c r="D671" s="79" t="s">
        <v>1117</v>
      </c>
      <c r="E671" s="15">
        <v>0</v>
      </c>
      <c r="F671" s="68">
        <v>0</v>
      </c>
      <c r="G671" s="2">
        <f t="shared" si="60"/>
        <v>0</v>
      </c>
      <c r="H671" s="3">
        <f t="shared" si="61"/>
        <v>2.5212562179090869</v>
      </c>
      <c r="I671" s="1">
        <f t="shared" si="62"/>
        <v>0</v>
      </c>
      <c r="J671" s="1">
        <f t="shared" si="63"/>
        <v>0</v>
      </c>
      <c r="K671" s="27">
        <f t="shared" si="64"/>
        <v>0.89167879898358815</v>
      </c>
      <c r="L671" s="6">
        <f t="shared" si="65"/>
        <v>0</v>
      </c>
    </row>
    <row r="672" spans="1:12" s="47" customFormat="1">
      <c r="A672" s="79" t="s">
        <v>671</v>
      </c>
      <c r="B672" s="84">
        <v>371526</v>
      </c>
      <c r="C672" s="47" t="s">
        <v>677</v>
      </c>
      <c r="D672" s="79" t="s">
        <v>1117</v>
      </c>
      <c r="E672" s="15">
        <v>0</v>
      </c>
      <c r="F672" s="68">
        <v>0</v>
      </c>
      <c r="G672" s="2">
        <f t="shared" si="60"/>
        <v>0</v>
      </c>
      <c r="H672" s="3">
        <f t="shared" si="61"/>
        <v>2.5212562179090869</v>
      </c>
      <c r="I672" s="1">
        <f t="shared" si="62"/>
        <v>0</v>
      </c>
      <c r="J672" s="1">
        <f t="shared" si="63"/>
        <v>0</v>
      </c>
      <c r="K672" s="27">
        <f t="shared" si="64"/>
        <v>0.89167879898358815</v>
      </c>
      <c r="L672" s="6">
        <f t="shared" si="65"/>
        <v>0</v>
      </c>
    </row>
    <row r="673" spans="1:12" s="47" customFormat="1">
      <c r="A673" s="79" t="s">
        <v>671</v>
      </c>
      <c r="B673" s="79">
        <v>371530</v>
      </c>
      <c r="C673" s="47" t="s">
        <v>678</v>
      </c>
      <c r="D673" s="79" t="s">
        <v>1117</v>
      </c>
      <c r="E673" s="15">
        <v>0</v>
      </c>
      <c r="F673" s="68">
        <v>0</v>
      </c>
      <c r="G673" s="2">
        <f t="shared" si="60"/>
        <v>0</v>
      </c>
      <c r="H673" s="3">
        <f t="shared" si="61"/>
        <v>2.5212562179090869</v>
      </c>
      <c r="I673" s="1">
        <f t="shared" si="62"/>
        <v>0</v>
      </c>
      <c r="J673" s="1">
        <f t="shared" si="63"/>
        <v>0</v>
      </c>
      <c r="K673" s="27">
        <f t="shared" si="64"/>
        <v>0.89167879898358815</v>
      </c>
      <c r="L673" s="6">
        <f t="shared" si="65"/>
        <v>0</v>
      </c>
    </row>
    <row r="674" spans="1:12" s="47" customFormat="1">
      <c r="A674" s="79" t="s">
        <v>671</v>
      </c>
      <c r="B674" s="84">
        <v>371531</v>
      </c>
      <c r="C674" s="47" t="s">
        <v>679</v>
      </c>
      <c r="D674" s="79" t="s">
        <v>1117</v>
      </c>
      <c r="E674" s="15">
        <v>0</v>
      </c>
      <c r="F674" s="68">
        <v>0</v>
      </c>
      <c r="G674" s="2">
        <f t="shared" si="60"/>
        <v>0</v>
      </c>
      <c r="H674" s="3">
        <f t="shared" si="61"/>
        <v>2.5212562179090869</v>
      </c>
      <c r="I674" s="1">
        <f t="shared" si="62"/>
        <v>0</v>
      </c>
      <c r="J674" s="1">
        <f t="shared" si="63"/>
        <v>0</v>
      </c>
      <c r="K674" s="27">
        <f t="shared" si="64"/>
        <v>0.89167879898358815</v>
      </c>
      <c r="L674" s="6">
        <f t="shared" si="65"/>
        <v>0</v>
      </c>
    </row>
    <row r="675" spans="1:12" s="47" customFormat="1">
      <c r="A675" s="79" t="s">
        <v>671</v>
      </c>
      <c r="B675" s="79">
        <v>371532</v>
      </c>
      <c r="C675" s="47" t="s">
        <v>609</v>
      </c>
      <c r="D675" s="79" t="s">
        <v>1117</v>
      </c>
      <c r="E675" s="15">
        <v>0</v>
      </c>
      <c r="F675" s="68">
        <v>0</v>
      </c>
      <c r="G675" s="2">
        <f t="shared" si="60"/>
        <v>0</v>
      </c>
      <c r="H675" s="3">
        <f t="shared" si="61"/>
        <v>2.5212562179090869</v>
      </c>
      <c r="I675" s="1">
        <f t="shared" si="62"/>
        <v>0</v>
      </c>
      <c r="J675" s="1">
        <f t="shared" si="63"/>
        <v>0</v>
      </c>
      <c r="K675" s="27">
        <f t="shared" si="64"/>
        <v>0.89167879898358815</v>
      </c>
      <c r="L675" s="6">
        <f t="shared" si="65"/>
        <v>0</v>
      </c>
    </row>
    <row r="676" spans="1:12" s="47" customFormat="1">
      <c r="A676" s="79" t="s">
        <v>671</v>
      </c>
      <c r="B676" s="84">
        <v>371534</v>
      </c>
      <c r="C676" s="47" t="s">
        <v>680</v>
      </c>
      <c r="D676" s="79" t="s">
        <v>1117</v>
      </c>
      <c r="E676" s="15">
        <v>0</v>
      </c>
      <c r="F676" s="68">
        <v>0</v>
      </c>
      <c r="G676" s="2">
        <f t="shared" si="60"/>
        <v>0</v>
      </c>
      <c r="H676" s="3">
        <f t="shared" si="61"/>
        <v>2.5212562179090869</v>
      </c>
      <c r="I676" s="1">
        <f t="shared" si="62"/>
        <v>0</v>
      </c>
      <c r="J676" s="1">
        <f t="shared" si="63"/>
        <v>0</v>
      </c>
      <c r="K676" s="27">
        <f t="shared" si="64"/>
        <v>0.89167879898358815</v>
      </c>
      <c r="L676" s="6">
        <f t="shared" si="65"/>
        <v>0</v>
      </c>
    </row>
    <row r="677" spans="1:12" s="47" customFormat="1">
      <c r="A677" s="79" t="s">
        <v>671</v>
      </c>
      <c r="B677" s="79">
        <v>371536</v>
      </c>
      <c r="C677" s="47" t="s">
        <v>681</v>
      </c>
      <c r="D677" s="79" t="s">
        <v>1117</v>
      </c>
      <c r="E677" s="15">
        <v>0</v>
      </c>
      <c r="F677" s="68">
        <v>0</v>
      </c>
      <c r="G677" s="2">
        <f t="shared" si="60"/>
        <v>0</v>
      </c>
      <c r="H677" s="3">
        <f t="shared" si="61"/>
        <v>2.5212562179090869</v>
      </c>
      <c r="I677" s="1">
        <f t="shared" si="62"/>
        <v>0</v>
      </c>
      <c r="J677" s="1">
        <f t="shared" si="63"/>
        <v>0</v>
      </c>
      <c r="K677" s="27">
        <f t="shared" si="64"/>
        <v>0.89167879898358815</v>
      </c>
      <c r="L677" s="6">
        <f t="shared" si="65"/>
        <v>0</v>
      </c>
    </row>
    <row r="678" spans="1:12" s="47" customFormat="1">
      <c r="A678" s="79" t="s">
        <v>671</v>
      </c>
      <c r="B678" s="79">
        <v>371537</v>
      </c>
      <c r="C678" s="47" t="s">
        <v>682</v>
      </c>
      <c r="D678" s="79" t="s">
        <v>1117</v>
      </c>
      <c r="E678" s="15">
        <v>0</v>
      </c>
      <c r="F678" s="68">
        <v>0</v>
      </c>
      <c r="G678" s="2">
        <f t="shared" si="60"/>
        <v>0</v>
      </c>
      <c r="H678" s="3">
        <f t="shared" si="61"/>
        <v>2.5212562179090869</v>
      </c>
      <c r="I678" s="1">
        <f t="shared" si="62"/>
        <v>0</v>
      </c>
      <c r="J678" s="1">
        <f t="shared" si="63"/>
        <v>0</v>
      </c>
      <c r="K678" s="27">
        <f t="shared" si="64"/>
        <v>0.89167879898358815</v>
      </c>
      <c r="L678" s="6">
        <f t="shared" si="65"/>
        <v>0</v>
      </c>
    </row>
    <row r="679" spans="1:12" s="47" customFormat="1">
      <c r="A679" s="79" t="s">
        <v>671</v>
      </c>
      <c r="B679" s="84">
        <v>371540</v>
      </c>
      <c r="C679" s="47" t="s">
        <v>683</v>
      </c>
      <c r="D679" s="79" t="s">
        <v>1117</v>
      </c>
      <c r="E679" s="15">
        <v>0</v>
      </c>
      <c r="F679" s="68">
        <v>0</v>
      </c>
      <c r="G679" s="2">
        <f t="shared" si="60"/>
        <v>0</v>
      </c>
      <c r="H679" s="3">
        <f t="shared" si="61"/>
        <v>2.5212562179090869</v>
      </c>
      <c r="I679" s="1">
        <f t="shared" si="62"/>
        <v>0</v>
      </c>
      <c r="J679" s="1">
        <f t="shared" si="63"/>
        <v>0</v>
      </c>
      <c r="K679" s="27">
        <f t="shared" si="64"/>
        <v>0.89167879898358815</v>
      </c>
      <c r="L679" s="6">
        <f t="shared" si="65"/>
        <v>0</v>
      </c>
    </row>
    <row r="680" spans="1:12" s="47" customFormat="1">
      <c r="A680" s="79" t="s">
        <v>671</v>
      </c>
      <c r="B680" s="79">
        <v>371542</v>
      </c>
      <c r="C680" s="47" t="s">
        <v>684</v>
      </c>
      <c r="D680" s="79" t="s">
        <v>1117</v>
      </c>
      <c r="E680" s="15">
        <v>0</v>
      </c>
      <c r="F680" s="68">
        <v>0</v>
      </c>
      <c r="G680" s="2">
        <f t="shared" si="60"/>
        <v>0</v>
      </c>
      <c r="H680" s="3">
        <f t="shared" si="61"/>
        <v>2.5212562179090869</v>
      </c>
      <c r="I680" s="1">
        <f t="shared" si="62"/>
        <v>0</v>
      </c>
      <c r="J680" s="1">
        <f t="shared" si="63"/>
        <v>0</v>
      </c>
      <c r="K680" s="27">
        <f t="shared" si="64"/>
        <v>0.89167879898358815</v>
      </c>
      <c r="L680" s="6">
        <f t="shared" si="65"/>
        <v>0</v>
      </c>
    </row>
    <row r="681" spans="1:12" s="47" customFormat="1">
      <c r="A681" s="79" t="s">
        <v>671</v>
      </c>
      <c r="B681" s="84">
        <v>371553</v>
      </c>
      <c r="C681" s="47" t="s">
        <v>685</v>
      </c>
      <c r="D681" s="79" t="s">
        <v>1117</v>
      </c>
      <c r="E681" s="15">
        <v>0</v>
      </c>
      <c r="F681" s="68">
        <v>0</v>
      </c>
      <c r="G681" s="2">
        <f t="shared" si="60"/>
        <v>0</v>
      </c>
      <c r="H681" s="3">
        <f t="shared" si="61"/>
        <v>2.5212562179090869</v>
      </c>
      <c r="I681" s="1">
        <f t="shared" si="62"/>
        <v>0</v>
      </c>
      <c r="J681" s="1">
        <f t="shared" si="63"/>
        <v>0</v>
      </c>
      <c r="K681" s="27">
        <f t="shared" si="64"/>
        <v>0.89167879898358815</v>
      </c>
      <c r="L681" s="6">
        <f t="shared" si="65"/>
        <v>0</v>
      </c>
    </row>
    <row r="682" spans="1:12" s="47" customFormat="1">
      <c r="A682" s="79" t="s">
        <v>671</v>
      </c>
      <c r="B682" s="84">
        <v>371555</v>
      </c>
      <c r="C682" s="47" t="s">
        <v>686</v>
      </c>
      <c r="D682" s="79" t="s">
        <v>1117</v>
      </c>
      <c r="E682" s="15">
        <v>0</v>
      </c>
      <c r="F682" s="68">
        <v>0</v>
      </c>
      <c r="G682" s="2">
        <f t="shared" si="60"/>
        <v>0</v>
      </c>
      <c r="H682" s="3">
        <f t="shared" si="61"/>
        <v>2.5212562179090869</v>
      </c>
      <c r="I682" s="1">
        <f t="shared" si="62"/>
        <v>0</v>
      </c>
      <c r="J682" s="1">
        <f t="shared" si="63"/>
        <v>0</v>
      </c>
      <c r="K682" s="27">
        <f t="shared" si="64"/>
        <v>0.89167879898358815</v>
      </c>
      <c r="L682" s="6">
        <f t="shared" si="65"/>
        <v>0</v>
      </c>
    </row>
    <row r="683" spans="1:12" s="47" customFormat="1">
      <c r="A683" s="79" t="s">
        <v>671</v>
      </c>
      <c r="B683" s="84">
        <v>371556</v>
      </c>
      <c r="C683" s="47" t="s">
        <v>687</v>
      </c>
      <c r="D683" s="79" t="s">
        <v>1117</v>
      </c>
      <c r="E683" s="15">
        <v>0</v>
      </c>
      <c r="F683" s="68">
        <v>0</v>
      </c>
      <c r="G683" s="2">
        <f t="shared" si="60"/>
        <v>0</v>
      </c>
      <c r="H683" s="3">
        <f t="shared" si="61"/>
        <v>2.5212562179090869</v>
      </c>
      <c r="I683" s="1">
        <f t="shared" si="62"/>
        <v>0</v>
      </c>
      <c r="J683" s="1">
        <f t="shared" si="63"/>
        <v>0</v>
      </c>
      <c r="K683" s="27">
        <f t="shared" si="64"/>
        <v>0.89167879898358815</v>
      </c>
      <c r="L683" s="6">
        <f t="shared" si="65"/>
        <v>0</v>
      </c>
    </row>
    <row r="684" spans="1:12" s="47" customFormat="1">
      <c r="A684" s="79" t="s">
        <v>671</v>
      </c>
      <c r="B684" s="84">
        <v>371557</v>
      </c>
      <c r="C684" s="47" t="s">
        <v>688</v>
      </c>
      <c r="D684" s="79" t="s">
        <v>1117</v>
      </c>
      <c r="E684" s="15">
        <v>0</v>
      </c>
      <c r="F684" s="68">
        <v>0</v>
      </c>
      <c r="G684" s="2">
        <f t="shared" si="60"/>
        <v>0</v>
      </c>
      <c r="H684" s="3">
        <f t="shared" si="61"/>
        <v>2.5212562179090869</v>
      </c>
      <c r="I684" s="1">
        <f t="shared" si="62"/>
        <v>0</v>
      </c>
      <c r="J684" s="1">
        <f t="shared" si="63"/>
        <v>0</v>
      </c>
      <c r="K684" s="27">
        <f t="shared" si="64"/>
        <v>0.89167879898358815</v>
      </c>
      <c r="L684" s="6">
        <f t="shared" si="65"/>
        <v>0</v>
      </c>
    </row>
    <row r="685" spans="1:12" s="47" customFormat="1">
      <c r="A685" s="79" t="s">
        <v>671</v>
      </c>
      <c r="B685" s="84">
        <v>371558</v>
      </c>
      <c r="C685" s="47" t="s">
        <v>689</v>
      </c>
      <c r="D685" s="79" t="s">
        <v>1117</v>
      </c>
      <c r="E685" s="15">
        <v>0</v>
      </c>
      <c r="F685" s="68">
        <v>0</v>
      </c>
      <c r="G685" s="2">
        <f t="shared" si="60"/>
        <v>0</v>
      </c>
      <c r="H685" s="3">
        <f t="shared" si="61"/>
        <v>2.5212562179090869</v>
      </c>
      <c r="I685" s="1">
        <f t="shared" si="62"/>
        <v>0</v>
      </c>
      <c r="J685" s="1">
        <f t="shared" si="63"/>
        <v>0</v>
      </c>
      <c r="K685" s="27">
        <f t="shared" si="64"/>
        <v>0.89167879898358815</v>
      </c>
      <c r="L685" s="6">
        <f t="shared" si="65"/>
        <v>0</v>
      </c>
    </row>
    <row r="686" spans="1:12" s="47" customFormat="1">
      <c r="A686" s="79" t="s">
        <v>671</v>
      </c>
      <c r="B686" s="84">
        <v>371559</v>
      </c>
      <c r="C686" s="47" t="s">
        <v>690</v>
      </c>
      <c r="D686" s="79" t="s">
        <v>1117</v>
      </c>
      <c r="E686" s="15">
        <v>0</v>
      </c>
      <c r="F686" s="68">
        <v>0</v>
      </c>
      <c r="G686" s="2">
        <f t="shared" si="60"/>
        <v>0</v>
      </c>
      <c r="H686" s="3">
        <f t="shared" si="61"/>
        <v>2.5212562179090869</v>
      </c>
      <c r="I686" s="1">
        <f t="shared" si="62"/>
        <v>0</v>
      </c>
      <c r="J686" s="1">
        <f t="shared" si="63"/>
        <v>0</v>
      </c>
      <c r="K686" s="27">
        <f t="shared" si="64"/>
        <v>0.89167879898358815</v>
      </c>
      <c r="L686" s="6">
        <f t="shared" si="65"/>
        <v>0</v>
      </c>
    </row>
    <row r="687" spans="1:12" s="47" customFormat="1">
      <c r="A687" s="79" t="s">
        <v>671</v>
      </c>
      <c r="B687" s="84">
        <v>371561</v>
      </c>
      <c r="C687" s="47" t="s">
        <v>691</v>
      </c>
      <c r="D687" s="79" t="s">
        <v>1117</v>
      </c>
      <c r="E687" s="15">
        <v>0</v>
      </c>
      <c r="F687" s="68">
        <v>0</v>
      </c>
      <c r="G687" s="2">
        <f t="shared" si="60"/>
        <v>0</v>
      </c>
      <c r="H687" s="3">
        <f t="shared" si="61"/>
        <v>2.5212562179090869</v>
      </c>
      <c r="I687" s="1">
        <f t="shared" si="62"/>
        <v>0</v>
      </c>
      <c r="J687" s="1">
        <f t="shared" si="63"/>
        <v>0</v>
      </c>
      <c r="K687" s="27">
        <f t="shared" si="64"/>
        <v>0.89167879898358815</v>
      </c>
      <c r="L687" s="6">
        <f t="shared" si="65"/>
        <v>0</v>
      </c>
    </row>
    <row r="688" spans="1:12" s="47" customFormat="1">
      <c r="A688" s="79" t="s">
        <v>671</v>
      </c>
      <c r="B688" s="79">
        <v>371562</v>
      </c>
      <c r="C688" s="47" t="s">
        <v>692</v>
      </c>
      <c r="D688" s="79" t="s">
        <v>1117</v>
      </c>
      <c r="E688" s="15">
        <v>0</v>
      </c>
      <c r="F688" s="68">
        <v>0</v>
      </c>
      <c r="G688" s="2">
        <f t="shared" si="60"/>
        <v>0</v>
      </c>
      <c r="H688" s="3">
        <f t="shared" si="61"/>
        <v>2.5212562179090869</v>
      </c>
      <c r="I688" s="1">
        <f t="shared" si="62"/>
        <v>0</v>
      </c>
      <c r="J688" s="1">
        <f t="shared" si="63"/>
        <v>0</v>
      </c>
      <c r="K688" s="27">
        <f t="shared" si="64"/>
        <v>0.89167879898358815</v>
      </c>
      <c r="L688" s="6">
        <f t="shared" si="65"/>
        <v>0</v>
      </c>
    </row>
    <row r="689" spans="1:12" s="47" customFormat="1">
      <c r="A689" s="79" t="s">
        <v>671</v>
      </c>
      <c r="B689" s="79">
        <v>371563</v>
      </c>
      <c r="C689" s="47" t="s">
        <v>693</v>
      </c>
      <c r="D689" s="79" t="s">
        <v>1117</v>
      </c>
      <c r="E689" s="15">
        <v>0</v>
      </c>
      <c r="F689" s="68">
        <v>0</v>
      </c>
      <c r="G689" s="2">
        <f t="shared" si="60"/>
        <v>0</v>
      </c>
      <c r="H689" s="3">
        <f t="shared" si="61"/>
        <v>2.5212562179090869</v>
      </c>
      <c r="I689" s="1">
        <f t="shared" si="62"/>
        <v>0</v>
      </c>
      <c r="J689" s="1">
        <f t="shared" si="63"/>
        <v>0</v>
      </c>
      <c r="K689" s="27">
        <f t="shared" si="64"/>
        <v>0.89167879898358815</v>
      </c>
      <c r="L689" s="6">
        <f t="shared" si="65"/>
        <v>0</v>
      </c>
    </row>
    <row r="690" spans="1:12" s="47" customFormat="1">
      <c r="A690" s="79" t="s">
        <v>671</v>
      </c>
      <c r="B690" s="79">
        <v>371565</v>
      </c>
      <c r="C690" s="47" t="s">
        <v>694</v>
      </c>
      <c r="D690" s="79" t="s">
        <v>1117</v>
      </c>
      <c r="E690" s="15">
        <v>0</v>
      </c>
      <c r="F690" s="68">
        <v>0</v>
      </c>
      <c r="G690" s="2">
        <f t="shared" si="60"/>
        <v>0</v>
      </c>
      <c r="H690" s="3">
        <f t="shared" si="61"/>
        <v>2.5212562179090869</v>
      </c>
      <c r="I690" s="1">
        <f t="shared" si="62"/>
        <v>0</v>
      </c>
      <c r="J690" s="1">
        <f t="shared" si="63"/>
        <v>0</v>
      </c>
      <c r="K690" s="27">
        <f t="shared" si="64"/>
        <v>0.89167879898358815</v>
      </c>
      <c r="L690" s="6">
        <f t="shared" si="65"/>
        <v>0</v>
      </c>
    </row>
    <row r="691" spans="1:12" s="47" customFormat="1">
      <c r="A691" s="79" t="s">
        <v>671</v>
      </c>
      <c r="B691" s="84">
        <v>371567</v>
      </c>
      <c r="C691" s="47" t="s">
        <v>695</v>
      </c>
      <c r="D691" s="79" t="s">
        <v>1117</v>
      </c>
      <c r="E691" s="15">
        <v>0</v>
      </c>
      <c r="F691" s="68">
        <v>0</v>
      </c>
      <c r="G691" s="2">
        <f t="shared" si="60"/>
        <v>0</v>
      </c>
      <c r="H691" s="3">
        <f t="shared" si="61"/>
        <v>2.5212562179090869</v>
      </c>
      <c r="I691" s="1">
        <f t="shared" si="62"/>
        <v>0</v>
      </c>
      <c r="J691" s="1">
        <f t="shared" si="63"/>
        <v>0</v>
      </c>
      <c r="K691" s="27">
        <f t="shared" si="64"/>
        <v>0.89167879898358815</v>
      </c>
      <c r="L691" s="6">
        <f t="shared" si="65"/>
        <v>0</v>
      </c>
    </row>
    <row r="692" spans="1:12" s="47" customFormat="1">
      <c r="A692" s="79" t="s">
        <v>671</v>
      </c>
      <c r="B692" s="79">
        <v>371574</v>
      </c>
      <c r="C692" s="47" t="s">
        <v>696</v>
      </c>
      <c r="D692" s="79" t="s">
        <v>1117</v>
      </c>
      <c r="E692" s="15">
        <v>0</v>
      </c>
      <c r="F692" s="68">
        <v>0</v>
      </c>
      <c r="G692" s="2">
        <f t="shared" si="60"/>
        <v>0</v>
      </c>
      <c r="H692" s="3">
        <f t="shared" si="61"/>
        <v>2.5212562179090869</v>
      </c>
      <c r="I692" s="1">
        <f t="shared" si="62"/>
        <v>0</v>
      </c>
      <c r="J692" s="1">
        <f t="shared" si="63"/>
        <v>0</v>
      </c>
      <c r="K692" s="27">
        <f t="shared" si="64"/>
        <v>0.89167879898358815</v>
      </c>
      <c r="L692" s="6">
        <f t="shared" si="65"/>
        <v>0</v>
      </c>
    </row>
    <row r="693" spans="1:12" s="47" customFormat="1">
      <c r="A693" s="79" t="s">
        <v>671</v>
      </c>
      <c r="B693" s="84">
        <v>371576</v>
      </c>
      <c r="C693" s="47" t="s">
        <v>697</v>
      </c>
      <c r="D693" s="79" t="s">
        <v>1117</v>
      </c>
      <c r="E693" s="15">
        <v>0</v>
      </c>
      <c r="F693" s="68">
        <v>0</v>
      </c>
      <c r="G693" s="2">
        <f t="shared" si="60"/>
        <v>0</v>
      </c>
      <c r="H693" s="3">
        <f t="shared" si="61"/>
        <v>2.5212562179090869</v>
      </c>
      <c r="I693" s="1">
        <f t="shared" si="62"/>
        <v>0</v>
      </c>
      <c r="J693" s="1">
        <f t="shared" si="63"/>
        <v>0</v>
      </c>
      <c r="K693" s="27">
        <f t="shared" si="64"/>
        <v>0.89167879898358815</v>
      </c>
      <c r="L693" s="6">
        <f t="shared" si="65"/>
        <v>0</v>
      </c>
    </row>
    <row r="694" spans="1:12" s="47" customFormat="1">
      <c r="A694" s="79" t="s">
        <v>671</v>
      </c>
      <c r="B694" s="79">
        <v>371577</v>
      </c>
      <c r="C694" s="47" t="s">
        <v>698</v>
      </c>
      <c r="D694" s="79" t="s">
        <v>1117</v>
      </c>
      <c r="E694" s="15">
        <v>0</v>
      </c>
      <c r="F694" s="68">
        <v>0</v>
      </c>
      <c r="G694" s="2">
        <f t="shared" si="60"/>
        <v>0</v>
      </c>
      <c r="H694" s="3">
        <f t="shared" si="61"/>
        <v>2.5212562179090869</v>
      </c>
      <c r="I694" s="1">
        <f t="shared" si="62"/>
        <v>0</v>
      </c>
      <c r="J694" s="1">
        <f t="shared" si="63"/>
        <v>0</v>
      </c>
      <c r="K694" s="27">
        <f t="shared" si="64"/>
        <v>0.89167879898358815</v>
      </c>
      <c r="L694" s="6">
        <f t="shared" si="65"/>
        <v>0</v>
      </c>
    </row>
    <row r="695" spans="1:12" s="47" customFormat="1">
      <c r="A695" s="79" t="s">
        <v>671</v>
      </c>
      <c r="B695" s="79">
        <v>371581</v>
      </c>
      <c r="C695" s="47" t="s">
        <v>699</v>
      </c>
      <c r="D695" s="79" t="s">
        <v>1117</v>
      </c>
      <c r="E695" s="15">
        <v>0</v>
      </c>
      <c r="F695" s="68">
        <v>0</v>
      </c>
      <c r="G695" s="2">
        <f t="shared" si="60"/>
        <v>0</v>
      </c>
      <c r="H695" s="3">
        <f t="shared" si="61"/>
        <v>2.5212562179090869</v>
      </c>
      <c r="I695" s="1">
        <f t="shared" si="62"/>
        <v>0</v>
      </c>
      <c r="J695" s="1">
        <f t="shared" si="63"/>
        <v>0</v>
      </c>
      <c r="K695" s="27">
        <f t="shared" si="64"/>
        <v>0.89167879898358815</v>
      </c>
      <c r="L695" s="6">
        <f t="shared" si="65"/>
        <v>0</v>
      </c>
    </row>
    <row r="696" spans="1:12" s="47" customFormat="1">
      <c r="A696" s="79" t="s">
        <v>671</v>
      </c>
      <c r="B696" s="84">
        <v>371582</v>
      </c>
      <c r="C696" s="47" t="s">
        <v>700</v>
      </c>
      <c r="D696" s="79" t="s">
        <v>1117</v>
      </c>
      <c r="E696" s="15">
        <v>0</v>
      </c>
      <c r="F696" s="68">
        <v>0</v>
      </c>
      <c r="G696" s="2">
        <f t="shared" si="60"/>
        <v>0</v>
      </c>
      <c r="H696" s="3">
        <f t="shared" si="61"/>
        <v>2.5212562179090869</v>
      </c>
      <c r="I696" s="1">
        <f t="shared" si="62"/>
        <v>0</v>
      </c>
      <c r="J696" s="1">
        <f t="shared" si="63"/>
        <v>0</v>
      </c>
      <c r="K696" s="27">
        <f t="shared" si="64"/>
        <v>0.89167879898358815</v>
      </c>
      <c r="L696" s="6">
        <f t="shared" si="65"/>
        <v>0</v>
      </c>
    </row>
    <row r="697" spans="1:12" s="47" customFormat="1">
      <c r="A697" s="79" t="s">
        <v>671</v>
      </c>
      <c r="B697" s="79">
        <v>371586</v>
      </c>
      <c r="C697" s="47" t="s">
        <v>701</v>
      </c>
      <c r="D697" s="79" t="s">
        <v>1117</v>
      </c>
      <c r="E697" s="15">
        <v>0</v>
      </c>
      <c r="F697" s="68">
        <v>0</v>
      </c>
      <c r="G697" s="2">
        <f t="shared" si="60"/>
        <v>0</v>
      </c>
      <c r="H697" s="3">
        <f t="shared" si="61"/>
        <v>2.5212562179090869</v>
      </c>
      <c r="I697" s="1">
        <f t="shared" si="62"/>
        <v>0</v>
      </c>
      <c r="J697" s="1">
        <f t="shared" si="63"/>
        <v>0</v>
      </c>
      <c r="K697" s="27">
        <f t="shared" si="64"/>
        <v>0.89167879898358815</v>
      </c>
      <c r="L697" s="6">
        <f t="shared" si="65"/>
        <v>0</v>
      </c>
    </row>
    <row r="698" spans="1:12" s="47" customFormat="1">
      <c r="A698" s="79" t="s">
        <v>671</v>
      </c>
      <c r="B698" s="84">
        <v>371590</v>
      </c>
      <c r="C698" s="47" t="s">
        <v>702</v>
      </c>
      <c r="D698" s="79" t="s">
        <v>1117</v>
      </c>
      <c r="E698" s="15">
        <v>0</v>
      </c>
      <c r="F698" s="68">
        <v>0</v>
      </c>
      <c r="G698" s="2">
        <f t="shared" si="60"/>
        <v>0</v>
      </c>
      <c r="H698" s="3">
        <f t="shared" si="61"/>
        <v>2.5212562179090869</v>
      </c>
      <c r="I698" s="1">
        <f t="shared" si="62"/>
        <v>0</v>
      </c>
      <c r="J698" s="1">
        <f t="shared" si="63"/>
        <v>0</v>
      </c>
      <c r="K698" s="27">
        <f t="shared" si="64"/>
        <v>0.89167879898358815</v>
      </c>
      <c r="L698" s="6">
        <f t="shared" si="65"/>
        <v>0</v>
      </c>
    </row>
    <row r="699" spans="1:12" s="47" customFormat="1">
      <c r="A699" s="79" t="s">
        <v>671</v>
      </c>
      <c r="B699" s="84">
        <v>371591</v>
      </c>
      <c r="C699" s="47" t="s">
        <v>703</v>
      </c>
      <c r="D699" s="79" t="s">
        <v>1117</v>
      </c>
      <c r="E699" s="15">
        <v>0</v>
      </c>
      <c r="F699" s="68">
        <v>0</v>
      </c>
      <c r="G699" s="2">
        <f t="shared" si="60"/>
        <v>0</v>
      </c>
      <c r="H699" s="3">
        <f t="shared" si="61"/>
        <v>2.5212562179090869</v>
      </c>
      <c r="I699" s="1">
        <f t="shared" si="62"/>
        <v>0</v>
      </c>
      <c r="J699" s="1">
        <f t="shared" si="63"/>
        <v>0</v>
      </c>
      <c r="K699" s="27">
        <f t="shared" si="64"/>
        <v>0.89167879898358815</v>
      </c>
      <c r="L699" s="6">
        <f t="shared" si="65"/>
        <v>0</v>
      </c>
    </row>
    <row r="700" spans="1:12" s="47" customFormat="1">
      <c r="A700" s="79" t="s">
        <v>671</v>
      </c>
      <c r="B700" s="84">
        <v>371592</v>
      </c>
      <c r="C700" s="47" t="s">
        <v>704</v>
      </c>
      <c r="D700" s="79" t="s">
        <v>1117</v>
      </c>
      <c r="E700" s="15">
        <v>0</v>
      </c>
      <c r="F700" s="68">
        <v>0</v>
      </c>
      <c r="G700" s="2">
        <f t="shared" si="60"/>
        <v>0</v>
      </c>
      <c r="H700" s="3">
        <f t="shared" si="61"/>
        <v>2.5212562179090869</v>
      </c>
      <c r="I700" s="1">
        <f t="shared" si="62"/>
        <v>0</v>
      </c>
      <c r="J700" s="1">
        <f t="shared" si="63"/>
        <v>0</v>
      </c>
      <c r="K700" s="27">
        <f t="shared" si="64"/>
        <v>0.89167879898358815</v>
      </c>
      <c r="L700" s="6">
        <f t="shared" si="65"/>
        <v>0</v>
      </c>
    </row>
    <row r="701" spans="1:12" s="47" customFormat="1">
      <c r="A701" s="79" t="s">
        <v>671</v>
      </c>
      <c r="B701" s="84">
        <v>371597</v>
      </c>
      <c r="C701" s="47" t="s">
        <v>705</v>
      </c>
      <c r="D701" s="79" t="s">
        <v>1117</v>
      </c>
      <c r="E701" s="15">
        <v>0</v>
      </c>
      <c r="F701" s="68">
        <v>0</v>
      </c>
      <c r="G701" s="2">
        <f t="shared" si="60"/>
        <v>0</v>
      </c>
      <c r="H701" s="3">
        <f t="shared" si="61"/>
        <v>2.5212562179090869</v>
      </c>
      <c r="I701" s="1">
        <f t="shared" si="62"/>
        <v>0</v>
      </c>
      <c r="J701" s="1">
        <f t="shared" si="63"/>
        <v>0</v>
      </c>
      <c r="K701" s="27">
        <f t="shared" si="64"/>
        <v>0.89167879898358815</v>
      </c>
      <c r="L701" s="6">
        <f t="shared" si="65"/>
        <v>0</v>
      </c>
    </row>
    <row r="702" spans="1:12" s="47" customFormat="1">
      <c r="A702" s="79" t="s">
        <v>671</v>
      </c>
      <c r="B702" s="84">
        <v>372455</v>
      </c>
      <c r="C702" s="47" t="s">
        <v>706</v>
      </c>
      <c r="D702" s="79" t="s">
        <v>1117</v>
      </c>
      <c r="E702" s="15">
        <v>0</v>
      </c>
      <c r="F702" s="68">
        <v>0</v>
      </c>
      <c r="G702" s="2">
        <f t="shared" si="60"/>
        <v>0</v>
      </c>
      <c r="H702" s="3">
        <f t="shared" si="61"/>
        <v>2.5212562179090869</v>
      </c>
      <c r="I702" s="1">
        <f t="shared" si="62"/>
        <v>0</v>
      </c>
      <c r="J702" s="1">
        <f t="shared" si="63"/>
        <v>0</v>
      </c>
      <c r="K702" s="27">
        <f t="shared" si="64"/>
        <v>0.89167879898358815</v>
      </c>
      <c r="L702" s="6">
        <f t="shared" si="65"/>
        <v>0</v>
      </c>
    </row>
    <row r="703" spans="1:12" s="47" customFormat="1">
      <c r="A703" s="79" t="s">
        <v>707</v>
      </c>
      <c r="B703" s="84">
        <v>381447</v>
      </c>
      <c r="C703" s="47" t="s">
        <v>708</v>
      </c>
      <c r="D703" s="79" t="s">
        <v>1117</v>
      </c>
      <c r="E703" s="15">
        <v>0</v>
      </c>
      <c r="F703" s="68">
        <v>0</v>
      </c>
      <c r="G703" s="2">
        <f t="shared" si="60"/>
        <v>0</v>
      </c>
      <c r="H703" s="3">
        <f t="shared" si="61"/>
        <v>2.5212562179090869</v>
      </c>
      <c r="I703" s="1">
        <f t="shared" si="62"/>
        <v>0</v>
      </c>
      <c r="J703" s="1">
        <f t="shared" si="63"/>
        <v>0</v>
      </c>
      <c r="K703" s="27">
        <f t="shared" si="64"/>
        <v>0.89167879898358815</v>
      </c>
      <c r="L703" s="6">
        <f t="shared" si="65"/>
        <v>0</v>
      </c>
    </row>
    <row r="704" spans="1:12" s="47" customFormat="1">
      <c r="A704" s="79" t="s">
        <v>707</v>
      </c>
      <c r="B704" s="84">
        <v>381509</v>
      </c>
      <c r="C704" s="47" t="s">
        <v>668</v>
      </c>
      <c r="D704" s="79" t="s">
        <v>1117</v>
      </c>
      <c r="E704" s="15">
        <v>0</v>
      </c>
      <c r="F704" s="68">
        <v>0</v>
      </c>
      <c r="G704" s="2">
        <f t="shared" si="60"/>
        <v>0</v>
      </c>
      <c r="H704" s="3">
        <f t="shared" si="61"/>
        <v>2.5212562179090869</v>
      </c>
      <c r="I704" s="1">
        <f t="shared" si="62"/>
        <v>0</v>
      </c>
      <c r="J704" s="1">
        <f t="shared" si="63"/>
        <v>0</v>
      </c>
      <c r="K704" s="27">
        <f t="shared" si="64"/>
        <v>0.89167879898358815</v>
      </c>
      <c r="L704" s="6">
        <f t="shared" si="65"/>
        <v>0</v>
      </c>
    </row>
    <row r="705" spans="1:12" s="47" customFormat="1">
      <c r="A705" s="79" t="s">
        <v>707</v>
      </c>
      <c r="B705" s="79">
        <v>381601</v>
      </c>
      <c r="C705" s="47" t="s">
        <v>709</v>
      </c>
      <c r="D705" s="79" t="s">
        <v>1117</v>
      </c>
      <c r="E705" s="15">
        <v>0</v>
      </c>
      <c r="F705" s="68">
        <v>0</v>
      </c>
      <c r="G705" s="2">
        <f t="shared" si="60"/>
        <v>0</v>
      </c>
      <c r="H705" s="3">
        <f t="shared" si="61"/>
        <v>2.5212562179090869</v>
      </c>
      <c r="I705" s="1">
        <f t="shared" si="62"/>
        <v>0</v>
      </c>
      <c r="J705" s="1">
        <f t="shared" si="63"/>
        <v>0</v>
      </c>
      <c r="K705" s="27">
        <f t="shared" si="64"/>
        <v>0.89167879898358815</v>
      </c>
      <c r="L705" s="6">
        <f t="shared" si="65"/>
        <v>0</v>
      </c>
    </row>
    <row r="706" spans="1:12" s="47" customFormat="1">
      <c r="A706" s="79" t="s">
        <v>707</v>
      </c>
      <c r="B706" s="84">
        <v>381604</v>
      </c>
      <c r="C706" s="47" t="s">
        <v>710</v>
      </c>
      <c r="D706" s="79" t="s">
        <v>1117</v>
      </c>
      <c r="E706" s="15">
        <v>0</v>
      </c>
      <c r="F706" s="68">
        <v>0</v>
      </c>
      <c r="G706" s="2">
        <f t="shared" si="60"/>
        <v>0</v>
      </c>
      <c r="H706" s="3">
        <f t="shared" si="61"/>
        <v>2.5212562179090869</v>
      </c>
      <c r="I706" s="1">
        <f t="shared" si="62"/>
        <v>0</v>
      </c>
      <c r="J706" s="1">
        <f t="shared" si="63"/>
        <v>0</v>
      </c>
      <c r="K706" s="27">
        <f t="shared" si="64"/>
        <v>0.89167879898358815</v>
      </c>
      <c r="L706" s="6">
        <f t="shared" si="65"/>
        <v>0</v>
      </c>
    </row>
    <row r="707" spans="1:12" s="47" customFormat="1">
      <c r="A707" s="79" t="s">
        <v>707</v>
      </c>
      <c r="B707" s="84">
        <v>381607</v>
      </c>
      <c r="C707" s="47" t="s">
        <v>711</v>
      </c>
      <c r="D707" s="79" t="s">
        <v>1117</v>
      </c>
      <c r="E707" s="15">
        <v>0</v>
      </c>
      <c r="F707" s="68">
        <v>0</v>
      </c>
      <c r="G707" s="2">
        <f t="shared" ref="G707:G770" si="66">IFERROR(E707/F707,0)</f>
        <v>0</v>
      </c>
      <c r="H707" s="3">
        <f t="shared" ref="H707:H770" si="67">$D$1108</f>
        <v>2.5212562179090869</v>
      </c>
      <c r="I707" s="1">
        <f t="shared" ref="I707:I770" si="68">MIN(E707,F707*H707)</f>
        <v>0</v>
      </c>
      <c r="J707" s="1">
        <f t="shared" ref="J707:J770" si="69">E707-I707</f>
        <v>0</v>
      </c>
      <c r="K707" s="27">
        <f t="shared" ref="K707:K770" si="70">$J$1106</f>
        <v>0.89167879898358815</v>
      </c>
      <c r="L707" s="6">
        <f t="shared" ref="L707:L770" si="71">K707*J707</f>
        <v>0</v>
      </c>
    </row>
    <row r="708" spans="1:12" s="47" customFormat="1">
      <c r="A708" s="79" t="s">
        <v>707</v>
      </c>
      <c r="B708" s="84">
        <v>381610</v>
      </c>
      <c r="C708" s="47" t="s">
        <v>712</v>
      </c>
      <c r="D708" s="79" t="s">
        <v>1117</v>
      </c>
      <c r="E708" s="15">
        <v>0</v>
      </c>
      <c r="F708" s="68">
        <v>0</v>
      </c>
      <c r="G708" s="2">
        <f t="shared" si="66"/>
        <v>0</v>
      </c>
      <c r="H708" s="3">
        <f t="shared" si="67"/>
        <v>2.5212562179090869</v>
      </c>
      <c r="I708" s="1">
        <f t="shared" si="68"/>
        <v>0</v>
      </c>
      <c r="J708" s="1">
        <f t="shared" si="69"/>
        <v>0</v>
      </c>
      <c r="K708" s="27">
        <f t="shared" si="70"/>
        <v>0.89167879898358815</v>
      </c>
      <c r="L708" s="6">
        <f t="shared" si="71"/>
        <v>0</v>
      </c>
    </row>
    <row r="709" spans="1:12" s="47" customFormat="1">
      <c r="A709" s="79" t="s">
        <v>707</v>
      </c>
      <c r="B709" s="85">
        <v>381611</v>
      </c>
      <c r="C709" s="47" t="s">
        <v>713</v>
      </c>
      <c r="D709" s="79" t="s">
        <v>1117</v>
      </c>
      <c r="E709" s="15">
        <v>0</v>
      </c>
      <c r="F709" s="68">
        <v>2132</v>
      </c>
      <c r="G709" s="2">
        <f t="shared" si="66"/>
        <v>0</v>
      </c>
      <c r="H709" s="3">
        <f t="shared" si="67"/>
        <v>2.5212562179090869</v>
      </c>
      <c r="I709" s="1">
        <f t="shared" si="68"/>
        <v>0</v>
      </c>
      <c r="J709" s="1">
        <f t="shared" si="69"/>
        <v>0</v>
      </c>
      <c r="K709" s="27">
        <f t="shared" si="70"/>
        <v>0.89167879898358815</v>
      </c>
      <c r="L709" s="6">
        <f t="shared" si="71"/>
        <v>0</v>
      </c>
    </row>
    <row r="710" spans="1:12" s="47" customFormat="1">
      <c r="A710" s="79" t="s">
        <v>707</v>
      </c>
      <c r="B710" s="84">
        <v>381614</v>
      </c>
      <c r="C710" s="47" t="s">
        <v>714</v>
      </c>
      <c r="D710" s="79" t="s">
        <v>1117</v>
      </c>
      <c r="E710" s="15">
        <v>0</v>
      </c>
      <c r="F710" s="68">
        <v>0</v>
      </c>
      <c r="G710" s="2">
        <f t="shared" si="66"/>
        <v>0</v>
      </c>
      <c r="H710" s="3">
        <f t="shared" si="67"/>
        <v>2.5212562179090869</v>
      </c>
      <c r="I710" s="1">
        <f t="shared" si="68"/>
        <v>0</v>
      </c>
      <c r="J710" s="1">
        <f t="shared" si="69"/>
        <v>0</v>
      </c>
      <c r="K710" s="27">
        <f t="shared" si="70"/>
        <v>0.89167879898358815</v>
      </c>
      <c r="L710" s="6">
        <f t="shared" si="71"/>
        <v>0</v>
      </c>
    </row>
    <row r="711" spans="1:12" s="47" customFormat="1">
      <c r="A711" s="79" t="s">
        <v>707</v>
      </c>
      <c r="B711" s="84">
        <v>381615</v>
      </c>
      <c r="C711" s="47" t="s">
        <v>715</v>
      </c>
      <c r="D711" s="79" t="s">
        <v>1117</v>
      </c>
      <c r="E711" s="15">
        <v>0</v>
      </c>
      <c r="F711" s="68">
        <v>0</v>
      </c>
      <c r="G711" s="2">
        <f t="shared" si="66"/>
        <v>0</v>
      </c>
      <c r="H711" s="3">
        <f t="shared" si="67"/>
        <v>2.5212562179090869</v>
      </c>
      <c r="I711" s="1">
        <f t="shared" si="68"/>
        <v>0</v>
      </c>
      <c r="J711" s="1">
        <f t="shared" si="69"/>
        <v>0</v>
      </c>
      <c r="K711" s="27">
        <f t="shared" si="70"/>
        <v>0.89167879898358815</v>
      </c>
      <c r="L711" s="6">
        <f t="shared" si="71"/>
        <v>0</v>
      </c>
    </row>
    <row r="712" spans="1:12" s="47" customFormat="1">
      <c r="A712" s="79" t="s">
        <v>707</v>
      </c>
      <c r="B712" s="79">
        <v>381616</v>
      </c>
      <c r="C712" s="47" t="s">
        <v>716</v>
      </c>
      <c r="D712" s="79" t="s">
        <v>1117</v>
      </c>
      <c r="E712" s="15">
        <v>0</v>
      </c>
      <c r="F712" s="68">
        <v>0</v>
      </c>
      <c r="G712" s="2">
        <f t="shared" si="66"/>
        <v>0</v>
      </c>
      <c r="H712" s="3">
        <f t="shared" si="67"/>
        <v>2.5212562179090869</v>
      </c>
      <c r="I712" s="1">
        <f t="shared" si="68"/>
        <v>0</v>
      </c>
      <c r="J712" s="1">
        <f t="shared" si="69"/>
        <v>0</v>
      </c>
      <c r="K712" s="27">
        <f t="shared" si="70"/>
        <v>0.89167879898358815</v>
      </c>
      <c r="L712" s="6">
        <f t="shared" si="71"/>
        <v>0</v>
      </c>
    </row>
    <row r="713" spans="1:12" s="47" customFormat="1">
      <c r="A713" s="79" t="s">
        <v>707</v>
      </c>
      <c r="B713" s="84">
        <v>381617</v>
      </c>
      <c r="C713" s="47" t="s">
        <v>717</v>
      </c>
      <c r="D713" s="79" t="s">
        <v>1117</v>
      </c>
      <c r="E713" s="15">
        <v>0</v>
      </c>
      <c r="F713" s="68">
        <v>0</v>
      </c>
      <c r="G713" s="2">
        <f t="shared" si="66"/>
        <v>0</v>
      </c>
      <c r="H713" s="3">
        <f t="shared" si="67"/>
        <v>2.5212562179090869</v>
      </c>
      <c r="I713" s="1">
        <f t="shared" si="68"/>
        <v>0</v>
      </c>
      <c r="J713" s="1">
        <f t="shared" si="69"/>
        <v>0</v>
      </c>
      <c r="K713" s="27">
        <f t="shared" si="70"/>
        <v>0.89167879898358815</v>
      </c>
      <c r="L713" s="6">
        <f t="shared" si="71"/>
        <v>0</v>
      </c>
    </row>
    <row r="714" spans="1:12" s="47" customFormat="1">
      <c r="A714" s="79" t="s">
        <v>707</v>
      </c>
      <c r="B714" s="84">
        <v>381622</v>
      </c>
      <c r="C714" s="47" t="s">
        <v>718</v>
      </c>
      <c r="D714" s="79" t="s">
        <v>1117</v>
      </c>
      <c r="E714" s="15">
        <v>0</v>
      </c>
      <c r="F714" s="68">
        <v>0</v>
      </c>
      <c r="G714" s="2">
        <f t="shared" si="66"/>
        <v>0</v>
      </c>
      <c r="H714" s="3">
        <f t="shared" si="67"/>
        <v>2.5212562179090869</v>
      </c>
      <c r="I714" s="1">
        <f t="shared" si="68"/>
        <v>0</v>
      </c>
      <c r="J714" s="1">
        <f t="shared" si="69"/>
        <v>0</v>
      </c>
      <c r="K714" s="27">
        <f t="shared" si="70"/>
        <v>0.89167879898358815</v>
      </c>
      <c r="L714" s="6">
        <f t="shared" si="71"/>
        <v>0</v>
      </c>
    </row>
    <row r="715" spans="1:12" s="47" customFormat="1">
      <c r="A715" s="79" t="s">
        <v>707</v>
      </c>
      <c r="B715" s="85">
        <v>381625</v>
      </c>
      <c r="C715" s="47" t="s">
        <v>719</v>
      </c>
      <c r="D715" s="79" t="s">
        <v>1117</v>
      </c>
      <c r="E715" s="15">
        <v>0</v>
      </c>
      <c r="F715" s="68">
        <v>168</v>
      </c>
      <c r="G715" s="2">
        <f t="shared" si="66"/>
        <v>0</v>
      </c>
      <c r="H715" s="3">
        <f t="shared" si="67"/>
        <v>2.5212562179090869</v>
      </c>
      <c r="I715" s="1">
        <f t="shared" si="68"/>
        <v>0</v>
      </c>
      <c r="J715" s="1">
        <f t="shared" si="69"/>
        <v>0</v>
      </c>
      <c r="K715" s="27">
        <f t="shared" si="70"/>
        <v>0.89167879898358815</v>
      </c>
      <c r="L715" s="6">
        <f t="shared" si="71"/>
        <v>0</v>
      </c>
    </row>
    <row r="716" spans="1:12" s="47" customFormat="1">
      <c r="A716" s="79" t="s">
        <v>707</v>
      </c>
      <c r="B716" s="84">
        <v>381630</v>
      </c>
      <c r="C716" s="47" t="s">
        <v>720</v>
      </c>
      <c r="D716" s="79" t="s">
        <v>1117</v>
      </c>
      <c r="E716" s="15">
        <v>0</v>
      </c>
      <c r="F716" s="68">
        <v>0</v>
      </c>
      <c r="G716" s="2">
        <f t="shared" si="66"/>
        <v>0</v>
      </c>
      <c r="H716" s="3">
        <f t="shared" si="67"/>
        <v>2.5212562179090869</v>
      </c>
      <c r="I716" s="1">
        <f t="shared" si="68"/>
        <v>0</v>
      </c>
      <c r="J716" s="1">
        <f t="shared" si="69"/>
        <v>0</v>
      </c>
      <c r="K716" s="27">
        <f t="shared" si="70"/>
        <v>0.89167879898358815</v>
      </c>
      <c r="L716" s="6">
        <f t="shared" si="71"/>
        <v>0</v>
      </c>
    </row>
    <row r="717" spans="1:12" s="47" customFormat="1">
      <c r="A717" s="79" t="s">
        <v>707</v>
      </c>
      <c r="B717" s="84">
        <v>381631</v>
      </c>
      <c r="C717" s="47" t="s">
        <v>721</v>
      </c>
      <c r="D717" s="79" t="s">
        <v>1117</v>
      </c>
      <c r="E717" s="15">
        <v>0</v>
      </c>
      <c r="F717" s="68">
        <v>0</v>
      </c>
      <c r="G717" s="2">
        <f t="shared" si="66"/>
        <v>0</v>
      </c>
      <c r="H717" s="3">
        <f t="shared" si="67"/>
        <v>2.5212562179090869</v>
      </c>
      <c r="I717" s="1">
        <f t="shared" si="68"/>
        <v>0</v>
      </c>
      <c r="J717" s="1">
        <f t="shared" si="69"/>
        <v>0</v>
      </c>
      <c r="K717" s="27">
        <f t="shared" si="70"/>
        <v>0.89167879898358815</v>
      </c>
      <c r="L717" s="6">
        <f t="shared" si="71"/>
        <v>0</v>
      </c>
    </row>
    <row r="718" spans="1:12" s="47" customFormat="1">
      <c r="A718" s="79" t="s">
        <v>707</v>
      </c>
      <c r="B718" s="85">
        <v>381632</v>
      </c>
      <c r="C718" s="47" t="s">
        <v>722</v>
      </c>
      <c r="D718" s="79" t="s">
        <v>1117</v>
      </c>
      <c r="E718" s="15">
        <v>279258</v>
      </c>
      <c r="F718" s="68">
        <v>3017</v>
      </c>
      <c r="G718" s="2">
        <f t="shared" si="66"/>
        <v>92.561484918793496</v>
      </c>
      <c r="H718" s="3">
        <f t="shared" si="67"/>
        <v>2.5212562179090869</v>
      </c>
      <c r="I718" s="1">
        <f t="shared" si="68"/>
        <v>7606.6300094317157</v>
      </c>
      <c r="J718" s="1">
        <f t="shared" si="69"/>
        <v>271651.36999056826</v>
      </c>
      <c r="K718" s="27">
        <f t="shared" si="70"/>
        <v>0.89167879898358815</v>
      </c>
      <c r="L718" s="6">
        <f t="shared" si="71"/>
        <v>242225.76733543625</v>
      </c>
    </row>
    <row r="719" spans="1:12" s="47" customFormat="1">
      <c r="A719" s="79" t="s">
        <v>707</v>
      </c>
      <c r="B719" s="84">
        <v>381636</v>
      </c>
      <c r="C719" s="47" t="s">
        <v>723</v>
      </c>
      <c r="D719" s="79" t="s">
        <v>1117</v>
      </c>
      <c r="E719" s="15">
        <v>0</v>
      </c>
      <c r="F719" s="68">
        <v>0</v>
      </c>
      <c r="G719" s="2">
        <f t="shared" si="66"/>
        <v>0</v>
      </c>
      <c r="H719" s="3">
        <f t="shared" si="67"/>
        <v>2.5212562179090869</v>
      </c>
      <c r="I719" s="1">
        <f t="shared" si="68"/>
        <v>0</v>
      </c>
      <c r="J719" s="1">
        <f t="shared" si="69"/>
        <v>0</v>
      </c>
      <c r="K719" s="27">
        <f t="shared" si="70"/>
        <v>0.89167879898358815</v>
      </c>
      <c r="L719" s="6">
        <f t="shared" si="71"/>
        <v>0</v>
      </c>
    </row>
    <row r="720" spans="1:12" s="47" customFormat="1">
      <c r="A720" s="79" t="s">
        <v>707</v>
      </c>
      <c r="B720" s="84">
        <v>381637</v>
      </c>
      <c r="C720" s="47" t="s">
        <v>724</v>
      </c>
      <c r="D720" s="79" t="s">
        <v>1117</v>
      </c>
      <c r="E720" s="15">
        <v>0</v>
      </c>
      <c r="F720" s="68">
        <v>0</v>
      </c>
      <c r="G720" s="2">
        <f t="shared" si="66"/>
        <v>0</v>
      </c>
      <c r="H720" s="3">
        <f t="shared" si="67"/>
        <v>2.5212562179090869</v>
      </c>
      <c r="I720" s="1">
        <f t="shared" si="68"/>
        <v>0</v>
      </c>
      <c r="J720" s="1">
        <f t="shared" si="69"/>
        <v>0</v>
      </c>
      <c r="K720" s="27">
        <f t="shared" si="70"/>
        <v>0.89167879898358815</v>
      </c>
      <c r="L720" s="6">
        <f t="shared" si="71"/>
        <v>0</v>
      </c>
    </row>
    <row r="721" spans="1:12" s="47" customFormat="1">
      <c r="A721" s="79" t="s">
        <v>707</v>
      </c>
      <c r="B721" s="84">
        <v>381638</v>
      </c>
      <c r="C721" s="47" t="s">
        <v>725</v>
      </c>
      <c r="D721" s="79" t="s">
        <v>1117</v>
      </c>
      <c r="E721" s="15">
        <v>0</v>
      </c>
      <c r="F721" s="68">
        <v>0</v>
      </c>
      <c r="G721" s="2">
        <f t="shared" si="66"/>
        <v>0</v>
      </c>
      <c r="H721" s="3">
        <f t="shared" si="67"/>
        <v>2.5212562179090869</v>
      </c>
      <c r="I721" s="1">
        <f t="shared" si="68"/>
        <v>0</v>
      </c>
      <c r="J721" s="1">
        <f t="shared" si="69"/>
        <v>0</v>
      </c>
      <c r="K721" s="27">
        <f t="shared" si="70"/>
        <v>0.89167879898358815</v>
      </c>
      <c r="L721" s="6">
        <f t="shared" si="71"/>
        <v>0</v>
      </c>
    </row>
    <row r="722" spans="1:12" s="47" customFormat="1">
      <c r="A722" s="79" t="s">
        <v>707</v>
      </c>
      <c r="B722" s="84">
        <v>382247</v>
      </c>
      <c r="C722" s="47" t="s">
        <v>726</v>
      </c>
      <c r="D722" s="79" t="s">
        <v>1117</v>
      </c>
      <c r="E722" s="15">
        <v>0</v>
      </c>
      <c r="F722" s="68">
        <v>0</v>
      </c>
      <c r="G722" s="2">
        <f t="shared" si="66"/>
        <v>0</v>
      </c>
      <c r="H722" s="3">
        <f t="shared" si="67"/>
        <v>2.5212562179090869</v>
      </c>
      <c r="I722" s="1">
        <f t="shared" si="68"/>
        <v>0</v>
      </c>
      <c r="J722" s="1">
        <f t="shared" si="69"/>
        <v>0</v>
      </c>
      <c r="K722" s="27">
        <f t="shared" si="70"/>
        <v>0.89167879898358815</v>
      </c>
      <c r="L722" s="6">
        <f t="shared" si="71"/>
        <v>0</v>
      </c>
    </row>
    <row r="723" spans="1:12" s="47" customFormat="1">
      <c r="A723" s="79" t="s">
        <v>707</v>
      </c>
      <c r="B723" s="85">
        <v>383303</v>
      </c>
      <c r="C723" s="47" t="s">
        <v>727</v>
      </c>
      <c r="D723" s="79" t="s">
        <v>1117</v>
      </c>
      <c r="E723" s="15">
        <v>7449</v>
      </c>
      <c r="F723" s="68">
        <v>507</v>
      </c>
      <c r="G723" s="2">
        <f t="shared" si="66"/>
        <v>14.692307692307692</v>
      </c>
      <c r="H723" s="3">
        <f t="shared" si="67"/>
        <v>2.5212562179090869</v>
      </c>
      <c r="I723" s="1">
        <f t="shared" si="68"/>
        <v>1278.276902479907</v>
      </c>
      <c r="J723" s="1">
        <f t="shared" si="69"/>
        <v>6170.7230975200928</v>
      </c>
      <c r="K723" s="27">
        <f t="shared" si="70"/>
        <v>0.89167879898358815</v>
      </c>
      <c r="L723" s="6">
        <f t="shared" si="71"/>
        <v>5502.3029604570029</v>
      </c>
    </row>
    <row r="724" spans="1:12" s="47" customFormat="1">
      <c r="A724" s="79" t="s">
        <v>728</v>
      </c>
      <c r="B724" s="85">
        <v>391405</v>
      </c>
      <c r="C724" s="47" t="s">
        <v>729</v>
      </c>
      <c r="D724" s="79" t="s">
        <v>1117</v>
      </c>
      <c r="E724" s="15">
        <v>0</v>
      </c>
      <c r="F724" s="68">
        <v>500</v>
      </c>
      <c r="G724" s="2">
        <f t="shared" si="66"/>
        <v>0</v>
      </c>
      <c r="H724" s="3">
        <f t="shared" si="67"/>
        <v>2.5212562179090869</v>
      </c>
      <c r="I724" s="1">
        <f t="shared" si="68"/>
        <v>0</v>
      </c>
      <c r="J724" s="1">
        <f t="shared" si="69"/>
        <v>0</v>
      </c>
      <c r="K724" s="27">
        <f t="shared" si="70"/>
        <v>0.89167879898358815</v>
      </c>
      <c r="L724" s="6">
        <f t="shared" si="71"/>
        <v>0</v>
      </c>
    </row>
    <row r="725" spans="1:12" s="47" customFormat="1">
      <c r="A725" s="79" t="s">
        <v>728</v>
      </c>
      <c r="B725" s="84">
        <v>391640</v>
      </c>
      <c r="C725" s="47" t="s">
        <v>730</v>
      </c>
      <c r="D725" s="79" t="s">
        <v>1117</v>
      </c>
      <c r="E725" s="15">
        <v>0</v>
      </c>
      <c r="F725" s="68">
        <v>0</v>
      </c>
      <c r="G725" s="2">
        <f t="shared" si="66"/>
        <v>0</v>
      </c>
      <c r="H725" s="3">
        <f t="shared" si="67"/>
        <v>2.5212562179090869</v>
      </c>
      <c r="I725" s="1">
        <f t="shared" si="68"/>
        <v>0</v>
      </c>
      <c r="J725" s="1">
        <f t="shared" si="69"/>
        <v>0</v>
      </c>
      <c r="K725" s="27">
        <f t="shared" si="70"/>
        <v>0.89167879898358815</v>
      </c>
      <c r="L725" s="6">
        <f t="shared" si="71"/>
        <v>0</v>
      </c>
    </row>
    <row r="726" spans="1:12" s="47" customFormat="1">
      <c r="A726" s="79" t="s">
        <v>728</v>
      </c>
      <c r="B726" s="84">
        <v>391642</v>
      </c>
      <c r="C726" s="47" t="s">
        <v>731</v>
      </c>
      <c r="D726" s="79" t="s">
        <v>1117</v>
      </c>
      <c r="E726" s="15">
        <v>0</v>
      </c>
      <c r="F726" s="68">
        <v>0</v>
      </c>
      <c r="G726" s="2">
        <f t="shared" si="66"/>
        <v>0</v>
      </c>
      <c r="H726" s="3">
        <f t="shared" si="67"/>
        <v>2.5212562179090869</v>
      </c>
      <c r="I726" s="1">
        <f t="shared" si="68"/>
        <v>0</v>
      </c>
      <c r="J726" s="1">
        <f t="shared" si="69"/>
        <v>0</v>
      </c>
      <c r="K726" s="27">
        <f t="shared" si="70"/>
        <v>0.89167879898358815</v>
      </c>
      <c r="L726" s="6">
        <f t="shared" si="71"/>
        <v>0</v>
      </c>
    </row>
    <row r="727" spans="1:12" s="47" customFormat="1">
      <c r="A727" s="79" t="s">
        <v>728</v>
      </c>
      <c r="B727" s="84">
        <v>391647</v>
      </c>
      <c r="C727" s="47" t="s">
        <v>732</v>
      </c>
      <c r="D727" s="79" t="s">
        <v>1117</v>
      </c>
      <c r="E727" s="15">
        <v>0</v>
      </c>
      <c r="F727" s="68">
        <v>0</v>
      </c>
      <c r="G727" s="2">
        <f t="shared" si="66"/>
        <v>0</v>
      </c>
      <c r="H727" s="3">
        <f t="shared" si="67"/>
        <v>2.5212562179090869</v>
      </c>
      <c r="I727" s="1">
        <f t="shared" si="68"/>
        <v>0</v>
      </c>
      <c r="J727" s="1">
        <f t="shared" si="69"/>
        <v>0</v>
      </c>
      <c r="K727" s="27">
        <f t="shared" si="70"/>
        <v>0.89167879898358815</v>
      </c>
      <c r="L727" s="6">
        <f t="shared" si="71"/>
        <v>0</v>
      </c>
    </row>
    <row r="728" spans="1:12" s="47" customFormat="1">
      <c r="A728" s="79" t="s">
        <v>728</v>
      </c>
      <c r="B728" s="84">
        <v>391649</v>
      </c>
      <c r="C728" s="47" t="s">
        <v>733</v>
      </c>
      <c r="D728" s="79" t="s">
        <v>1117</v>
      </c>
      <c r="E728" s="15">
        <v>0</v>
      </c>
      <c r="F728" s="68">
        <v>0</v>
      </c>
      <c r="G728" s="2">
        <f t="shared" si="66"/>
        <v>0</v>
      </c>
      <c r="H728" s="3">
        <f t="shared" si="67"/>
        <v>2.5212562179090869</v>
      </c>
      <c r="I728" s="1">
        <f t="shared" si="68"/>
        <v>0</v>
      </c>
      <c r="J728" s="1">
        <f t="shared" si="69"/>
        <v>0</v>
      </c>
      <c r="K728" s="27">
        <f t="shared" si="70"/>
        <v>0.89167879898358815</v>
      </c>
      <c r="L728" s="6">
        <f t="shared" si="71"/>
        <v>0</v>
      </c>
    </row>
    <row r="729" spans="1:12" s="47" customFormat="1">
      <c r="A729" s="79" t="s">
        <v>728</v>
      </c>
      <c r="B729" s="84">
        <v>391650</v>
      </c>
      <c r="C729" s="47" t="s">
        <v>734</v>
      </c>
      <c r="D729" s="79" t="s">
        <v>1117</v>
      </c>
      <c r="E729" s="15">
        <v>0</v>
      </c>
      <c r="F729" s="68">
        <v>0</v>
      </c>
      <c r="G729" s="2">
        <f t="shared" si="66"/>
        <v>0</v>
      </c>
      <c r="H729" s="3">
        <f t="shared" si="67"/>
        <v>2.5212562179090869</v>
      </c>
      <c r="I729" s="1">
        <f t="shared" si="68"/>
        <v>0</v>
      </c>
      <c r="J729" s="1">
        <f t="shared" si="69"/>
        <v>0</v>
      </c>
      <c r="K729" s="27">
        <f t="shared" si="70"/>
        <v>0.89167879898358815</v>
      </c>
      <c r="L729" s="6">
        <f t="shared" si="71"/>
        <v>0</v>
      </c>
    </row>
    <row r="730" spans="1:12" s="47" customFormat="1">
      <c r="A730" s="79" t="s">
        <v>728</v>
      </c>
      <c r="B730" s="79">
        <v>391652</v>
      </c>
      <c r="C730" s="47" t="s">
        <v>735</v>
      </c>
      <c r="D730" s="79" t="s">
        <v>1117</v>
      </c>
      <c r="E730" s="15">
        <v>0</v>
      </c>
      <c r="F730" s="68">
        <v>0</v>
      </c>
      <c r="G730" s="2">
        <f t="shared" si="66"/>
        <v>0</v>
      </c>
      <c r="H730" s="3">
        <f t="shared" si="67"/>
        <v>2.5212562179090869</v>
      </c>
      <c r="I730" s="1">
        <f t="shared" si="68"/>
        <v>0</v>
      </c>
      <c r="J730" s="1">
        <f t="shared" si="69"/>
        <v>0</v>
      </c>
      <c r="K730" s="27">
        <f t="shared" si="70"/>
        <v>0.89167879898358815</v>
      </c>
      <c r="L730" s="6">
        <f t="shared" si="71"/>
        <v>0</v>
      </c>
    </row>
    <row r="731" spans="1:12" s="47" customFormat="1">
      <c r="A731" s="79" t="s">
        <v>728</v>
      </c>
      <c r="B731" s="84">
        <v>391653</v>
      </c>
      <c r="C731" s="47" t="s">
        <v>736</v>
      </c>
      <c r="D731" s="79" t="s">
        <v>1117</v>
      </c>
      <c r="E731" s="15">
        <v>0</v>
      </c>
      <c r="F731" s="68">
        <v>0</v>
      </c>
      <c r="G731" s="2">
        <f t="shared" si="66"/>
        <v>0</v>
      </c>
      <c r="H731" s="3">
        <f t="shared" si="67"/>
        <v>2.5212562179090869</v>
      </c>
      <c r="I731" s="1">
        <f t="shared" si="68"/>
        <v>0</v>
      </c>
      <c r="J731" s="1">
        <f t="shared" si="69"/>
        <v>0</v>
      </c>
      <c r="K731" s="27">
        <f t="shared" si="70"/>
        <v>0.89167879898358815</v>
      </c>
      <c r="L731" s="6">
        <f t="shared" si="71"/>
        <v>0</v>
      </c>
    </row>
    <row r="732" spans="1:12" s="47" customFormat="1">
      <c r="A732" s="79" t="s">
        <v>728</v>
      </c>
      <c r="B732" s="84">
        <v>391654</v>
      </c>
      <c r="C732" s="47" t="s">
        <v>670</v>
      </c>
      <c r="D732" s="79" t="s">
        <v>1117</v>
      </c>
      <c r="E732" s="15">
        <v>0</v>
      </c>
      <c r="F732" s="68">
        <v>0</v>
      </c>
      <c r="G732" s="2">
        <f t="shared" si="66"/>
        <v>0</v>
      </c>
      <c r="H732" s="3">
        <f t="shared" si="67"/>
        <v>2.5212562179090869</v>
      </c>
      <c r="I732" s="1">
        <f t="shared" si="68"/>
        <v>0</v>
      </c>
      <c r="J732" s="1">
        <f t="shared" si="69"/>
        <v>0</v>
      </c>
      <c r="K732" s="27">
        <f t="shared" si="70"/>
        <v>0.89167879898358815</v>
      </c>
      <c r="L732" s="6">
        <f t="shared" si="71"/>
        <v>0</v>
      </c>
    </row>
    <row r="733" spans="1:12" s="47" customFormat="1">
      <c r="A733" s="79" t="s">
        <v>728</v>
      </c>
      <c r="B733" s="84">
        <v>391657</v>
      </c>
      <c r="C733" s="47" t="s">
        <v>737</v>
      </c>
      <c r="D733" s="79" t="s">
        <v>1117</v>
      </c>
      <c r="E733" s="15">
        <v>0</v>
      </c>
      <c r="F733" s="68">
        <v>0</v>
      </c>
      <c r="G733" s="2">
        <f t="shared" si="66"/>
        <v>0</v>
      </c>
      <c r="H733" s="3">
        <f t="shared" si="67"/>
        <v>2.5212562179090869</v>
      </c>
      <c r="I733" s="1">
        <f t="shared" si="68"/>
        <v>0</v>
      </c>
      <c r="J733" s="1">
        <f t="shared" si="69"/>
        <v>0</v>
      </c>
      <c r="K733" s="27">
        <f t="shared" si="70"/>
        <v>0.89167879898358815</v>
      </c>
      <c r="L733" s="6">
        <f t="shared" si="71"/>
        <v>0</v>
      </c>
    </row>
    <row r="734" spans="1:12" s="47" customFormat="1">
      <c r="A734" s="79" t="s">
        <v>728</v>
      </c>
      <c r="B734" s="84">
        <v>391659</v>
      </c>
      <c r="C734" s="47" t="s">
        <v>738</v>
      </c>
      <c r="D734" s="79" t="s">
        <v>1117</v>
      </c>
      <c r="E734" s="15">
        <v>0</v>
      </c>
      <c r="F734" s="68">
        <v>0</v>
      </c>
      <c r="G734" s="2">
        <f t="shared" si="66"/>
        <v>0</v>
      </c>
      <c r="H734" s="3">
        <f t="shared" si="67"/>
        <v>2.5212562179090869</v>
      </c>
      <c r="I734" s="1">
        <f t="shared" si="68"/>
        <v>0</v>
      </c>
      <c r="J734" s="1">
        <f t="shared" si="69"/>
        <v>0</v>
      </c>
      <c r="K734" s="27">
        <f t="shared" si="70"/>
        <v>0.89167879898358815</v>
      </c>
      <c r="L734" s="6">
        <f t="shared" si="71"/>
        <v>0</v>
      </c>
    </row>
    <row r="735" spans="1:12" s="47" customFormat="1">
      <c r="A735" s="79" t="s">
        <v>728</v>
      </c>
      <c r="B735" s="79">
        <v>391660</v>
      </c>
      <c r="C735" s="47" t="s">
        <v>739</v>
      </c>
      <c r="D735" s="79" t="s">
        <v>1117</v>
      </c>
      <c r="E735" s="15">
        <v>0</v>
      </c>
      <c r="F735" s="68">
        <v>0</v>
      </c>
      <c r="G735" s="2">
        <f t="shared" si="66"/>
        <v>0</v>
      </c>
      <c r="H735" s="3">
        <f t="shared" si="67"/>
        <v>2.5212562179090869</v>
      </c>
      <c r="I735" s="1">
        <f t="shared" si="68"/>
        <v>0</v>
      </c>
      <c r="J735" s="1">
        <f t="shared" si="69"/>
        <v>0</v>
      </c>
      <c r="K735" s="27">
        <f t="shared" si="70"/>
        <v>0.89167879898358815</v>
      </c>
      <c r="L735" s="6">
        <f t="shared" si="71"/>
        <v>0</v>
      </c>
    </row>
    <row r="736" spans="1:12" s="47" customFormat="1">
      <c r="A736" s="79" t="s">
        <v>728</v>
      </c>
      <c r="B736" s="79">
        <v>391664</v>
      </c>
      <c r="C736" s="47" t="s">
        <v>740</v>
      </c>
      <c r="D736" s="79" t="s">
        <v>1117</v>
      </c>
      <c r="E736" s="15">
        <v>0</v>
      </c>
      <c r="F736" s="68">
        <v>0</v>
      </c>
      <c r="G736" s="2">
        <f t="shared" si="66"/>
        <v>0</v>
      </c>
      <c r="H736" s="3">
        <f t="shared" si="67"/>
        <v>2.5212562179090869</v>
      </c>
      <c r="I736" s="1">
        <f t="shared" si="68"/>
        <v>0</v>
      </c>
      <c r="J736" s="1">
        <f t="shared" si="69"/>
        <v>0</v>
      </c>
      <c r="K736" s="27">
        <f t="shared" si="70"/>
        <v>0.89167879898358815</v>
      </c>
      <c r="L736" s="6">
        <f t="shared" si="71"/>
        <v>0</v>
      </c>
    </row>
    <row r="737" spans="1:12" s="47" customFormat="1">
      <c r="A737" s="79" t="s">
        <v>728</v>
      </c>
      <c r="B737" s="84">
        <v>391666</v>
      </c>
      <c r="C737" s="47" t="s">
        <v>741</v>
      </c>
      <c r="D737" s="79" t="s">
        <v>1117</v>
      </c>
      <c r="E737" s="15">
        <v>0</v>
      </c>
      <c r="F737" s="68">
        <v>0</v>
      </c>
      <c r="G737" s="2">
        <f t="shared" si="66"/>
        <v>0</v>
      </c>
      <c r="H737" s="3">
        <f t="shared" si="67"/>
        <v>2.5212562179090869</v>
      </c>
      <c r="I737" s="1">
        <f t="shared" si="68"/>
        <v>0</v>
      </c>
      <c r="J737" s="1">
        <f t="shared" si="69"/>
        <v>0</v>
      </c>
      <c r="K737" s="27">
        <f t="shared" si="70"/>
        <v>0.89167879898358815</v>
      </c>
      <c r="L737" s="6">
        <f t="shared" si="71"/>
        <v>0</v>
      </c>
    </row>
    <row r="738" spans="1:12" s="47" customFormat="1">
      <c r="A738" s="79" t="s">
        <v>728</v>
      </c>
      <c r="B738" s="84">
        <v>391667</v>
      </c>
      <c r="C738" s="47" t="s">
        <v>742</v>
      </c>
      <c r="D738" s="79" t="s">
        <v>1117</v>
      </c>
      <c r="E738" s="15">
        <v>0</v>
      </c>
      <c r="F738" s="68">
        <v>0</v>
      </c>
      <c r="G738" s="2">
        <f t="shared" si="66"/>
        <v>0</v>
      </c>
      <c r="H738" s="3">
        <f t="shared" si="67"/>
        <v>2.5212562179090869</v>
      </c>
      <c r="I738" s="1">
        <f t="shared" si="68"/>
        <v>0</v>
      </c>
      <c r="J738" s="1">
        <f t="shared" si="69"/>
        <v>0</v>
      </c>
      <c r="K738" s="27">
        <f t="shared" si="70"/>
        <v>0.89167879898358815</v>
      </c>
      <c r="L738" s="6">
        <f t="shared" si="71"/>
        <v>0</v>
      </c>
    </row>
    <row r="739" spans="1:12" s="47" customFormat="1">
      <c r="A739" s="79" t="s">
        <v>728</v>
      </c>
      <c r="B739" s="84">
        <v>391668</v>
      </c>
      <c r="C739" s="47" t="s">
        <v>743</v>
      </c>
      <c r="D739" s="79" t="s">
        <v>1117</v>
      </c>
      <c r="E739" s="15">
        <v>0</v>
      </c>
      <c r="F739" s="68">
        <v>0</v>
      </c>
      <c r="G739" s="2">
        <f t="shared" si="66"/>
        <v>0</v>
      </c>
      <c r="H739" s="3">
        <f t="shared" si="67"/>
        <v>2.5212562179090869</v>
      </c>
      <c r="I739" s="1">
        <f t="shared" si="68"/>
        <v>0</v>
      </c>
      <c r="J739" s="1">
        <f t="shared" si="69"/>
        <v>0</v>
      </c>
      <c r="K739" s="27">
        <f t="shared" si="70"/>
        <v>0.89167879898358815</v>
      </c>
      <c r="L739" s="6">
        <f t="shared" si="71"/>
        <v>0</v>
      </c>
    </row>
    <row r="740" spans="1:12" s="47" customFormat="1">
      <c r="A740" s="79" t="s">
        <v>728</v>
      </c>
      <c r="B740" s="84">
        <v>391669</v>
      </c>
      <c r="C740" s="47" t="s">
        <v>744</v>
      </c>
      <c r="D740" s="79" t="s">
        <v>1117</v>
      </c>
      <c r="E740" s="15">
        <v>0</v>
      </c>
      <c r="F740" s="68">
        <v>0</v>
      </c>
      <c r="G740" s="2">
        <f t="shared" si="66"/>
        <v>0</v>
      </c>
      <c r="H740" s="3">
        <f t="shared" si="67"/>
        <v>2.5212562179090869</v>
      </c>
      <c r="I740" s="1">
        <f t="shared" si="68"/>
        <v>0</v>
      </c>
      <c r="J740" s="1">
        <f t="shared" si="69"/>
        <v>0</v>
      </c>
      <c r="K740" s="27">
        <f t="shared" si="70"/>
        <v>0.89167879898358815</v>
      </c>
      <c r="L740" s="6">
        <f t="shared" si="71"/>
        <v>0</v>
      </c>
    </row>
    <row r="741" spans="1:12" s="47" customFormat="1">
      <c r="A741" s="79" t="s">
        <v>728</v>
      </c>
      <c r="B741" s="84">
        <v>391670</v>
      </c>
      <c r="C741" s="47" t="s">
        <v>745</v>
      </c>
      <c r="D741" s="79" t="s">
        <v>1117</v>
      </c>
      <c r="E741" s="15">
        <v>0</v>
      </c>
      <c r="F741" s="68">
        <v>0</v>
      </c>
      <c r="G741" s="2">
        <f t="shared" si="66"/>
        <v>0</v>
      </c>
      <c r="H741" s="3">
        <f t="shared" si="67"/>
        <v>2.5212562179090869</v>
      </c>
      <c r="I741" s="1">
        <f t="shared" si="68"/>
        <v>0</v>
      </c>
      <c r="J741" s="1">
        <f t="shared" si="69"/>
        <v>0</v>
      </c>
      <c r="K741" s="27">
        <f t="shared" si="70"/>
        <v>0.89167879898358815</v>
      </c>
      <c r="L741" s="6">
        <f t="shared" si="71"/>
        <v>0</v>
      </c>
    </row>
    <row r="742" spans="1:12" s="47" customFormat="1">
      <c r="A742" s="79" t="s">
        <v>728</v>
      </c>
      <c r="B742" s="84">
        <v>391671</v>
      </c>
      <c r="C742" s="47" t="s">
        <v>746</v>
      </c>
      <c r="D742" s="79" t="s">
        <v>1117</v>
      </c>
      <c r="E742" s="15">
        <v>0</v>
      </c>
      <c r="F742" s="68">
        <v>0</v>
      </c>
      <c r="G742" s="2">
        <f t="shared" si="66"/>
        <v>0</v>
      </c>
      <c r="H742" s="3">
        <f t="shared" si="67"/>
        <v>2.5212562179090869</v>
      </c>
      <c r="I742" s="1">
        <f t="shared" si="68"/>
        <v>0</v>
      </c>
      <c r="J742" s="1">
        <f t="shared" si="69"/>
        <v>0</v>
      </c>
      <c r="K742" s="27">
        <f t="shared" si="70"/>
        <v>0.89167879898358815</v>
      </c>
      <c r="L742" s="6">
        <f t="shared" si="71"/>
        <v>0</v>
      </c>
    </row>
    <row r="743" spans="1:12" s="47" customFormat="1">
      <c r="A743" s="79" t="s">
        <v>728</v>
      </c>
      <c r="B743" s="84">
        <v>391674</v>
      </c>
      <c r="C743" s="47" t="s">
        <v>747</v>
      </c>
      <c r="D743" s="79" t="s">
        <v>1117</v>
      </c>
      <c r="E743" s="15">
        <v>0</v>
      </c>
      <c r="F743" s="68">
        <v>0</v>
      </c>
      <c r="G743" s="2">
        <f t="shared" si="66"/>
        <v>0</v>
      </c>
      <c r="H743" s="3">
        <f t="shared" si="67"/>
        <v>2.5212562179090869</v>
      </c>
      <c r="I743" s="1">
        <f t="shared" si="68"/>
        <v>0</v>
      </c>
      <c r="J743" s="1">
        <f t="shared" si="69"/>
        <v>0</v>
      </c>
      <c r="K743" s="27">
        <f t="shared" si="70"/>
        <v>0.89167879898358815</v>
      </c>
      <c r="L743" s="6">
        <f t="shared" si="71"/>
        <v>0</v>
      </c>
    </row>
    <row r="744" spans="1:12" s="47" customFormat="1">
      <c r="A744" s="79" t="s">
        <v>728</v>
      </c>
      <c r="B744" s="84">
        <v>391676</v>
      </c>
      <c r="C744" s="47" t="s">
        <v>748</v>
      </c>
      <c r="D744" s="79" t="s">
        <v>1117</v>
      </c>
      <c r="E744" s="15">
        <v>0</v>
      </c>
      <c r="F744" s="68">
        <v>0</v>
      </c>
      <c r="G744" s="2">
        <f t="shared" si="66"/>
        <v>0</v>
      </c>
      <c r="H744" s="3">
        <f t="shared" si="67"/>
        <v>2.5212562179090869</v>
      </c>
      <c r="I744" s="1">
        <f t="shared" si="68"/>
        <v>0</v>
      </c>
      <c r="J744" s="1">
        <f t="shared" si="69"/>
        <v>0</v>
      </c>
      <c r="K744" s="27">
        <f t="shared" si="70"/>
        <v>0.89167879898358815</v>
      </c>
      <c r="L744" s="6">
        <f t="shared" si="71"/>
        <v>0</v>
      </c>
    </row>
    <row r="745" spans="1:12" s="47" customFormat="1">
      <c r="A745" s="79" t="s">
        <v>728</v>
      </c>
      <c r="B745" s="84">
        <v>391677</v>
      </c>
      <c r="C745" s="47" t="s">
        <v>749</v>
      </c>
      <c r="D745" s="79" t="s">
        <v>1117</v>
      </c>
      <c r="E745" s="15">
        <v>0</v>
      </c>
      <c r="F745" s="68">
        <v>0</v>
      </c>
      <c r="G745" s="2">
        <f t="shared" si="66"/>
        <v>0</v>
      </c>
      <c r="H745" s="3">
        <f t="shared" si="67"/>
        <v>2.5212562179090869</v>
      </c>
      <c r="I745" s="1">
        <f t="shared" si="68"/>
        <v>0</v>
      </c>
      <c r="J745" s="1">
        <f t="shared" si="69"/>
        <v>0</v>
      </c>
      <c r="K745" s="27">
        <f t="shared" si="70"/>
        <v>0.89167879898358815</v>
      </c>
      <c r="L745" s="6">
        <f t="shared" si="71"/>
        <v>0</v>
      </c>
    </row>
    <row r="746" spans="1:12" s="47" customFormat="1">
      <c r="A746" s="79" t="s">
        <v>728</v>
      </c>
      <c r="B746" s="84">
        <v>391679</v>
      </c>
      <c r="C746" s="47" t="s">
        <v>750</v>
      </c>
      <c r="D746" s="79" t="s">
        <v>1117</v>
      </c>
      <c r="E746" s="15">
        <v>0</v>
      </c>
      <c r="F746" s="68">
        <v>0</v>
      </c>
      <c r="G746" s="2">
        <f t="shared" si="66"/>
        <v>0</v>
      </c>
      <c r="H746" s="3">
        <f t="shared" si="67"/>
        <v>2.5212562179090869</v>
      </c>
      <c r="I746" s="1">
        <f t="shared" si="68"/>
        <v>0</v>
      </c>
      <c r="J746" s="1">
        <f t="shared" si="69"/>
        <v>0</v>
      </c>
      <c r="K746" s="27">
        <f t="shared" si="70"/>
        <v>0.89167879898358815</v>
      </c>
      <c r="L746" s="6">
        <f t="shared" si="71"/>
        <v>0</v>
      </c>
    </row>
    <row r="747" spans="1:12" s="47" customFormat="1">
      <c r="A747" s="79" t="s">
        <v>728</v>
      </c>
      <c r="B747" s="85">
        <v>391680</v>
      </c>
      <c r="C747" s="47" t="s">
        <v>751</v>
      </c>
      <c r="D747" s="79" t="s">
        <v>1117</v>
      </c>
      <c r="E747" s="15">
        <v>47784</v>
      </c>
      <c r="F747" s="68">
        <v>2165</v>
      </c>
      <c r="G747" s="2">
        <f t="shared" si="66"/>
        <v>22.071131639722864</v>
      </c>
      <c r="H747" s="3">
        <f t="shared" si="67"/>
        <v>2.5212562179090869</v>
      </c>
      <c r="I747" s="1">
        <f t="shared" si="68"/>
        <v>5458.5197117731732</v>
      </c>
      <c r="J747" s="1">
        <f t="shared" si="69"/>
        <v>42325.480288226827</v>
      </c>
      <c r="K747" s="27">
        <f t="shared" si="70"/>
        <v>0.89167879898358815</v>
      </c>
      <c r="L747" s="6">
        <f t="shared" si="71"/>
        <v>37740.733429809632</v>
      </c>
    </row>
    <row r="748" spans="1:12" s="47" customFormat="1">
      <c r="A748" s="79" t="s">
        <v>728</v>
      </c>
      <c r="B748" s="84">
        <v>391682</v>
      </c>
      <c r="C748" s="47" t="s">
        <v>752</v>
      </c>
      <c r="D748" s="79" t="s">
        <v>1117</v>
      </c>
      <c r="E748" s="15">
        <v>0</v>
      </c>
      <c r="F748" s="68">
        <v>0</v>
      </c>
      <c r="G748" s="2">
        <f t="shared" si="66"/>
        <v>0</v>
      </c>
      <c r="H748" s="3">
        <f t="shared" si="67"/>
        <v>2.5212562179090869</v>
      </c>
      <c r="I748" s="1">
        <f t="shared" si="68"/>
        <v>0</v>
      </c>
      <c r="J748" s="1">
        <f t="shared" si="69"/>
        <v>0</v>
      </c>
      <c r="K748" s="27">
        <f t="shared" si="70"/>
        <v>0.89167879898358815</v>
      </c>
      <c r="L748" s="6">
        <f t="shared" si="71"/>
        <v>0</v>
      </c>
    </row>
    <row r="749" spans="1:12" s="47" customFormat="1">
      <c r="A749" s="79" t="s">
        <v>728</v>
      </c>
      <c r="B749" s="84">
        <v>391684</v>
      </c>
      <c r="C749" s="47" t="s">
        <v>753</v>
      </c>
      <c r="D749" s="79" t="s">
        <v>1117</v>
      </c>
      <c r="E749" s="15">
        <v>0</v>
      </c>
      <c r="F749" s="68">
        <v>0</v>
      </c>
      <c r="G749" s="2">
        <f t="shared" si="66"/>
        <v>0</v>
      </c>
      <c r="H749" s="3">
        <f t="shared" si="67"/>
        <v>2.5212562179090869</v>
      </c>
      <c r="I749" s="1">
        <f t="shared" si="68"/>
        <v>0</v>
      </c>
      <c r="J749" s="1">
        <f t="shared" si="69"/>
        <v>0</v>
      </c>
      <c r="K749" s="27">
        <f t="shared" si="70"/>
        <v>0.89167879898358815</v>
      </c>
      <c r="L749" s="6">
        <f t="shared" si="71"/>
        <v>0</v>
      </c>
    </row>
    <row r="750" spans="1:12" s="47" customFormat="1">
      <c r="A750" s="79" t="s">
        <v>728</v>
      </c>
      <c r="B750" s="84">
        <v>391685</v>
      </c>
      <c r="C750" s="47" t="s">
        <v>754</v>
      </c>
      <c r="D750" s="79" t="s">
        <v>1117</v>
      </c>
      <c r="E750" s="15">
        <v>0</v>
      </c>
      <c r="F750" s="68">
        <v>0</v>
      </c>
      <c r="G750" s="2">
        <f t="shared" si="66"/>
        <v>0</v>
      </c>
      <c r="H750" s="3">
        <f t="shared" si="67"/>
        <v>2.5212562179090869</v>
      </c>
      <c r="I750" s="1">
        <f t="shared" si="68"/>
        <v>0</v>
      </c>
      <c r="J750" s="1">
        <f t="shared" si="69"/>
        <v>0</v>
      </c>
      <c r="K750" s="27">
        <f t="shared" si="70"/>
        <v>0.89167879898358815</v>
      </c>
      <c r="L750" s="6">
        <f t="shared" si="71"/>
        <v>0</v>
      </c>
    </row>
    <row r="751" spans="1:12" s="47" customFormat="1">
      <c r="A751" s="79" t="s">
        <v>728</v>
      </c>
      <c r="B751" s="84">
        <v>391686</v>
      </c>
      <c r="C751" s="47" t="s">
        <v>755</v>
      </c>
      <c r="D751" s="79" t="s">
        <v>1117</v>
      </c>
      <c r="E751" s="15">
        <v>0</v>
      </c>
      <c r="F751" s="68">
        <v>0</v>
      </c>
      <c r="G751" s="2">
        <f t="shared" si="66"/>
        <v>0</v>
      </c>
      <c r="H751" s="3">
        <f t="shared" si="67"/>
        <v>2.5212562179090869</v>
      </c>
      <c r="I751" s="1">
        <f t="shared" si="68"/>
        <v>0</v>
      </c>
      <c r="J751" s="1">
        <f t="shared" si="69"/>
        <v>0</v>
      </c>
      <c r="K751" s="27">
        <f t="shared" si="70"/>
        <v>0.89167879898358815</v>
      </c>
      <c r="L751" s="6">
        <f t="shared" si="71"/>
        <v>0</v>
      </c>
    </row>
    <row r="752" spans="1:12" s="47" customFormat="1">
      <c r="A752" s="79" t="s">
        <v>728</v>
      </c>
      <c r="B752" s="84">
        <v>391688</v>
      </c>
      <c r="C752" s="47" t="s">
        <v>756</v>
      </c>
      <c r="D752" s="79" t="s">
        <v>1117</v>
      </c>
      <c r="E752" s="15">
        <v>0</v>
      </c>
      <c r="F752" s="68">
        <v>0</v>
      </c>
      <c r="G752" s="2">
        <f t="shared" si="66"/>
        <v>0</v>
      </c>
      <c r="H752" s="3">
        <f t="shared" si="67"/>
        <v>2.5212562179090869</v>
      </c>
      <c r="I752" s="1">
        <f t="shared" si="68"/>
        <v>0</v>
      </c>
      <c r="J752" s="1">
        <f t="shared" si="69"/>
        <v>0</v>
      </c>
      <c r="K752" s="27">
        <f t="shared" si="70"/>
        <v>0.89167879898358815</v>
      </c>
      <c r="L752" s="6">
        <f t="shared" si="71"/>
        <v>0</v>
      </c>
    </row>
    <row r="753" spans="1:12" s="47" customFormat="1">
      <c r="A753" s="79" t="s">
        <v>728</v>
      </c>
      <c r="B753" s="84">
        <v>391689</v>
      </c>
      <c r="C753" s="47" t="s">
        <v>757</v>
      </c>
      <c r="D753" s="79" t="s">
        <v>1117</v>
      </c>
      <c r="E753" s="15">
        <v>0</v>
      </c>
      <c r="F753" s="68">
        <v>0</v>
      </c>
      <c r="G753" s="2">
        <f t="shared" si="66"/>
        <v>0</v>
      </c>
      <c r="H753" s="3">
        <f t="shared" si="67"/>
        <v>2.5212562179090869</v>
      </c>
      <c r="I753" s="1">
        <f t="shared" si="68"/>
        <v>0</v>
      </c>
      <c r="J753" s="1">
        <f t="shared" si="69"/>
        <v>0</v>
      </c>
      <c r="K753" s="27">
        <f t="shared" si="70"/>
        <v>0.89167879898358815</v>
      </c>
      <c r="L753" s="6">
        <f t="shared" si="71"/>
        <v>0</v>
      </c>
    </row>
    <row r="754" spans="1:12" s="47" customFormat="1">
      <c r="A754" s="79" t="s">
        <v>758</v>
      </c>
      <c r="B754" s="79">
        <v>401692</v>
      </c>
      <c r="C754" s="47" t="s">
        <v>759</v>
      </c>
      <c r="D754" s="79" t="s">
        <v>1117</v>
      </c>
      <c r="E754" s="15">
        <v>0</v>
      </c>
      <c r="F754" s="68">
        <v>0</v>
      </c>
      <c r="G754" s="2">
        <f t="shared" si="66"/>
        <v>0</v>
      </c>
      <c r="H754" s="3">
        <f t="shared" si="67"/>
        <v>2.5212562179090869</v>
      </c>
      <c r="I754" s="1">
        <f t="shared" si="68"/>
        <v>0</v>
      </c>
      <c r="J754" s="1">
        <f t="shared" si="69"/>
        <v>0</v>
      </c>
      <c r="K754" s="27">
        <f t="shared" si="70"/>
        <v>0.89167879898358815</v>
      </c>
      <c r="L754" s="6">
        <f t="shared" si="71"/>
        <v>0</v>
      </c>
    </row>
    <row r="755" spans="1:12" s="47" customFormat="1">
      <c r="A755" s="79" t="s">
        <v>758</v>
      </c>
      <c r="B755" s="84">
        <v>401697</v>
      </c>
      <c r="C755" s="47" t="s">
        <v>760</v>
      </c>
      <c r="D755" s="79" t="s">
        <v>1117</v>
      </c>
      <c r="E755" s="15">
        <v>0</v>
      </c>
      <c r="F755" s="68">
        <v>0</v>
      </c>
      <c r="G755" s="2">
        <f t="shared" si="66"/>
        <v>0</v>
      </c>
      <c r="H755" s="3">
        <f t="shared" si="67"/>
        <v>2.5212562179090869</v>
      </c>
      <c r="I755" s="1">
        <f t="shared" si="68"/>
        <v>0</v>
      </c>
      <c r="J755" s="1">
        <f t="shared" si="69"/>
        <v>0</v>
      </c>
      <c r="K755" s="27">
        <f t="shared" si="70"/>
        <v>0.89167879898358815</v>
      </c>
      <c r="L755" s="6">
        <f t="shared" si="71"/>
        <v>0</v>
      </c>
    </row>
    <row r="756" spans="1:12" s="47" customFormat="1">
      <c r="A756" s="79" t="s">
        <v>758</v>
      </c>
      <c r="B756" s="84">
        <v>401698</v>
      </c>
      <c r="C756" s="47" t="s">
        <v>761</v>
      </c>
      <c r="D756" s="79" t="s">
        <v>1117</v>
      </c>
      <c r="E756" s="15">
        <v>0</v>
      </c>
      <c r="F756" s="68">
        <v>0</v>
      </c>
      <c r="G756" s="2">
        <f t="shared" si="66"/>
        <v>0</v>
      </c>
      <c r="H756" s="3">
        <f t="shared" si="67"/>
        <v>2.5212562179090869</v>
      </c>
      <c r="I756" s="1">
        <f t="shared" si="68"/>
        <v>0</v>
      </c>
      <c r="J756" s="1">
        <f t="shared" si="69"/>
        <v>0</v>
      </c>
      <c r="K756" s="27">
        <f t="shared" si="70"/>
        <v>0.89167879898358815</v>
      </c>
      <c r="L756" s="6">
        <f t="shared" si="71"/>
        <v>0</v>
      </c>
    </row>
    <row r="757" spans="1:12" s="47" customFormat="1">
      <c r="A757" s="79" t="s">
        <v>758</v>
      </c>
      <c r="B757" s="84">
        <v>401699</v>
      </c>
      <c r="C757" s="47" t="s">
        <v>762</v>
      </c>
      <c r="D757" s="79" t="s">
        <v>1117</v>
      </c>
      <c r="E757" s="15">
        <v>0</v>
      </c>
      <c r="F757" s="68">
        <v>0</v>
      </c>
      <c r="G757" s="2">
        <f t="shared" si="66"/>
        <v>0</v>
      </c>
      <c r="H757" s="3">
        <f t="shared" si="67"/>
        <v>2.5212562179090869</v>
      </c>
      <c r="I757" s="1">
        <f t="shared" si="68"/>
        <v>0</v>
      </c>
      <c r="J757" s="1">
        <f t="shared" si="69"/>
        <v>0</v>
      </c>
      <c r="K757" s="27">
        <f t="shared" si="70"/>
        <v>0.89167879898358815</v>
      </c>
      <c r="L757" s="6">
        <f t="shared" si="71"/>
        <v>0</v>
      </c>
    </row>
    <row r="758" spans="1:12" s="47" customFormat="1">
      <c r="A758" s="79" t="s">
        <v>758</v>
      </c>
      <c r="B758" s="84">
        <v>401702</v>
      </c>
      <c r="C758" s="47" t="s">
        <v>763</v>
      </c>
      <c r="D758" s="79" t="s">
        <v>1117</v>
      </c>
      <c r="E758" s="15">
        <v>0</v>
      </c>
      <c r="F758" s="68">
        <v>0</v>
      </c>
      <c r="G758" s="2">
        <f t="shared" si="66"/>
        <v>0</v>
      </c>
      <c r="H758" s="3">
        <f t="shared" si="67"/>
        <v>2.5212562179090869</v>
      </c>
      <c r="I758" s="1">
        <f t="shared" si="68"/>
        <v>0</v>
      </c>
      <c r="J758" s="1">
        <f t="shared" si="69"/>
        <v>0</v>
      </c>
      <c r="K758" s="27">
        <f t="shared" si="70"/>
        <v>0.89167879898358815</v>
      </c>
      <c r="L758" s="6">
        <f t="shared" si="71"/>
        <v>0</v>
      </c>
    </row>
    <row r="759" spans="1:12" s="47" customFormat="1">
      <c r="A759" s="79" t="s">
        <v>758</v>
      </c>
      <c r="B759" s="84">
        <v>401704</v>
      </c>
      <c r="C759" s="47" t="s">
        <v>764</v>
      </c>
      <c r="D759" s="79" t="s">
        <v>1117</v>
      </c>
      <c r="E759" s="15">
        <v>0</v>
      </c>
      <c r="F759" s="68">
        <v>0</v>
      </c>
      <c r="G759" s="2">
        <f t="shared" si="66"/>
        <v>0</v>
      </c>
      <c r="H759" s="3">
        <f t="shared" si="67"/>
        <v>2.5212562179090869</v>
      </c>
      <c r="I759" s="1">
        <f t="shared" si="68"/>
        <v>0</v>
      </c>
      <c r="J759" s="1">
        <f t="shared" si="69"/>
        <v>0</v>
      </c>
      <c r="K759" s="27">
        <f t="shared" si="70"/>
        <v>0.89167879898358815</v>
      </c>
      <c r="L759" s="6">
        <f t="shared" si="71"/>
        <v>0</v>
      </c>
    </row>
    <row r="760" spans="1:12" s="47" customFormat="1">
      <c r="A760" s="79" t="s">
        <v>758</v>
      </c>
      <c r="B760" s="84">
        <v>401709</v>
      </c>
      <c r="C760" s="47" t="s">
        <v>765</v>
      </c>
      <c r="D760" s="79" t="s">
        <v>1117</v>
      </c>
      <c r="E760" s="15">
        <v>0</v>
      </c>
      <c r="F760" s="68">
        <v>0</v>
      </c>
      <c r="G760" s="2">
        <f t="shared" si="66"/>
        <v>0</v>
      </c>
      <c r="H760" s="3">
        <f t="shared" si="67"/>
        <v>2.5212562179090869</v>
      </c>
      <c r="I760" s="1">
        <f t="shared" si="68"/>
        <v>0</v>
      </c>
      <c r="J760" s="1">
        <f t="shared" si="69"/>
        <v>0</v>
      </c>
      <c r="K760" s="27">
        <f t="shared" si="70"/>
        <v>0.89167879898358815</v>
      </c>
      <c r="L760" s="6">
        <f t="shared" si="71"/>
        <v>0</v>
      </c>
    </row>
    <row r="761" spans="1:12" s="47" customFormat="1">
      <c r="A761" s="79" t="s">
        <v>758</v>
      </c>
      <c r="B761" s="84">
        <v>401710</v>
      </c>
      <c r="C761" s="47" t="s">
        <v>766</v>
      </c>
      <c r="D761" s="79" t="s">
        <v>1117</v>
      </c>
      <c r="E761" s="15">
        <v>0</v>
      </c>
      <c r="F761" s="68">
        <v>0</v>
      </c>
      <c r="G761" s="2">
        <f t="shared" si="66"/>
        <v>0</v>
      </c>
      <c r="H761" s="3">
        <f t="shared" si="67"/>
        <v>2.5212562179090869</v>
      </c>
      <c r="I761" s="1">
        <f t="shared" si="68"/>
        <v>0</v>
      </c>
      <c r="J761" s="1">
        <f t="shared" si="69"/>
        <v>0</v>
      </c>
      <c r="K761" s="27">
        <f t="shared" si="70"/>
        <v>0.89167879898358815</v>
      </c>
      <c r="L761" s="6">
        <f t="shared" si="71"/>
        <v>0</v>
      </c>
    </row>
    <row r="762" spans="1:12" s="47" customFormat="1">
      <c r="A762" s="79" t="s">
        <v>758</v>
      </c>
      <c r="B762" s="79">
        <v>401712</v>
      </c>
      <c r="C762" s="47" t="s">
        <v>767</v>
      </c>
      <c r="D762" s="79" t="s">
        <v>1117</v>
      </c>
      <c r="E762" s="15">
        <v>0</v>
      </c>
      <c r="F762" s="68">
        <v>0</v>
      </c>
      <c r="G762" s="2">
        <f t="shared" si="66"/>
        <v>0</v>
      </c>
      <c r="H762" s="3">
        <f t="shared" si="67"/>
        <v>2.5212562179090869</v>
      </c>
      <c r="I762" s="1">
        <f t="shared" si="68"/>
        <v>0</v>
      </c>
      <c r="J762" s="1">
        <f t="shared" si="69"/>
        <v>0</v>
      </c>
      <c r="K762" s="27">
        <f t="shared" si="70"/>
        <v>0.89167879898358815</v>
      </c>
      <c r="L762" s="6">
        <f t="shared" si="71"/>
        <v>0</v>
      </c>
    </row>
    <row r="763" spans="1:12" s="47" customFormat="1">
      <c r="A763" s="79" t="s">
        <v>758</v>
      </c>
      <c r="B763" s="84">
        <v>401713</v>
      </c>
      <c r="C763" s="47" t="s">
        <v>768</v>
      </c>
      <c r="D763" s="79" t="s">
        <v>1117</v>
      </c>
      <c r="E763" s="15">
        <v>0</v>
      </c>
      <c r="F763" s="68">
        <v>0</v>
      </c>
      <c r="G763" s="2">
        <f t="shared" si="66"/>
        <v>0</v>
      </c>
      <c r="H763" s="3">
        <f t="shared" si="67"/>
        <v>2.5212562179090869</v>
      </c>
      <c r="I763" s="1">
        <f t="shared" si="68"/>
        <v>0</v>
      </c>
      <c r="J763" s="1">
        <f t="shared" si="69"/>
        <v>0</v>
      </c>
      <c r="K763" s="27">
        <f t="shared" si="70"/>
        <v>0.89167879898358815</v>
      </c>
      <c r="L763" s="6">
        <f t="shared" si="71"/>
        <v>0</v>
      </c>
    </row>
    <row r="764" spans="1:12" s="47" customFormat="1">
      <c r="A764" s="79" t="s">
        <v>758</v>
      </c>
      <c r="B764" s="84">
        <v>401718</v>
      </c>
      <c r="C764" s="47" t="s">
        <v>769</v>
      </c>
      <c r="D764" s="79" t="s">
        <v>1117</v>
      </c>
      <c r="E764" s="15">
        <v>0</v>
      </c>
      <c r="F764" s="68">
        <v>0</v>
      </c>
      <c r="G764" s="2">
        <f t="shared" si="66"/>
        <v>0</v>
      </c>
      <c r="H764" s="3">
        <f t="shared" si="67"/>
        <v>2.5212562179090869</v>
      </c>
      <c r="I764" s="1">
        <f t="shared" si="68"/>
        <v>0</v>
      </c>
      <c r="J764" s="1">
        <f t="shared" si="69"/>
        <v>0</v>
      </c>
      <c r="K764" s="27">
        <f t="shared" si="70"/>
        <v>0.89167879898358815</v>
      </c>
      <c r="L764" s="6">
        <f t="shared" si="71"/>
        <v>0</v>
      </c>
    </row>
    <row r="765" spans="1:12" s="47" customFormat="1">
      <c r="A765" s="79" t="s">
        <v>758</v>
      </c>
      <c r="B765" s="84">
        <v>401721</v>
      </c>
      <c r="C765" s="47" t="s">
        <v>770</v>
      </c>
      <c r="D765" s="79" t="s">
        <v>1117</v>
      </c>
      <c r="E765" s="15">
        <v>0</v>
      </c>
      <c r="F765" s="68">
        <v>0</v>
      </c>
      <c r="G765" s="2">
        <f t="shared" si="66"/>
        <v>0</v>
      </c>
      <c r="H765" s="3">
        <f t="shared" si="67"/>
        <v>2.5212562179090869</v>
      </c>
      <c r="I765" s="1">
        <f t="shared" si="68"/>
        <v>0</v>
      </c>
      <c r="J765" s="1">
        <f t="shared" si="69"/>
        <v>0</v>
      </c>
      <c r="K765" s="27">
        <f t="shared" si="70"/>
        <v>0.89167879898358815</v>
      </c>
      <c r="L765" s="6">
        <f t="shared" si="71"/>
        <v>0</v>
      </c>
    </row>
    <row r="766" spans="1:12" s="47" customFormat="1">
      <c r="A766" s="79" t="s">
        <v>758</v>
      </c>
      <c r="B766" s="79">
        <v>401722</v>
      </c>
      <c r="C766" s="47" t="s">
        <v>771</v>
      </c>
      <c r="D766" s="79" t="s">
        <v>1117</v>
      </c>
      <c r="E766" s="15">
        <v>0</v>
      </c>
      <c r="F766" s="68">
        <v>0</v>
      </c>
      <c r="G766" s="2">
        <f t="shared" si="66"/>
        <v>0</v>
      </c>
      <c r="H766" s="3">
        <f t="shared" si="67"/>
        <v>2.5212562179090869</v>
      </c>
      <c r="I766" s="1">
        <f t="shared" si="68"/>
        <v>0</v>
      </c>
      <c r="J766" s="1">
        <f t="shared" si="69"/>
        <v>0</v>
      </c>
      <c r="K766" s="27">
        <f t="shared" si="70"/>
        <v>0.89167879898358815</v>
      </c>
      <c r="L766" s="6">
        <f t="shared" si="71"/>
        <v>0</v>
      </c>
    </row>
    <row r="767" spans="1:12" s="47" customFormat="1">
      <c r="A767" s="79" t="s">
        <v>758</v>
      </c>
      <c r="B767" s="84">
        <v>401724</v>
      </c>
      <c r="C767" s="47" t="s">
        <v>772</v>
      </c>
      <c r="D767" s="79" t="s">
        <v>1117</v>
      </c>
      <c r="E767" s="15">
        <v>0</v>
      </c>
      <c r="F767" s="68">
        <v>0</v>
      </c>
      <c r="G767" s="2">
        <f t="shared" si="66"/>
        <v>0</v>
      </c>
      <c r="H767" s="3">
        <f t="shared" si="67"/>
        <v>2.5212562179090869</v>
      </c>
      <c r="I767" s="1">
        <f t="shared" si="68"/>
        <v>0</v>
      </c>
      <c r="J767" s="1">
        <f t="shared" si="69"/>
        <v>0</v>
      </c>
      <c r="K767" s="27">
        <f t="shared" si="70"/>
        <v>0.89167879898358815</v>
      </c>
      <c r="L767" s="6">
        <f t="shared" si="71"/>
        <v>0</v>
      </c>
    </row>
    <row r="768" spans="1:12" s="47" customFormat="1">
      <c r="A768" s="79" t="s">
        <v>758</v>
      </c>
      <c r="B768" s="79">
        <v>401726</v>
      </c>
      <c r="C768" s="47" t="s">
        <v>773</v>
      </c>
      <c r="D768" s="79" t="s">
        <v>1117</v>
      </c>
      <c r="E768" s="15">
        <v>0</v>
      </c>
      <c r="F768" s="68">
        <v>0</v>
      </c>
      <c r="G768" s="2">
        <f t="shared" si="66"/>
        <v>0</v>
      </c>
      <c r="H768" s="3">
        <f t="shared" si="67"/>
        <v>2.5212562179090869</v>
      </c>
      <c r="I768" s="1">
        <f t="shared" si="68"/>
        <v>0</v>
      </c>
      <c r="J768" s="1">
        <f t="shared" si="69"/>
        <v>0</v>
      </c>
      <c r="K768" s="27">
        <f t="shared" si="70"/>
        <v>0.89167879898358815</v>
      </c>
      <c r="L768" s="6">
        <f t="shared" si="71"/>
        <v>0</v>
      </c>
    </row>
    <row r="769" spans="1:12" s="47" customFormat="1">
      <c r="A769" s="79" t="s">
        <v>758</v>
      </c>
      <c r="B769" s="79">
        <v>401729</v>
      </c>
      <c r="C769" s="47" t="s">
        <v>774</v>
      </c>
      <c r="D769" s="79" t="s">
        <v>1117</v>
      </c>
      <c r="E769" s="15">
        <v>0</v>
      </c>
      <c r="F769" s="68">
        <v>0</v>
      </c>
      <c r="G769" s="2">
        <f t="shared" si="66"/>
        <v>0</v>
      </c>
      <c r="H769" s="3">
        <f t="shared" si="67"/>
        <v>2.5212562179090869</v>
      </c>
      <c r="I769" s="1">
        <f t="shared" si="68"/>
        <v>0</v>
      </c>
      <c r="J769" s="1">
        <f t="shared" si="69"/>
        <v>0</v>
      </c>
      <c r="K769" s="27">
        <f t="shared" si="70"/>
        <v>0.89167879898358815</v>
      </c>
      <c r="L769" s="6">
        <f t="shared" si="71"/>
        <v>0</v>
      </c>
    </row>
    <row r="770" spans="1:12" s="47" customFormat="1">
      <c r="A770" s="79" t="s">
        <v>758</v>
      </c>
      <c r="B770" s="79">
        <v>401733</v>
      </c>
      <c r="C770" s="47" t="s">
        <v>775</v>
      </c>
      <c r="D770" s="79" t="s">
        <v>1117</v>
      </c>
      <c r="E770" s="15">
        <v>0</v>
      </c>
      <c r="F770" s="68">
        <v>0</v>
      </c>
      <c r="G770" s="2">
        <f t="shared" si="66"/>
        <v>0</v>
      </c>
      <c r="H770" s="3">
        <f t="shared" si="67"/>
        <v>2.5212562179090869</v>
      </c>
      <c r="I770" s="1">
        <f t="shared" si="68"/>
        <v>0</v>
      </c>
      <c r="J770" s="1">
        <f t="shared" si="69"/>
        <v>0</v>
      </c>
      <c r="K770" s="27">
        <f t="shared" si="70"/>
        <v>0.89167879898358815</v>
      </c>
      <c r="L770" s="6">
        <f t="shared" si="71"/>
        <v>0</v>
      </c>
    </row>
    <row r="771" spans="1:12" s="47" customFormat="1">
      <c r="A771" s="79" t="s">
        <v>758</v>
      </c>
      <c r="B771" s="84">
        <v>401734</v>
      </c>
      <c r="C771" s="47" t="s">
        <v>776</v>
      </c>
      <c r="D771" s="79" t="s">
        <v>1117</v>
      </c>
      <c r="E771" s="15">
        <v>0</v>
      </c>
      <c r="F771" s="68">
        <v>0</v>
      </c>
      <c r="G771" s="2">
        <f t="shared" ref="G771:G834" si="72">IFERROR(E771/F771,0)</f>
        <v>0</v>
      </c>
      <c r="H771" s="3">
        <f t="shared" ref="H771:H834" si="73">$D$1108</f>
        <v>2.5212562179090869</v>
      </c>
      <c r="I771" s="1">
        <f t="shared" ref="I771:I834" si="74">MIN(E771,F771*H771)</f>
        <v>0</v>
      </c>
      <c r="J771" s="1">
        <f t="shared" ref="J771:J834" si="75">E771-I771</f>
        <v>0</v>
      </c>
      <c r="K771" s="27">
        <f t="shared" ref="K771:K834" si="76">$J$1106</f>
        <v>0.89167879898358815</v>
      </c>
      <c r="L771" s="6">
        <f t="shared" ref="L771:L834" si="77">K771*J771</f>
        <v>0</v>
      </c>
    </row>
    <row r="772" spans="1:12" s="47" customFormat="1">
      <c r="A772" s="79" t="s">
        <v>758</v>
      </c>
      <c r="B772" s="79">
        <v>403031</v>
      </c>
      <c r="C772" s="47" t="s">
        <v>777</v>
      </c>
      <c r="D772" s="79" t="s">
        <v>1117</v>
      </c>
      <c r="E772" s="15">
        <v>0</v>
      </c>
      <c r="F772" s="68">
        <v>0</v>
      </c>
      <c r="G772" s="2">
        <f t="shared" si="72"/>
        <v>0</v>
      </c>
      <c r="H772" s="3">
        <f t="shared" si="73"/>
        <v>2.5212562179090869</v>
      </c>
      <c r="I772" s="1">
        <f t="shared" si="74"/>
        <v>0</v>
      </c>
      <c r="J772" s="1">
        <f t="shared" si="75"/>
        <v>0</v>
      </c>
      <c r="K772" s="27">
        <f t="shared" si="76"/>
        <v>0.89167879898358815</v>
      </c>
      <c r="L772" s="6">
        <f t="shared" si="77"/>
        <v>0</v>
      </c>
    </row>
    <row r="773" spans="1:12" s="47" customFormat="1">
      <c r="A773" s="79" t="s">
        <v>778</v>
      </c>
      <c r="B773" s="85">
        <v>411746</v>
      </c>
      <c r="C773" s="47" t="s">
        <v>779</v>
      </c>
      <c r="D773" s="79" t="s">
        <v>1117</v>
      </c>
      <c r="E773" s="15">
        <v>97908</v>
      </c>
      <c r="F773" s="68">
        <v>1111</v>
      </c>
      <c r="G773" s="2">
        <f t="shared" si="72"/>
        <v>88.126012601260129</v>
      </c>
      <c r="H773" s="3">
        <f t="shared" si="73"/>
        <v>2.5212562179090869</v>
      </c>
      <c r="I773" s="1">
        <f t="shared" si="74"/>
        <v>2801.1156580969955</v>
      </c>
      <c r="J773" s="1">
        <f t="shared" si="75"/>
        <v>95106.884341903002</v>
      </c>
      <c r="K773" s="27">
        <f t="shared" si="76"/>
        <v>0.89167879898358815</v>
      </c>
      <c r="L773" s="6">
        <f t="shared" si="77"/>
        <v>84804.792405059095</v>
      </c>
    </row>
    <row r="774" spans="1:12" s="47" customFormat="1">
      <c r="A774" s="79" t="s">
        <v>778</v>
      </c>
      <c r="B774" s="84">
        <v>411756</v>
      </c>
      <c r="C774" s="47" t="s">
        <v>780</v>
      </c>
      <c r="D774" s="79" t="s">
        <v>1117</v>
      </c>
      <c r="E774" s="15">
        <v>0</v>
      </c>
      <c r="F774" s="68">
        <v>0</v>
      </c>
      <c r="G774" s="2">
        <f t="shared" si="72"/>
        <v>0</v>
      </c>
      <c r="H774" s="3">
        <f t="shared" si="73"/>
        <v>2.5212562179090869</v>
      </c>
      <c r="I774" s="1">
        <f t="shared" si="74"/>
        <v>0</v>
      </c>
      <c r="J774" s="1">
        <f t="shared" si="75"/>
        <v>0</v>
      </c>
      <c r="K774" s="27">
        <f t="shared" si="76"/>
        <v>0.89167879898358815</v>
      </c>
      <c r="L774" s="6">
        <f t="shared" si="77"/>
        <v>0</v>
      </c>
    </row>
    <row r="775" spans="1:12" s="47" customFormat="1">
      <c r="A775" s="79" t="s">
        <v>778</v>
      </c>
      <c r="B775" s="84">
        <v>411758</v>
      </c>
      <c r="C775" s="47" t="s">
        <v>781</v>
      </c>
      <c r="D775" s="79" t="s">
        <v>1117</v>
      </c>
      <c r="E775" s="15">
        <v>0</v>
      </c>
      <c r="F775" s="68">
        <v>0</v>
      </c>
      <c r="G775" s="2">
        <f t="shared" si="72"/>
        <v>0</v>
      </c>
      <c r="H775" s="3">
        <f t="shared" si="73"/>
        <v>2.5212562179090869</v>
      </c>
      <c r="I775" s="1">
        <f t="shared" si="74"/>
        <v>0</v>
      </c>
      <c r="J775" s="1">
        <f t="shared" si="75"/>
        <v>0</v>
      </c>
      <c r="K775" s="27">
        <f t="shared" si="76"/>
        <v>0.89167879898358815</v>
      </c>
      <c r="L775" s="6">
        <f t="shared" si="77"/>
        <v>0</v>
      </c>
    </row>
    <row r="776" spans="1:12" s="47" customFormat="1">
      <c r="A776" s="79" t="s">
        <v>778</v>
      </c>
      <c r="B776" s="84">
        <v>411761</v>
      </c>
      <c r="C776" s="47" t="s">
        <v>782</v>
      </c>
      <c r="D776" s="79" t="s">
        <v>1117</v>
      </c>
      <c r="E776" s="15">
        <v>0</v>
      </c>
      <c r="F776" s="68">
        <v>0</v>
      </c>
      <c r="G776" s="2">
        <f t="shared" si="72"/>
        <v>0</v>
      </c>
      <c r="H776" s="3">
        <f t="shared" si="73"/>
        <v>2.5212562179090869</v>
      </c>
      <c r="I776" s="1">
        <f t="shared" si="74"/>
        <v>0</v>
      </c>
      <c r="J776" s="1">
        <f t="shared" si="75"/>
        <v>0</v>
      </c>
      <c r="K776" s="27">
        <f t="shared" si="76"/>
        <v>0.89167879898358815</v>
      </c>
      <c r="L776" s="6">
        <f t="shared" si="77"/>
        <v>0</v>
      </c>
    </row>
    <row r="777" spans="1:12" s="47" customFormat="1">
      <c r="A777" s="79" t="s">
        <v>778</v>
      </c>
      <c r="B777" s="84">
        <v>411764</v>
      </c>
      <c r="C777" s="47" t="s">
        <v>783</v>
      </c>
      <c r="D777" s="79" t="s">
        <v>1117</v>
      </c>
      <c r="E777" s="15">
        <v>0</v>
      </c>
      <c r="F777" s="68">
        <v>0</v>
      </c>
      <c r="G777" s="2">
        <f t="shared" si="72"/>
        <v>0</v>
      </c>
      <c r="H777" s="3">
        <f t="shared" si="73"/>
        <v>2.5212562179090869</v>
      </c>
      <c r="I777" s="1">
        <f t="shared" si="74"/>
        <v>0</v>
      </c>
      <c r="J777" s="1">
        <f t="shared" si="75"/>
        <v>0</v>
      </c>
      <c r="K777" s="27">
        <f t="shared" si="76"/>
        <v>0.89167879898358815</v>
      </c>
      <c r="L777" s="6">
        <f t="shared" si="77"/>
        <v>0</v>
      </c>
    </row>
    <row r="778" spans="1:12" s="47" customFormat="1">
      <c r="A778" s="79" t="s">
        <v>778</v>
      </c>
      <c r="B778" s="84">
        <v>411777</v>
      </c>
      <c r="C778" s="47" t="s">
        <v>784</v>
      </c>
      <c r="D778" s="79" t="s">
        <v>1117</v>
      </c>
      <c r="E778" s="15">
        <v>0</v>
      </c>
      <c r="F778" s="68">
        <v>0</v>
      </c>
      <c r="G778" s="2">
        <f t="shared" si="72"/>
        <v>0</v>
      </c>
      <c r="H778" s="3">
        <f t="shared" si="73"/>
        <v>2.5212562179090869</v>
      </c>
      <c r="I778" s="1">
        <f t="shared" si="74"/>
        <v>0</v>
      </c>
      <c r="J778" s="1">
        <f t="shared" si="75"/>
        <v>0</v>
      </c>
      <c r="K778" s="27">
        <f t="shared" si="76"/>
        <v>0.89167879898358815</v>
      </c>
      <c r="L778" s="6">
        <f t="shared" si="77"/>
        <v>0</v>
      </c>
    </row>
    <row r="779" spans="1:12" s="47" customFormat="1">
      <c r="A779" s="79" t="s">
        <v>778</v>
      </c>
      <c r="B779" s="85">
        <v>411778</v>
      </c>
      <c r="C779" s="47" t="s">
        <v>785</v>
      </c>
      <c r="D779" s="79" t="s">
        <v>1117</v>
      </c>
      <c r="E779" s="15">
        <v>0</v>
      </c>
      <c r="F779" s="68">
        <v>190</v>
      </c>
      <c r="G779" s="2">
        <f t="shared" si="72"/>
        <v>0</v>
      </c>
      <c r="H779" s="3">
        <f t="shared" si="73"/>
        <v>2.5212562179090869</v>
      </c>
      <c r="I779" s="1">
        <f t="shared" si="74"/>
        <v>0</v>
      </c>
      <c r="J779" s="1">
        <f t="shared" si="75"/>
        <v>0</v>
      </c>
      <c r="K779" s="27">
        <f t="shared" si="76"/>
        <v>0.89167879898358815</v>
      </c>
      <c r="L779" s="6">
        <f t="shared" si="77"/>
        <v>0</v>
      </c>
    </row>
    <row r="780" spans="1:12" s="47" customFormat="1">
      <c r="A780" s="79" t="s">
        <v>778</v>
      </c>
      <c r="B780" s="79">
        <v>411780</v>
      </c>
      <c r="C780" s="47" t="s">
        <v>786</v>
      </c>
      <c r="D780" s="79" t="s">
        <v>1117</v>
      </c>
      <c r="E780" s="15">
        <v>0</v>
      </c>
      <c r="F780" s="68">
        <v>0</v>
      </c>
      <c r="G780" s="2">
        <f t="shared" si="72"/>
        <v>0</v>
      </c>
      <c r="H780" s="3">
        <f t="shared" si="73"/>
        <v>2.5212562179090869</v>
      </c>
      <c r="I780" s="1">
        <f t="shared" si="74"/>
        <v>0</v>
      </c>
      <c r="J780" s="1">
        <f t="shared" si="75"/>
        <v>0</v>
      </c>
      <c r="K780" s="27">
        <f t="shared" si="76"/>
        <v>0.89167879898358815</v>
      </c>
      <c r="L780" s="6">
        <f t="shared" si="77"/>
        <v>0</v>
      </c>
    </row>
    <row r="781" spans="1:12" s="47" customFormat="1">
      <c r="A781" s="79" t="s">
        <v>778</v>
      </c>
      <c r="B781" s="84">
        <v>411781</v>
      </c>
      <c r="C781" s="47" t="s">
        <v>787</v>
      </c>
      <c r="D781" s="79" t="s">
        <v>1117</v>
      </c>
      <c r="E781" s="15">
        <v>0</v>
      </c>
      <c r="F781" s="68">
        <v>0</v>
      </c>
      <c r="G781" s="2">
        <f t="shared" si="72"/>
        <v>0</v>
      </c>
      <c r="H781" s="3">
        <f t="shared" si="73"/>
        <v>2.5212562179090869</v>
      </c>
      <c r="I781" s="1">
        <f t="shared" si="74"/>
        <v>0</v>
      </c>
      <c r="J781" s="1">
        <f t="shared" si="75"/>
        <v>0</v>
      </c>
      <c r="K781" s="27">
        <f t="shared" si="76"/>
        <v>0.89167879898358815</v>
      </c>
      <c r="L781" s="6">
        <f t="shared" si="77"/>
        <v>0</v>
      </c>
    </row>
    <row r="782" spans="1:12" s="47" customFormat="1">
      <c r="A782" s="79" t="s">
        <v>778</v>
      </c>
      <c r="B782" s="84">
        <v>411782</v>
      </c>
      <c r="C782" s="47" t="s">
        <v>170</v>
      </c>
      <c r="D782" s="79" t="s">
        <v>1117</v>
      </c>
      <c r="E782" s="15">
        <v>0</v>
      </c>
      <c r="F782" s="68">
        <v>0</v>
      </c>
      <c r="G782" s="2">
        <f t="shared" si="72"/>
        <v>0</v>
      </c>
      <c r="H782" s="3">
        <f t="shared" si="73"/>
        <v>2.5212562179090869</v>
      </c>
      <c r="I782" s="1">
        <f t="shared" si="74"/>
        <v>0</v>
      </c>
      <c r="J782" s="1">
        <f t="shared" si="75"/>
        <v>0</v>
      </c>
      <c r="K782" s="27">
        <f t="shared" si="76"/>
        <v>0.89167879898358815</v>
      </c>
      <c r="L782" s="6">
        <f t="shared" si="77"/>
        <v>0</v>
      </c>
    </row>
    <row r="783" spans="1:12" s="47" customFormat="1">
      <c r="A783" s="79" t="s">
        <v>778</v>
      </c>
      <c r="B783" s="79">
        <v>411785</v>
      </c>
      <c r="C783" s="47" t="s">
        <v>788</v>
      </c>
      <c r="D783" s="79" t="s">
        <v>1117</v>
      </c>
      <c r="E783" s="15">
        <v>0</v>
      </c>
      <c r="F783" s="68">
        <v>0</v>
      </c>
      <c r="G783" s="2">
        <f t="shared" si="72"/>
        <v>0</v>
      </c>
      <c r="H783" s="3">
        <f t="shared" si="73"/>
        <v>2.5212562179090869</v>
      </c>
      <c r="I783" s="1">
        <f t="shared" si="74"/>
        <v>0</v>
      </c>
      <c r="J783" s="1">
        <f t="shared" si="75"/>
        <v>0</v>
      </c>
      <c r="K783" s="27">
        <f t="shared" si="76"/>
        <v>0.89167879898358815</v>
      </c>
      <c r="L783" s="6">
        <f t="shared" si="77"/>
        <v>0</v>
      </c>
    </row>
    <row r="784" spans="1:12" s="47" customFormat="1">
      <c r="A784" s="79" t="s">
        <v>778</v>
      </c>
      <c r="B784" s="84">
        <v>411788</v>
      </c>
      <c r="C784" s="47" t="s">
        <v>789</v>
      </c>
      <c r="D784" s="79" t="s">
        <v>1117</v>
      </c>
      <c r="E784" s="15">
        <v>0</v>
      </c>
      <c r="F784" s="68">
        <v>0</v>
      </c>
      <c r="G784" s="2">
        <f t="shared" si="72"/>
        <v>0</v>
      </c>
      <c r="H784" s="3">
        <f t="shared" si="73"/>
        <v>2.5212562179090869</v>
      </c>
      <c r="I784" s="1">
        <f t="shared" si="74"/>
        <v>0</v>
      </c>
      <c r="J784" s="1">
        <f t="shared" si="75"/>
        <v>0</v>
      </c>
      <c r="K784" s="27">
        <f t="shared" si="76"/>
        <v>0.89167879898358815</v>
      </c>
      <c r="L784" s="6">
        <f t="shared" si="77"/>
        <v>0</v>
      </c>
    </row>
    <row r="785" spans="1:12" s="47" customFormat="1">
      <c r="A785" s="79" t="s">
        <v>778</v>
      </c>
      <c r="B785" s="84">
        <v>411791</v>
      </c>
      <c r="C785" s="47" t="s">
        <v>790</v>
      </c>
      <c r="D785" s="79" t="s">
        <v>1117</v>
      </c>
      <c r="E785" s="15">
        <v>0</v>
      </c>
      <c r="F785" s="68">
        <v>0</v>
      </c>
      <c r="G785" s="2">
        <f t="shared" si="72"/>
        <v>0</v>
      </c>
      <c r="H785" s="3">
        <f t="shared" si="73"/>
        <v>2.5212562179090869</v>
      </c>
      <c r="I785" s="1">
        <f t="shared" si="74"/>
        <v>0</v>
      </c>
      <c r="J785" s="1">
        <f t="shared" si="75"/>
        <v>0</v>
      </c>
      <c r="K785" s="27">
        <f t="shared" si="76"/>
        <v>0.89167879898358815</v>
      </c>
      <c r="L785" s="6">
        <f t="shared" si="77"/>
        <v>0</v>
      </c>
    </row>
    <row r="786" spans="1:12" s="47" customFormat="1">
      <c r="A786" s="79" t="s">
        <v>778</v>
      </c>
      <c r="B786" s="84">
        <v>411801</v>
      </c>
      <c r="C786" s="47" t="s">
        <v>791</v>
      </c>
      <c r="D786" s="79" t="s">
        <v>1117</v>
      </c>
      <c r="E786" s="15">
        <v>0</v>
      </c>
      <c r="F786" s="68">
        <v>0</v>
      </c>
      <c r="G786" s="2">
        <f t="shared" si="72"/>
        <v>0</v>
      </c>
      <c r="H786" s="3">
        <f t="shared" si="73"/>
        <v>2.5212562179090869</v>
      </c>
      <c r="I786" s="1">
        <f t="shared" si="74"/>
        <v>0</v>
      </c>
      <c r="J786" s="1">
        <f t="shared" si="75"/>
        <v>0</v>
      </c>
      <c r="K786" s="27">
        <f t="shared" si="76"/>
        <v>0.89167879898358815</v>
      </c>
      <c r="L786" s="6">
        <f t="shared" si="77"/>
        <v>0</v>
      </c>
    </row>
    <row r="787" spans="1:12" s="47" customFormat="1">
      <c r="A787" s="79" t="s">
        <v>778</v>
      </c>
      <c r="B787" s="84">
        <v>411807</v>
      </c>
      <c r="C787" s="47" t="s">
        <v>792</v>
      </c>
      <c r="D787" s="79" t="s">
        <v>1117</v>
      </c>
      <c r="E787" s="15">
        <v>0</v>
      </c>
      <c r="F787" s="68">
        <v>0</v>
      </c>
      <c r="G787" s="2">
        <f t="shared" si="72"/>
        <v>0</v>
      </c>
      <c r="H787" s="3">
        <f t="shared" si="73"/>
        <v>2.5212562179090869</v>
      </c>
      <c r="I787" s="1">
        <f t="shared" si="74"/>
        <v>0</v>
      </c>
      <c r="J787" s="1">
        <f t="shared" si="75"/>
        <v>0</v>
      </c>
      <c r="K787" s="27">
        <f t="shared" si="76"/>
        <v>0.89167879898358815</v>
      </c>
      <c r="L787" s="6">
        <f t="shared" si="77"/>
        <v>0</v>
      </c>
    </row>
    <row r="788" spans="1:12" s="47" customFormat="1">
      <c r="A788" s="79" t="s">
        <v>778</v>
      </c>
      <c r="B788" s="79">
        <v>411808</v>
      </c>
      <c r="C788" s="47" t="s">
        <v>793</v>
      </c>
      <c r="D788" s="79" t="s">
        <v>1117</v>
      </c>
      <c r="E788" s="15">
        <v>0</v>
      </c>
      <c r="F788" s="68">
        <v>0</v>
      </c>
      <c r="G788" s="2">
        <f t="shared" si="72"/>
        <v>0</v>
      </c>
      <c r="H788" s="3">
        <f t="shared" si="73"/>
        <v>2.5212562179090869</v>
      </c>
      <c r="I788" s="1">
        <f t="shared" si="74"/>
        <v>0</v>
      </c>
      <c r="J788" s="1">
        <f t="shared" si="75"/>
        <v>0</v>
      </c>
      <c r="K788" s="27">
        <f t="shared" si="76"/>
        <v>0.89167879898358815</v>
      </c>
      <c r="L788" s="6">
        <f t="shared" si="77"/>
        <v>0</v>
      </c>
    </row>
    <row r="789" spans="1:12" s="47" customFormat="1">
      <c r="A789" s="79" t="s">
        <v>778</v>
      </c>
      <c r="B789" s="84">
        <v>411809</v>
      </c>
      <c r="C789" s="47" t="s">
        <v>535</v>
      </c>
      <c r="D789" s="79" t="s">
        <v>1117</v>
      </c>
      <c r="E789" s="15">
        <v>0</v>
      </c>
      <c r="F789" s="68">
        <v>0</v>
      </c>
      <c r="G789" s="2">
        <f t="shared" si="72"/>
        <v>0</v>
      </c>
      <c r="H789" s="3">
        <f t="shared" si="73"/>
        <v>2.5212562179090869</v>
      </c>
      <c r="I789" s="1">
        <f t="shared" si="74"/>
        <v>0</v>
      </c>
      <c r="J789" s="1">
        <f t="shared" si="75"/>
        <v>0</v>
      </c>
      <c r="K789" s="27">
        <f t="shared" si="76"/>
        <v>0.89167879898358815</v>
      </c>
      <c r="L789" s="6">
        <f t="shared" si="77"/>
        <v>0</v>
      </c>
    </row>
    <row r="790" spans="1:12" s="47" customFormat="1">
      <c r="A790" s="79" t="s">
        <v>778</v>
      </c>
      <c r="B790" s="84">
        <v>411814</v>
      </c>
      <c r="C790" s="47" t="s">
        <v>794</v>
      </c>
      <c r="D790" s="79" t="s">
        <v>1117</v>
      </c>
      <c r="E790" s="15">
        <v>0</v>
      </c>
      <c r="F790" s="68">
        <v>0</v>
      </c>
      <c r="G790" s="2">
        <f t="shared" si="72"/>
        <v>0</v>
      </c>
      <c r="H790" s="3">
        <f t="shared" si="73"/>
        <v>2.5212562179090869</v>
      </c>
      <c r="I790" s="1">
        <f t="shared" si="74"/>
        <v>0</v>
      </c>
      <c r="J790" s="1">
        <f t="shared" si="75"/>
        <v>0</v>
      </c>
      <c r="K790" s="27">
        <f t="shared" si="76"/>
        <v>0.89167879898358815</v>
      </c>
      <c r="L790" s="6">
        <f t="shared" si="77"/>
        <v>0</v>
      </c>
    </row>
    <row r="791" spans="1:12" s="47" customFormat="1">
      <c r="A791" s="79" t="s">
        <v>778</v>
      </c>
      <c r="B791" s="84">
        <v>411817</v>
      </c>
      <c r="C791" s="47" t="s">
        <v>795</v>
      </c>
      <c r="D791" s="79" t="s">
        <v>1117</v>
      </c>
      <c r="E791" s="15">
        <v>0</v>
      </c>
      <c r="F791" s="68">
        <v>0</v>
      </c>
      <c r="G791" s="2">
        <f t="shared" si="72"/>
        <v>0</v>
      </c>
      <c r="H791" s="3">
        <f t="shared" si="73"/>
        <v>2.5212562179090869</v>
      </c>
      <c r="I791" s="1">
        <f t="shared" si="74"/>
        <v>0</v>
      </c>
      <c r="J791" s="1">
        <f t="shared" si="75"/>
        <v>0</v>
      </c>
      <c r="K791" s="27">
        <f t="shared" si="76"/>
        <v>0.89167879898358815</v>
      </c>
      <c r="L791" s="6">
        <f t="shared" si="77"/>
        <v>0</v>
      </c>
    </row>
    <row r="792" spans="1:12" s="47" customFormat="1">
      <c r="A792" s="79" t="s">
        <v>778</v>
      </c>
      <c r="B792" s="84">
        <v>411818</v>
      </c>
      <c r="C792" s="47" t="s">
        <v>796</v>
      </c>
      <c r="D792" s="79" t="s">
        <v>1117</v>
      </c>
      <c r="E792" s="15">
        <v>0</v>
      </c>
      <c r="F792" s="68">
        <v>0</v>
      </c>
      <c r="G792" s="2">
        <f t="shared" si="72"/>
        <v>0</v>
      </c>
      <c r="H792" s="3">
        <f t="shared" si="73"/>
        <v>2.5212562179090869</v>
      </c>
      <c r="I792" s="1">
        <f t="shared" si="74"/>
        <v>0</v>
      </c>
      <c r="J792" s="1">
        <f t="shared" si="75"/>
        <v>0</v>
      </c>
      <c r="K792" s="27">
        <f t="shared" si="76"/>
        <v>0.89167879898358815</v>
      </c>
      <c r="L792" s="6">
        <f t="shared" si="77"/>
        <v>0</v>
      </c>
    </row>
    <row r="793" spans="1:12" s="47" customFormat="1">
      <c r="A793" s="79" t="s">
        <v>778</v>
      </c>
      <c r="B793" s="84">
        <v>411820</v>
      </c>
      <c r="C793" s="47" t="s">
        <v>797</v>
      </c>
      <c r="D793" s="79" t="s">
        <v>1117</v>
      </c>
      <c r="E793" s="15">
        <v>0</v>
      </c>
      <c r="F793" s="68">
        <v>0</v>
      </c>
      <c r="G793" s="2">
        <f t="shared" si="72"/>
        <v>0</v>
      </c>
      <c r="H793" s="3">
        <f t="shared" si="73"/>
        <v>2.5212562179090869</v>
      </c>
      <c r="I793" s="1">
        <f t="shared" si="74"/>
        <v>0</v>
      </c>
      <c r="J793" s="1">
        <f t="shared" si="75"/>
        <v>0</v>
      </c>
      <c r="K793" s="27">
        <f t="shared" si="76"/>
        <v>0.89167879898358815</v>
      </c>
      <c r="L793" s="6">
        <f t="shared" si="77"/>
        <v>0</v>
      </c>
    </row>
    <row r="794" spans="1:12" s="47" customFormat="1">
      <c r="A794" s="79" t="s">
        <v>778</v>
      </c>
      <c r="B794" s="85">
        <v>411826</v>
      </c>
      <c r="C794" s="47" t="s">
        <v>798</v>
      </c>
      <c r="D794" s="79" t="s">
        <v>1117</v>
      </c>
      <c r="E794" s="15">
        <v>303678</v>
      </c>
      <c r="F794" s="68">
        <v>2802</v>
      </c>
      <c r="G794" s="2">
        <f t="shared" si="72"/>
        <v>108.37901498929337</v>
      </c>
      <c r="H794" s="3">
        <f t="shared" si="73"/>
        <v>2.5212562179090869</v>
      </c>
      <c r="I794" s="1">
        <f t="shared" si="74"/>
        <v>7064.5599225812612</v>
      </c>
      <c r="J794" s="1">
        <f t="shared" si="75"/>
        <v>296613.44007741875</v>
      </c>
      <c r="K794" s="27">
        <f t="shared" si="76"/>
        <v>0.89167879898358815</v>
      </c>
      <c r="L794" s="6">
        <f t="shared" si="77"/>
        <v>264483.91601062327</v>
      </c>
    </row>
    <row r="795" spans="1:12" s="47" customFormat="1">
      <c r="A795" s="79" t="s">
        <v>778</v>
      </c>
      <c r="B795" s="84">
        <v>411827</v>
      </c>
      <c r="C795" s="47" t="s">
        <v>799</v>
      </c>
      <c r="D795" s="79" t="s">
        <v>1117</v>
      </c>
      <c r="E795" s="15">
        <v>0</v>
      </c>
      <c r="F795" s="68">
        <v>0</v>
      </c>
      <c r="G795" s="2">
        <f t="shared" si="72"/>
        <v>0</v>
      </c>
      <c r="H795" s="3">
        <f t="shared" si="73"/>
        <v>2.5212562179090869</v>
      </c>
      <c r="I795" s="1">
        <f t="shared" si="74"/>
        <v>0</v>
      </c>
      <c r="J795" s="1">
        <f t="shared" si="75"/>
        <v>0</v>
      </c>
      <c r="K795" s="27">
        <f t="shared" si="76"/>
        <v>0.89167879898358815</v>
      </c>
      <c r="L795" s="6">
        <f t="shared" si="77"/>
        <v>0</v>
      </c>
    </row>
    <row r="796" spans="1:12" s="47" customFormat="1">
      <c r="A796" s="79" t="s">
        <v>778</v>
      </c>
      <c r="B796" s="79">
        <v>411829</v>
      </c>
      <c r="C796" s="47" t="s">
        <v>800</v>
      </c>
      <c r="D796" s="79" t="s">
        <v>1117</v>
      </c>
      <c r="E796" s="15">
        <v>0</v>
      </c>
      <c r="F796" s="68">
        <v>0</v>
      </c>
      <c r="G796" s="2">
        <f t="shared" si="72"/>
        <v>0</v>
      </c>
      <c r="H796" s="3">
        <f t="shared" si="73"/>
        <v>2.5212562179090869</v>
      </c>
      <c r="I796" s="1">
        <f t="shared" si="74"/>
        <v>0</v>
      </c>
      <c r="J796" s="1">
        <f t="shared" si="75"/>
        <v>0</v>
      </c>
      <c r="K796" s="27">
        <f t="shared" si="76"/>
        <v>0.89167879898358815</v>
      </c>
      <c r="L796" s="6">
        <f t="shared" si="77"/>
        <v>0</v>
      </c>
    </row>
    <row r="797" spans="1:12" s="47" customFormat="1">
      <c r="A797" s="79" t="s">
        <v>778</v>
      </c>
      <c r="B797" s="84">
        <v>411831</v>
      </c>
      <c r="C797" s="47" t="s">
        <v>801</v>
      </c>
      <c r="D797" s="79" t="s">
        <v>1117</v>
      </c>
      <c r="E797" s="15">
        <v>0</v>
      </c>
      <c r="F797" s="68">
        <v>0</v>
      </c>
      <c r="G797" s="2">
        <f t="shared" si="72"/>
        <v>0</v>
      </c>
      <c r="H797" s="3">
        <f t="shared" si="73"/>
        <v>2.5212562179090869</v>
      </c>
      <c r="I797" s="1">
        <f t="shared" si="74"/>
        <v>0</v>
      </c>
      <c r="J797" s="1">
        <f t="shared" si="75"/>
        <v>0</v>
      </c>
      <c r="K797" s="27">
        <f t="shared" si="76"/>
        <v>0.89167879898358815</v>
      </c>
      <c r="L797" s="6">
        <f t="shared" si="77"/>
        <v>0</v>
      </c>
    </row>
    <row r="798" spans="1:12" s="47" customFormat="1">
      <c r="A798" s="79" t="s">
        <v>778</v>
      </c>
      <c r="B798" s="84">
        <v>411833</v>
      </c>
      <c r="C798" s="47" t="s">
        <v>802</v>
      </c>
      <c r="D798" s="79" t="s">
        <v>1117</v>
      </c>
      <c r="E798" s="15">
        <v>0</v>
      </c>
      <c r="F798" s="68">
        <v>0</v>
      </c>
      <c r="G798" s="2">
        <f t="shared" si="72"/>
        <v>0</v>
      </c>
      <c r="H798" s="3">
        <f t="shared" si="73"/>
        <v>2.5212562179090869</v>
      </c>
      <c r="I798" s="1">
        <f t="shared" si="74"/>
        <v>0</v>
      </c>
      <c r="J798" s="1">
        <f t="shared" si="75"/>
        <v>0</v>
      </c>
      <c r="K798" s="27">
        <f t="shared" si="76"/>
        <v>0.89167879898358815</v>
      </c>
      <c r="L798" s="6">
        <f t="shared" si="77"/>
        <v>0</v>
      </c>
    </row>
    <row r="799" spans="1:12" s="47" customFormat="1">
      <c r="A799" s="79" t="s">
        <v>778</v>
      </c>
      <c r="B799" s="84">
        <v>411839</v>
      </c>
      <c r="C799" s="47" t="s">
        <v>803</v>
      </c>
      <c r="D799" s="79" t="s">
        <v>1117</v>
      </c>
      <c r="E799" s="15">
        <v>0</v>
      </c>
      <c r="F799" s="68">
        <v>0</v>
      </c>
      <c r="G799" s="2">
        <f t="shared" si="72"/>
        <v>0</v>
      </c>
      <c r="H799" s="3">
        <f t="shared" si="73"/>
        <v>2.5212562179090869</v>
      </c>
      <c r="I799" s="1">
        <f t="shared" si="74"/>
        <v>0</v>
      </c>
      <c r="J799" s="1">
        <f t="shared" si="75"/>
        <v>0</v>
      </c>
      <c r="K799" s="27">
        <f t="shared" si="76"/>
        <v>0.89167879898358815</v>
      </c>
      <c r="L799" s="6">
        <f t="shared" si="77"/>
        <v>0</v>
      </c>
    </row>
    <row r="800" spans="1:12" s="47" customFormat="1">
      <c r="A800" s="79" t="s">
        <v>778</v>
      </c>
      <c r="B800" s="85">
        <v>411840</v>
      </c>
      <c r="C800" s="47" t="s">
        <v>804</v>
      </c>
      <c r="D800" s="79" t="s">
        <v>1117</v>
      </c>
      <c r="E800" s="15">
        <v>353211</v>
      </c>
      <c r="F800" s="68">
        <v>3139</v>
      </c>
      <c r="G800" s="2">
        <f t="shared" si="72"/>
        <v>112.52341510035043</v>
      </c>
      <c r="H800" s="3">
        <f t="shared" si="73"/>
        <v>2.5212562179090869</v>
      </c>
      <c r="I800" s="1">
        <f t="shared" si="74"/>
        <v>7914.2232680166235</v>
      </c>
      <c r="J800" s="1">
        <f t="shared" si="75"/>
        <v>345296.77673198335</v>
      </c>
      <c r="K800" s="27">
        <f t="shared" si="76"/>
        <v>0.89167879898358815</v>
      </c>
      <c r="L800" s="6">
        <f t="shared" si="77"/>
        <v>307893.81516927911</v>
      </c>
    </row>
    <row r="801" spans="1:12" s="47" customFormat="1">
      <c r="A801" s="79" t="s">
        <v>778</v>
      </c>
      <c r="B801" s="84">
        <v>411841</v>
      </c>
      <c r="C801" s="47" t="s">
        <v>805</v>
      </c>
      <c r="D801" s="79" t="s">
        <v>1117</v>
      </c>
      <c r="E801" s="15">
        <v>0</v>
      </c>
      <c r="F801" s="68">
        <v>0</v>
      </c>
      <c r="G801" s="2">
        <f t="shared" si="72"/>
        <v>0</v>
      </c>
      <c r="H801" s="3">
        <f t="shared" si="73"/>
        <v>2.5212562179090869</v>
      </c>
      <c r="I801" s="1">
        <f t="shared" si="74"/>
        <v>0</v>
      </c>
      <c r="J801" s="1">
        <f t="shared" si="75"/>
        <v>0</v>
      </c>
      <c r="K801" s="27">
        <f t="shared" si="76"/>
        <v>0.89167879898358815</v>
      </c>
      <c r="L801" s="6">
        <f t="shared" si="77"/>
        <v>0</v>
      </c>
    </row>
    <row r="802" spans="1:12" s="47" customFormat="1">
      <c r="A802" s="79" t="s">
        <v>778</v>
      </c>
      <c r="B802" s="84">
        <v>411845</v>
      </c>
      <c r="C802" s="47" t="s">
        <v>806</v>
      </c>
      <c r="D802" s="79" t="s">
        <v>1117</v>
      </c>
      <c r="E802" s="15">
        <v>0</v>
      </c>
      <c r="F802" s="68">
        <v>0</v>
      </c>
      <c r="G802" s="2">
        <f t="shared" si="72"/>
        <v>0</v>
      </c>
      <c r="H802" s="3">
        <f t="shared" si="73"/>
        <v>2.5212562179090869</v>
      </c>
      <c r="I802" s="1">
        <f t="shared" si="74"/>
        <v>0</v>
      </c>
      <c r="J802" s="1">
        <f t="shared" si="75"/>
        <v>0</v>
      </c>
      <c r="K802" s="27">
        <f t="shared" si="76"/>
        <v>0.89167879898358815</v>
      </c>
      <c r="L802" s="6">
        <f t="shared" si="77"/>
        <v>0</v>
      </c>
    </row>
    <row r="803" spans="1:12" s="47" customFormat="1">
      <c r="A803" s="79" t="s">
        <v>778</v>
      </c>
      <c r="B803" s="84">
        <v>411847</v>
      </c>
      <c r="C803" s="47" t="s">
        <v>807</v>
      </c>
      <c r="D803" s="79" t="s">
        <v>1117</v>
      </c>
      <c r="E803" s="15">
        <v>0</v>
      </c>
      <c r="F803" s="68">
        <v>0</v>
      </c>
      <c r="G803" s="2">
        <f t="shared" si="72"/>
        <v>0</v>
      </c>
      <c r="H803" s="3">
        <f t="shared" si="73"/>
        <v>2.5212562179090869</v>
      </c>
      <c r="I803" s="1">
        <f t="shared" si="74"/>
        <v>0</v>
      </c>
      <c r="J803" s="1">
        <f t="shared" si="75"/>
        <v>0</v>
      </c>
      <c r="K803" s="27">
        <f t="shared" si="76"/>
        <v>0.89167879898358815</v>
      </c>
      <c r="L803" s="6">
        <f t="shared" si="77"/>
        <v>0</v>
      </c>
    </row>
    <row r="804" spans="1:12" s="47" customFormat="1">
      <c r="A804" s="79" t="s">
        <v>778</v>
      </c>
      <c r="B804" s="84">
        <v>411849</v>
      </c>
      <c r="C804" s="47" t="s">
        <v>808</v>
      </c>
      <c r="D804" s="79" t="s">
        <v>1117</v>
      </c>
      <c r="E804" s="15">
        <v>0</v>
      </c>
      <c r="F804" s="68">
        <v>0</v>
      </c>
      <c r="G804" s="2">
        <f t="shared" si="72"/>
        <v>0</v>
      </c>
      <c r="H804" s="3">
        <f t="shared" si="73"/>
        <v>2.5212562179090869</v>
      </c>
      <c r="I804" s="1">
        <f t="shared" si="74"/>
        <v>0</v>
      </c>
      <c r="J804" s="1">
        <f t="shared" si="75"/>
        <v>0</v>
      </c>
      <c r="K804" s="27">
        <f t="shared" si="76"/>
        <v>0.89167879898358815</v>
      </c>
      <c r="L804" s="6">
        <f t="shared" si="77"/>
        <v>0</v>
      </c>
    </row>
    <row r="805" spans="1:12" s="47" customFormat="1">
      <c r="A805" s="79" t="s">
        <v>778</v>
      </c>
      <c r="B805" s="79">
        <v>411852</v>
      </c>
      <c r="C805" s="47" t="s">
        <v>809</v>
      </c>
      <c r="D805" s="79" t="s">
        <v>1117</v>
      </c>
      <c r="E805" s="15">
        <v>0</v>
      </c>
      <c r="F805" s="68">
        <v>0</v>
      </c>
      <c r="G805" s="2">
        <f t="shared" si="72"/>
        <v>0</v>
      </c>
      <c r="H805" s="3">
        <f t="shared" si="73"/>
        <v>2.5212562179090869</v>
      </c>
      <c r="I805" s="1">
        <f t="shared" si="74"/>
        <v>0</v>
      </c>
      <c r="J805" s="1">
        <f t="shared" si="75"/>
        <v>0</v>
      </c>
      <c r="K805" s="27">
        <f t="shared" si="76"/>
        <v>0.89167879898358815</v>
      </c>
      <c r="L805" s="6">
        <f t="shared" si="77"/>
        <v>0</v>
      </c>
    </row>
    <row r="806" spans="1:12" s="47" customFormat="1">
      <c r="A806" s="79" t="s">
        <v>778</v>
      </c>
      <c r="B806" s="79">
        <v>412030</v>
      </c>
      <c r="C806" s="47" t="s">
        <v>810</v>
      </c>
      <c r="D806" s="79" t="s">
        <v>1117</v>
      </c>
      <c r="E806" s="15">
        <v>0</v>
      </c>
      <c r="F806" s="68">
        <v>0</v>
      </c>
      <c r="G806" s="2">
        <f t="shared" si="72"/>
        <v>0</v>
      </c>
      <c r="H806" s="3">
        <f t="shared" si="73"/>
        <v>2.5212562179090869</v>
      </c>
      <c r="I806" s="1">
        <f t="shared" si="74"/>
        <v>0</v>
      </c>
      <c r="J806" s="1">
        <f t="shared" si="75"/>
        <v>0</v>
      </c>
      <c r="K806" s="27">
        <f t="shared" si="76"/>
        <v>0.89167879898358815</v>
      </c>
      <c r="L806" s="6">
        <f t="shared" si="77"/>
        <v>0</v>
      </c>
    </row>
    <row r="807" spans="1:12" s="47" customFormat="1">
      <c r="A807" s="79" t="s">
        <v>811</v>
      </c>
      <c r="B807" s="84">
        <v>420463</v>
      </c>
      <c r="C807" s="47" t="s">
        <v>812</v>
      </c>
      <c r="D807" s="79" t="s">
        <v>1117</v>
      </c>
      <c r="E807" s="15">
        <v>0</v>
      </c>
      <c r="F807" s="68">
        <v>0</v>
      </c>
      <c r="G807" s="2">
        <f t="shared" si="72"/>
        <v>0</v>
      </c>
      <c r="H807" s="3">
        <f t="shared" si="73"/>
        <v>2.5212562179090869</v>
      </c>
      <c r="I807" s="1">
        <f t="shared" si="74"/>
        <v>0</v>
      </c>
      <c r="J807" s="1">
        <f t="shared" si="75"/>
        <v>0</v>
      </c>
      <c r="K807" s="27">
        <f t="shared" si="76"/>
        <v>0.89167879898358815</v>
      </c>
      <c r="L807" s="6">
        <f t="shared" si="77"/>
        <v>0</v>
      </c>
    </row>
    <row r="808" spans="1:12" s="47" customFormat="1">
      <c r="A808" s="79" t="s">
        <v>811</v>
      </c>
      <c r="B808" s="84">
        <v>421206</v>
      </c>
      <c r="C808" s="47" t="s">
        <v>813</v>
      </c>
      <c r="D808" s="79" t="s">
        <v>1117</v>
      </c>
      <c r="E808" s="15">
        <v>0</v>
      </c>
      <c r="F808" s="68">
        <v>0</v>
      </c>
      <c r="G808" s="2">
        <f t="shared" si="72"/>
        <v>0</v>
      </c>
      <c r="H808" s="3">
        <f t="shared" si="73"/>
        <v>2.5212562179090869</v>
      </c>
      <c r="I808" s="1">
        <f t="shared" si="74"/>
        <v>0</v>
      </c>
      <c r="J808" s="1">
        <f t="shared" si="75"/>
        <v>0</v>
      </c>
      <c r="K808" s="27">
        <f t="shared" si="76"/>
        <v>0.89167879898358815</v>
      </c>
      <c r="L808" s="6">
        <f t="shared" si="77"/>
        <v>0</v>
      </c>
    </row>
    <row r="809" spans="1:12" s="47" customFormat="1">
      <c r="A809" s="79" t="s">
        <v>811</v>
      </c>
      <c r="B809" s="84">
        <v>421759</v>
      </c>
      <c r="C809" s="47" t="s">
        <v>814</v>
      </c>
      <c r="D809" s="79" t="s">
        <v>1117</v>
      </c>
      <c r="E809" s="15">
        <v>0</v>
      </c>
      <c r="F809" s="68">
        <v>0</v>
      </c>
      <c r="G809" s="2">
        <f t="shared" si="72"/>
        <v>0</v>
      </c>
      <c r="H809" s="3">
        <f t="shared" si="73"/>
        <v>2.5212562179090869</v>
      </c>
      <c r="I809" s="1">
        <f t="shared" si="74"/>
        <v>0</v>
      </c>
      <c r="J809" s="1">
        <f t="shared" si="75"/>
        <v>0</v>
      </c>
      <c r="K809" s="27">
        <f t="shared" si="76"/>
        <v>0.89167879898358815</v>
      </c>
      <c r="L809" s="6">
        <f t="shared" si="77"/>
        <v>0</v>
      </c>
    </row>
    <row r="810" spans="1:12" s="47" customFormat="1">
      <c r="A810" s="79" t="s">
        <v>811</v>
      </c>
      <c r="B810" s="84">
        <v>421807</v>
      </c>
      <c r="C810" s="47" t="s">
        <v>815</v>
      </c>
      <c r="D810" s="79" t="s">
        <v>1117</v>
      </c>
      <c r="E810" s="15">
        <v>0</v>
      </c>
      <c r="F810" s="68">
        <v>0</v>
      </c>
      <c r="G810" s="2">
        <f t="shared" si="72"/>
        <v>0</v>
      </c>
      <c r="H810" s="3">
        <f t="shared" si="73"/>
        <v>2.5212562179090869</v>
      </c>
      <c r="I810" s="1">
        <f t="shared" si="74"/>
        <v>0</v>
      </c>
      <c r="J810" s="1">
        <f t="shared" si="75"/>
        <v>0</v>
      </c>
      <c r="K810" s="27">
        <f t="shared" si="76"/>
        <v>0.89167879898358815</v>
      </c>
      <c r="L810" s="6">
        <f t="shared" si="77"/>
        <v>0</v>
      </c>
    </row>
    <row r="811" spans="1:12" s="47" customFormat="1">
      <c r="A811" s="79" t="s">
        <v>811</v>
      </c>
      <c r="B811" s="84">
        <v>421860</v>
      </c>
      <c r="C811" s="47" t="s">
        <v>816</v>
      </c>
      <c r="D811" s="79" t="s">
        <v>1117</v>
      </c>
      <c r="E811" s="15">
        <v>0</v>
      </c>
      <c r="F811" s="68">
        <v>0</v>
      </c>
      <c r="G811" s="2">
        <f t="shared" si="72"/>
        <v>0</v>
      </c>
      <c r="H811" s="3">
        <f t="shared" si="73"/>
        <v>2.5212562179090869</v>
      </c>
      <c r="I811" s="1">
        <f t="shared" si="74"/>
        <v>0</v>
      </c>
      <c r="J811" s="1">
        <f t="shared" si="75"/>
        <v>0</v>
      </c>
      <c r="K811" s="27">
        <f t="shared" si="76"/>
        <v>0.89167879898358815</v>
      </c>
      <c r="L811" s="6">
        <f t="shared" si="77"/>
        <v>0</v>
      </c>
    </row>
    <row r="812" spans="1:12" s="47" customFormat="1">
      <c r="A812" s="79" t="s">
        <v>811</v>
      </c>
      <c r="B812" s="84">
        <v>421864</v>
      </c>
      <c r="C812" s="47" t="s">
        <v>817</v>
      </c>
      <c r="D812" s="79" t="s">
        <v>1117</v>
      </c>
      <c r="E812" s="15">
        <v>0</v>
      </c>
      <c r="F812" s="68">
        <v>0</v>
      </c>
      <c r="G812" s="2">
        <f t="shared" si="72"/>
        <v>0</v>
      </c>
      <c r="H812" s="3">
        <f t="shared" si="73"/>
        <v>2.5212562179090869</v>
      </c>
      <c r="I812" s="1">
        <f t="shared" si="74"/>
        <v>0</v>
      </c>
      <c r="J812" s="1">
        <f t="shared" si="75"/>
        <v>0</v>
      </c>
      <c r="K812" s="27">
        <f t="shared" si="76"/>
        <v>0.89167879898358815</v>
      </c>
      <c r="L812" s="6">
        <f t="shared" si="77"/>
        <v>0</v>
      </c>
    </row>
    <row r="813" spans="1:12" s="47" customFormat="1">
      <c r="A813" s="79" t="s">
        <v>811</v>
      </c>
      <c r="B813" s="84">
        <v>421865</v>
      </c>
      <c r="C813" s="47" t="s">
        <v>818</v>
      </c>
      <c r="D813" s="79" t="s">
        <v>1117</v>
      </c>
      <c r="E813" s="15">
        <v>0</v>
      </c>
      <c r="F813" s="68">
        <v>0</v>
      </c>
      <c r="G813" s="2">
        <f t="shared" si="72"/>
        <v>0</v>
      </c>
      <c r="H813" s="3">
        <f t="shared" si="73"/>
        <v>2.5212562179090869</v>
      </c>
      <c r="I813" s="1">
        <f t="shared" si="74"/>
        <v>0</v>
      </c>
      <c r="J813" s="1">
        <f t="shared" si="75"/>
        <v>0</v>
      </c>
      <c r="K813" s="27">
        <f t="shared" si="76"/>
        <v>0.89167879898358815</v>
      </c>
      <c r="L813" s="6">
        <f t="shared" si="77"/>
        <v>0</v>
      </c>
    </row>
    <row r="814" spans="1:12" s="47" customFormat="1">
      <c r="A814" s="79" t="s">
        <v>811</v>
      </c>
      <c r="B814" s="84">
        <v>421866</v>
      </c>
      <c r="C814" s="47" t="s">
        <v>819</v>
      </c>
      <c r="D814" s="79" t="s">
        <v>1117</v>
      </c>
      <c r="E814" s="15">
        <v>0</v>
      </c>
      <c r="F814" s="68">
        <v>0</v>
      </c>
      <c r="G814" s="2">
        <f t="shared" si="72"/>
        <v>0</v>
      </c>
      <c r="H814" s="3">
        <f t="shared" si="73"/>
        <v>2.5212562179090869</v>
      </c>
      <c r="I814" s="1">
        <f t="shared" si="74"/>
        <v>0</v>
      </c>
      <c r="J814" s="1">
        <f t="shared" si="75"/>
        <v>0</v>
      </c>
      <c r="K814" s="27">
        <f t="shared" si="76"/>
        <v>0.89167879898358815</v>
      </c>
      <c r="L814" s="6">
        <f t="shared" si="77"/>
        <v>0</v>
      </c>
    </row>
    <row r="815" spans="1:12" s="47" customFormat="1">
      <c r="A815" s="79" t="s">
        <v>811</v>
      </c>
      <c r="B815" s="79">
        <v>421874</v>
      </c>
      <c r="C815" s="47" t="s">
        <v>820</v>
      </c>
      <c r="D815" s="79" t="s">
        <v>1117</v>
      </c>
      <c r="E815" s="15">
        <v>0</v>
      </c>
      <c r="F815" s="68">
        <v>0</v>
      </c>
      <c r="G815" s="2">
        <f t="shared" si="72"/>
        <v>0</v>
      </c>
      <c r="H815" s="3">
        <f t="shared" si="73"/>
        <v>2.5212562179090869</v>
      </c>
      <c r="I815" s="1">
        <f t="shared" si="74"/>
        <v>0</v>
      </c>
      <c r="J815" s="1">
        <f t="shared" si="75"/>
        <v>0</v>
      </c>
      <c r="K815" s="27">
        <f t="shared" si="76"/>
        <v>0.89167879898358815</v>
      </c>
      <c r="L815" s="6">
        <f t="shared" si="77"/>
        <v>0</v>
      </c>
    </row>
    <row r="816" spans="1:12" s="47" customFormat="1">
      <c r="A816" s="79" t="s">
        <v>811</v>
      </c>
      <c r="B816" s="84">
        <v>421876</v>
      </c>
      <c r="C816" s="47" t="s">
        <v>821</v>
      </c>
      <c r="D816" s="79" t="s">
        <v>1117</v>
      </c>
      <c r="E816" s="15">
        <v>0</v>
      </c>
      <c r="F816" s="68">
        <v>0</v>
      </c>
      <c r="G816" s="2">
        <f t="shared" si="72"/>
        <v>0</v>
      </c>
      <c r="H816" s="3">
        <f t="shared" si="73"/>
        <v>2.5212562179090869</v>
      </c>
      <c r="I816" s="1">
        <f t="shared" si="74"/>
        <v>0</v>
      </c>
      <c r="J816" s="1">
        <f t="shared" si="75"/>
        <v>0</v>
      </c>
      <c r="K816" s="27">
        <f t="shared" si="76"/>
        <v>0.89167879898358815</v>
      </c>
      <c r="L816" s="6">
        <f t="shared" si="77"/>
        <v>0</v>
      </c>
    </row>
    <row r="817" spans="1:12" s="47" customFormat="1">
      <c r="A817" s="79" t="s">
        <v>811</v>
      </c>
      <c r="B817" s="84">
        <v>421882</v>
      </c>
      <c r="C817" s="47" t="s">
        <v>822</v>
      </c>
      <c r="D817" s="79" t="s">
        <v>1117</v>
      </c>
      <c r="E817" s="15">
        <v>0</v>
      </c>
      <c r="F817" s="68">
        <v>0</v>
      </c>
      <c r="G817" s="2">
        <f t="shared" si="72"/>
        <v>0</v>
      </c>
      <c r="H817" s="3">
        <f t="shared" si="73"/>
        <v>2.5212562179090869</v>
      </c>
      <c r="I817" s="1">
        <f t="shared" si="74"/>
        <v>0</v>
      </c>
      <c r="J817" s="1">
        <f t="shared" si="75"/>
        <v>0</v>
      </c>
      <c r="K817" s="27">
        <f t="shared" si="76"/>
        <v>0.89167879898358815</v>
      </c>
      <c r="L817" s="6">
        <f t="shared" si="77"/>
        <v>0</v>
      </c>
    </row>
    <row r="818" spans="1:12" s="47" customFormat="1">
      <c r="A818" s="79" t="s">
        <v>811</v>
      </c>
      <c r="B818" s="84">
        <v>421886</v>
      </c>
      <c r="C818" s="47" t="s">
        <v>823</v>
      </c>
      <c r="D818" s="79" t="s">
        <v>1117</v>
      </c>
      <c r="E818" s="15">
        <v>0</v>
      </c>
      <c r="F818" s="68">
        <v>0</v>
      </c>
      <c r="G818" s="2">
        <f t="shared" si="72"/>
        <v>0</v>
      </c>
      <c r="H818" s="3">
        <f t="shared" si="73"/>
        <v>2.5212562179090869</v>
      </c>
      <c r="I818" s="1">
        <f t="shared" si="74"/>
        <v>0</v>
      </c>
      <c r="J818" s="1">
        <f t="shared" si="75"/>
        <v>0</v>
      </c>
      <c r="K818" s="27">
        <f t="shared" si="76"/>
        <v>0.89167879898358815</v>
      </c>
      <c r="L818" s="6">
        <f t="shared" si="77"/>
        <v>0</v>
      </c>
    </row>
    <row r="819" spans="1:12" s="47" customFormat="1">
      <c r="A819" s="79" t="s">
        <v>811</v>
      </c>
      <c r="B819" s="84">
        <v>421887</v>
      </c>
      <c r="C819" s="47" t="s">
        <v>824</v>
      </c>
      <c r="D819" s="79" t="s">
        <v>1117</v>
      </c>
      <c r="E819" s="15">
        <v>0</v>
      </c>
      <c r="F819" s="68">
        <v>0</v>
      </c>
      <c r="G819" s="2">
        <f t="shared" si="72"/>
        <v>0</v>
      </c>
      <c r="H819" s="3">
        <f t="shared" si="73"/>
        <v>2.5212562179090869</v>
      </c>
      <c r="I819" s="1">
        <f t="shared" si="74"/>
        <v>0</v>
      </c>
      <c r="J819" s="1">
        <f t="shared" si="75"/>
        <v>0</v>
      </c>
      <c r="K819" s="27">
        <f t="shared" si="76"/>
        <v>0.89167879898358815</v>
      </c>
      <c r="L819" s="6">
        <f t="shared" si="77"/>
        <v>0</v>
      </c>
    </row>
    <row r="820" spans="1:12" s="47" customFormat="1">
      <c r="A820" s="79" t="s">
        <v>811</v>
      </c>
      <c r="B820" s="79">
        <v>421888</v>
      </c>
      <c r="C820" s="47" t="s">
        <v>825</v>
      </c>
      <c r="D820" s="79" t="s">
        <v>1117</v>
      </c>
      <c r="E820" s="15">
        <v>0</v>
      </c>
      <c r="F820" s="68">
        <v>0</v>
      </c>
      <c r="G820" s="2">
        <f t="shared" si="72"/>
        <v>0</v>
      </c>
      <c r="H820" s="3">
        <f t="shared" si="73"/>
        <v>2.5212562179090869</v>
      </c>
      <c r="I820" s="1">
        <f t="shared" si="74"/>
        <v>0</v>
      </c>
      <c r="J820" s="1">
        <f t="shared" si="75"/>
        <v>0</v>
      </c>
      <c r="K820" s="27">
        <f t="shared" si="76"/>
        <v>0.89167879898358815</v>
      </c>
      <c r="L820" s="6">
        <f t="shared" si="77"/>
        <v>0</v>
      </c>
    </row>
    <row r="821" spans="1:12" s="47" customFormat="1">
      <c r="A821" s="79" t="s">
        <v>811</v>
      </c>
      <c r="B821" s="84">
        <v>421890</v>
      </c>
      <c r="C821" s="47" t="s">
        <v>826</v>
      </c>
      <c r="D821" s="79" t="s">
        <v>1117</v>
      </c>
      <c r="E821" s="15">
        <v>0</v>
      </c>
      <c r="F821" s="68">
        <v>0</v>
      </c>
      <c r="G821" s="2">
        <f t="shared" si="72"/>
        <v>0</v>
      </c>
      <c r="H821" s="3">
        <f t="shared" si="73"/>
        <v>2.5212562179090869</v>
      </c>
      <c r="I821" s="1">
        <f t="shared" si="74"/>
        <v>0</v>
      </c>
      <c r="J821" s="1">
        <f t="shared" si="75"/>
        <v>0</v>
      </c>
      <c r="K821" s="27">
        <f t="shared" si="76"/>
        <v>0.89167879898358815</v>
      </c>
      <c r="L821" s="6">
        <f t="shared" si="77"/>
        <v>0</v>
      </c>
    </row>
    <row r="822" spans="1:12" s="47" customFormat="1">
      <c r="A822" s="79" t="s">
        <v>811</v>
      </c>
      <c r="B822" s="84">
        <v>421893</v>
      </c>
      <c r="C822" s="47" t="s">
        <v>827</v>
      </c>
      <c r="D822" s="79" t="s">
        <v>1117</v>
      </c>
      <c r="E822" s="15">
        <v>0</v>
      </c>
      <c r="F822" s="68">
        <v>0</v>
      </c>
      <c r="G822" s="2">
        <f t="shared" si="72"/>
        <v>0</v>
      </c>
      <c r="H822" s="3">
        <f t="shared" si="73"/>
        <v>2.5212562179090869</v>
      </c>
      <c r="I822" s="1">
        <f t="shared" si="74"/>
        <v>0</v>
      </c>
      <c r="J822" s="1">
        <f t="shared" si="75"/>
        <v>0</v>
      </c>
      <c r="K822" s="27">
        <f t="shared" si="76"/>
        <v>0.89167879898358815</v>
      </c>
      <c r="L822" s="6">
        <f t="shared" si="77"/>
        <v>0</v>
      </c>
    </row>
    <row r="823" spans="1:12" s="47" customFormat="1">
      <c r="A823" s="79" t="s">
        <v>811</v>
      </c>
      <c r="B823" s="79">
        <v>421900</v>
      </c>
      <c r="C823" s="47" t="s">
        <v>828</v>
      </c>
      <c r="D823" s="79" t="s">
        <v>1117</v>
      </c>
      <c r="E823" s="15">
        <v>0</v>
      </c>
      <c r="F823" s="68">
        <v>0</v>
      </c>
      <c r="G823" s="2">
        <f t="shared" si="72"/>
        <v>0</v>
      </c>
      <c r="H823" s="3">
        <f t="shared" si="73"/>
        <v>2.5212562179090869</v>
      </c>
      <c r="I823" s="1">
        <f t="shared" si="74"/>
        <v>0</v>
      </c>
      <c r="J823" s="1">
        <f t="shared" si="75"/>
        <v>0</v>
      </c>
      <c r="K823" s="27">
        <f t="shared" si="76"/>
        <v>0.89167879898358815</v>
      </c>
      <c r="L823" s="6">
        <f t="shared" si="77"/>
        <v>0</v>
      </c>
    </row>
    <row r="824" spans="1:12" s="47" customFormat="1">
      <c r="A824" s="79" t="s">
        <v>811</v>
      </c>
      <c r="B824" s="84">
        <v>421901</v>
      </c>
      <c r="C824" s="47" t="s">
        <v>829</v>
      </c>
      <c r="D824" s="79" t="s">
        <v>1117</v>
      </c>
      <c r="E824" s="15">
        <v>0</v>
      </c>
      <c r="F824" s="68">
        <v>0</v>
      </c>
      <c r="G824" s="2">
        <f t="shared" si="72"/>
        <v>0</v>
      </c>
      <c r="H824" s="3">
        <f t="shared" si="73"/>
        <v>2.5212562179090869</v>
      </c>
      <c r="I824" s="1">
        <f t="shared" si="74"/>
        <v>0</v>
      </c>
      <c r="J824" s="1">
        <f t="shared" si="75"/>
        <v>0</v>
      </c>
      <c r="K824" s="27">
        <f t="shared" si="76"/>
        <v>0.89167879898358815</v>
      </c>
      <c r="L824" s="6">
        <f t="shared" si="77"/>
        <v>0</v>
      </c>
    </row>
    <row r="825" spans="1:12" s="47" customFormat="1">
      <c r="A825" s="79" t="s">
        <v>811</v>
      </c>
      <c r="B825" s="79">
        <v>421908</v>
      </c>
      <c r="C825" s="47" t="s">
        <v>830</v>
      </c>
      <c r="D825" s="79" t="s">
        <v>1117</v>
      </c>
      <c r="E825" s="15">
        <v>0</v>
      </c>
      <c r="F825" s="68">
        <v>0</v>
      </c>
      <c r="G825" s="2">
        <f t="shared" si="72"/>
        <v>0</v>
      </c>
      <c r="H825" s="3">
        <f t="shared" si="73"/>
        <v>2.5212562179090869</v>
      </c>
      <c r="I825" s="1">
        <f t="shared" si="74"/>
        <v>0</v>
      </c>
      <c r="J825" s="1">
        <f t="shared" si="75"/>
        <v>0</v>
      </c>
      <c r="K825" s="27">
        <f t="shared" si="76"/>
        <v>0.89167879898358815</v>
      </c>
      <c r="L825" s="6">
        <f t="shared" si="77"/>
        <v>0</v>
      </c>
    </row>
    <row r="826" spans="1:12" s="47" customFormat="1">
      <c r="A826" s="79" t="s">
        <v>811</v>
      </c>
      <c r="B826" s="84">
        <v>421912</v>
      </c>
      <c r="C826" s="47" t="s">
        <v>831</v>
      </c>
      <c r="D826" s="79" t="s">
        <v>1117</v>
      </c>
      <c r="E826" s="15">
        <v>0</v>
      </c>
      <c r="F826" s="68">
        <v>0</v>
      </c>
      <c r="G826" s="2">
        <f t="shared" si="72"/>
        <v>0</v>
      </c>
      <c r="H826" s="3">
        <f t="shared" si="73"/>
        <v>2.5212562179090869</v>
      </c>
      <c r="I826" s="1">
        <f t="shared" si="74"/>
        <v>0</v>
      </c>
      <c r="J826" s="1">
        <f t="shared" si="75"/>
        <v>0</v>
      </c>
      <c r="K826" s="27">
        <f t="shared" si="76"/>
        <v>0.89167879898358815</v>
      </c>
      <c r="L826" s="6">
        <f t="shared" si="77"/>
        <v>0</v>
      </c>
    </row>
    <row r="827" spans="1:12" s="47" customFormat="1">
      <c r="A827" s="79" t="s">
        <v>811</v>
      </c>
      <c r="B827" s="79">
        <v>421914</v>
      </c>
      <c r="C827" s="47" t="s">
        <v>832</v>
      </c>
      <c r="D827" s="79" t="s">
        <v>1117</v>
      </c>
      <c r="E827" s="15">
        <v>0</v>
      </c>
      <c r="F827" s="68">
        <v>0</v>
      </c>
      <c r="G827" s="2">
        <f t="shared" si="72"/>
        <v>0</v>
      </c>
      <c r="H827" s="3">
        <f t="shared" si="73"/>
        <v>2.5212562179090869</v>
      </c>
      <c r="I827" s="1">
        <f t="shared" si="74"/>
        <v>0</v>
      </c>
      <c r="J827" s="1">
        <f t="shared" si="75"/>
        <v>0</v>
      </c>
      <c r="K827" s="27">
        <f t="shared" si="76"/>
        <v>0.89167879898358815</v>
      </c>
      <c r="L827" s="6">
        <f t="shared" si="77"/>
        <v>0</v>
      </c>
    </row>
    <row r="828" spans="1:12" s="47" customFormat="1">
      <c r="A828" s="79" t="s">
        <v>811</v>
      </c>
      <c r="B828" s="79">
        <v>421917</v>
      </c>
      <c r="C828" s="47" t="s">
        <v>833</v>
      </c>
      <c r="D828" s="79" t="s">
        <v>1117</v>
      </c>
      <c r="E828" s="15">
        <v>0</v>
      </c>
      <c r="F828" s="68">
        <v>0</v>
      </c>
      <c r="G828" s="2">
        <f t="shared" si="72"/>
        <v>0</v>
      </c>
      <c r="H828" s="3">
        <f t="shared" si="73"/>
        <v>2.5212562179090869</v>
      </c>
      <c r="I828" s="1">
        <f t="shared" si="74"/>
        <v>0</v>
      </c>
      <c r="J828" s="1">
        <f t="shared" si="75"/>
        <v>0</v>
      </c>
      <c r="K828" s="27">
        <f t="shared" si="76"/>
        <v>0.89167879898358815</v>
      </c>
      <c r="L828" s="6">
        <f t="shared" si="77"/>
        <v>0</v>
      </c>
    </row>
    <row r="829" spans="1:12" s="47" customFormat="1">
      <c r="A829" s="79" t="s">
        <v>811</v>
      </c>
      <c r="B829" s="84">
        <v>421920</v>
      </c>
      <c r="C829" s="47" t="s">
        <v>834</v>
      </c>
      <c r="D829" s="79" t="s">
        <v>1117</v>
      </c>
      <c r="E829" s="15">
        <v>0</v>
      </c>
      <c r="F829" s="68">
        <v>0</v>
      </c>
      <c r="G829" s="2">
        <f t="shared" si="72"/>
        <v>0</v>
      </c>
      <c r="H829" s="3">
        <f t="shared" si="73"/>
        <v>2.5212562179090869</v>
      </c>
      <c r="I829" s="1">
        <f t="shared" si="74"/>
        <v>0</v>
      </c>
      <c r="J829" s="1">
        <f t="shared" si="75"/>
        <v>0</v>
      </c>
      <c r="K829" s="27">
        <f t="shared" si="76"/>
        <v>0.89167879898358815</v>
      </c>
      <c r="L829" s="6">
        <f t="shared" si="77"/>
        <v>0</v>
      </c>
    </row>
    <row r="830" spans="1:12" s="47" customFormat="1">
      <c r="A830" s="79" t="s">
        <v>811</v>
      </c>
      <c r="B830" s="79">
        <v>421927</v>
      </c>
      <c r="C830" s="47" t="s">
        <v>835</v>
      </c>
      <c r="D830" s="79" t="s">
        <v>1117</v>
      </c>
      <c r="E830" s="15">
        <v>0</v>
      </c>
      <c r="F830" s="68">
        <v>0</v>
      </c>
      <c r="G830" s="2">
        <f t="shared" si="72"/>
        <v>0</v>
      </c>
      <c r="H830" s="3">
        <f t="shared" si="73"/>
        <v>2.5212562179090869</v>
      </c>
      <c r="I830" s="1">
        <f t="shared" si="74"/>
        <v>0</v>
      </c>
      <c r="J830" s="1">
        <f t="shared" si="75"/>
        <v>0</v>
      </c>
      <c r="K830" s="27">
        <f t="shared" si="76"/>
        <v>0.89167879898358815</v>
      </c>
      <c r="L830" s="6">
        <f t="shared" si="77"/>
        <v>0</v>
      </c>
    </row>
    <row r="831" spans="1:12" s="47" customFormat="1">
      <c r="A831" s="79" t="s">
        <v>811</v>
      </c>
      <c r="B831" s="79">
        <v>421928</v>
      </c>
      <c r="C831" s="47" t="s">
        <v>836</v>
      </c>
      <c r="D831" s="79" t="s">
        <v>1117</v>
      </c>
      <c r="E831" s="15">
        <v>0</v>
      </c>
      <c r="F831" s="68">
        <v>0</v>
      </c>
      <c r="G831" s="2">
        <f t="shared" si="72"/>
        <v>0</v>
      </c>
      <c r="H831" s="3">
        <f t="shared" si="73"/>
        <v>2.5212562179090869</v>
      </c>
      <c r="I831" s="1">
        <f t="shared" si="74"/>
        <v>0</v>
      </c>
      <c r="J831" s="1">
        <f t="shared" si="75"/>
        <v>0</v>
      </c>
      <c r="K831" s="27">
        <f t="shared" si="76"/>
        <v>0.89167879898358815</v>
      </c>
      <c r="L831" s="6">
        <f t="shared" si="77"/>
        <v>0</v>
      </c>
    </row>
    <row r="832" spans="1:12" s="47" customFormat="1">
      <c r="A832" s="79" t="s">
        <v>811</v>
      </c>
      <c r="B832" s="79">
        <v>421929</v>
      </c>
      <c r="C832" s="47" t="s">
        <v>837</v>
      </c>
      <c r="D832" s="79" t="s">
        <v>1117</v>
      </c>
      <c r="E832" s="15">
        <v>0</v>
      </c>
      <c r="F832" s="68">
        <v>0</v>
      </c>
      <c r="G832" s="2">
        <f t="shared" si="72"/>
        <v>0</v>
      </c>
      <c r="H832" s="3">
        <f t="shared" si="73"/>
        <v>2.5212562179090869</v>
      </c>
      <c r="I832" s="1">
        <f t="shared" si="74"/>
        <v>0</v>
      </c>
      <c r="J832" s="1">
        <f t="shared" si="75"/>
        <v>0</v>
      </c>
      <c r="K832" s="27">
        <f t="shared" si="76"/>
        <v>0.89167879898358815</v>
      </c>
      <c r="L832" s="6">
        <f t="shared" si="77"/>
        <v>0</v>
      </c>
    </row>
    <row r="833" spans="1:12" s="47" customFormat="1">
      <c r="A833" s="79" t="s">
        <v>811</v>
      </c>
      <c r="B833" s="84">
        <v>421931</v>
      </c>
      <c r="C833" s="47" t="s">
        <v>838</v>
      </c>
      <c r="D833" s="79" t="s">
        <v>1117</v>
      </c>
      <c r="E833" s="15">
        <v>0</v>
      </c>
      <c r="F833" s="68">
        <v>0</v>
      </c>
      <c r="G833" s="2">
        <f t="shared" si="72"/>
        <v>0</v>
      </c>
      <c r="H833" s="3">
        <f t="shared" si="73"/>
        <v>2.5212562179090869</v>
      </c>
      <c r="I833" s="1">
        <f t="shared" si="74"/>
        <v>0</v>
      </c>
      <c r="J833" s="1">
        <f t="shared" si="75"/>
        <v>0</v>
      </c>
      <c r="K833" s="27">
        <f t="shared" si="76"/>
        <v>0.89167879898358815</v>
      </c>
      <c r="L833" s="6">
        <f t="shared" si="77"/>
        <v>0</v>
      </c>
    </row>
    <row r="834" spans="1:12" s="47" customFormat="1">
      <c r="A834" s="79" t="s">
        <v>811</v>
      </c>
      <c r="B834" s="79">
        <v>421932</v>
      </c>
      <c r="C834" s="47" t="s">
        <v>839</v>
      </c>
      <c r="D834" s="79" t="s">
        <v>1117</v>
      </c>
      <c r="E834" s="15">
        <v>0</v>
      </c>
      <c r="F834" s="68">
        <v>0</v>
      </c>
      <c r="G834" s="2">
        <f t="shared" si="72"/>
        <v>0</v>
      </c>
      <c r="H834" s="3">
        <f t="shared" si="73"/>
        <v>2.5212562179090869</v>
      </c>
      <c r="I834" s="1">
        <f t="shared" si="74"/>
        <v>0</v>
      </c>
      <c r="J834" s="1">
        <f t="shared" si="75"/>
        <v>0</v>
      </c>
      <c r="K834" s="27">
        <f t="shared" si="76"/>
        <v>0.89167879898358815</v>
      </c>
      <c r="L834" s="6">
        <f t="shared" si="77"/>
        <v>0</v>
      </c>
    </row>
    <row r="835" spans="1:12" s="47" customFormat="1">
      <c r="A835" s="79" t="s">
        <v>811</v>
      </c>
      <c r="B835" s="79">
        <v>421934</v>
      </c>
      <c r="C835" s="47" t="s">
        <v>840</v>
      </c>
      <c r="D835" s="79" t="s">
        <v>1117</v>
      </c>
      <c r="E835" s="15">
        <v>0</v>
      </c>
      <c r="F835" s="68">
        <v>0</v>
      </c>
      <c r="G835" s="2">
        <f t="shared" ref="G835:G898" si="78">IFERROR(E835/F835,0)</f>
        <v>0</v>
      </c>
      <c r="H835" s="3">
        <f t="shared" ref="H835:H898" si="79">$D$1108</f>
        <v>2.5212562179090869</v>
      </c>
      <c r="I835" s="1">
        <f t="shared" ref="I835:I898" si="80">MIN(E835,F835*H835)</f>
        <v>0</v>
      </c>
      <c r="J835" s="1">
        <f t="shared" ref="J835:J898" si="81">E835-I835</f>
        <v>0</v>
      </c>
      <c r="K835" s="27">
        <f t="shared" ref="K835:K898" si="82">$J$1106</f>
        <v>0.89167879898358815</v>
      </c>
      <c r="L835" s="6">
        <f t="shared" ref="L835:L898" si="83">K835*J835</f>
        <v>0</v>
      </c>
    </row>
    <row r="836" spans="1:12" s="47" customFormat="1">
      <c r="A836" s="79" t="s">
        <v>811</v>
      </c>
      <c r="B836" s="84">
        <v>421935</v>
      </c>
      <c r="C836" s="47" t="s">
        <v>841</v>
      </c>
      <c r="D836" s="79" t="s">
        <v>1117</v>
      </c>
      <c r="E836" s="15">
        <v>0</v>
      </c>
      <c r="F836" s="68">
        <v>0</v>
      </c>
      <c r="G836" s="2">
        <f t="shared" si="78"/>
        <v>0</v>
      </c>
      <c r="H836" s="3">
        <f t="shared" si="79"/>
        <v>2.5212562179090869</v>
      </c>
      <c r="I836" s="1">
        <f t="shared" si="80"/>
        <v>0</v>
      </c>
      <c r="J836" s="1">
        <f t="shared" si="81"/>
        <v>0</v>
      </c>
      <c r="K836" s="27">
        <f t="shared" si="82"/>
        <v>0.89167879898358815</v>
      </c>
      <c r="L836" s="6">
        <f t="shared" si="83"/>
        <v>0</v>
      </c>
    </row>
    <row r="837" spans="1:12" s="47" customFormat="1">
      <c r="A837" s="79" t="s">
        <v>811</v>
      </c>
      <c r="B837" s="79">
        <v>421936</v>
      </c>
      <c r="C837" s="47" t="s">
        <v>842</v>
      </c>
      <c r="D837" s="79" t="s">
        <v>1117</v>
      </c>
      <c r="E837" s="15">
        <v>0</v>
      </c>
      <c r="F837" s="68">
        <v>0</v>
      </c>
      <c r="G837" s="2">
        <f t="shared" si="78"/>
        <v>0</v>
      </c>
      <c r="H837" s="3">
        <f t="shared" si="79"/>
        <v>2.5212562179090869</v>
      </c>
      <c r="I837" s="1">
        <f t="shared" si="80"/>
        <v>0</v>
      </c>
      <c r="J837" s="1">
        <f t="shared" si="81"/>
        <v>0</v>
      </c>
      <c r="K837" s="27">
        <f t="shared" si="82"/>
        <v>0.89167879898358815</v>
      </c>
      <c r="L837" s="6">
        <f t="shared" si="83"/>
        <v>0</v>
      </c>
    </row>
    <row r="838" spans="1:12" s="47" customFormat="1">
      <c r="A838" s="79" t="s">
        <v>811</v>
      </c>
      <c r="B838" s="84">
        <v>421942</v>
      </c>
      <c r="C838" s="47" t="s">
        <v>843</v>
      </c>
      <c r="D838" s="79" t="s">
        <v>1117</v>
      </c>
      <c r="E838" s="15">
        <v>0</v>
      </c>
      <c r="F838" s="68">
        <v>0</v>
      </c>
      <c r="G838" s="2">
        <f t="shared" si="78"/>
        <v>0</v>
      </c>
      <c r="H838" s="3">
        <f t="shared" si="79"/>
        <v>2.5212562179090869</v>
      </c>
      <c r="I838" s="1">
        <f t="shared" si="80"/>
        <v>0</v>
      </c>
      <c r="J838" s="1">
        <f t="shared" si="81"/>
        <v>0</v>
      </c>
      <c r="K838" s="27">
        <f t="shared" si="82"/>
        <v>0.89167879898358815</v>
      </c>
      <c r="L838" s="6">
        <f t="shared" si="83"/>
        <v>0</v>
      </c>
    </row>
    <row r="839" spans="1:12" s="47" customFormat="1">
      <c r="A839" s="79" t="s">
        <v>811</v>
      </c>
      <c r="B839" s="84">
        <v>421945</v>
      </c>
      <c r="C839" s="47" t="s">
        <v>844</v>
      </c>
      <c r="D839" s="79" t="s">
        <v>1117</v>
      </c>
      <c r="E839" s="15">
        <v>0</v>
      </c>
      <c r="F839" s="68">
        <v>0</v>
      </c>
      <c r="G839" s="2">
        <f t="shared" si="78"/>
        <v>0</v>
      </c>
      <c r="H839" s="3">
        <f t="shared" si="79"/>
        <v>2.5212562179090869</v>
      </c>
      <c r="I839" s="1">
        <f t="shared" si="80"/>
        <v>0</v>
      </c>
      <c r="J839" s="1">
        <f t="shared" si="81"/>
        <v>0</v>
      </c>
      <c r="K839" s="27">
        <f t="shared" si="82"/>
        <v>0.89167879898358815</v>
      </c>
      <c r="L839" s="6">
        <f t="shared" si="83"/>
        <v>0</v>
      </c>
    </row>
    <row r="840" spans="1:12" s="47" customFormat="1">
      <c r="A840" s="79" t="s">
        <v>811</v>
      </c>
      <c r="B840" s="84">
        <v>421949</v>
      </c>
      <c r="C840" s="47" t="s">
        <v>845</v>
      </c>
      <c r="D840" s="79" t="s">
        <v>1117</v>
      </c>
      <c r="E840" s="15">
        <v>0</v>
      </c>
      <c r="F840" s="68">
        <v>0</v>
      </c>
      <c r="G840" s="2">
        <f t="shared" si="78"/>
        <v>0</v>
      </c>
      <c r="H840" s="3">
        <f t="shared" si="79"/>
        <v>2.5212562179090869</v>
      </c>
      <c r="I840" s="1">
        <f t="shared" si="80"/>
        <v>0</v>
      </c>
      <c r="J840" s="1">
        <f t="shared" si="81"/>
        <v>0</v>
      </c>
      <c r="K840" s="27">
        <f t="shared" si="82"/>
        <v>0.89167879898358815</v>
      </c>
      <c r="L840" s="6">
        <f t="shared" si="83"/>
        <v>0</v>
      </c>
    </row>
    <row r="841" spans="1:12" s="47" customFormat="1">
      <c r="A841" s="79" t="s">
        <v>811</v>
      </c>
      <c r="B841" s="79">
        <v>421951</v>
      </c>
      <c r="C841" s="47" t="s">
        <v>846</v>
      </c>
      <c r="D841" s="79" t="s">
        <v>1117</v>
      </c>
      <c r="E841" s="15">
        <v>0</v>
      </c>
      <c r="F841" s="68">
        <v>0</v>
      </c>
      <c r="G841" s="2">
        <f t="shared" si="78"/>
        <v>0</v>
      </c>
      <c r="H841" s="3">
        <f t="shared" si="79"/>
        <v>2.5212562179090869</v>
      </c>
      <c r="I841" s="1">
        <f t="shared" si="80"/>
        <v>0</v>
      </c>
      <c r="J841" s="1">
        <f t="shared" si="81"/>
        <v>0</v>
      </c>
      <c r="K841" s="27">
        <f t="shared" si="82"/>
        <v>0.89167879898358815</v>
      </c>
      <c r="L841" s="6">
        <f t="shared" si="83"/>
        <v>0</v>
      </c>
    </row>
    <row r="842" spans="1:12" s="47" customFormat="1">
      <c r="A842" s="79" t="s">
        <v>847</v>
      </c>
      <c r="B842" s="84">
        <v>431704</v>
      </c>
      <c r="C842" s="47" t="s">
        <v>848</v>
      </c>
      <c r="D842" s="79" t="s">
        <v>1117</v>
      </c>
      <c r="E842" s="15">
        <v>0</v>
      </c>
      <c r="F842" s="68">
        <v>0</v>
      </c>
      <c r="G842" s="2">
        <f t="shared" si="78"/>
        <v>0</v>
      </c>
      <c r="H842" s="3">
        <f t="shared" si="79"/>
        <v>2.5212562179090869</v>
      </c>
      <c r="I842" s="1">
        <f t="shared" si="80"/>
        <v>0</v>
      </c>
      <c r="J842" s="1">
        <f t="shared" si="81"/>
        <v>0</v>
      </c>
      <c r="K842" s="27">
        <f t="shared" si="82"/>
        <v>0.89167879898358815</v>
      </c>
      <c r="L842" s="6">
        <f t="shared" si="83"/>
        <v>0</v>
      </c>
    </row>
    <row r="843" spans="1:12" s="47" customFormat="1">
      <c r="A843" s="79" t="s">
        <v>847</v>
      </c>
      <c r="B843" s="84">
        <v>431788</v>
      </c>
      <c r="C843" s="47" t="s">
        <v>849</v>
      </c>
      <c r="D843" s="79" t="s">
        <v>1117</v>
      </c>
      <c r="E843" s="15">
        <v>0</v>
      </c>
      <c r="F843" s="68">
        <v>0</v>
      </c>
      <c r="G843" s="2">
        <f t="shared" si="78"/>
        <v>0</v>
      </c>
      <c r="H843" s="3">
        <f t="shared" si="79"/>
        <v>2.5212562179090869</v>
      </c>
      <c r="I843" s="1">
        <f t="shared" si="80"/>
        <v>0</v>
      </c>
      <c r="J843" s="1">
        <f t="shared" si="81"/>
        <v>0</v>
      </c>
      <c r="K843" s="27">
        <f t="shared" si="82"/>
        <v>0.89167879898358815</v>
      </c>
      <c r="L843" s="6">
        <f t="shared" si="83"/>
        <v>0</v>
      </c>
    </row>
    <row r="844" spans="1:12" s="47" customFormat="1">
      <c r="A844" s="79" t="s">
        <v>847</v>
      </c>
      <c r="B844" s="84">
        <v>431831</v>
      </c>
      <c r="C844" s="47" t="s">
        <v>850</v>
      </c>
      <c r="D844" s="79" t="s">
        <v>1117</v>
      </c>
      <c r="E844" s="15">
        <v>0</v>
      </c>
      <c r="F844" s="68">
        <v>0</v>
      </c>
      <c r="G844" s="2">
        <f t="shared" si="78"/>
        <v>0</v>
      </c>
      <c r="H844" s="3">
        <f t="shared" si="79"/>
        <v>2.5212562179090869</v>
      </c>
      <c r="I844" s="1">
        <f t="shared" si="80"/>
        <v>0</v>
      </c>
      <c r="J844" s="1">
        <f t="shared" si="81"/>
        <v>0</v>
      </c>
      <c r="K844" s="27">
        <f t="shared" si="82"/>
        <v>0.89167879898358815</v>
      </c>
      <c r="L844" s="6">
        <f t="shared" si="83"/>
        <v>0</v>
      </c>
    </row>
    <row r="845" spans="1:12" s="47" customFormat="1">
      <c r="A845" s="79" t="s">
        <v>847</v>
      </c>
      <c r="B845" s="84">
        <v>431966</v>
      </c>
      <c r="C845" s="47" t="s">
        <v>851</v>
      </c>
      <c r="D845" s="79" t="s">
        <v>1117</v>
      </c>
      <c r="E845" s="15">
        <v>0</v>
      </c>
      <c r="F845" s="68">
        <v>0</v>
      </c>
      <c r="G845" s="2">
        <f t="shared" si="78"/>
        <v>0</v>
      </c>
      <c r="H845" s="3">
        <f t="shared" si="79"/>
        <v>2.5212562179090869</v>
      </c>
      <c r="I845" s="1">
        <f t="shared" si="80"/>
        <v>0</v>
      </c>
      <c r="J845" s="1">
        <f t="shared" si="81"/>
        <v>0</v>
      </c>
      <c r="K845" s="27">
        <f t="shared" si="82"/>
        <v>0.89167879898358815</v>
      </c>
      <c r="L845" s="6">
        <f t="shared" si="83"/>
        <v>0</v>
      </c>
    </row>
    <row r="846" spans="1:12" s="47" customFormat="1">
      <c r="A846" s="79" t="s">
        <v>847</v>
      </c>
      <c r="B846" s="84">
        <v>431968</v>
      </c>
      <c r="C846" s="47" t="s">
        <v>852</v>
      </c>
      <c r="D846" s="79" t="s">
        <v>1117</v>
      </c>
      <c r="E846" s="15">
        <v>0</v>
      </c>
      <c r="F846" s="68">
        <v>0</v>
      </c>
      <c r="G846" s="2">
        <f t="shared" si="78"/>
        <v>0</v>
      </c>
      <c r="H846" s="3">
        <f t="shared" si="79"/>
        <v>2.5212562179090869</v>
      </c>
      <c r="I846" s="1">
        <f t="shared" si="80"/>
        <v>0</v>
      </c>
      <c r="J846" s="1">
        <f t="shared" si="81"/>
        <v>0</v>
      </c>
      <c r="K846" s="27">
        <f t="shared" si="82"/>
        <v>0.89167879898358815</v>
      </c>
      <c r="L846" s="6">
        <f t="shared" si="83"/>
        <v>0</v>
      </c>
    </row>
    <row r="847" spans="1:12" s="47" customFormat="1">
      <c r="A847" s="79" t="s">
        <v>847</v>
      </c>
      <c r="B847" s="84">
        <v>431969</v>
      </c>
      <c r="C847" s="47" t="s">
        <v>853</v>
      </c>
      <c r="D847" s="79" t="s">
        <v>1117</v>
      </c>
      <c r="E847" s="15">
        <v>0</v>
      </c>
      <c r="F847" s="68">
        <v>0</v>
      </c>
      <c r="G847" s="2">
        <f t="shared" si="78"/>
        <v>0</v>
      </c>
      <c r="H847" s="3">
        <f t="shared" si="79"/>
        <v>2.5212562179090869</v>
      </c>
      <c r="I847" s="1">
        <f t="shared" si="80"/>
        <v>0</v>
      </c>
      <c r="J847" s="1">
        <f t="shared" si="81"/>
        <v>0</v>
      </c>
      <c r="K847" s="27">
        <f t="shared" si="82"/>
        <v>0.89167879898358815</v>
      </c>
      <c r="L847" s="6">
        <f t="shared" si="83"/>
        <v>0</v>
      </c>
    </row>
    <row r="848" spans="1:12" s="47" customFormat="1">
      <c r="A848" s="79" t="s">
        <v>847</v>
      </c>
      <c r="B848" s="84">
        <v>431974</v>
      </c>
      <c r="C848" s="47" t="s">
        <v>854</v>
      </c>
      <c r="D848" s="79" t="s">
        <v>1117</v>
      </c>
      <c r="E848" s="15">
        <v>0</v>
      </c>
      <c r="F848" s="68">
        <v>0</v>
      </c>
      <c r="G848" s="2">
        <f t="shared" si="78"/>
        <v>0</v>
      </c>
      <c r="H848" s="3">
        <f t="shared" si="79"/>
        <v>2.5212562179090869</v>
      </c>
      <c r="I848" s="1">
        <f t="shared" si="80"/>
        <v>0</v>
      </c>
      <c r="J848" s="1">
        <f t="shared" si="81"/>
        <v>0</v>
      </c>
      <c r="K848" s="27">
        <f t="shared" si="82"/>
        <v>0.89167879898358815</v>
      </c>
      <c r="L848" s="6">
        <f t="shared" si="83"/>
        <v>0</v>
      </c>
    </row>
    <row r="849" spans="1:12" s="47" customFormat="1">
      <c r="A849" s="79" t="s">
        <v>847</v>
      </c>
      <c r="B849" s="79">
        <v>431976</v>
      </c>
      <c r="C849" s="47" t="s">
        <v>855</v>
      </c>
      <c r="D849" s="79" t="s">
        <v>1117</v>
      </c>
      <c r="E849" s="15">
        <v>0</v>
      </c>
      <c r="F849" s="68">
        <v>0</v>
      </c>
      <c r="G849" s="2">
        <f t="shared" si="78"/>
        <v>0</v>
      </c>
      <c r="H849" s="3">
        <f t="shared" si="79"/>
        <v>2.5212562179090869</v>
      </c>
      <c r="I849" s="1">
        <f t="shared" si="80"/>
        <v>0</v>
      </c>
      <c r="J849" s="1">
        <f t="shared" si="81"/>
        <v>0</v>
      </c>
      <c r="K849" s="27">
        <f t="shared" si="82"/>
        <v>0.89167879898358815</v>
      </c>
      <c r="L849" s="6">
        <f t="shared" si="83"/>
        <v>0</v>
      </c>
    </row>
    <row r="850" spans="1:12" s="47" customFormat="1">
      <c r="A850" s="79" t="s">
        <v>847</v>
      </c>
      <c r="B850" s="84">
        <v>431977</v>
      </c>
      <c r="C850" s="47" t="s">
        <v>856</v>
      </c>
      <c r="D850" s="79" t="s">
        <v>1117</v>
      </c>
      <c r="E850" s="15">
        <v>0</v>
      </c>
      <c r="F850" s="68">
        <v>0</v>
      </c>
      <c r="G850" s="2">
        <f t="shared" si="78"/>
        <v>0</v>
      </c>
      <c r="H850" s="3">
        <f t="shared" si="79"/>
        <v>2.5212562179090869</v>
      </c>
      <c r="I850" s="1">
        <f t="shared" si="80"/>
        <v>0</v>
      </c>
      <c r="J850" s="1">
        <f t="shared" si="81"/>
        <v>0</v>
      </c>
      <c r="K850" s="27">
        <f t="shared" si="82"/>
        <v>0.89167879898358815</v>
      </c>
      <c r="L850" s="6">
        <f t="shared" si="83"/>
        <v>0</v>
      </c>
    </row>
    <row r="851" spans="1:12" s="47" customFormat="1">
      <c r="A851" s="79" t="s">
        <v>847</v>
      </c>
      <c r="B851" s="84">
        <v>431979</v>
      </c>
      <c r="C851" s="47" t="s">
        <v>857</v>
      </c>
      <c r="D851" s="79" t="s">
        <v>1117</v>
      </c>
      <c r="E851" s="15">
        <v>0</v>
      </c>
      <c r="F851" s="68">
        <v>0</v>
      </c>
      <c r="G851" s="2">
        <f t="shared" si="78"/>
        <v>0</v>
      </c>
      <c r="H851" s="3">
        <f t="shared" si="79"/>
        <v>2.5212562179090869</v>
      </c>
      <c r="I851" s="1">
        <f t="shared" si="80"/>
        <v>0</v>
      </c>
      <c r="J851" s="1">
        <f t="shared" si="81"/>
        <v>0</v>
      </c>
      <c r="K851" s="27">
        <f t="shared" si="82"/>
        <v>0.89167879898358815</v>
      </c>
      <c r="L851" s="6">
        <f t="shared" si="83"/>
        <v>0</v>
      </c>
    </row>
    <row r="852" spans="1:12" s="47" customFormat="1">
      <c r="A852" s="79" t="s">
        <v>847</v>
      </c>
      <c r="B852" s="84">
        <v>431980</v>
      </c>
      <c r="C852" s="47" t="s">
        <v>858</v>
      </c>
      <c r="D852" s="79" t="s">
        <v>1117</v>
      </c>
      <c r="E852" s="15">
        <v>0</v>
      </c>
      <c r="F852" s="68">
        <v>0</v>
      </c>
      <c r="G852" s="2">
        <f t="shared" si="78"/>
        <v>0</v>
      </c>
      <c r="H852" s="3">
        <f t="shared" si="79"/>
        <v>2.5212562179090869</v>
      </c>
      <c r="I852" s="1">
        <f t="shared" si="80"/>
        <v>0</v>
      </c>
      <c r="J852" s="1">
        <f t="shared" si="81"/>
        <v>0</v>
      </c>
      <c r="K852" s="27">
        <f t="shared" si="82"/>
        <v>0.89167879898358815</v>
      </c>
      <c r="L852" s="6">
        <f t="shared" si="83"/>
        <v>0</v>
      </c>
    </row>
    <row r="853" spans="1:12" s="47" customFormat="1">
      <c r="A853" s="79" t="s">
        <v>847</v>
      </c>
      <c r="B853" s="79">
        <v>431982</v>
      </c>
      <c r="C853" s="47" t="s">
        <v>859</v>
      </c>
      <c r="D853" s="79" t="s">
        <v>1117</v>
      </c>
      <c r="E853" s="15">
        <v>0</v>
      </c>
      <c r="F853" s="68">
        <v>0</v>
      </c>
      <c r="G853" s="2">
        <f t="shared" si="78"/>
        <v>0</v>
      </c>
      <c r="H853" s="3">
        <f t="shared" si="79"/>
        <v>2.5212562179090869</v>
      </c>
      <c r="I853" s="1">
        <f t="shared" si="80"/>
        <v>0</v>
      </c>
      <c r="J853" s="1">
        <f t="shared" si="81"/>
        <v>0</v>
      </c>
      <c r="K853" s="27">
        <f t="shared" si="82"/>
        <v>0.89167879898358815</v>
      </c>
      <c r="L853" s="6">
        <f t="shared" si="83"/>
        <v>0</v>
      </c>
    </row>
    <row r="854" spans="1:12" s="47" customFormat="1">
      <c r="A854" s="79" t="s">
        <v>847</v>
      </c>
      <c r="B854" s="79">
        <v>431984</v>
      </c>
      <c r="C854" s="47" t="s">
        <v>860</v>
      </c>
      <c r="D854" s="79" t="s">
        <v>1117</v>
      </c>
      <c r="E854" s="15">
        <v>0</v>
      </c>
      <c r="F854" s="68">
        <v>0</v>
      </c>
      <c r="G854" s="2">
        <f t="shared" si="78"/>
        <v>0</v>
      </c>
      <c r="H854" s="3">
        <f t="shared" si="79"/>
        <v>2.5212562179090869</v>
      </c>
      <c r="I854" s="1">
        <f t="shared" si="80"/>
        <v>0</v>
      </c>
      <c r="J854" s="1">
        <f t="shared" si="81"/>
        <v>0</v>
      </c>
      <c r="K854" s="27">
        <f t="shared" si="82"/>
        <v>0.89167879898358815</v>
      </c>
      <c r="L854" s="6">
        <f t="shared" si="83"/>
        <v>0</v>
      </c>
    </row>
    <row r="855" spans="1:12" s="47" customFormat="1">
      <c r="A855" s="79" t="s">
        <v>847</v>
      </c>
      <c r="B855" s="79">
        <v>431985</v>
      </c>
      <c r="C855" s="47" t="s">
        <v>861</v>
      </c>
      <c r="D855" s="79" t="s">
        <v>1117</v>
      </c>
      <c r="E855" s="15">
        <v>0</v>
      </c>
      <c r="F855" s="68">
        <v>0</v>
      </c>
      <c r="G855" s="2">
        <f t="shared" si="78"/>
        <v>0</v>
      </c>
      <c r="H855" s="3">
        <f t="shared" si="79"/>
        <v>2.5212562179090869</v>
      </c>
      <c r="I855" s="1">
        <f t="shared" si="80"/>
        <v>0</v>
      </c>
      <c r="J855" s="1">
        <f t="shared" si="81"/>
        <v>0</v>
      </c>
      <c r="K855" s="27">
        <f t="shared" si="82"/>
        <v>0.89167879898358815</v>
      </c>
      <c r="L855" s="6">
        <f t="shared" si="83"/>
        <v>0</v>
      </c>
    </row>
    <row r="856" spans="1:12" s="47" customFormat="1">
      <c r="A856" s="79" t="s">
        <v>847</v>
      </c>
      <c r="B856" s="79">
        <v>431988</v>
      </c>
      <c r="C856" s="47" t="s">
        <v>862</v>
      </c>
      <c r="D856" s="79" t="s">
        <v>1117</v>
      </c>
      <c r="E856" s="15">
        <v>0</v>
      </c>
      <c r="F856" s="68">
        <v>0</v>
      </c>
      <c r="G856" s="2">
        <f t="shared" si="78"/>
        <v>0</v>
      </c>
      <c r="H856" s="3">
        <f t="shared" si="79"/>
        <v>2.5212562179090869</v>
      </c>
      <c r="I856" s="1">
        <f t="shared" si="80"/>
        <v>0</v>
      </c>
      <c r="J856" s="1">
        <f t="shared" si="81"/>
        <v>0</v>
      </c>
      <c r="K856" s="27">
        <f t="shared" si="82"/>
        <v>0.89167879898358815</v>
      </c>
      <c r="L856" s="6">
        <f t="shared" si="83"/>
        <v>0</v>
      </c>
    </row>
    <row r="857" spans="1:12" s="47" customFormat="1">
      <c r="A857" s="79" t="s">
        <v>847</v>
      </c>
      <c r="B857" s="84">
        <v>431994</v>
      </c>
      <c r="C857" s="47" t="s">
        <v>863</v>
      </c>
      <c r="D857" s="79" t="s">
        <v>1117</v>
      </c>
      <c r="E857" s="15">
        <v>0</v>
      </c>
      <c r="F857" s="68">
        <v>0</v>
      </c>
      <c r="G857" s="2">
        <f t="shared" si="78"/>
        <v>0</v>
      </c>
      <c r="H857" s="3">
        <f t="shared" si="79"/>
        <v>2.5212562179090869</v>
      </c>
      <c r="I857" s="1">
        <f t="shared" si="80"/>
        <v>0</v>
      </c>
      <c r="J857" s="1">
        <f t="shared" si="81"/>
        <v>0</v>
      </c>
      <c r="K857" s="27">
        <f t="shared" si="82"/>
        <v>0.89167879898358815</v>
      </c>
      <c r="L857" s="6">
        <f t="shared" si="83"/>
        <v>0</v>
      </c>
    </row>
    <row r="858" spans="1:12" s="47" customFormat="1">
      <c r="A858" s="79" t="s">
        <v>847</v>
      </c>
      <c r="B858" s="84">
        <v>431995</v>
      </c>
      <c r="C858" s="47" t="s">
        <v>864</v>
      </c>
      <c r="D858" s="79" t="s">
        <v>1117</v>
      </c>
      <c r="E858" s="15">
        <v>0</v>
      </c>
      <c r="F858" s="68">
        <v>0</v>
      </c>
      <c r="G858" s="2">
        <f t="shared" si="78"/>
        <v>0</v>
      </c>
      <c r="H858" s="3">
        <f t="shared" si="79"/>
        <v>2.5212562179090869</v>
      </c>
      <c r="I858" s="1">
        <f t="shared" si="80"/>
        <v>0</v>
      </c>
      <c r="J858" s="1">
        <f t="shared" si="81"/>
        <v>0</v>
      </c>
      <c r="K858" s="27">
        <f t="shared" si="82"/>
        <v>0.89167879898358815</v>
      </c>
      <c r="L858" s="6">
        <f t="shared" si="83"/>
        <v>0</v>
      </c>
    </row>
    <row r="859" spans="1:12" s="47" customFormat="1">
      <c r="A859" s="79" t="s">
        <v>847</v>
      </c>
      <c r="B859" s="79">
        <v>432006</v>
      </c>
      <c r="C859" s="47" t="s">
        <v>865</v>
      </c>
      <c r="D859" s="79" t="s">
        <v>1117</v>
      </c>
      <c r="E859" s="15">
        <v>0</v>
      </c>
      <c r="F859" s="68">
        <v>0</v>
      </c>
      <c r="G859" s="2">
        <f t="shared" si="78"/>
        <v>0</v>
      </c>
      <c r="H859" s="3">
        <f t="shared" si="79"/>
        <v>2.5212562179090869</v>
      </c>
      <c r="I859" s="1">
        <f t="shared" si="80"/>
        <v>0</v>
      </c>
      <c r="J859" s="1">
        <f t="shared" si="81"/>
        <v>0</v>
      </c>
      <c r="K859" s="27">
        <f t="shared" si="82"/>
        <v>0.89167879898358815</v>
      </c>
      <c r="L859" s="6">
        <f t="shared" si="83"/>
        <v>0</v>
      </c>
    </row>
    <row r="860" spans="1:12" s="47" customFormat="1">
      <c r="A860" s="79" t="s">
        <v>847</v>
      </c>
      <c r="B860" s="84">
        <v>432008</v>
      </c>
      <c r="C860" s="47" t="s">
        <v>866</v>
      </c>
      <c r="D860" s="79" t="s">
        <v>1117</v>
      </c>
      <c r="E860" s="15">
        <v>0</v>
      </c>
      <c r="F860" s="68">
        <v>0</v>
      </c>
      <c r="G860" s="2">
        <f t="shared" si="78"/>
        <v>0</v>
      </c>
      <c r="H860" s="3">
        <f t="shared" si="79"/>
        <v>2.5212562179090869</v>
      </c>
      <c r="I860" s="1">
        <f t="shared" si="80"/>
        <v>0</v>
      </c>
      <c r="J860" s="1">
        <f t="shared" si="81"/>
        <v>0</v>
      </c>
      <c r="K860" s="27">
        <f t="shared" si="82"/>
        <v>0.89167879898358815</v>
      </c>
      <c r="L860" s="6">
        <f t="shared" si="83"/>
        <v>0</v>
      </c>
    </row>
    <row r="861" spans="1:12" s="47" customFormat="1">
      <c r="A861" s="79" t="s">
        <v>847</v>
      </c>
      <c r="B861" s="79">
        <v>432010</v>
      </c>
      <c r="C861" s="47" t="s">
        <v>867</v>
      </c>
      <c r="D861" s="79" t="s">
        <v>1117</v>
      </c>
      <c r="E861" s="15">
        <v>0</v>
      </c>
      <c r="F861" s="68">
        <v>0</v>
      </c>
      <c r="G861" s="2">
        <f t="shared" si="78"/>
        <v>0</v>
      </c>
      <c r="H861" s="3">
        <f t="shared" si="79"/>
        <v>2.5212562179090869</v>
      </c>
      <c r="I861" s="1">
        <f t="shared" si="80"/>
        <v>0</v>
      </c>
      <c r="J861" s="1">
        <f t="shared" si="81"/>
        <v>0</v>
      </c>
      <c r="K861" s="27">
        <f t="shared" si="82"/>
        <v>0.89167879898358815</v>
      </c>
      <c r="L861" s="6">
        <f t="shared" si="83"/>
        <v>0</v>
      </c>
    </row>
    <row r="862" spans="1:12" s="47" customFormat="1">
      <c r="A862" s="79" t="s">
        <v>847</v>
      </c>
      <c r="B862" s="84">
        <v>432013</v>
      </c>
      <c r="C862" s="47" t="s">
        <v>868</v>
      </c>
      <c r="D862" s="79" t="s">
        <v>1117</v>
      </c>
      <c r="E862" s="15">
        <v>0</v>
      </c>
      <c r="F862" s="68">
        <v>0</v>
      </c>
      <c r="G862" s="2">
        <f t="shared" si="78"/>
        <v>0</v>
      </c>
      <c r="H862" s="3">
        <f t="shared" si="79"/>
        <v>2.5212562179090869</v>
      </c>
      <c r="I862" s="1">
        <f t="shared" si="80"/>
        <v>0</v>
      </c>
      <c r="J862" s="1">
        <f t="shared" si="81"/>
        <v>0</v>
      </c>
      <c r="K862" s="27">
        <f t="shared" si="82"/>
        <v>0.89167879898358815</v>
      </c>
      <c r="L862" s="6">
        <f t="shared" si="83"/>
        <v>0</v>
      </c>
    </row>
    <row r="863" spans="1:12" s="47" customFormat="1">
      <c r="A863" s="79" t="s">
        <v>847</v>
      </c>
      <c r="B863" s="79">
        <v>432014</v>
      </c>
      <c r="C863" s="47" t="s">
        <v>869</v>
      </c>
      <c r="D863" s="79" t="s">
        <v>1117</v>
      </c>
      <c r="E863" s="15">
        <v>0</v>
      </c>
      <c r="F863" s="68">
        <v>0</v>
      </c>
      <c r="G863" s="2">
        <f t="shared" si="78"/>
        <v>0</v>
      </c>
      <c r="H863" s="3">
        <f t="shared" si="79"/>
        <v>2.5212562179090869</v>
      </c>
      <c r="I863" s="1">
        <f t="shared" si="80"/>
        <v>0</v>
      </c>
      <c r="J863" s="1">
        <f t="shared" si="81"/>
        <v>0</v>
      </c>
      <c r="K863" s="27">
        <f t="shared" si="82"/>
        <v>0.89167879898358815</v>
      </c>
      <c r="L863" s="6">
        <f t="shared" si="83"/>
        <v>0</v>
      </c>
    </row>
    <row r="864" spans="1:12" s="47" customFormat="1">
      <c r="A864" s="79" t="s">
        <v>847</v>
      </c>
      <c r="B864" s="84">
        <v>432016</v>
      </c>
      <c r="C864" s="47" t="s">
        <v>870</v>
      </c>
      <c r="D864" s="79" t="s">
        <v>1117</v>
      </c>
      <c r="E864" s="15">
        <v>0</v>
      </c>
      <c r="F864" s="68">
        <v>0</v>
      </c>
      <c r="G864" s="2">
        <f t="shared" si="78"/>
        <v>0</v>
      </c>
      <c r="H864" s="3">
        <f t="shared" si="79"/>
        <v>2.5212562179090869</v>
      </c>
      <c r="I864" s="1">
        <f t="shared" si="80"/>
        <v>0</v>
      </c>
      <c r="J864" s="1">
        <f t="shared" si="81"/>
        <v>0</v>
      </c>
      <c r="K864" s="27">
        <f t="shared" si="82"/>
        <v>0.89167879898358815</v>
      </c>
      <c r="L864" s="6">
        <f t="shared" si="83"/>
        <v>0</v>
      </c>
    </row>
    <row r="865" spans="1:12" s="47" customFormat="1">
      <c r="A865" s="79" t="s">
        <v>847</v>
      </c>
      <c r="B865" s="84">
        <v>432017</v>
      </c>
      <c r="C865" s="47" t="s">
        <v>871</v>
      </c>
      <c r="D865" s="79" t="s">
        <v>1117</v>
      </c>
      <c r="E865" s="15">
        <v>0</v>
      </c>
      <c r="F865" s="68">
        <v>0</v>
      </c>
      <c r="G865" s="2">
        <f t="shared" si="78"/>
        <v>0</v>
      </c>
      <c r="H865" s="3">
        <f t="shared" si="79"/>
        <v>2.5212562179090869</v>
      </c>
      <c r="I865" s="1">
        <f t="shared" si="80"/>
        <v>0</v>
      </c>
      <c r="J865" s="1">
        <f t="shared" si="81"/>
        <v>0</v>
      </c>
      <c r="K865" s="27">
        <f t="shared" si="82"/>
        <v>0.89167879898358815</v>
      </c>
      <c r="L865" s="6">
        <f t="shared" si="83"/>
        <v>0</v>
      </c>
    </row>
    <row r="866" spans="1:12" s="47" customFormat="1">
      <c r="A866" s="79" t="s">
        <v>847</v>
      </c>
      <c r="B866" s="79">
        <v>432018</v>
      </c>
      <c r="C866" s="47" t="s">
        <v>872</v>
      </c>
      <c r="D866" s="79" t="s">
        <v>1117</v>
      </c>
      <c r="E866" s="15">
        <v>0</v>
      </c>
      <c r="F866" s="68">
        <v>0</v>
      </c>
      <c r="G866" s="2">
        <f t="shared" si="78"/>
        <v>0</v>
      </c>
      <c r="H866" s="3">
        <f t="shared" si="79"/>
        <v>2.5212562179090869</v>
      </c>
      <c r="I866" s="1">
        <f t="shared" si="80"/>
        <v>0</v>
      </c>
      <c r="J866" s="1">
        <f t="shared" si="81"/>
        <v>0</v>
      </c>
      <c r="K866" s="27">
        <f t="shared" si="82"/>
        <v>0.89167879898358815</v>
      </c>
      <c r="L866" s="6">
        <f t="shared" si="83"/>
        <v>0</v>
      </c>
    </row>
    <row r="867" spans="1:12" s="47" customFormat="1">
      <c r="A867" s="79" t="s">
        <v>847</v>
      </c>
      <c r="B867" s="79">
        <v>432020</v>
      </c>
      <c r="C867" s="47" t="s">
        <v>873</v>
      </c>
      <c r="D867" s="79" t="s">
        <v>1117</v>
      </c>
      <c r="E867" s="15">
        <v>0</v>
      </c>
      <c r="F867" s="68">
        <v>0</v>
      </c>
      <c r="G867" s="2">
        <f t="shared" si="78"/>
        <v>0</v>
      </c>
      <c r="H867" s="3">
        <f t="shared" si="79"/>
        <v>2.5212562179090869</v>
      </c>
      <c r="I867" s="1">
        <f t="shared" si="80"/>
        <v>0</v>
      </c>
      <c r="J867" s="1">
        <f t="shared" si="81"/>
        <v>0</v>
      </c>
      <c r="K867" s="27">
        <f t="shared" si="82"/>
        <v>0.89167879898358815</v>
      </c>
      <c r="L867" s="6">
        <f t="shared" si="83"/>
        <v>0</v>
      </c>
    </row>
    <row r="868" spans="1:12" s="47" customFormat="1">
      <c r="A868" s="79" t="s">
        <v>847</v>
      </c>
      <c r="B868" s="79">
        <v>432022</v>
      </c>
      <c r="C868" s="47" t="s">
        <v>874</v>
      </c>
      <c r="D868" s="79" t="s">
        <v>1117</v>
      </c>
      <c r="E868" s="15">
        <v>0</v>
      </c>
      <c r="F868" s="68">
        <v>0</v>
      </c>
      <c r="G868" s="2">
        <f t="shared" si="78"/>
        <v>0</v>
      </c>
      <c r="H868" s="3">
        <f t="shared" si="79"/>
        <v>2.5212562179090869</v>
      </c>
      <c r="I868" s="1">
        <f t="shared" si="80"/>
        <v>0</v>
      </c>
      <c r="J868" s="1">
        <f t="shared" si="81"/>
        <v>0</v>
      </c>
      <c r="K868" s="27">
        <f t="shared" si="82"/>
        <v>0.89167879898358815</v>
      </c>
      <c r="L868" s="6">
        <f t="shared" si="83"/>
        <v>0</v>
      </c>
    </row>
    <row r="869" spans="1:12" s="47" customFormat="1">
      <c r="A869" s="79" t="s">
        <v>847</v>
      </c>
      <c r="B869" s="84">
        <v>432023</v>
      </c>
      <c r="C869" s="47" t="s">
        <v>875</v>
      </c>
      <c r="D869" s="79" t="s">
        <v>1117</v>
      </c>
      <c r="E869" s="15">
        <v>0</v>
      </c>
      <c r="F869" s="68">
        <v>0</v>
      </c>
      <c r="G869" s="2">
        <f t="shared" si="78"/>
        <v>0</v>
      </c>
      <c r="H869" s="3">
        <f t="shared" si="79"/>
        <v>2.5212562179090869</v>
      </c>
      <c r="I869" s="1">
        <f t="shared" si="80"/>
        <v>0</v>
      </c>
      <c r="J869" s="1">
        <f t="shared" si="81"/>
        <v>0</v>
      </c>
      <c r="K869" s="27">
        <f t="shared" si="82"/>
        <v>0.89167879898358815</v>
      </c>
      <c r="L869" s="6">
        <f t="shared" si="83"/>
        <v>0</v>
      </c>
    </row>
    <row r="870" spans="1:12" s="47" customFormat="1">
      <c r="A870" s="79" t="s">
        <v>847</v>
      </c>
      <c r="B870" s="79">
        <v>432025</v>
      </c>
      <c r="C870" s="47" t="s">
        <v>876</v>
      </c>
      <c r="D870" s="79" t="s">
        <v>1117</v>
      </c>
      <c r="E870" s="15">
        <v>0</v>
      </c>
      <c r="F870" s="68">
        <v>0</v>
      </c>
      <c r="G870" s="2">
        <f t="shared" si="78"/>
        <v>0</v>
      </c>
      <c r="H870" s="3">
        <f t="shared" si="79"/>
        <v>2.5212562179090869</v>
      </c>
      <c r="I870" s="1">
        <f t="shared" si="80"/>
        <v>0</v>
      </c>
      <c r="J870" s="1">
        <f t="shared" si="81"/>
        <v>0</v>
      </c>
      <c r="K870" s="27">
        <f t="shared" si="82"/>
        <v>0.89167879898358815</v>
      </c>
      <c r="L870" s="6">
        <f t="shared" si="83"/>
        <v>0</v>
      </c>
    </row>
    <row r="871" spans="1:12" s="47" customFormat="1">
      <c r="A871" s="79" t="s">
        <v>847</v>
      </c>
      <c r="B871" s="84">
        <v>432029</v>
      </c>
      <c r="C871" s="47" t="s">
        <v>877</v>
      </c>
      <c r="D871" s="79" t="s">
        <v>1117</v>
      </c>
      <c r="E871" s="15">
        <v>0</v>
      </c>
      <c r="F871" s="68">
        <v>0</v>
      </c>
      <c r="G871" s="2">
        <f t="shared" si="78"/>
        <v>0</v>
      </c>
      <c r="H871" s="3">
        <f t="shared" si="79"/>
        <v>2.5212562179090869</v>
      </c>
      <c r="I871" s="1">
        <f t="shared" si="80"/>
        <v>0</v>
      </c>
      <c r="J871" s="1">
        <f t="shared" si="81"/>
        <v>0</v>
      </c>
      <c r="K871" s="27">
        <f t="shared" si="82"/>
        <v>0.89167879898358815</v>
      </c>
      <c r="L871" s="6">
        <f t="shared" si="83"/>
        <v>0</v>
      </c>
    </row>
    <row r="872" spans="1:12" s="47" customFormat="1">
      <c r="A872" s="79" t="s">
        <v>847</v>
      </c>
      <c r="B872" s="84">
        <v>432030</v>
      </c>
      <c r="C872" s="47" t="s">
        <v>810</v>
      </c>
      <c r="D872" s="79" t="s">
        <v>1117</v>
      </c>
      <c r="E872" s="15">
        <v>0</v>
      </c>
      <c r="F872" s="68">
        <v>0</v>
      </c>
      <c r="G872" s="2">
        <f t="shared" si="78"/>
        <v>0</v>
      </c>
      <c r="H872" s="3">
        <f t="shared" si="79"/>
        <v>2.5212562179090869</v>
      </c>
      <c r="I872" s="1">
        <f t="shared" si="80"/>
        <v>0</v>
      </c>
      <c r="J872" s="1">
        <f t="shared" si="81"/>
        <v>0</v>
      </c>
      <c r="K872" s="27">
        <f t="shared" si="82"/>
        <v>0.89167879898358815</v>
      </c>
      <c r="L872" s="6">
        <f t="shared" si="83"/>
        <v>0</v>
      </c>
    </row>
    <row r="873" spans="1:12" s="47" customFormat="1">
      <c r="A873" s="79" t="s">
        <v>847</v>
      </c>
      <c r="B873" s="79">
        <v>432032</v>
      </c>
      <c r="C873" s="47" t="s">
        <v>878</v>
      </c>
      <c r="D873" s="79" t="s">
        <v>1117</v>
      </c>
      <c r="E873" s="15">
        <v>0</v>
      </c>
      <c r="F873" s="68">
        <v>0</v>
      </c>
      <c r="G873" s="2">
        <f t="shared" si="78"/>
        <v>0</v>
      </c>
      <c r="H873" s="3">
        <f t="shared" si="79"/>
        <v>2.5212562179090869</v>
      </c>
      <c r="I873" s="1">
        <f t="shared" si="80"/>
        <v>0</v>
      </c>
      <c r="J873" s="1">
        <f t="shared" si="81"/>
        <v>0</v>
      </c>
      <c r="K873" s="27">
        <f t="shared" si="82"/>
        <v>0.89167879898358815</v>
      </c>
      <c r="L873" s="6">
        <f t="shared" si="83"/>
        <v>0</v>
      </c>
    </row>
    <row r="874" spans="1:12" s="47" customFormat="1">
      <c r="A874" s="79" t="s">
        <v>847</v>
      </c>
      <c r="B874" s="84">
        <v>432034</v>
      </c>
      <c r="C874" s="47" t="s">
        <v>879</v>
      </c>
      <c r="D874" s="79" t="s">
        <v>1117</v>
      </c>
      <c r="E874" s="15">
        <v>0</v>
      </c>
      <c r="F874" s="68">
        <v>0</v>
      </c>
      <c r="G874" s="2">
        <f t="shared" si="78"/>
        <v>0</v>
      </c>
      <c r="H874" s="3">
        <f t="shared" si="79"/>
        <v>2.5212562179090869</v>
      </c>
      <c r="I874" s="1">
        <f t="shared" si="80"/>
        <v>0</v>
      </c>
      <c r="J874" s="1">
        <f t="shared" si="81"/>
        <v>0</v>
      </c>
      <c r="K874" s="27">
        <f t="shared" si="82"/>
        <v>0.89167879898358815</v>
      </c>
      <c r="L874" s="6">
        <f t="shared" si="83"/>
        <v>0</v>
      </c>
    </row>
    <row r="875" spans="1:12" s="47" customFormat="1">
      <c r="A875" s="79" t="s">
        <v>847</v>
      </c>
      <c r="B875" s="84">
        <v>432141</v>
      </c>
      <c r="C875" s="47" t="s">
        <v>880</v>
      </c>
      <c r="D875" s="79" t="s">
        <v>1117</v>
      </c>
      <c r="E875" s="15">
        <v>0</v>
      </c>
      <c r="F875" s="68">
        <v>0</v>
      </c>
      <c r="G875" s="2">
        <f t="shared" si="78"/>
        <v>0</v>
      </c>
      <c r="H875" s="3">
        <f t="shared" si="79"/>
        <v>2.5212562179090869</v>
      </c>
      <c r="I875" s="1">
        <f t="shared" si="80"/>
        <v>0</v>
      </c>
      <c r="J875" s="1">
        <f t="shared" si="81"/>
        <v>0</v>
      </c>
      <c r="K875" s="27">
        <f t="shared" si="82"/>
        <v>0.89167879898358815</v>
      </c>
      <c r="L875" s="6">
        <f t="shared" si="83"/>
        <v>0</v>
      </c>
    </row>
    <row r="876" spans="1:12" s="47" customFormat="1">
      <c r="A876" s="79" t="s">
        <v>881</v>
      </c>
      <c r="B876" s="84">
        <v>440425</v>
      </c>
      <c r="C876" s="47" t="s">
        <v>882</v>
      </c>
      <c r="D876" s="79" t="s">
        <v>1117</v>
      </c>
      <c r="E876" s="15">
        <v>0</v>
      </c>
      <c r="F876" s="68">
        <v>0</v>
      </c>
      <c r="G876" s="2">
        <f t="shared" si="78"/>
        <v>0</v>
      </c>
      <c r="H876" s="3">
        <f t="shared" si="79"/>
        <v>2.5212562179090869</v>
      </c>
      <c r="I876" s="1">
        <f t="shared" si="80"/>
        <v>0</v>
      </c>
      <c r="J876" s="1">
        <f t="shared" si="81"/>
        <v>0</v>
      </c>
      <c r="K876" s="27">
        <f t="shared" si="82"/>
        <v>0.89167879898358815</v>
      </c>
      <c r="L876" s="6">
        <f t="shared" si="83"/>
        <v>0</v>
      </c>
    </row>
    <row r="877" spans="1:12" s="47" customFormat="1">
      <c r="A877" s="79" t="s">
        <v>881</v>
      </c>
      <c r="B877" s="84">
        <v>442038</v>
      </c>
      <c r="C877" s="47" t="s">
        <v>883</v>
      </c>
      <c r="D877" s="79" t="s">
        <v>1117</v>
      </c>
      <c r="E877" s="15">
        <v>0</v>
      </c>
      <c r="F877" s="68">
        <v>0</v>
      </c>
      <c r="G877" s="2">
        <f t="shared" si="78"/>
        <v>0</v>
      </c>
      <c r="H877" s="3">
        <f t="shared" si="79"/>
        <v>2.5212562179090869</v>
      </c>
      <c r="I877" s="1">
        <f t="shared" si="80"/>
        <v>0</v>
      </c>
      <c r="J877" s="1">
        <f t="shared" si="81"/>
        <v>0</v>
      </c>
      <c r="K877" s="27">
        <f t="shared" si="82"/>
        <v>0.89167879898358815</v>
      </c>
      <c r="L877" s="6">
        <f t="shared" si="83"/>
        <v>0</v>
      </c>
    </row>
    <row r="878" spans="1:12" s="47" customFormat="1">
      <c r="A878" s="79" t="s">
        <v>881</v>
      </c>
      <c r="B878" s="84">
        <v>442039</v>
      </c>
      <c r="C878" s="47" t="s">
        <v>884</v>
      </c>
      <c r="D878" s="79" t="s">
        <v>1117</v>
      </c>
      <c r="E878" s="15">
        <v>0</v>
      </c>
      <c r="F878" s="68">
        <v>0</v>
      </c>
      <c r="G878" s="2">
        <f t="shared" si="78"/>
        <v>0</v>
      </c>
      <c r="H878" s="3">
        <f t="shared" si="79"/>
        <v>2.5212562179090869</v>
      </c>
      <c r="I878" s="1">
        <f t="shared" si="80"/>
        <v>0</v>
      </c>
      <c r="J878" s="1">
        <f t="shared" si="81"/>
        <v>0</v>
      </c>
      <c r="K878" s="27">
        <f t="shared" si="82"/>
        <v>0.89167879898358815</v>
      </c>
      <c r="L878" s="6">
        <f t="shared" si="83"/>
        <v>0</v>
      </c>
    </row>
    <row r="879" spans="1:12" s="47" customFormat="1">
      <c r="A879" s="79" t="s">
        <v>881</v>
      </c>
      <c r="B879" s="84">
        <v>442040</v>
      </c>
      <c r="C879" s="47" t="s">
        <v>885</v>
      </c>
      <c r="D879" s="79" t="s">
        <v>1117</v>
      </c>
      <c r="E879" s="15">
        <v>0</v>
      </c>
      <c r="F879" s="68">
        <v>0</v>
      </c>
      <c r="G879" s="2">
        <f t="shared" si="78"/>
        <v>0</v>
      </c>
      <c r="H879" s="3">
        <f t="shared" si="79"/>
        <v>2.5212562179090869</v>
      </c>
      <c r="I879" s="1">
        <f t="shared" si="80"/>
        <v>0</v>
      </c>
      <c r="J879" s="1">
        <f t="shared" si="81"/>
        <v>0</v>
      </c>
      <c r="K879" s="27">
        <f t="shared" si="82"/>
        <v>0.89167879898358815</v>
      </c>
      <c r="L879" s="6">
        <f t="shared" si="83"/>
        <v>0</v>
      </c>
    </row>
    <row r="880" spans="1:12" s="47" customFormat="1">
      <c r="A880" s="79" t="s">
        <v>881</v>
      </c>
      <c r="B880" s="79">
        <v>442041</v>
      </c>
      <c r="C880" s="47" t="s">
        <v>886</v>
      </c>
      <c r="D880" s="79" t="s">
        <v>1117</v>
      </c>
      <c r="E880" s="15">
        <v>0</v>
      </c>
      <c r="F880" s="68">
        <v>0</v>
      </c>
      <c r="G880" s="2">
        <f t="shared" si="78"/>
        <v>0</v>
      </c>
      <c r="H880" s="3">
        <f t="shared" si="79"/>
        <v>2.5212562179090869</v>
      </c>
      <c r="I880" s="1">
        <f t="shared" si="80"/>
        <v>0</v>
      </c>
      <c r="J880" s="1">
        <f t="shared" si="81"/>
        <v>0</v>
      </c>
      <c r="K880" s="27">
        <f t="shared" si="82"/>
        <v>0.89167879898358815</v>
      </c>
      <c r="L880" s="6">
        <f t="shared" si="83"/>
        <v>0</v>
      </c>
    </row>
    <row r="881" spans="1:12" s="47" customFormat="1">
      <c r="A881" s="79" t="s">
        <v>881</v>
      </c>
      <c r="B881" s="79">
        <v>442043</v>
      </c>
      <c r="C881" s="47" t="s">
        <v>887</v>
      </c>
      <c r="D881" s="79" t="s">
        <v>1117</v>
      </c>
      <c r="E881" s="15">
        <v>0</v>
      </c>
      <c r="F881" s="68">
        <v>0</v>
      </c>
      <c r="G881" s="2">
        <f t="shared" si="78"/>
        <v>0</v>
      </c>
      <c r="H881" s="3">
        <f t="shared" si="79"/>
        <v>2.5212562179090869</v>
      </c>
      <c r="I881" s="1">
        <f t="shared" si="80"/>
        <v>0</v>
      </c>
      <c r="J881" s="1">
        <f t="shared" si="81"/>
        <v>0</v>
      </c>
      <c r="K881" s="27">
        <f t="shared" si="82"/>
        <v>0.89167879898358815</v>
      </c>
      <c r="L881" s="6">
        <f t="shared" si="83"/>
        <v>0</v>
      </c>
    </row>
    <row r="882" spans="1:12" s="47" customFormat="1">
      <c r="A882" s="79" t="s">
        <v>881</v>
      </c>
      <c r="B882" s="84">
        <v>442046</v>
      </c>
      <c r="C882" s="47" t="s">
        <v>888</v>
      </c>
      <c r="D882" s="79" t="s">
        <v>1117</v>
      </c>
      <c r="E882" s="15">
        <v>0</v>
      </c>
      <c r="F882" s="68">
        <v>0</v>
      </c>
      <c r="G882" s="2">
        <f t="shared" si="78"/>
        <v>0</v>
      </c>
      <c r="H882" s="3">
        <f t="shared" si="79"/>
        <v>2.5212562179090869</v>
      </c>
      <c r="I882" s="1">
        <f t="shared" si="80"/>
        <v>0</v>
      </c>
      <c r="J882" s="1">
        <f t="shared" si="81"/>
        <v>0</v>
      </c>
      <c r="K882" s="27">
        <f t="shared" si="82"/>
        <v>0.89167879898358815</v>
      </c>
      <c r="L882" s="6">
        <f t="shared" si="83"/>
        <v>0</v>
      </c>
    </row>
    <row r="883" spans="1:12" s="47" customFormat="1">
      <c r="A883" s="79" t="s">
        <v>881</v>
      </c>
      <c r="B883" s="79">
        <v>442052</v>
      </c>
      <c r="C883" s="47" t="s">
        <v>889</v>
      </c>
      <c r="D883" s="79" t="s">
        <v>1117</v>
      </c>
      <c r="E883" s="15">
        <v>0</v>
      </c>
      <c r="F883" s="68">
        <v>0</v>
      </c>
      <c r="G883" s="2">
        <f t="shared" si="78"/>
        <v>0</v>
      </c>
      <c r="H883" s="3">
        <f t="shared" si="79"/>
        <v>2.5212562179090869</v>
      </c>
      <c r="I883" s="1">
        <f t="shared" si="80"/>
        <v>0</v>
      </c>
      <c r="J883" s="1">
        <f t="shared" si="81"/>
        <v>0</v>
      </c>
      <c r="K883" s="27">
        <f t="shared" si="82"/>
        <v>0.89167879898358815</v>
      </c>
      <c r="L883" s="6">
        <f t="shared" si="83"/>
        <v>0</v>
      </c>
    </row>
    <row r="884" spans="1:12" s="47" customFormat="1">
      <c r="A884" s="79" t="s">
        <v>881</v>
      </c>
      <c r="B884" s="84">
        <v>442057</v>
      </c>
      <c r="C884" s="47" t="s">
        <v>890</v>
      </c>
      <c r="D884" s="79" t="s">
        <v>1117</v>
      </c>
      <c r="E884" s="15">
        <v>0</v>
      </c>
      <c r="F884" s="68">
        <v>0</v>
      </c>
      <c r="G884" s="2">
        <f t="shared" si="78"/>
        <v>0</v>
      </c>
      <c r="H884" s="3">
        <f t="shared" si="79"/>
        <v>2.5212562179090869</v>
      </c>
      <c r="I884" s="1">
        <f t="shared" si="80"/>
        <v>0</v>
      </c>
      <c r="J884" s="1">
        <f t="shared" si="81"/>
        <v>0</v>
      </c>
      <c r="K884" s="27">
        <f t="shared" si="82"/>
        <v>0.89167879898358815</v>
      </c>
      <c r="L884" s="6">
        <f t="shared" si="83"/>
        <v>0</v>
      </c>
    </row>
    <row r="885" spans="1:12" s="47" customFormat="1">
      <c r="A885" s="79" t="s">
        <v>881</v>
      </c>
      <c r="B885" s="79">
        <v>442059</v>
      </c>
      <c r="C885" s="47" t="s">
        <v>891</v>
      </c>
      <c r="D885" s="79" t="s">
        <v>1117</v>
      </c>
      <c r="E885" s="15">
        <v>0</v>
      </c>
      <c r="F885" s="68">
        <v>0</v>
      </c>
      <c r="G885" s="2">
        <f t="shared" si="78"/>
        <v>0</v>
      </c>
      <c r="H885" s="3">
        <f t="shared" si="79"/>
        <v>2.5212562179090869</v>
      </c>
      <c r="I885" s="1">
        <f t="shared" si="80"/>
        <v>0</v>
      </c>
      <c r="J885" s="1">
        <f t="shared" si="81"/>
        <v>0</v>
      </c>
      <c r="K885" s="27">
        <f t="shared" si="82"/>
        <v>0.89167879898358815</v>
      </c>
      <c r="L885" s="6">
        <f t="shared" si="83"/>
        <v>0</v>
      </c>
    </row>
    <row r="886" spans="1:12" s="47" customFormat="1">
      <c r="A886" s="79" t="s">
        <v>881</v>
      </c>
      <c r="B886" s="79">
        <v>442060</v>
      </c>
      <c r="C886" s="47" t="s">
        <v>892</v>
      </c>
      <c r="D886" s="79" t="s">
        <v>1117</v>
      </c>
      <c r="E886" s="15">
        <v>0</v>
      </c>
      <c r="F886" s="68">
        <v>0</v>
      </c>
      <c r="G886" s="2">
        <f t="shared" si="78"/>
        <v>0</v>
      </c>
      <c r="H886" s="3">
        <f t="shared" si="79"/>
        <v>2.5212562179090869</v>
      </c>
      <c r="I886" s="1">
        <f t="shared" si="80"/>
        <v>0</v>
      </c>
      <c r="J886" s="1">
        <f t="shared" si="81"/>
        <v>0</v>
      </c>
      <c r="K886" s="27">
        <f t="shared" si="82"/>
        <v>0.89167879898358815</v>
      </c>
      <c r="L886" s="6">
        <f t="shared" si="83"/>
        <v>0</v>
      </c>
    </row>
    <row r="887" spans="1:12" s="47" customFormat="1">
      <c r="A887" s="79" t="s">
        <v>881</v>
      </c>
      <c r="B887" s="84">
        <v>442061</v>
      </c>
      <c r="C887" s="47" t="s">
        <v>893</v>
      </c>
      <c r="D887" s="79" t="s">
        <v>1117</v>
      </c>
      <c r="E887" s="15">
        <v>0</v>
      </c>
      <c r="F887" s="68">
        <v>0</v>
      </c>
      <c r="G887" s="2">
        <f t="shared" si="78"/>
        <v>0</v>
      </c>
      <c r="H887" s="3">
        <f t="shared" si="79"/>
        <v>2.5212562179090869</v>
      </c>
      <c r="I887" s="1">
        <f t="shared" si="80"/>
        <v>0</v>
      </c>
      <c r="J887" s="1">
        <f t="shared" si="81"/>
        <v>0</v>
      </c>
      <c r="K887" s="27">
        <f t="shared" si="82"/>
        <v>0.89167879898358815</v>
      </c>
      <c r="L887" s="6">
        <f t="shared" si="83"/>
        <v>0</v>
      </c>
    </row>
    <row r="888" spans="1:12" s="47" customFormat="1">
      <c r="A888" s="79" t="s">
        <v>881</v>
      </c>
      <c r="B888" s="84">
        <v>442065</v>
      </c>
      <c r="C888" s="47" t="s">
        <v>894</v>
      </c>
      <c r="D888" s="79" t="s">
        <v>1117</v>
      </c>
      <c r="E888" s="15">
        <v>0</v>
      </c>
      <c r="F888" s="68">
        <v>0</v>
      </c>
      <c r="G888" s="2">
        <f t="shared" si="78"/>
        <v>0</v>
      </c>
      <c r="H888" s="3">
        <f t="shared" si="79"/>
        <v>2.5212562179090869</v>
      </c>
      <c r="I888" s="1">
        <f t="shared" si="80"/>
        <v>0</v>
      </c>
      <c r="J888" s="1">
        <f t="shared" si="81"/>
        <v>0</v>
      </c>
      <c r="K888" s="27">
        <f t="shared" si="82"/>
        <v>0.89167879898358815</v>
      </c>
      <c r="L888" s="6">
        <f t="shared" si="83"/>
        <v>0</v>
      </c>
    </row>
    <row r="889" spans="1:12" s="47" customFormat="1">
      <c r="A889" s="79" t="s">
        <v>881</v>
      </c>
      <c r="B889" s="84">
        <v>442066</v>
      </c>
      <c r="C889" s="47" t="s">
        <v>895</v>
      </c>
      <c r="D889" s="79" t="s">
        <v>1117</v>
      </c>
      <c r="E889" s="15">
        <v>0</v>
      </c>
      <c r="F889" s="68">
        <v>0</v>
      </c>
      <c r="G889" s="2">
        <f t="shared" si="78"/>
        <v>0</v>
      </c>
      <c r="H889" s="3">
        <f t="shared" si="79"/>
        <v>2.5212562179090869</v>
      </c>
      <c r="I889" s="1">
        <f t="shared" si="80"/>
        <v>0</v>
      </c>
      <c r="J889" s="1">
        <f t="shared" si="81"/>
        <v>0</v>
      </c>
      <c r="K889" s="27">
        <f t="shared" si="82"/>
        <v>0.89167879898358815</v>
      </c>
      <c r="L889" s="6">
        <f t="shared" si="83"/>
        <v>0</v>
      </c>
    </row>
    <row r="890" spans="1:12" s="47" customFormat="1">
      <c r="A890" s="79" t="s">
        <v>881</v>
      </c>
      <c r="B890" s="84">
        <v>442068</v>
      </c>
      <c r="C890" s="47" t="s">
        <v>896</v>
      </c>
      <c r="D890" s="79" t="s">
        <v>1117</v>
      </c>
      <c r="E890" s="15">
        <v>0</v>
      </c>
      <c r="F890" s="68">
        <v>0</v>
      </c>
      <c r="G890" s="2">
        <f t="shared" si="78"/>
        <v>0</v>
      </c>
      <c r="H890" s="3">
        <f t="shared" si="79"/>
        <v>2.5212562179090869</v>
      </c>
      <c r="I890" s="1">
        <f t="shared" si="80"/>
        <v>0</v>
      </c>
      <c r="J890" s="1">
        <f t="shared" si="81"/>
        <v>0</v>
      </c>
      <c r="K890" s="27">
        <f t="shared" si="82"/>
        <v>0.89167879898358815</v>
      </c>
      <c r="L890" s="6">
        <f t="shared" si="83"/>
        <v>0</v>
      </c>
    </row>
    <row r="891" spans="1:12" s="47" customFormat="1">
      <c r="A891" s="79" t="s">
        <v>881</v>
      </c>
      <c r="B891" s="84">
        <v>442069</v>
      </c>
      <c r="C891" s="47" t="s">
        <v>897</v>
      </c>
      <c r="D891" s="79" t="s">
        <v>1117</v>
      </c>
      <c r="E891" s="15">
        <v>0</v>
      </c>
      <c r="F891" s="68">
        <v>0</v>
      </c>
      <c r="G891" s="2">
        <f t="shared" si="78"/>
        <v>0</v>
      </c>
      <c r="H891" s="3">
        <f t="shared" si="79"/>
        <v>2.5212562179090869</v>
      </c>
      <c r="I891" s="1">
        <f t="shared" si="80"/>
        <v>0</v>
      </c>
      <c r="J891" s="1">
        <f t="shared" si="81"/>
        <v>0</v>
      </c>
      <c r="K891" s="27">
        <f t="shared" si="82"/>
        <v>0.89167879898358815</v>
      </c>
      <c r="L891" s="6">
        <f t="shared" si="83"/>
        <v>0</v>
      </c>
    </row>
    <row r="892" spans="1:12" s="47" customFormat="1">
      <c r="A892" s="79" t="s">
        <v>881</v>
      </c>
      <c r="B892" s="79">
        <v>442070</v>
      </c>
      <c r="C892" s="47" t="s">
        <v>898</v>
      </c>
      <c r="D892" s="79" t="s">
        <v>1117</v>
      </c>
      <c r="E892" s="15">
        <v>0</v>
      </c>
      <c r="F892" s="68">
        <v>0</v>
      </c>
      <c r="G892" s="2">
        <f t="shared" si="78"/>
        <v>0</v>
      </c>
      <c r="H892" s="3">
        <f t="shared" si="79"/>
        <v>2.5212562179090869</v>
      </c>
      <c r="I892" s="1">
        <f t="shared" si="80"/>
        <v>0</v>
      </c>
      <c r="J892" s="1">
        <f t="shared" si="81"/>
        <v>0</v>
      </c>
      <c r="K892" s="27">
        <f t="shared" si="82"/>
        <v>0.89167879898358815</v>
      </c>
      <c r="L892" s="6">
        <f t="shared" si="83"/>
        <v>0</v>
      </c>
    </row>
    <row r="893" spans="1:12" s="47" customFormat="1">
      <c r="A893" s="79" t="s">
        <v>881</v>
      </c>
      <c r="B893" s="79">
        <v>442071</v>
      </c>
      <c r="C893" s="47" t="s">
        <v>899</v>
      </c>
      <c r="D893" s="79" t="s">
        <v>1117</v>
      </c>
      <c r="E893" s="15">
        <v>0</v>
      </c>
      <c r="F893" s="68">
        <v>0</v>
      </c>
      <c r="G893" s="2">
        <f t="shared" si="78"/>
        <v>0</v>
      </c>
      <c r="H893" s="3">
        <f t="shared" si="79"/>
        <v>2.5212562179090869</v>
      </c>
      <c r="I893" s="1">
        <f t="shared" si="80"/>
        <v>0</v>
      </c>
      <c r="J893" s="1">
        <f t="shared" si="81"/>
        <v>0</v>
      </c>
      <c r="K893" s="27">
        <f t="shared" si="82"/>
        <v>0.89167879898358815</v>
      </c>
      <c r="L893" s="6">
        <f t="shared" si="83"/>
        <v>0</v>
      </c>
    </row>
    <row r="894" spans="1:12" s="47" customFormat="1">
      <c r="A894" s="79" t="s">
        <v>881</v>
      </c>
      <c r="B894" s="84">
        <v>442073</v>
      </c>
      <c r="C894" s="47" t="s">
        <v>900</v>
      </c>
      <c r="D894" s="79" t="s">
        <v>1117</v>
      </c>
      <c r="E894" s="15">
        <v>0</v>
      </c>
      <c r="F894" s="68">
        <v>0</v>
      </c>
      <c r="G894" s="2">
        <f t="shared" si="78"/>
        <v>0</v>
      </c>
      <c r="H894" s="3">
        <f t="shared" si="79"/>
        <v>2.5212562179090869</v>
      </c>
      <c r="I894" s="1">
        <f t="shared" si="80"/>
        <v>0</v>
      </c>
      <c r="J894" s="1">
        <f t="shared" si="81"/>
        <v>0</v>
      </c>
      <c r="K894" s="27">
        <f t="shared" si="82"/>
        <v>0.89167879898358815</v>
      </c>
      <c r="L894" s="6">
        <f t="shared" si="83"/>
        <v>0</v>
      </c>
    </row>
    <row r="895" spans="1:12" s="47" customFormat="1">
      <c r="A895" s="79" t="s">
        <v>881</v>
      </c>
      <c r="B895" s="84">
        <v>442076</v>
      </c>
      <c r="C895" s="47" t="s">
        <v>901</v>
      </c>
      <c r="D895" s="79" t="s">
        <v>1117</v>
      </c>
      <c r="E895" s="15">
        <v>0</v>
      </c>
      <c r="F895" s="68">
        <v>0</v>
      </c>
      <c r="G895" s="2">
        <f t="shared" si="78"/>
        <v>0</v>
      </c>
      <c r="H895" s="3">
        <f t="shared" si="79"/>
        <v>2.5212562179090869</v>
      </c>
      <c r="I895" s="1">
        <f t="shared" si="80"/>
        <v>0</v>
      </c>
      <c r="J895" s="1">
        <f t="shared" si="81"/>
        <v>0</v>
      </c>
      <c r="K895" s="27">
        <f t="shared" si="82"/>
        <v>0.89167879898358815</v>
      </c>
      <c r="L895" s="6">
        <f t="shared" si="83"/>
        <v>0</v>
      </c>
    </row>
    <row r="896" spans="1:12" s="47" customFormat="1">
      <c r="A896" s="79" t="s">
        <v>881</v>
      </c>
      <c r="B896" s="84">
        <v>442083</v>
      </c>
      <c r="C896" s="47" t="s">
        <v>902</v>
      </c>
      <c r="D896" s="79" t="s">
        <v>1117</v>
      </c>
      <c r="E896" s="15">
        <v>0</v>
      </c>
      <c r="F896" s="68">
        <v>0</v>
      </c>
      <c r="G896" s="2">
        <f t="shared" si="78"/>
        <v>0</v>
      </c>
      <c r="H896" s="3">
        <f t="shared" si="79"/>
        <v>2.5212562179090869</v>
      </c>
      <c r="I896" s="1">
        <f t="shared" si="80"/>
        <v>0</v>
      </c>
      <c r="J896" s="1">
        <f t="shared" si="81"/>
        <v>0</v>
      </c>
      <c r="K896" s="27">
        <f t="shared" si="82"/>
        <v>0.89167879898358815</v>
      </c>
      <c r="L896" s="6">
        <f t="shared" si="83"/>
        <v>0</v>
      </c>
    </row>
    <row r="897" spans="1:12" s="47" customFormat="1">
      <c r="A897" s="79" t="s">
        <v>881</v>
      </c>
      <c r="B897" s="84">
        <v>442086</v>
      </c>
      <c r="C897" s="47" t="s">
        <v>903</v>
      </c>
      <c r="D897" s="79" t="s">
        <v>1117</v>
      </c>
      <c r="E897" s="15">
        <v>0</v>
      </c>
      <c r="F897" s="68">
        <v>0</v>
      </c>
      <c r="G897" s="2">
        <f t="shared" si="78"/>
        <v>0</v>
      </c>
      <c r="H897" s="3">
        <f t="shared" si="79"/>
        <v>2.5212562179090869</v>
      </c>
      <c r="I897" s="1">
        <f t="shared" si="80"/>
        <v>0</v>
      </c>
      <c r="J897" s="1">
        <f t="shared" si="81"/>
        <v>0</v>
      </c>
      <c r="K897" s="27">
        <f t="shared" si="82"/>
        <v>0.89167879898358815</v>
      </c>
      <c r="L897" s="6">
        <f t="shared" si="83"/>
        <v>0</v>
      </c>
    </row>
    <row r="898" spans="1:12" s="47" customFormat="1">
      <c r="A898" s="79" t="s">
        <v>881</v>
      </c>
      <c r="B898" s="84">
        <v>442090</v>
      </c>
      <c r="C898" s="47" t="s">
        <v>904</v>
      </c>
      <c r="D898" s="79" t="s">
        <v>1117</v>
      </c>
      <c r="E898" s="15">
        <v>0</v>
      </c>
      <c r="F898" s="68">
        <v>0</v>
      </c>
      <c r="G898" s="2">
        <f t="shared" si="78"/>
        <v>0</v>
      </c>
      <c r="H898" s="3">
        <f t="shared" si="79"/>
        <v>2.5212562179090869</v>
      </c>
      <c r="I898" s="1">
        <f t="shared" si="80"/>
        <v>0</v>
      </c>
      <c r="J898" s="1">
        <f t="shared" si="81"/>
        <v>0</v>
      </c>
      <c r="K898" s="27">
        <f t="shared" si="82"/>
        <v>0.89167879898358815</v>
      </c>
      <c r="L898" s="6">
        <f t="shared" si="83"/>
        <v>0</v>
      </c>
    </row>
    <row r="899" spans="1:12" s="47" customFormat="1">
      <c r="A899" s="79" t="s">
        <v>881</v>
      </c>
      <c r="B899" s="84">
        <v>442091</v>
      </c>
      <c r="C899" s="47" t="s">
        <v>905</v>
      </c>
      <c r="D899" s="79" t="s">
        <v>1117</v>
      </c>
      <c r="E899" s="15">
        <v>0</v>
      </c>
      <c r="F899" s="68">
        <v>0</v>
      </c>
      <c r="G899" s="2">
        <f t="shared" ref="G899:G962" si="84">IFERROR(E899/F899,0)</f>
        <v>0</v>
      </c>
      <c r="H899" s="3">
        <f t="shared" ref="H899:H962" si="85">$D$1108</f>
        <v>2.5212562179090869</v>
      </c>
      <c r="I899" s="1">
        <f t="shared" ref="I899:I962" si="86">MIN(E899,F899*H899)</f>
        <v>0</v>
      </c>
      <c r="J899" s="1">
        <f t="shared" ref="J899:J962" si="87">E899-I899</f>
        <v>0</v>
      </c>
      <c r="K899" s="27">
        <f t="shared" ref="K899:K962" si="88">$J$1106</f>
        <v>0.89167879898358815</v>
      </c>
      <c r="L899" s="6">
        <f t="shared" ref="L899:L962" si="89">K899*J899</f>
        <v>0</v>
      </c>
    </row>
    <row r="900" spans="1:12" s="47" customFormat="1">
      <c r="A900" s="79" t="s">
        <v>881</v>
      </c>
      <c r="B900" s="79">
        <v>442093</v>
      </c>
      <c r="C900" s="47" t="s">
        <v>906</v>
      </c>
      <c r="D900" s="79" t="s">
        <v>1117</v>
      </c>
      <c r="E900" s="15">
        <v>0</v>
      </c>
      <c r="F900" s="68">
        <v>0</v>
      </c>
      <c r="G900" s="2">
        <f t="shared" si="84"/>
        <v>0</v>
      </c>
      <c r="H900" s="3">
        <f t="shared" si="85"/>
        <v>2.5212562179090869</v>
      </c>
      <c r="I900" s="1">
        <f t="shared" si="86"/>
        <v>0</v>
      </c>
      <c r="J900" s="1">
        <f t="shared" si="87"/>
        <v>0</v>
      </c>
      <c r="K900" s="27">
        <f t="shared" si="88"/>
        <v>0.89167879898358815</v>
      </c>
      <c r="L900" s="6">
        <f t="shared" si="89"/>
        <v>0</v>
      </c>
    </row>
    <row r="901" spans="1:12" s="47" customFormat="1">
      <c r="A901" s="79" t="s">
        <v>881</v>
      </c>
      <c r="B901" s="84">
        <v>442103</v>
      </c>
      <c r="C901" s="47" t="s">
        <v>907</v>
      </c>
      <c r="D901" s="79" t="s">
        <v>1117</v>
      </c>
      <c r="E901" s="15">
        <v>0</v>
      </c>
      <c r="F901" s="68">
        <v>0</v>
      </c>
      <c r="G901" s="2">
        <f t="shared" si="84"/>
        <v>0</v>
      </c>
      <c r="H901" s="3">
        <f t="shared" si="85"/>
        <v>2.5212562179090869</v>
      </c>
      <c r="I901" s="1">
        <f t="shared" si="86"/>
        <v>0</v>
      </c>
      <c r="J901" s="1">
        <f t="shared" si="87"/>
        <v>0</v>
      </c>
      <c r="K901" s="27">
        <f t="shared" si="88"/>
        <v>0.89167879898358815</v>
      </c>
      <c r="L901" s="6">
        <f t="shared" si="89"/>
        <v>0</v>
      </c>
    </row>
    <row r="902" spans="1:12" s="47" customFormat="1">
      <c r="A902" s="79" t="s">
        <v>881</v>
      </c>
      <c r="B902" s="84">
        <v>442104</v>
      </c>
      <c r="C902" s="47" t="s">
        <v>908</v>
      </c>
      <c r="D902" s="79" t="s">
        <v>1117</v>
      </c>
      <c r="E902" s="15">
        <v>0</v>
      </c>
      <c r="F902" s="68">
        <v>0</v>
      </c>
      <c r="G902" s="2">
        <f t="shared" si="84"/>
        <v>0</v>
      </c>
      <c r="H902" s="3">
        <f t="shared" si="85"/>
        <v>2.5212562179090869</v>
      </c>
      <c r="I902" s="1">
        <f t="shared" si="86"/>
        <v>0</v>
      </c>
      <c r="J902" s="1">
        <f t="shared" si="87"/>
        <v>0</v>
      </c>
      <c r="K902" s="27">
        <f t="shared" si="88"/>
        <v>0.89167879898358815</v>
      </c>
      <c r="L902" s="6">
        <f t="shared" si="89"/>
        <v>0</v>
      </c>
    </row>
    <row r="903" spans="1:12" s="47" customFormat="1">
      <c r="A903" s="79" t="s">
        <v>881</v>
      </c>
      <c r="B903" s="84">
        <v>442105</v>
      </c>
      <c r="C903" s="47" t="s">
        <v>909</v>
      </c>
      <c r="D903" s="79" t="s">
        <v>1117</v>
      </c>
      <c r="E903" s="15">
        <v>0</v>
      </c>
      <c r="F903" s="68">
        <v>0</v>
      </c>
      <c r="G903" s="2">
        <f t="shared" si="84"/>
        <v>0</v>
      </c>
      <c r="H903" s="3">
        <f t="shared" si="85"/>
        <v>2.5212562179090869</v>
      </c>
      <c r="I903" s="1">
        <f t="shared" si="86"/>
        <v>0</v>
      </c>
      <c r="J903" s="1">
        <f t="shared" si="87"/>
        <v>0</v>
      </c>
      <c r="K903" s="27">
        <f t="shared" si="88"/>
        <v>0.89167879898358815</v>
      </c>
      <c r="L903" s="6">
        <f t="shared" si="89"/>
        <v>0</v>
      </c>
    </row>
    <row r="904" spans="1:12" s="47" customFormat="1">
      <c r="A904" s="79" t="s">
        <v>881</v>
      </c>
      <c r="B904" s="84">
        <v>442107</v>
      </c>
      <c r="C904" s="47" t="s">
        <v>910</v>
      </c>
      <c r="D904" s="79" t="s">
        <v>1117</v>
      </c>
      <c r="E904" s="15">
        <v>0</v>
      </c>
      <c r="F904" s="68">
        <v>0</v>
      </c>
      <c r="G904" s="2">
        <f t="shared" si="84"/>
        <v>0</v>
      </c>
      <c r="H904" s="3">
        <f t="shared" si="85"/>
        <v>2.5212562179090869</v>
      </c>
      <c r="I904" s="1">
        <f t="shared" si="86"/>
        <v>0</v>
      </c>
      <c r="J904" s="1">
        <f t="shared" si="87"/>
        <v>0</v>
      </c>
      <c r="K904" s="27">
        <f t="shared" si="88"/>
        <v>0.89167879898358815</v>
      </c>
      <c r="L904" s="6">
        <f t="shared" si="89"/>
        <v>0</v>
      </c>
    </row>
    <row r="905" spans="1:12" s="47" customFormat="1">
      <c r="A905" s="79" t="s">
        <v>881</v>
      </c>
      <c r="B905" s="79">
        <v>442112</v>
      </c>
      <c r="C905" s="47" t="s">
        <v>911</v>
      </c>
      <c r="D905" s="79" t="s">
        <v>1117</v>
      </c>
      <c r="E905" s="15">
        <v>0</v>
      </c>
      <c r="F905" s="68">
        <v>0</v>
      </c>
      <c r="G905" s="2">
        <f t="shared" si="84"/>
        <v>0</v>
      </c>
      <c r="H905" s="3">
        <f t="shared" si="85"/>
        <v>2.5212562179090869</v>
      </c>
      <c r="I905" s="1">
        <f t="shared" si="86"/>
        <v>0</v>
      </c>
      <c r="J905" s="1">
        <f t="shared" si="87"/>
        <v>0</v>
      </c>
      <c r="K905" s="27">
        <f t="shared" si="88"/>
        <v>0.89167879898358815</v>
      </c>
      <c r="L905" s="6">
        <f t="shared" si="89"/>
        <v>0</v>
      </c>
    </row>
    <row r="906" spans="1:12" s="47" customFormat="1">
      <c r="A906" s="79" t="s">
        <v>881</v>
      </c>
      <c r="B906" s="84">
        <v>442116</v>
      </c>
      <c r="C906" s="47" t="s">
        <v>912</v>
      </c>
      <c r="D906" s="79" t="s">
        <v>1117</v>
      </c>
      <c r="E906" s="15">
        <v>0</v>
      </c>
      <c r="F906" s="68">
        <v>0</v>
      </c>
      <c r="G906" s="2">
        <f t="shared" si="84"/>
        <v>0</v>
      </c>
      <c r="H906" s="3">
        <f t="shared" si="85"/>
        <v>2.5212562179090869</v>
      </c>
      <c r="I906" s="1">
        <f t="shared" si="86"/>
        <v>0</v>
      </c>
      <c r="J906" s="1">
        <f t="shared" si="87"/>
        <v>0</v>
      </c>
      <c r="K906" s="27">
        <f t="shared" si="88"/>
        <v>0.89167879898358815</v>
      </c>
      <c r="L906" s="6">
        <f t="shared" si="89"/>
        <v>0</v>
      </c>
    </row>
    <row r="907" spans="1:12" s="47" customFormat="1">
      <c r="A907" s="79" t="s">
        <v>881</v>
      </c>
      <c r="B907" s="84">
        <v>442130</v>
      </c>
      <c r="C907" s="47" t="s">
        <v>913</v>
      </c>
      <c r="D907" s="79" t="s">
        <v>1117</v>
      </c>
      <c r="E907" s="15">
        <v>0</v>
      </c>
      <c r="F907" s="68">
        <v>0</v>
      </c>
      <c r="G907" s="2">
        <f t="shared" si="84"/>
        <v>0</v>
      </c>
      <c r="H907" s="3">
        <f t="shared" si="85"/>
        <v>2.5212562179090869</v>
      </c>
      <c r="I907" s="1">
        <f t="shared" si="86"/>
        <v>0</v>
      </c>
      <c r="J907" s="1">
        <f t="shared" si="87"/>
        <v>0</v>
      </c>
      <c r="K907" s="27">
        <f t="shared" si="88"/>
        <v>0.89167879898358815</v>
      </c>
      <c r="L907" s="6">
        <f t="shared" si="89"/>
        <v>0</v>
      </c>
    </row>
    <row r="908" spans="1:12" s="47" customFormat="1">
      <c r="A908" s="79" t="s">
        <v>881</v>
      </c>
      <c r="B908" s="79">
        <v>442131</v>
      </c>
      <c r="C908" s="47" t="s">
        <v>914</v>
      </c>
      <c r="D908" s="79" t="s">
        <v>1117</v>
      </c>
      <c r="E908" s="15">
        <v>0</v>
      </c>
      <c r="F908" s="68">
        <v>0</v>
      </c>
      <c r="G908" s="2">
        <f t="shared" si="84"/>
        <v>0</v>
      </c>
      <c r="H908" s="3">
        <f t="shared" si="85"/>
        <v>2.5212562179090869</v>
      </c>
      <c r="I908" s="1">
        <f t="shared" si="86"/>
        <v>0</v>
      </c>
      <c r="J908" s="1">
        <f t="shared" si="87"/>
        <v>0</v>
      </c>
      <c r="K908" s="27">
        <f t="shared" si="88"/>
        <v>0.89167879898358815</v>
      </c>
      <c r="L908" s="6">
        <f t="shared" si="89"/>
        <v>0</v>
      </c>
    </row>
    <row r="909" spans="1:12" s="47" customFormat="1">
      <c r="A909" s="79" t="s">
        <v>881</v>
      </c>
      <c r="B909" s="79">
        <v>442134</v>
      </c>
      <c r="C909" s="47" t="s">
        <v>915</v>
      </c>
      <c r="D909" s="79" t="s">
        <v>1117</v>
      </c>
      <c r="E909" s="15">
        <v>0</v>
      </c>
      <c r="F909" s="68">
        <v>0</v>
      </c>
      <c r="G909" s="2">
        <f t="shared" si="84"/>
        <v>0</v>
      </c>
      <c r="H909" s="3">
        <f t="shared" si="85"/>
        <v>2.5212562179090869</v>
      </c>
      <c r="I909" s="1">
        <f t="shared" si="86"/>
        <v>0</v>
      </c>
      <c r="J909" s="1">
        <f t="shared" si="87"/>
        <v>0</v>
      </c>
      <c r="K909" s="27">
        <f t="shared" si="88"/>
        <v>0.89167879898358815</v>
      </c>
      <c r="L909" s="6">
        <f t="shared" si="89"/>
        <v>0</v>
      </c>
    </row>
    <row r="910" spans="1:12" s="47" customFormat="1">
      <c r="A910" s="79" t="s">
        <v>881</v>
      </c>
      <c r="B910" s="84">
        <v>442135</v>
      </c>
      <c r="C910" s="47" t="s">
        <v>916</v>
      </c>
      <c r="D910" s="79" t="s">
        <v>1117</v>
      </c>
      <c r="E910" s="15">
        <v>0</v>
      </c>
      <c r="F910" s="68">
        <v>0</v>
      </c>
      <c r="G910" s="2">
        <f t="shared" si="84"/>
        <v>0</v>
      </c>
      <c r="H910" s="3">
        <f t="shared" si="85"/>
        <v>2.5212562179090869</v>
      </c>
      <c r="I910" s="1">
        <f t="shared" si="86"/>
        <v>0</v>
      </c>
      <c r="J910" s="1">
        <f t="shared" si="87"/>
        <v>0</v>
      </c>
      <c r="K910" s="27">
        <f t="shared" si="88"/>
        <v>0.89167879898358815</v>
      </c>
      <c r="L910" s="6">
        <f t="shared" si="89"/>
        <v>0</v>
      </c>
    </row>
    <row r="911" spans="1:12" s="47" customFormat="1">
      <c r="A911" s="79" t="s">
        <v>881</v>
      </c>
      <c r="B911" s="84">
        <v>442141</v>
      </c>
      <c r="C911" s="47" t="s">
        <v>880</v>
      </c>
      <c r="D911" s="79" t="s">
        <v>1117</v>
      </c>
      <c r="E911" s="15">
        <v>0</v>
      </c>
      <c r="F911" s="68">
        <v>0</v>
      </c>
      <c r="G911" s="2">
        <f t="shared" si="84"/>
        <v>0</v>
      </c>
      <c r="H911" s="3">
        <f t="shared" si="85"/>
        <v>2.5212562179090869</v>
      </c>
      <c r="I911" s="1">
        <f t="shared" si="86"/>
        <v>0</v>
      </c>
      <c r="J911" s="1">
        <f t="shared" si="87"/>
        <v>0</v>
      </c>
      <c r="K911" s="27">
        <f t="shared" si="88"/>
        <v>0.89167879898358815</v>
      </c>
      <c r="L911" s="6">
        <f t="shared" si="89"/>
        <v>0</v>
      </c>
    </row>
    <row r="912" spans="1:12" s="47" customFormat="1">
      <c r="A912" s="79" t="s">
        <v>881</v>
      </c>
      <c r="B912" s="84">
        <v>442143</v>
      </c>
      <c r="C912" s="47" t="s">
        <v>917</v>
      </c>
      <c r="D912" s="79" t="s">
        <v>1117</v>
      </c>
      <c r="E912" s="15">
        <v>0</v>
      </c>
      <c r="F912" s="68">
        <v>0</v>
      </c>
      <c r="G912" s="2">
        <f t="shared" si="84"/>
        <v>0</v>
      </c>
      <c r="H912" s="3">
        <f t="shared" si="85"/>
        <v>2.5212562179090869</v>
      </c>
      <c r="I912" s="1">
        <f t="shared" si="86"/>
        <v>0</v>
      </c>
      <c r="J912" s="1">
        <f t="shared" si="87"/>
        <v>0</v>
      </c>
      <c r="K912" s="27">
        <f t="shared" si="88"/>
        <v>0.89167879898358815</v>
      </c>
      <c r="L912" s="6">
        <f t="shared" si="89"/>
        <v>0</v>
      </c>
    </row>
    <row r="913" spans="1:12" s="47" customFormat="1">
      <c r="A913" s="79" t="s">
        <v>881</v>
      </c>
      <c r="B913" s="84">
        <v>442150</v>
      </c>
      <c r="C913" s="47" t="s">
        <v>918</v>
      </c>
      <c r="D913" s="79" t="s">
        <v>1117</v>
      </c>
      <c r="E913" s="15">
        <v>0</v>
      </c>
      <c r="F913" s="68">
        <v>0</v>
      </c>
      <c r="G913" s="2">
        <f t="shared" si="84"/>
        <v>0</v>
      </c>
      <c r="H913" s="3">
        <f t="shared" si="85"/>
        <v>2.5212562179090869</v>
      </c>
      <c r="I913" s="1">
        <f t="shared" si="86"/>
        <v>0</v>
      </c>
      <c r="J913" s="1">
        <f t="shared" si="87"/>
        <v>0</v>
      </c>
      <c r="K913" s="27">
        <f t="shared" si="88"/>
        <v>0.89167879898358815</v>
      </c>
      <c r="L913" s="6">
        <f t="shared" si="89"/>
        <v>0</v>
      </c>
    </row>
    <row r="914" spans="1:12" s="47" customFormat="1">
      <c r="A914" s="79" t="s">
        <v>881</v>
      </c>
      <c r="B914" s="79">
        <v>442151</v>
      </c>
      <c r="C914" s="47" t="s">
        <v>919</v>
      </c>
      <c r="D914" s="79" t="s">
        <v>1117</v>
      </c>
      <c r="E914" s="15">
        <v>0</v>
      </c>
      <c r="F914" s="68">
        <v>0</v>
      </c>
      <c r="G914" s="2">
        <f t="shared" si="84"/>
        <v>0</v>
      </c>
      <c r="H914" s="3">
        <f t="shared" si="85"/>
        <v>2.5212562179090869</v>
      </c>
      <c r="I914" s="1">
        <f t="shared" si="86"/>
        <v>0</v>
      </c>
      <c r="J914" s="1">
        <f t="shared" si="87"/>
        <v>0</v>
      </c>
      <c r="K914" s="27">
        <f t="shared" si="88"/>
        <v>0.89167879898358815</v>
      </c>
      <c r="L914" s="6">
        <f t="shared" si="89"/>
        <v>0</v>
      </c>
    </row>
    <row r="915" spans="1:12" s="47" customFormat="1">
      <c r="A915" s="79" t="s">
        <v>881</v>
      </c>
      <c r="B915" s="84">
        <v>442159</v>
      </c>
      <c r="C915" s="47" t="s">
        <v>920</v>
      </c>
      <c r="D915" s="79" t="s">
        <v>1117</v>
      </c>
      <c r="E915" s="15">
        <v>0</v>
      </c>
      <c r="F915" s="68">
        <v>0</v>
      </c>
      <c r="G915" s="2">
        <f t="shared" si="84"/>
        <v>0</v>
      </c>
      <c r="H915" s="3">
        <f t="shared" si="85"/>
        <v>2.5212562179090869</v>
      </c>
      <c r="I915" s="1">
        <f t="shared" si="86"/>
        <v>0</v>
      </c>
      <c r="J915" s="1">
        <f t="shared" si="87"/>
        <v>0</v>
      </c>
      <c r="K915" s="27">
        <f t="shared" si="88"/>
        <v>0.89167879898358815</v>
      </c>
      <c r="L915" s="6">
        <f t="shared" si="89"/>
        <v>0</v>
      </c>
    </row>
    <row r="916" spans="1:12" s="47" customFormat="1">
      <c r="A916" s="79" t="s">
        <v>881</v>
      </c>
      <c r="B916" s="79">
        <v>442166</v>
      </c>
      <c r="C916" s="47" t="s">
        <v>921</v>
      </c>
      <c r="D916" s="79" t="s">
        <v>1117</v>
      </c>
      <c r="E916" s="15">
        <v>0</v>
      </c>
      <c r="F916" s="68">
        <v>0</v>
      </c>
      <c r="G916" s="2">
        <f t="shared" si="84"/>
        <v>0</v>
      </c>
      <c r="H916" s="3">
        <f t="shared" si="85"/>
        <v>2.5212562179090869</v>
      </c>
      <c r="I916" s="1">
        <f t="shared" si="86"/>
        <v>0</v>
      </c>
      <c r="J916" s="1">
        <f t="shared" si="87"/>
        <v>0</v>
      </c>
      <c r="K916" s="27">
        <f t="shared" si="88"/>
        <v>0.89167879898358815</v>
      </c>
      <c r="L916" s="6">
        <f t="shared" si="89"/>
        <v>0</v>
      </c>
    </row>
    <row r="917" spans="1:12" s="47" customFormat="1">
      <c r="A917" s="79" t="s">
        <v>881</v>
      </c>
      <c r="B917" s="79">
        <v>442168</v>
      </c>
      <c r="C917" s="47" t="s">
        <v>922</v>
      </c>
      <c r="D917" s="79" t="s">
        <v>1117</v>
      </c>
      <c r="E917" s="15">
        <v>0</v>
      </c>
      <c r="F917" s="68">
        <v>0</v>
      </c>
      <c r="G917" s="2">
        <f t="shared" si="84"/>
        <v>0</v>
      </c>
      <c r="H917" s="3">
        <f t="shared" si="85"/>
        <v>2.5212562179090869</v>
      </c>
      <c r="I917" s="1">
        <f t="shared" si="86"/>
        <v>0</v>
      </c>
      <c r="J917" s="1">
        <f t="shared" si="87"/>
        <v>0</v>
      </c>
      <c r="K917" s="27">
        <f t="shared" si="88"/>
        <v>0.89167879898358815</v>
      </c>
      <c r="L917" s="6">
        <f t="shared" si="89"/>
        <v>0</v>
      </c>
    </row>
    <row r="918" spans="1:12" s="47" customFormat="1">
      <c r="A918" s="79" t="s">
        <v>881</v>
      </c>
      <c r="B918" s="84">
        <v>442170</v>
      </c>
      <c r="C918" s="47" t="s">
        <v>923</v>
      </c>
      <c r="D918" s="79" t="s">
        <v>1117</v>
      </c>
      <c r="E918" s="15">
        <v>0</v>
      </c>
      <c r="F918" s="68">
        <v>0</v>
      </c>
      <c r="G918" s="2">
        <f t="shared" si="84"/>
        <v>0</v>
      </c>
      <c r="H918" s="3">
        <f t="shared" si="85"/>
        <v>2.5212562179090869</v>
      </c>
      <c r="I918" s="1">
        <f t="shared" si="86"/>
        <v>0</v>
      </c>
      <c r="J918" s="1">
        <f t="shared" si="87"/>
        <v>0</v>
      </c>
      <c r="K918" s="27">
        <f t="shared" si="88"/>
        <v>0.89167879898358815</v>
      </c>
      <c r="L918" s="6">
        <f t="shared" si="89"/>
        <v>0</v>
      </c>
    </row>
    <row r="919" spans="1:12" s="47" customFormat="1">
      <c r="A919" s="79" t="s">
        <v>881</v>
      </c>
      <c r="B919" s="79">
        <v>442262</v>
      </c>
      <c r="C919" s="47" t="s">
        <v>924</v>
      </c>
      <c r="D919" s="79" t="s">
        <v>1117</v>
      </c>
      <c r="E919" s="15">
        <v>0</v>
      </c>
      <c r="F919" s="68">
        <v>0</v>
      </c>
      <c r="G919" s="2">
        <f t="shared" si="84"/>
        <v>0</v>
      </c>
      <c r="H919" s="3">
        <f t="shared" si="85"/>
        <v>2.5212562179090869</v>
      </c>
      <c r="I919" s="1">
        <f t="shared" si="86"/>
        <v>0</v>
      </c>
      <c r="J919" s="1">
        <f t="shared" si="87"/>
        <v>0</v>
      </c>
      <c r="K919" s="27">
        <f t="shared" si="88"/>
        <v>0.89167879898358815</v>
      </c>
      <c r="L919" s="6">
        <f t="shared" si="89"/>
        <v>0</v>
      </c>
    </row>
    <row r="920" spans="1:12" s="47" customFormat="1">
      <c r="A920" s="79" t="s">
        <v>925</v>
      </c>
      <c r="B920" s="79">
        <v>450815</v>
      </c>
      <c r="C920" s="47" t="s">
        <v>926</v>
      </c>
      <c r="D920" s="79" t="s">
        <v>1117</v>
      </c>
      <c r="E920" s="15">
        <v>0</v>
      </c>
      <c r="F920" s="68">
        <v>0</v>
      </c>
      <c r="G920" s="2">
        <f t="shared" si="84"/>
        <v>0</v>
      </c>
      <c r="H920" s="3">
        <f t="shared" si="85"/>
        <v>2.5212562179090869</v>
      </c>
      <c r="I920" s="1">
        <f t="shared" si="86"/>
        <v>0</v>
      </c>
      <c r="J920" s="1">
        <f t="shared" si="87"/>
        <v>0</v>
      </c>
      <c r="K920" s="27">
        <f t="shared" si="88"/>
        <v>0.89167879898358815</v>
      </c>
      <c r="L920" s="6">
        <f t="shared" si="89"/>
        <v>0</v>
      </c>
    </row>
    <row r="921" spans="1:12" s="47" customFormat="1">
      <c r="A921" s="79" t="s">
        <v>925</v>
      </c>
      <c r="B921" s="84">
        <v>452169</v>
      </c>
      <c r="C921" s="47" t="s">
        <v>927</v>
      </c>
      <c r="D921" s="79" t="s">
        <v>1117</v>
      </c>
      <c r="E921" s="15">
        <v>0</v>
      </c>
      <c r="F921" s="68">
        <v>0</v>
      </c>
      <c r="G921" s="2">
        <f t="shared" si="84"/>
        <v>0</v>
      </c>
      <c r="H921" s="3">
        <f t="shared" si="85"/>
        <v>2.5212562179090869</v>
      </c>
      <c r="I921" s="1">
        <f t="shared" si="86"/>
        <v>0</v>
      </c>
      <c r="J921" s="1">
        <f t="shared" si="87"/>
        <v>0</v>
      </c>
      <c r="K921" s="27">
        <f t="shared" si="88"/>
        <v>0.89167879898358815</v>
      </c>
      <c r="L921" s="6">
        <f t="shared" si="89"/>
        <v>0</v>
      </c>
    </row>
    <row r="922" spans="1:12" s="47" customFormat="1">
      <c r="A922" s="79" t="s">
        <v>925</v>
      </c>
      <c r="B922" s="79">
        <v>452171</v>
      </c>
      <c r="C922" s="47" t="s">
        <v>928</v>
      </c>
      <c r="D922" s="79" t="s">
        <v>1117</v>
      </c>
      <c r="E922" s="15">
        <v>0</v>
      </c>
      <c r="F922" s="68">
        <v>0</v>
      </c>
      <c r="G922" s="2">
        <f t="shared" si="84"/>
        <v>0</v>
      </c>
      <c r="H922" s="3">
        <f t="shared" si="85"/>
        <v>2.5212562179090869</v>
      </c>
      <c r="I922" s="1">
        <f t="shared" si="86"/>
        <v>0</v>
      </c>
      <c r="J922" s="1">
        <f t="shared" si="87"/>
        <v>0</v>
      </c>
      <c r="K922" s="27">
        <f t="shared" si="88"/>
        <v>0.89167879898358815</v>
      </c>
      <c r="L922" s="6">
        <f t="shared" si="89"/>
        <v>0</v>
      </c>
    </row>
    <row r="923" spans="1:12" s="47" customFormat="1">
      <c r="A923" s="79" t="s">
        <v>925</v>
      </c>
      <c r="B923" s="84">
        <v>452173</v>
      </c>
      <c r="C923" s="47" t="s">
        <v>929</v>
      </c>
      <c r="D923" s="79" t="s">
        <v>1117</v>
      </c>
      <c r="E923" s="15">
        <v>0</v>
      </c>
      <c r="F923" s="68">
        <v>0</v>
      </c>
      <c r="G923" s="2">
        <f t="shared" si="84"/>
        <v>0</v>
      </c>
      <c r="H923" s="3">
        <f t="shared" si="85"/>
        <v>2.5212562179090869</v>
      </c>
      <c r="I923" s="1">
        <f t="shared" si="86"/>
        <v>0</v>
      </c>
      <c r="J923" s="1">
        <f t="shared" si="87"/>
        <v>0</v>
      </c>
      <c r="K923" s="27">
        <f t="shared" si="88"/>
        <v>0.89167879898358815</v>
      </c>
      <c r="L923" s="6">
        <f t="shared" si="89"/>
        <v>0</v>
      </c>
    </row>
    <row r="924" spans="1:12" s="47" customFormat="1">
      <c r="A924" s="79" t="s">
        <v>925</v>
      </c>
      <c r="B924" s="79">
        <v>452174</v>
      </c>
      <c r="C924" s="47" t="s">
        <v>930</v>
      </c>
      <c r="D924" s="79" t="s">
        <v>1117</v>
      </c>
      <c r="E924" s="15">
        <v>0</v>
      </c>
      <c r="F924" s="68">
        <v>0</v>
      </c>
      <c r="G924" s="2">
        <f t="shared" si="84"/>
        <v>0</v>
      </c>
      <c r="H924" s="3">
        <f t="shared" si="85"/>
        <v>2.5212562179090869</v>
      </c>
      <c r="I924" s="1">
        <f t="shared" si="86"/>
        <v>0</v>
      </c>
      <c r="J924" s="1">
        <f t="shared" si="87"/>
        <v>0</v>
      </c>
      <c r="K924" s="27">
        <f t="shared" si="88"/>
        <v>0.89167879898358815</v>
      </c>
      <c r="L924" s="6">
        <f t="shared" si="89"/>
        <v>0</v>
      </c>
    </row>
    <row r="925" spans="1:12" s="47" customFormat="1">
      <c r="A925" s="79" t="s">
        <v>925</v>
      </c>
      <c r="B925" s="84">
        <v>452176</v>
      </c>
      <c r="C925" s="47" t="s">
        <v>931</v>
      </c>
      <c r="D925" s="79" t="s">
        <v>1117</v>
      </c>
      <c r="E925" s="15">
        <v>0</v>
      </c>
      <c r="F925" s="68">
        <v>0</v>
      </c>
      <c r="G925" s="2">
        <f t="shared" si="84"/>
        <v>0</v>
      </c>
      <c r="H925" s="3">
        <f t="shared" si="85"/>
        <v>2.5212562179090869</v>
      </c>
      <c r="I925" s="1">
        <f t="shared" si="86"/>
        <v>0</v>
      </c>
      <c r="J925" s="1">
        <f t="shared" si="87"/>
        <v>0</v>
      </c>
      <c r="K925" s="27">
        <f t="shared" si="88"/>
        <v>0.89167879898358815</v>
      </c>
      <c r="L925" s="6">
        <f t="shared" si="89"/>
        <v>0</v>
      </c>
    </row>
    <row r="926" spans="1:12" s="47" customFormat="1">
      <c r="A926" s="79" t="s">
        <v>925</v>
      </c>
      <c r="B926" s="84">
        <v>452179</v>
      </c>
      <c r="C926" s="47" t="s">
        <v>932</v>
      </c>
      <c r="D926" s="79" t="s">
        <v>1117</v>
      </c>
      <c r="E926" s="15">
        <v>0</v>
      </c>
      <c r="F926" s="68">
        <v>0</v>
      </c>
      <c r="G926" s="2">
        <f t="shared" si="84"/>
        <v>0</v>
      </c>
      <c r="H926" s="3">
        <f t="shared" si="85"/>
        <v>2.5212562179090869</v>
      </c>
      <c r="I926" s="1">
        <f t="shared" si="86"/>
        <v>0</v>
      </c>
      <c r="J926" s="1">
        <f t="shared" si="87"/>
        <v>0</v>
      </c>
      <c r="K926" s="27">
        <f t="shared" si="88"/>
        <v>0.89167879898358815</v>
      </c>
      <c r="L926" s="6">
        <f t="shared" si="89"/>
        <v>0</v>
      </c>
    </row>
    <row r="927" spans="1:12" s="47" customFormat="1">
      <c r="A927" s="79" t="s">
        <v>925</v>
      </c>
      <c r="B927" s="79">
        <v>452191</v>
      </c>
      <c r="C927" s="47" t="s">
        <v>933</v>
      </c>
      <c r="D927" s="79" t="s">
        <v>1117</v>
      </c>
      <c r="E927" s="15">
        <v>0</v>
      </c>
      <c r="F927" s="68">
        <v>0</v>
      </c>
      <c r="G927" s="2">
        <f t="shared" si="84"/>
        <v>0</v>
      </c>
      <c r="H927" s="3">
        <f t="shared" si="85"/>
        <v>2.5212562179090869</v>
      </c>
      <c r="I927" s="1">
        <f t="shared" si="86"/>
        <v>0</v>
      </c>
      <c r="J927" s="1">
        <f t="shared" si="87"/>
        <v>0</v>
      </c>
      <c r="K927" s="27">
        <f t="shared" si="88"/>
        <v>0.89167879898358815</v>
      </c>
      <c r="L927" s="6">
        <f t="shared" si="89"/>
        <v>0</v>
      </c>
    </row>
    <row r="928" spans="1:12" s="47" customFormat="1">
      <c r="A928" s="79" t="s">
        <v>925</v>
      </c>
      <c r="B928" s="84">
        <v>452200</v>
      </c>
      <c r="C928" s="47" t="s">
        <v>934</v>
      </c>
      <c r="D928" s="79" t="s">
        <v>1117</v>
      </c>
      <c r="E928" s="15">
        <v>0</v>
      </c>
      <c r="F928" s="68">
        <v>0</v>
      </c>
      <c r="G928" s="2">
        <f t="shared" si="84"/>
        <v>0</v>
      </c>
      <c r="H928" s="3">
        <f t="shared" si="85"/>
        <v>2.5212562179090869</v>
      </c>
      <c r="I928" s="1">
        <f t="shared" si="86"/>
        <v>0</v>
      </c>
      <c r="J928" s="1">
        <f t="shared" si="87"/>
        <v>0</v>
      </c>
      <c r="K928" s="27">
        <f t="shared" si="88"/>
        <v>0.89167879898358815</v>
      </c>
      <c r="L928" s="6">
        <f t="shared" si="89"/>
        <v>0</v>
      </c>
    </row>
    <row r="929" spans="1:12" s="47" customFormat="1">
      <c r="A929" s="79" t="s">
        <v>925</v>
      </c>
      <c r="B929" s="84">
        <v>452226</v>
      </c>
      <c r="C929" s="47" t="s">
        <v>935</v>
      </c>
      <c r="D929" s="79" t="s">
        <v>1117</v>
      </c>
      <c r="E929" s="15">
        <v>0</v>
      </c>
      <c r="F929" s="68">
        <v>0</v>
      </c>
      <c r="G929" s="2">
        <f t="shared" si="84"/>
        <v>0</v>
      </c>
      <c r="H929" s="3">
        <f t="shared" si="85"/>
        <v>2.5212562179090869</v>
      </c>
      <c r="I929" s="1">
        <f t="shared" si="86"/>
        <v>0</v>
      </c>
      <c r="J929" s="1">
        <f t="shared" si="87"/>
        <v>0</v>
      </c>
      <c r="K929" s="27">
        <f t="shared" si="88"/>
        <v>0.89167879898358815</v>
      </c>
      <c r="L929" s="6">
        <f t="shared" si="89"/>
        <v>0</v>
      </c>
    </row>
    <row r="930" spans="1:12" s="47" customFormat="1">
      <c r="A930" s="79" t="s">
        <v>925</v>
      </c>
      <c r="B930" s="84">
        <v>453334</v>
      </c>
      <c r="C930" s="47" t="s">
        <v>936</v>
      </c>
      <c r="D930" s="79" t="s">
        <v>1117</v>
      </c>
      <c r="E930" s="15">
        <v>0</v>
      </c>
      <c r="F930" s="68">
        <v>0</v>
      </c>
      <c r="G930" s="2">
        <f t="shared" si="84"/>
        <v>0</v>
      </c>
      <c r="H930" s="3">
        <f t="shared" si="85"/>
        <v>2.5212562179090869</v>
      </c>
      <c r="I930" s="1">
        <f t="shared" si="86"/>
        <v>0</v>
      </c>
      <c r="J930" s="1">
        <f t="shared" si="87"/>
        <v>0</v>
      </c>
      <c r="K930" s="27">
        <f t="shared" si="88"/>
        <v>0.89167879898358815</v>
      </c>
      <c r="L930" s="6">
        <f t="shared" si="89"/>
        <v>0</v>
      </c>
    </row>
    <row r="931" spans="1:12" s="47" customFormat="1">
      <c r="A931" s="79" t="s">
        <v>925</v>
      </c>
      <c r="B931" s="85">
        <v>457991</v>
      </c>
      <c r="C931" s="47" t="s">
        <v>937</v>
      </c>
      <c r="D931" s="79" t="s">
        <v>1117</v>
      </c>
      <c r="E931" s="15">
        <v>0</v>
      </c>
      <c r="F931" s="68">
        <v>2427</v>
      </c>
      <c r="G931" s="2">
        <f t="shared" si="84"/>
        <v>0</v>
      </c>
      <c r="H931" s="3">
        <f t="shared" si="85"/>
        <v>2.5212562179090869</v>
      </c>
      <c r="I931" s="1">
        <f t="shared" si="86"/>
        <v>0</v>
      </c>
      <c r="J931" s="1">
        <f t="shared" si="87"/>
        <v>0</v>
      </c>
      <c r="K931" s="27">
        <f t="shared" si="88"/>
        <v>0.89167879898358815</v>
      </c>
      <c r="L931" s="6">
        <f t="shared" si="89"/>
        <v>0</v>
      </c>
    </row>
    <row r="932" spans="1:12" s="47" customFormat="1">
      <c r="A932" s="79" t="s">
        <v>938</v>
      </c>
      <c r="B932" s="84">
        <v>462178</v>
      </c>
      <c r="C932" s="47" t="s">
        <v>939</v>
      </c>
      <c r="D932" s="79" t="s">
        <v>1117</v>
      </c>
      <c r="E932" s="15">
        <v>0</v>
      </c>
      <c r="F932" s="68">
        <v>0</v>
      </c>
      <c r="G932" s="2">
        <f t="shared" si="84"/>
        <v>0</v>
      </c>
      <c r="H932" s="3">
        <f t="shared" si="85"/>
        <v>2.5212562179090869</v>
      </c>
      <c r="I932" s="1">
        <f t="shared" si="86"/>
        <v>0</v>
      </c>
      <c r="J932" s="1">
        <f t="shared" si="87"/>
        <v>0</v>
      </c>
      <c r="K932" s="27">
        <f t="shared" si="88"/>
        <v>0.89167879898358815</v>
      </c>
      <c r="L932" s="6">
        <f t="shared" si="89"/>
        <v>0</v>
      </c>
    </row>
    <row r="933" spans="1:12" s="47" customFormat="1">
      <c r="A933" s="79" t="s">
        <v>938</v>
      </c>
      <c r="B933" s="79">
        <v>462181</v>
      </c>
      <c r="C933" s="47" t="s">
        <v>940</v>
      </c>
      <c r="D933" s="79" t="s">
        <v>1117</v>
      </c>
      <c r="E933" s="15">
        <v>0</v>
      </c>
      <c r="F933" s="68">
        <v>0</v>
      </c>
      <c r="G933" s="2">
        <f t="shared" si="84"/>
        <v>0</v>
      </c>
      <c r="H933" s="3">
        <f t="shared" si="85"/>
        <v>2.5212562179090869</v>
      </c>
      <c r="I933" s="1">
        <f t="shared" si="86"/>
        <v>0</v>
      </c>
      <c r="J933" s="1">
        <f t="shared" si="87"/>
        <v>0</v>
      </c>
      <c r="K933" s="27">
        <f t="shared" si="88"/>
        <v>0.89167879898358815</v>
      </c>
      <c r="L933" s="6">
        <f t="shared" si="89"/>
        <v>0</v>
      </c>
    </row>
    <row r="934" spans="1:12" s="47" customFormat="1">
      <c r="A934" s="79" t="s">
        <v>938</v>
      </c>
      <c r="B934" s="84">
        <v>462182</v>
      </c>
      <c r="C934" s="47" t="s">
        <v>941</v>
      </c>
      <c r="D934" s="79" t="s">
        <v>1117</v>
      </c>
      <c r="E934" s="15">
        <v>0</v>
      </c>
      <c r="F934" s="68">
        <v>0</v>
      </c>
      <c r="G934" s="2">
        <f t="shared" si="84"/>
        <v>0</v>
      </c>
      <c r="H934" s="3">
        <f t="shared" si="85"/>
        <v>2.5212562179090869</v>
      </c>
      <c r="I934" s="1">
        <f t="shared" si="86"/>
        <v>0</v>
      </c>
      <c r="J934" s="1">
        <f t="shared" si="87"/>
        <v>0</v>
      </c>
      <c r="K934" s="27">
        <f t="shared" si="88"/>
        <v>0.89167879898358815</v>
      </c>
      <c r="L934" s="6">
        <f t="shared" si="89"/>
        <v>0</v>
      </c>
    </row>
    <row r="935" spans="1:12" s="47" customFormat="1">
      <c r="A935" s="79" t="s">
        <v>938</v>
      </c>
      <c r="B935" s="79">
        <v>462184</v>
      </c>
      <c r="C935" s="47" t="s">
        <v>942</v>
      </c>
      <c r="D935" s="79" t="s">
        <v>1117</v>
      </c>
      <c r="E935" s="15">
        <v>0</v>
      </c>
      <c r="F935" s="68">
        <v>0</v>
      </c>
      <c r="G935" s="2">
        <f t="shared" si="84"/>
        <v>0</v>
      </c>
      <c r="H935" s="3">
        <f t="shared" si="85"/>
        <v>2.5212562179090869</v>
      </c>
      <c r="I935" s="1">
        <f t="shared" si="86"/>
        <v>0</v>
      </c>
      <c r="J935" s="1">
        <f t="shared" si="87"/>
        <v>0</v>
      </c>
      <c r="K935" s="27">
        <f t="shared" si="88"/>
        <v>0.89167879898358815</v>
      </c>
      <c r="L935" s="6">
        <f t="shared" si="89"/>
        <v>0</v>
      </c>
    </row>
    <row r="936" spans="1:12" s="47" customFormat="1">
      <c r="A936" s="79" t="s">
        <v>938</v>
      </c>
      <c r="B936" s="84">
        <v>462186</v>
      </c>
      <c r="C936" s="47" t="s">
        <v>943</v>
      </c>
      <c r="D936" s="79" t="s">
        <v>1117</v>
      </c>
      <c r="E936" s="15">
        <v>0</v>
      </c>
      <c r="F936" s="68">
        <v>0</v>
      </c>
      <c r="G936" s="2">
        <f t="shared" si="84"/>
        <v>0</v>
      </c>
      <c r="H936" s="3">
        <f t="shared" si="85"/>
        <v>2.5212562179090869</v>
      </c>
      <c r="I936" s="1">
        <f t="shared" si="86"/>
        <v>0</v>
      </c>
      <c r="J936" s="1">
        <f t="shared" si="87"/>
        <v>0</v>
      </c>
      <c r="K936" s="27">
        <f t="shared" si="88"/>
        <v>0.89167879898358815</v>
      </c>
      <c r="L936" s="6">
        <f t="shared" si="89"/>
        <v>0</v>
      </c>
    </row>
    <row r="937" spans="1:12" s="47" customFormat="1">
      <c r="A937" s="79" t="s">
        <v>938</v>
      </c>
      <c r="B937" s="84">
        <v>462188</v>
      </c>
      <c r="C937" s="47" t="s">
        <v>944</v>
      </c>
      <c r="D937" s="79" t="s">
        <v>1117</v>
      </c>
      <c r="E937" s="15">
        <v>0</v>
      </c>
      <c r="F937" s="68">
        <v>0</v>
      </c>
      <c r="G937" s="2">
        <f t="shared" si="84"/>
        <v>0</v>
      </c>
      <c r="H937" s="3">
        <f t="shared" si="85"/>
        <v>2.5212562179090869</v>
      </c>
      <c r="I937" s="1">
        <f t="shared" si="86"/>
        <v>0</v>
      </c>
      <c r="J937" s="1">
        <f t="shared" si="87"/>
        <v>0</v>
      </c>
      <c r="K937" s="27">
        <f t="shared" si="88"/>
        <v>0.89167879898358815</v>
      </c>
      <c r="L937" s="6">
        <f t="shared" si="89"/>
        <v>0</v>
      </c>
    </row>
    <row r="938" spans="1:12" s="47" customFormat="1">
      <c r="A938" s="79" t="s">
        <v>938</v>
      </c>
      <c r="B938" s="79">
        <v>462190</v>
      </c>
      <c r="C938" s="47" t="s">
        <v>945</v>
      </c>
      <c r="D938" s="79" t="s">
        <v>1117</v>
      </c>
      <c r="E938" s="15">
        <v>0</v>
      </c>
      <c r="F938" s="68">
        <v>0</v>
      </c>
      <c r="G938" s="2">
        <f t="shared" si="84"/>
        <v>0</v>
      </c>
      <c r="H938" s="3">
        <f t="shared" si="85"/>
        <v>2.5212562179090869</v>
      </c>
      <c r="I938" s="1">
        <f t="shared" si="86"/>
        <v>0</v>
      </c>
      <c r="J938" s="1">
        <f t="shared" si="87"/>
        <v>0</v>
      </c>
      <c r="K938" s="27">
        <f t="shared" si="88"/>
        <v>0.89167879898358815</v>
      </c>
      <c r="L938" s="6">
        <f t="shared" si="89"/>
        <v>0</v>
      </c>
    </row>
    <row r="939" spans="1:12" s="47" customFormat="1">
      <c r="A939" s="79" t="s">
        <v>938</v>
      </c>
      <c r="B939" s="79">
        <v>462193</v>
      </c>
      <c r="C939" s="47" t="s">
        <v>946</v>
      </c>
      <c r="D939" s="79" t="s">
        <v>1117</v>
      </c>
      <c r="E939" s="15">
        <v>0</v>
      </c>
      <c r="F939" s="68">
        <v>0</v>
      </c>
      <c r="G939" s="2">
        <f t="shared" si="84"/>
        <v>0</v>
      </c>
      <c r="H939" s="3">
        <f t="shared" si="85"/>
        <v>2.5212562179090869</v>
      </c>
      <c r="I939" s="1">
        <f t="shared" si="86"/>
        <v>0</v>
      </c>
      <c r="J939" s="1">
        <f t="shared" si="87"/>
        <v>0</v>
      </c>
      <c r="K939" s="27">
        <f t="shared" si="88"/>
        <v>0.89167879898358815</v>
      </c>
      <c r="L939" s="6">
        <f t="shared" si="89"/>
        <v>0</v>
      </c>
    </row>
    <row r="940" spans="1:12" s="47" customFormat="1">
      <c r="A940" s="79" t="s">
        <v>938</v>
      </c>
      <c r="B940" s="84">
        <v>462194</v>
      </c>
      <c r="C940" s="47" t="s">
        <v>947</v>
      </c>
      <c r="D940" s="79" t="s">
        <v>1117</v>
      </c>
      <c r="E940" s="15">
        <v>0</v>
      </c>
      <c r="F940" s="68">
        <v>0</v>
      </c>
      <c r="G940" s="2">
        <f t="shared" si="84"/>
        <v>0</v>
      </c>
      <c r="H940" s="3">
        <f t="shared" si="85"/>
        <v>2.5212562179090869</v>
      </c>
      <c r="I940" s="1">
        <f t="shared" si="86"/>
        <v>0</v>
      </c>
      <c r="J940" s="1">
        <f t="shared" si="87"/>
        <v>0</v>
      </c>
      <c r="K940" s="27">
        <f t="shared" si="88"/>
        <v>0.89167879898358815</v>
      </c>
      <c r="L940" s="6">
        <f t="shared" si="89"/>
        <v>0</v>
      </c>
    </row>
    <row r="941" spans="1:12" s="47" customFormat="1">
      <c r="A941" s="79" t="s">
        <v>938</v>
      </c>
      <c r="B941" s="84">
        <v>462195</v>
      </c>
      <c r="C941" s="47" t="s">
        <v>948</v>
      </c>
      <c r="D941" s="79" t="s">
        <v>1117</v>
      </c>
      <c r="E941" s="15">
        <v>0</v>
      </c>
      <c r="F941" s="68">
        <v>0</v>
      </c>
      <c r="G941" s="2">
        <f t="shared" si="84"/>
        <v>0</v>
      </c>
      <c r="H941" s="3">
        <f t="shared" si="85"/>
        <v>2.5212562179090869</v>
      </c>
      <c r="I941" s="1">
        <f t="shared" si="86"/>
        <v>0</v>
      </c>
      <c r="J941" s="1">
        <f t="shared" si="87"/>
        <v>0</v>
      </c>
      <c r="K941" s="27">
        <f t="shared" si="88"/>
        <v>0.89167879898358815</v>
      </c>
      <c r="L941" s="6">
        <f t="shared" si="89"/>
        <v>0</v>
      </c>
    </row>
    <row r="942" spans="1:12" s="47" customFormat="1">
      <c r="A942" s="79" t="s">
        <v>938</v>
      </c>
      <c r="B942" s="84">
        <v>462196</v>
      </c>
      <c r="C942" s="47" t="s">
        <v>949</v>
      </c>
      <c r="D942" s="79" t="s">
        <v>1117</v>
      </c>
      <c r="E942" s="15">
        <v>0</v>
      </c>
      <c r="F942" s="68">
        <v>0</v>
      </c>
      <c r="G942" s="2">
        <f t="shared" si="84"/>
        <v>0</v>
      </c>
      <c r="H942" s="3">
        <f t="shared" si="85"/>
        <v>2.5212562179090869</v>
      </c>
      <c r="I942" s="1">
        <f t="shared" si="86"/>
        <v>0</v>
      </c>
      <c r="J942" s="1">
        <f t="shared" si="87"/>
        <v>0</v>
      </c>
      <c r="K942" s="27">
        <f t="shared" si="88"/>
        <v>0.89167879898358815</v>
      </c>
      <c r="L942" s="6">
        <f t="shared" si="89"/>
        <v>0</v>
      </c>
    </row>
    <row r="943" spans="1:12" s="47" customFormat="1">
      <c r="A943" s="79" t="s">
        <v>938</v>
      </c>
      <c r="B943" s="84">
        <v>462197</v>
      </c>
      <c r="C943" s="47" t="s">
        <v>950</v>
      </c>
      <c r="D943" s="79" t="s">
        <v>1117</v>
      </c>
      <c r="E943" s="15">
        <v>0</v>
      </c>
      <c r="F943" s="68">
        <v>0</v>
      </c>
      <c r="G943" s="2">
        <f t="shared" si="84"/>
        <v>0</v>
      </c>
      <c r="H943" s="3">
        <f t="shared" si="85"/>
        <v>2.5212562179090869</v>
      </c>
      <c r="I943" s="1">
        <f t="shared" si="86"/>
        <v>0</v>
      </c>
      <c r="J943" s="1">
        <f t="shared" si="87"/>
        <v>0</v>
      </c>
      <c r="K943" s="27">
        <f t="shared" si="88"/>
        <v>0.89167879898358815</v>
      </c>
      <c r="L943" s="6">
        <f t="shared" si="89"/>
        <v>0</v>
      </c>
    </row>
    <row r="944" spans="1:12" s="47" customFormat="1">
      <c r="A944" s="79" t="s">
        <v>938</v>
      </c>
      <c r="B944" s="79">
        <v>462198</v>
      </c>
      <c r="C944" s="47" t="s">
        <v>951</v>
      </c>
      <c r="D944" s="79" t="s">
        <v>1117</v>
      </c>
      <c r="E944" s="15">
        <v>0</v>
      </c>
      <c r="F944" s="68">
        <v>0</v>
      </c>
      <c r="G944" s="2">
        <f t="shared" si="84"/>
        <v>0</v>
      </c>
      <c r="H944" s="3">
        <f t="shared" si="85"/>
        <v>2.5212562179090869</v>
      </c>
      <c r="I944" s="1">
        <f t="shared" si="86"/>
        <v>0</v>
      </c>
      <c r="J944" s="1">
        <f t="shared" si="87"/>
        <v>0</v>
      </c>
      <c r="K944" s="27">
        <f t="shared" si="88"/>
        <v>0.89167879898358815</v>
      </c>
      <c r="L944" s="6">
        <f t="shared" si="89"/>
        <v>0</v>
      </c>
    </row>
    <row r="945" spans="1:12" s="47" customFormat="1">
      <c r="A945" s="79" t="s">
        <v>938</v>
      </c>
      <c r="B945" s="84">
        <v>462199</v>
      </c>
      <c r="C945" s="47" t="s">
        <v>952</v>
      </c>
      <c r="D945" s="79" t="s">
        <v>1117</v>
      </c>
      <c r="E945" s="15">
        <v>0</v>
      </c>
      <c r="F945" s="68">
        <v>0</v>
      </c>
      <c r="G945" s="2">
        <f t="shared" si="84"/>
        <v>0</v>
      </c>
      <c r="H945" s="3">
        <f t="shared" si="85"/>
        <v>2.5212562179090869</v>
      </c>
      <c r="I945" s="1">
        <f t="shared" si="86"/>
        <v>0</v>
      </c>
      <c r="J945" s="1">
        <f t="shared" si="87"/>
        <v>0</v>
      </c>
      <c r="K945" s="27">
        <f t="shared" si="88"/>
        <v>0.89167879898358815</v>
      </c>
      <c r="L945" s="6">
        <f t="shared" si="89"/>
        <v>0</v>
      </c>
    </row>
    <row r="946" spans="1:12" s="47" customFormat="1">
      <c r="A946" s="79" t="s">
        <v>938</v>
      </c>
      <c r="B946" s="79">
        <v>462201</v>
      </c>
      <c r="C946" s="47" t="s">
        <v>953</v>
      </c>
      <c r="D946" s="79" t="s">
        <v>1117</v>
      </c>
      <c r="E946" s="15">
        <v>0</v>
      </c>
      <c r="F946" s="68">
        <v>0</v>
      </c>
      <c r="G946" s="2">
        <f t="shared" si="84"/>
        <v>0</v>
      </c>
      <c r="H946" s="3">
        <f t="shared" si="85"/>
        <v>2.5212562179090869</v>
      </c>
      <c r="I946" s="1">
        <f t="shared" si="86"/>
        <v>0</v>
      </c>
      <c r="J946" s="1">
        <f t="shared" si="87"/>
        <v>0</v>
      </c>
      <c r="K946" s="27">
        <f t="shared" si="88"/>
        <v>0.89167879898358815</v>
      </c>
      <c r="L946" s="6">
        <f t="shared" si="89"/>
        <v>0</v>
      </c>
    </row>
    <row r="947" spans="1:12" s="47" customFormat="1">
      <c r="A947" s="79" t="s">
        <v>938</v>
      </c>
      <c r="B947" s="84">
        <v>462202</v>
      </c>
      <c r="C947" s="47" t="s">
        <v>954</v>
      </c>
      <c r="D947" s="79" t="s">
        <v>1117</v>
      </c>
      <c r="E947" s="15">
        <v>0</v>
      </c>
      <c r="F947" s="68">
        <v>0</v>
      </c>
      <c r="G947" s="2">
        <f t="shared" si="84"/>
        <v>0</v>
      </c>
      <c r="H947" s="3">
        <f t="shared" si="85"/>
        <v>2.5212562179090869</v>
      </c>
      <c r="I947" s="1">
        <f t="shared" si="86"/>
        <v>0</v>
      </c>
      <c r="J947" s="1">
        <f t="shared" si="87"/>
        <v>0</v>
      </c>
      <c r="K947" s="27">
        <f t="shared" si="88"/>
        <v>0.89167879898358815</v>
      </c>
      <c r="L947" s="6">
        <f t="shared" si="89"/>
        <v>0</v>
      </c>
    </row>
    <row r="948" spans="1:12" s="47" customFormat="1">
      <c r="A948" s="79" t="s">
        <v>938</v>
      </c>
      <c r="B948" s="84">
        <v>462203</v>
      </c>
      <c r="C948" s="47" t="s">
        <v>955</v>
      </c>
      <c r="D948" s="79" t="s">
        <v>1117</v>
      </c>
      <c r="E948" s="15">
        <v>0</v>
      </c>
      <c r="F948" s="68">
        <v>0</v>
      </c>
      <c r="G948" s="2">
        <f t="shared" si="84"/>
        <v>0</v>
      </c>
      <c r="H948" s="3">
        <f t="shared" si="85"/>
        <v>2.5212562179090869</v>
      </c>
      <c r="I948" s="1">
        <f t="shared" si="86"/>
        <v>0</v>
      </c>
      <c r="J948" s="1">
        <f t="shared" si="87"/>
        <v>0</v>
      </c>
      <c r="K948" s="27">
        <f t="shared" si="88"/>
        <v>0.89167879898358815</v>
      </c>
      <c r="L948" s="6">
        <f t="shared" si="89"/>
        <v>0</v>
      </c>
    </row>
    <row r="949" spans="1:12" s="47" customFormat="1">
      <c r="A949" s="79" t="s">
        <v>938</v>
      </c>
      <c r="B949" s="84">
        <v>462206</v>
      </c>
      <c r="C949" s="47" t="s">
        <v>956</v>
      </c>
      <c r="D949" s="79" t="s">
        <v>1117</v>
      </c>
      <c r="E949" s="15">
        <v>0</v>
      </c>
      <c r="F949" s="68">
        <v>0</v>
      </c>
      <c r="G949" s="2">
        <f t="shared" si="84"/>
        <v>0</v>
      </c>
      <c r="H949" s="3">
        <f t="shared" si="85"/>
        <v>2.5212562179090869</v>
      </c>
      <c r="I949" s="1">
        <f t="shared" si="86"/>
        <v>0</v>
      </c>
      <c r="J949" s="1">
        <f t="shared" si="87"/>
        <v>0</v>
      </c>
      <c r="K949" s="27">
        <f t="shared" si="88"/>
        <v>0.89167879898358815</v>
      </c>
      <c r="L949" s="6">
        <f t="shared" si="89"/>
        <v>0</v>
      </c>
    </row>
    <row r="950" spans="1:12" s="47" customFormat="1">
      <c r="A950" s="79" t="s">
        <v>938</v>
      </c>
      <c r="B950" s="79">
        <v>462207</v>
      </c>
      <c r="C950" s="47" t="s">
        <v>957</v>
      </c>
      <c r="D950" s="79" t="s">
        <v>1117</v>
      </c>
      <c r="E950" s="15">
        <v>0</v>
      </c>
      <c r="F950" s="68">
        <v>0</v>
      </c>
      <c r="G950" s="2">
        <f t="shared" si="84"/>
        <v>0</v>
      </c>
      <c r="H950" s="3">
        <f t="shared" si="85"/>
        <v>2.5212562179090869</v>
      </c>
      <c r="I950" s="1">
        <f t="shared" si="86"/>
        <v>0</v>
      </c>
      <c r="J950" s="1">
        <f t="shared" si="87"/>
        <v>0</v>
      </c>
      <c r="K950" s="27">
        <f t="shared" si="88"/>
        <v>0.89167879898358815</v>
      </c>
      <c r="L950" s="6">
        <f t="shared" si="89"/>
        <v>0</v>
      </c>
    </row>
    <row r="951" spans="1:12" s="47" customFormat="1">
      <c r="A951" s="79" t="s">
        <v>938</v>
      </c>
      <c r="B951" s="84">
        <v>462209</v>
      </c>
      <c r="C951" s="47" t="s">
        <v>958</v>
      </c>
      <c r="D951" s="79" t="s">
        <v>1117</v>
      </c>
      <c r="E951" s="15">
        <v>0</v>
      </c>
      <c r="F951" s="68">
        <v>0</v>
      </c>
      <c r="G951" s="2">
        <f t="shared" si="84"/>
        <v>0</v>
      </c>
      <c r="H951" s="3">
        <f t="shared" si="85"/>
        <v>2.5212562179090869</v>
      </c>
      <c r="I951" s="1">
        <f t="shared" si="86"/>
        <v>0</v>
      </c>
      <c r="J951" s="1">
        <f t="shared" si="87"/>
        <v>0</v>
      </c>
      <c r="K951" s="27">
        <f t="shared" si="88"/>
        <v>0.89167879898358815</v>
      </c>
      <c r="L951" s="6">
        <f t="shared" si="89"/>
        <v>0</v>
      </c>
    </row>
    <row r="952" spans="1:12" s="47" customFormat="1">
      <c r="A952" s="79" t="s">
        <v>938</v>
      </c>
      <c r="B952" s="84">
        <v>462210</v>
      </c>
      <c r="C952" s="47" t="s">
        <v>959</v>
      </c>
      <c r="D952" s="79" t="s">
        <v>1117</v>
      </c>
      <c r="E952" s="15">
        <v>0</v>
      </c>
      <c r="F952" s="68">
        <v>0</v>
      </c>
      <c r="G952" s="2">
        <f t="shared" si="84"/>
        <v>0</v>
      </c>
      <c r="H952" s="3">
        <f t="shared" si="85"/>
        <v>2.5212562179090869</v>
      </c>
      <c r="I952" s="1">
        <f t="shared" si="86"/>
        <v>0</v>
      </c>
      <c r="J952" s="1">
        <f t="shared" si="87"/>
        <v>0</v>
      </c>
      <c r="K952" s="27">
        <f t="shared" si="88"/>
        <v>0.89167879898358815</v>
      </c>
      <c r="L952" s="6">
        <f t="shared" si="89"/>
        <v>0</v>
      </c>
    </row>
    <row r="953" spans="1:12" s="47" customFormat="1">
      <c r="A953" s="79" t="s">
        <v>960</v>
      </c>
      <c r="B953" s="84">
        <v>472213</v>
      </c>
      <c r="C953" s="47" t="s">
        <v>961</v>
      </c>
      <c r="D953" s="79" t="s">
        <v>1117</v>
      </c>
      <c r="E953" s="15">
        <v>0</v>
      </c>
      <c r="F953" s="68">
        <v>0</v>
      </c>
      <c r="G953" s="2">
        <f t="shared" si="84"/>
        <v>0</v>
      </c>
      <c r="H953" s="3">
        <f t="shared" si="85"/>
        <v>2.5212562179090869</v>
      </c>
      <c r="I953" s="1">
        <f t="shared" si="86"/>
        <v>0</v>
      </c>
      <c r="J953" s="1">
        <f t="shared" si="87"/>
        <v>0</v>
      </c>
      <c r="K953" s="27">
        <f t="shared" si="88"/>
        <v>0.89167879898358815</v>
      </c>
      <c r="L953" s="6">
        <f t="shared" si="89"/>
        <v>0</v>
      </c>
    </row>
    <row r="954" spans="1:12" s="47" customFormat="1">
      <c r="A954" s="79" t="s">
        <v>960</v>
      </c>
      <c r="B954" s="79">
        <v>472215</v>
      </c>
      <c r="C954" s="47" t="s">
        <v>962</v>
      </c>
      <c r="D954" s="79" t="s">
        <v>1117</v>
      </c>
      <c r="E954" s="15">
        <v>0</v>
      </c>
      <c r="F954" s="68">
        <v>0</v>
      </c>
      <c r="G954" s="2">
        <f t="shared" si="84"/>
        <v>0</v>
      </c>
      <c r="H954" s="3">
        <f t="shared" si="85"/>
        <v>2.5212562179090869</v>
      </c>
      <c r="I954" s="1">
        <f t="shared" si="86"/>
        <v>0</v>
      </c>
      <c r="J954" s="1">
        <f t="shared" si="87"/>
        <v>0</v>
      </c>
      <c r="K954" s="27">
        <f t="shared" si="88"/>
        <v>0.89167879898358815</v>
      </c>
      <c r="L954" s="6">
        <f t="shared" si="89"/>
        <v>0</v>
      </c>
    </row>
    <row r="955" spans="1:12" s="47" customFormat="1">
      <c r="A955" s="79" t="s">
        <v>960</v>
      </c>
      <c r="B955" s="84">
        <v>472218</v>
      </c>
      <c r="C955" s="47" t="s">
        <v>963</v>
      </c>
      <c r="D955" s="79" t="s">
        <v>1117</v>
      </c>
      <c r="E955" s="15">
        <v>0</v>
      </c>
      <c r="F955" s="68">
        <v>0</v>
      </c>
      <c r="G955" s="2">
        <f t="shared" si="84"/>
        <v>0</v>
      </c>
      <c r="H955" s="3">
        <f t="shared" si="85"/>
        <v>2.5212562179090869</v>
      </c>
      <c r="I955" s="1">
        <f t="shared" si="86"/>
        <v>0</v>
      </c>
      <c r="J955" s="1">
        <f t="shared" si="87"/>
        <v>0</v>
      </c>
      <c r="K955" s="27">
        <f t="shared" si="88"/>
        <v>0.89167879898358815</v>
      </c>
      <c r="L955" s="6">
        <f t="shared" si="89"/>
        <v>0</v>
      </c>
    </row>
    <row r="956" spans="1:12" s="47" customFormat="1">
      <c r="A956" s="79" t="s">
        <v>960</v>
      </c>
      <c r="B956" s="84">
        <v>472220</v>
      </c>
      <c r="C956" s="47" t="s">
        <v>964</v>
      </c>
      <c r="D956" s="79" t="s">
        <v>1117</v>
      </c>
      <c r="E956" s="15">
        <v>0</v>
      </c>
      <c r="F956" s="68">
        <v>0</v>
      </c>
      <c r="G956" s="2">
        <f t="shared" si="84"/>
        <v>0</v>
      </c>
      <c r="H956" s="3">
        <f t="shared" si="85"/>
        <v>2.5212562179090869</v>
      </c>
      <c r="I956" s="1">
        <f t="shared" si="86"/>
        <v>0</v>
      </c>
      <c r="J956" s="1">
        <f t="shared" si="87"/>
        <v>0</v>
      </c>
      <c r="K956" s="27">
        <f t="shared" si="88"/>
        <v>0.89167879898358815</v>
      </c>
      <c r="L956" s="6">
        <f t="shared" si="89"/>
        <v>0</v>
      </c>
    </row>
    <row r="957" spans="1:12" s="47" customFormat="1">
      <c r="A957" s="79" t="s">
        <v>960</v>
      </c>
      <c r="B957" s="84">
        <v>472221</v>
      </c>
      <c r="C957" s="47" t="s">
        <v>278</v>
      </c>
      <c r="D957" s="79" t="s">
        <v>1117</v>
      </c>
      <c r="E957" s="15">
        <v>0</v>
      </c>
      <c r="F957" s="68">
        <v>0</v>
      </c>
      <c r="G957" s="2">
        <f t="shared" si="84"/>
        <v>0</v>
      </c>
      <c r="H957" s="3">
        <f t="shared" si="85"/>
        <v>2.5212562179090869</v>
      </c>
      <c r="I957" s="1">
        <f t="shared" si="86"/>
        <v>0</v>
      </c>
      <c r="J957" s="1">
        <f t="shared" si="87"/>
        <v>0</v>
      </c>
      <c r="K957" s="27">
        <f t="shared" si="88"/>
        <v>0.89167879898358815</v>
      </c>
      <c r="L957" s="6">
        <f t="shared" si="89"/>
        <v>0</v>
      </c>
    </row>
    <row r="958" spans="1:12" s="47" customFormat="1">
      <c r="A958" s="79" t="s">
        <v>960</v>
      </c>
      <c r="B958" s="84">
        <v>472226</v>
      </c>
      <c r="C958" s="47" t="s">
        <v>965</v>
      </c>
      <c r="D958" s="79" t="s">
        <v>1117</v>
      </c>
      <c r="E958" s="15">
        <v>0</v>
      </c>
      <c r="F958" s="68">
        <v>0</v>
      </c>
      <c r="G958" s="2">
        <f t="shared" si="84"/>
        <v>0</v>
      </c>
      <c r="H958" s="3">
        <f t="shared" si="85"/>
        <v>2.5212562179090869</v>
      </c>
      <c r="I958" s="1">
        <f t="shared" si="86"/>
        <v>0</v>
      </c>
      <c r="J958" s="1">
        <f t="shared" si="87"/>
        <v>0</v>
      </c>
      <c r="K958" s="27">
        <f t="shared" si="88"/>
        <v>0.89167879898358815</v>
      </c>
      <c r="L958" s="6">
        <f t="shared" si="89"/>
        <v>0</v>
      </c>
    </row>
    <row r="959" spans="1:12" s="47" customFormat="1">
      <c r="A959" s="79" t="s">
        <v>960</v>
      </c>
      <c r="B959" s="79">
        <v>472227</v>
      </c>
      <c r="C959" s="47" t="s">
        <v>966</v>
      </c>
      <c r="D959" s="79" t="s">
        <v>1117</v>
      </c>
      <c r="E959" s="15">
        <v>0</v>
      </c>
      <c r="F959" s="68">
        <v>0</v>
      </c>
      <c r="G959" s="2">
        <f t="shared" si="84"/>
        <v>0</v>
      </c>
      <c r="H959" s="3">
        <f t="shared" si="85"/>
        <v>2.5212562179090869</v>
      </c>
      <c r="I959" s="1">
        <f t="shared" si="86"/>
        <v>0</v>
      </c>
      <c r="J959" s="1">
        <f t="shared" si="87"/>
        <v>0</v>
      </c>
      <c r="K959" s="27">
        <f t="shared" si="88"/>
        <v>0.89167879898358815</v>
      </c>
      <c r="L959" s="6">
        <f t="shared" si="89"/>
        <v>0</v>
      </c>
    </row>
    <row r="960" spans="1:12" s="47" customFormat="1">
      <c r="A960" s="79" t="s">
        <v>960</v>
      </c>
      <c r="B960" s="79">
        <v>472230</v>
      </c>
      <c r="C960" s="47" t="s">
        <v>967</v>
      </c>
      <c r="D960" s="79" t="s">
        <v>1117</v>
      </c>
      <c r="E960" s="15">
        <v>0</v>
      </c>
      <c r="F960" s="68">
        <v>0</v>
      </c>
      <c r="G960" s="2">
        <f t="shared" si="84"/>
        <v>0</v>
      </c>
      <c r="H960" s="3">
        <f t="shared" si="85"/>
        <v>2.5212562179090869</v>
      </c>
      <c r="I960" s="1">
        <f t="shared" si="86"/>
        <v>0</v>
      </c>
      <c r="J960" s="1">
        <f t="shared" si="87"/>
        <v>0</v>
      </c>
      <c r="K960" s="27">
        <f t="shared" si="88"/>
        <v>0.89167879898358815</v>
      </c>
      <c r="L960" s="6">
        <f t="shared" si="89"/>
        <v>0</v>
      </c>
    </row>
    <row r="961" spans="1:12" s="47" customFormat="1">
      <c r="A961" s="79" t="s">
        <v>960</v>
      </c>
      <c r="B961" s="79">
        <v>472231</v>
      </c>
      <c r="C961" s="47" t="s">
        <v>968</v>
      </c>
      <c r="D961" s="79" t="s">
        <v>1117</v>
      </c>
      <c r="E961" s="15">
        <v>0</v>
      </c>
      <c r="F961" s="68">
        <v>0</v>
      </c>
      <c r="G961" s="2">
        <f t="shared" si="84"/>
        <v>0</v>
      </c>
      <c r="H961" s="3">
        <f t="shared" si="85"/>
        <v>2.5212562179090869</v>
      </c>
      <c r="I961" s="1">
        <f t="shared" si="86"/>
        <v>0</v>
      </c>
      <c r="J961" s="1">
        <f t="shared" si="87"/>
        <v>0</v>
      </c>
      <c r="K961" s="27">
        <f t="shared" si="88"/>
        <v>0.89167879898358815</v>
      </c>
      <c r="L961" s="6">
        <f t="shared" si="89"/>
        <v>0</v>
      </c>
    </row>
    <row r="962" spans="1:12" s="47" customFormat="1">
      <c r="A962" s="79" t="s">
        <v>960</v>
      </c>
      <c r="B962" s="84">
        <v>472232</v>
      </c>
      <c r="C962" s="47" t="s">
        <v>969</v>
      </c>
      <c r="D962" s="79" t="s">
        <v>1117</v>
      </c>
      <c r="E962" s="15">
        <v>0</v>
      </c>
      <c r="F962" s="68">
        <v>0</v>
      </c>
      <c r="G962" s="2">
        <f t="shared" si="84"/>
        <v>0</v>
      </c>
      <c r="H962" s="3">
        <f t="shared" si="85"/>
        <v>2.5212562179090869</v>
      </c>
      <c r="I962" s="1">
        <f t="shared" si="86"/>
        <v>0</v>
      </c>
      <c r="J962" s="1">
        <f t="shared" si="87"/>
        <v>0</v>
      </c>
      <c r="K962" s="27">
        <f t="shared" si="88"/>
        <v>0.89167879898358815</v>
      </c>
      <c r="L962" s="6">
        <f t="shared" si="89"/>
        <v>0</v>
      </c>
    </row>
    <row r="963" spans="1:12" s="47" customFormat="1">
      <c r="A963" s="79" t="s">
        <v>960</v>
      </c>
      <c r="B963" s="79">
        <v>472233</v>
      </c>
      <c r="C963" s="47" t="s">
        <v>970</v>
      </c>
      <c r="D963" s="79" t="s">
        <v>1117</v>
      </c>
      <c r="E963" s="15">
        <v>0</v>
      </c>
      <c r="F963" s="68">
        <v>0</v>
      </c>
      <c r="G963" s="2">
        <f t="shared" ref="G963:G1026" si="90">IFERROR(E963/F963,0)</f>
        <v>0</v>
      </c>
      <c r="H963" s="3">
        <f t="shared" ref="H963:H1026" si="91">$D$1108</f>
        <v>2.5212562179090869</v>
      </c>
      <c r="I963" s="1">
        <f t="shared" ref="I963:I1026" si="92">MIN(E963,F963*H963)</f>
        <v>0</v>
      </c>
      <c r="J963" s="1">
        <f t="shared" ref="J963:J1026" si="93">E963-I963</f>
        <v>0</v>
      </c>
      <c r="K963" s="27">
        <f t="shared" ref="K963:K1026" si="94">$J$1106</f>
        <v>0.89167879898358815</v>
      </c>
      <c r="L963" s="6">
        <f t="shared" ref="L963:L1026" si="95">K963*J963</f>
        <v>0</v>
      </c>
    </row>
    <row r="964" spans="1:12" s="47" customFormat="1">
      <c r="A964" s="79" t="s">
        <v>960</v>
      </c>
      <c r="B964" s="84">
        <v>472295</v>
      </c>
      <c r="C964" s="47" t="s">
        <v>971</v>
      </c>
      <c r="D964" s="79" t="s">
        <v>1117</v>
      </c>
      <c r="E964" s="15">
        <v>0</v>
      </c>
      <c r="F964" s="68">
        <v>0</v>
      </c>
      <c r="G964" s="2">
        <f t="shared" si="90"/>
        <v>0</v>
      </c>
      <c r="H964" s="3">
        <f t="shared" si="91"/>
        <v>2.5212562179090869</v>
      </c>
      <c r="I964" s="1">
        <f t="shared" si="92"/>
        <v>0</v>
      </c>
      <c r="J964" s="1">
        <f t="shared" si="93"/>
        <v>0</v>
      </c>
      <c r="K964" s="27">
        <f t="shared" si="94"/>
        <v>0.89167879898358815</v>
      </c>
      <c r="L964" s="6">
        <f t="shared" si="95"/>
        <v>0</v>
      </c>
    </row>
    <row r="965" spans="1:12" s="47" customFormat="1">
      <c r="A965" s="79" t="s">
        <v>960</v>
      </c>
      <c r="B965" s="79">
        <v>472423</v>
      </c>
      <c r="C965" s="47" t="s">
        <v>972</v>
      </c>
      <c r="D965" s="79" t="s">
        <v>1117</v>
      </c>
      <c r="E965" s="15">
        <v>0</v>
      </c>
      <c r="F965" s="68">
        <v>0</v>
      </c>
      <c r="G965" s="2">
        <f t="shared" si="90"/>
        <v>0</v>
      </c>
      <c r="H965" s="3">
        <f t="shared" si="91"/>
        <v>2.5212562179090869</v>
      </c>
      <c r="I965" s="1">
        <f t="shared" si="92"/>
        <v>0</v>
      </c>
      <c r="J965" s="1">
        <f t="shared" si="93"/>
        <v>0</v>
      </c>
      <c r="K965" s="27">
        <f t="shared" si="94"/>
        <v>0.89167879898358815</v>
      </c>
      <c r="L965" s="6">
        <f t="shared" si="95"/>
        <v>0</v>
      </c>
    </row>
    <row r="966" spans="1:12" s="47" customFormat="1">
      <c r="A966" s="79" t="s">
        <v>960</v>
      </c>
      <c r="B966" s="79">
        <v>473333</v>
      </c>
      <c r="C966" s="47" t="s">
        <v>973</v>
      </c>
      <c r="D966" s="79" t="s">
        <v>1117</v>
      </c>
      <c r="E966" s="15">
        <v>0</v>
      </c>
      <c r="F966" s="68">
        <v>0</v>
      </c>
      <c r="G966" s="2">
        <f t="shared" si="90"/>
        <v>0</v>
      </c>
      <c r="H966" s="3">
        <f t="shared" si="91"/>
        <v>2.5212562179090869</v>
      </c>
      <c r="I966" s="1">
        <f t="shared" si="92"/>
        <v>0</v>
      </c>
      <c r="J966" s="1">
        <f t="shared" si="93"/>
        <v>0</v>
      </c>
      <c r="K966" s="27">
        <f t="shared" si="94"/>
        <v>0.89167879898358815</v>
      </c>
      <c r="L966" s="6">
        <f t="shared" si="95"/>
        <v>0</v>
      </c>
    </row>
    <row r="967" spans="1:12" s="47" customFormat="1">
      <c r="A967" s="79" t="s">
        <v>974</v>
      </c>
      <c r="B967" s="79">
        <v>482235</v>
      </c>
      <c r="C967" s="47" t="s">
        <v>975</v>
      </c>
      <c r="D967" s="79" t="s">
        <v>1117</v>
      </c>
      <c r="E967" s="15">
        <v>0</v>
      </c>
      <c r="F967" s="68">
        <v>0</v>
      </c>
      <c r="G967" s="2">
        <f t="shared" si="90"/>
        <v>0</v>
      </c>
      <c r="H967" s="3">
        <f t="shared" si="91"/>
        <v>2.5212562179090869</v>
      </c>
      <c r="I967" s="1">
        <f t="shared" si="92"/>
        <v>0</v>
      </c>
      <c r="J967" s="1">
        <f t="shared" si="93"/>
        <v>0</v>
      </c>
      <c r="K967" s="27">
        <f t="shared" si="94"/>
        <v>0.89167879898358815</v>
      </c>
      <c r="L967" s="6">
        <f t="shared" si="95"/>
        <v>0</v>
      </c>
    </row>
    <row r="968" spans="1:12" s="47" customFormat="1">
      <c r="A968" s="79" t="s">
        <v>974</v>
      </c>
      <c r="B968" s="79">
        <v>482241</v>
      </c>
      <c r="C968" s="47" t="s">
        <v>976</v>
      </c>
      <c r="D968" s="79" t="s">
        <v>1117</v>
      </c>
      <c r="E968" s="15">
        <v>0</v>
      </c>
      <c r="F968" s="68">
        <v>0</v>
      </c>
      <c r="G968" s="2">
        <f t="shared" si="90"/>
        <v>0</v>
      </c>
      <c r="H968" s="3">
        <f t="shared" si="91"/>
        <v>2.5212562179090869</v>
      </c>
      <c r="I968" s="1">
        <f t="shared" si="92"/>
        <v>0</v>
      </c>
      <c r="J968" s="1">
        <f t="shared" si="93"/>
        <v>0</v>
      </c>
      <c r="K968" s="27">
        <f t="shared" si="94"/>
        <v>0.89167879898358815</v>
      </c>
      <c r="L968" s="6">
        <f t="shared" si="95"/>
        <v>0</v>
      </c>
    </row>
    <row r="969" spans="1:12" s="47" customFormat="1">
      <c r="A969" s="79" t="s">
        <v>974</v>
      </c>
      <c r="B969" s="84">
        <v>482242</v>
      </c>
      <c r="C969" s="47" t="s">
        <v>977</v>
      </c>
      <c r="D969" s="79" t="s">
        <v>1117</v>
      </c>
      <c r="E969" s="15">
        <v>0</v>
      </c>
      <c r="F969" s="68">
        <v>0</v>
      </c>
      <c r="G969" s="2">
        <f t="shared" si="90"/>
        <v>0</v>
      </c>
      <c r="H969" s="3">
        <f t="shared" si="91"/>
        <v>2.5212562179090869</v>
      </c>
      <c r="I969" s="1">
        <f t="shared" si="92"/>
        <v>0</v>
      </c>
      <c r="J969" s="1">
        <f t="shared" si="93"/>
        <v>0</v>
      </c>
      <c r="K969" s="27">
        <f t="shared" si="94"/>
        <v>0.89167879898358815</v>
      </c>
      <c r="L969" s="6">
        <f t="shared" si="95"/>
        <v>0</v>
      </c>
    </row>
    <row r="970" spans="1:12" s="47" customFormat="1">
      <c r="A970" s="79" t="s">
        <v>974</v>
      </c>
      <c r="B970" s="79">
        <v>482244</v>
      </c>
      <c r="C970" s="47" t="s">
        <v>978</v>
      </c>
      <c r="D970" s="79" t="s">
        <v>1117</v>
      </c>
      <c r="E970" s="15">
        <v>0</v>
      </c>
      <c r="F970" s="68">
        <v>0</v>
      </c>
      <c r="G970" s="2">
        <f t="shared" si="90"/>
        <v>0</v>
      </c>
      <c r="H970" s="3">
        <f t="shared" si="91"/>
        <v>2.5212562179090869</v>
      </c>
      <c r="I970" s="1">
        <f t="shared" si="92"/>
        <v>0</v>
      </c>
      <c r="J970" s="1">
        <f t="shared" si="93"/>
        <v>0</v>
      </c>
      <c r="K970" s="27">
        <f t="shared" si="94"/>
        <v>0.89167879898358815</v>
      </c>
      <c r="L970" s="6">
        <f t="shared" si="95"/>
        <v>0</v>
      </c>
    </row>
    <row r="971" spans="1:12" s="47" customFormat="1">
      <c r="A971" s="79" t="s">
        <v>974</v>
      </c>
      <c r="B971" s="79">
        <v>482246</v>
      </c>
      <c r="C971" s="47" t="s">
        <v>979</v>
      </c>
      <c r="D971" s="79" t="s">
        <v>1117</v>
      </c>
      <c r="E971" s="15">
        <v>0</v>
      </c>
      <c r="F971" s="68">
        <v>0</v>
      </c>
      <c r="G971" s="2">
        <f t="shared" si="90"/>
        <v>0</v>
      </c>
      <c r="H971" s="3">
        <f t="shared" si="91"/>
        <v>2.5212562179090869</v>
      </c>
      <c r="I971" s="1">
        <f t="shared" si="92"/>
        <v>0</v>
      </c>
      <c r="J971" s="1">
        <f t="shared" si="93"/>
        <v>0</v>
      </c>
      <c r="K971" s="27">
        <f t="shared" si="94"/>
        <v>0.89167879898358815</v>
      </c>
      <c r="L971" s="6">
        <f t="shared" si="95"/>
        <v>0</v>
      </c>
    </row>
    <row r="972" spans="1:12" s="47" customFormat="1">
      <c r="A972" s="79" t="s">
        <v>974</v>
      </c>
      <c r="B972" s="84">
        <v>482247</v>
      </c>
      <c r="C972" s="47" t="s">
        <v>980</v>
      </c>
      <c r="D972" s="79" t="s">
        <v>1117</v>
      </c>
      <c r="E972" s="15">
        <v>0</v>
      </c>
      <c r="F972" s="68">
        <v>0</v>
      </c>
      <c r="G972" s="2">
        <f t="shared" si="90"/>
        <v>0</v>
      </c>
      <c r="H972" s="3">
        <f t="shared" si="91"/>
        <v>2.5212562179090869</v>
      </c>
      <c r="I972" s="1">
        <f t="shared" si="92"/>
        <v>0</v>
      </c>
      <c r="J972" s="1">
        <f t="shared" si="93"/>
        <v>0</v>
      </c>
      <c r="K972" s="27">
        <f t="shared" si="94"/>
        <v>0.89167879898358815</v>
      </c>
      <c r="L972" s="6">
        <f t="shared" si="95"/>
        <v>0</v>
      </c>
    </row>
    <row r="973" spans="1:12" s="47" customFormat="1">
      <c r="A973" s="79" t="s">
        <v>974</v>
      </c>
      <c r="B973" s="84">
        <v>482248</v>
      </c>
      <c r="C973" s="47" t="s">
        <v>981</v>
      </c>
      <c r="D973" s="79" t="s">
        <v>1117</v>
      </c>
      <c r="E973" s="15">
        <v>0</v>
      </c>
      <c r="F973" s="68">
        <v>0</v>
      </c>
      <c r="G973" s="2">
        <f t="shared" si="90"/>
        <v>0</v>
      </c>
      <c r="H973" s="3">
        <f t="shared" si="91"/>
        <v>2.5212562179090869</v>
      </c>
      <c r="I973" s="1">
        <f t="shared" si="92"/>
        <v>0</v>
      </c>
      <c r="J973" s="1">
        <f t="shared" si="93"/>
        <v>0</v>
      </c>
      <c r="K973" s="27">
        <f t="shared" si="94"/>
        <v>0.89167879898358815</v>
      </c>
      <c r="L973" s="6">
        <f t="shared" si="95"/>
        <v>0</v>
      </c>
    </row>
    <row r="974" spans="1:12" s="47" customFormat="1">
      <c r="A974" s="79" t="s">
        <v>974</v>
      </c>
      <c r="B974" s="84">
        <v>482250</v>
      </c>
      <c r="C974" s="47" t="s">
        <v>982</v>
      </c>
      <c r="D974" s="79" t="s">
        <v>1117</v>
      </c>
      <c r="E974" s="15">
        <v>0</v>
      </c>
      <c r="F974" s="68">
        <v>0</v>
      </c>
      <c r="G974" s="2">
        <f t="shared" si="90"/>
        <v>0</v>
      </c>
      <c r="H974" s="3">
        <f t="shared" si="91"/>
        <v>2.5212562179090869</v>
      </c>
      <c r="I974" s="1">
        <f t="shared" si="92"/>
        <v>0</v>
      </c>
      <c r="J974" s="1">
        <f t="shared" si="93"/>
        <v>0</v>
      </c>
      <c r="K974" s="27">
        <f t="shared" si="94"/>
        <v>0.89167879898358815</v>
      </c>
      <c r="L974" s="6">
        <f t="shared" si="95"/>
        <v>0</v>
      </c>
    </row>
    <row r="975" spans="1:12" s="47" customFormat="1">
      <c r="A975" s="79" t="s">
        <v>974</v>
      </c>
      <c r="B975" s="79">
        <v>482251</v>
      </c>
      <c r="C975" s="47" t="s">
        <v>983</v>
      </c>
      <c r="D975" s="79" t="s">
        <v>1117</v>
      </c>
      <c r="E975" s="15">
        <v>0</v>
      </c>
      <c r="F975" s="68">
        <v>0</v>
      </c>
      <c r="G975" s="2">
        <f t="shared" si="90"/>
        <v>0</v>
      </c>
      <c r="H975" s="3">
        <f t="shared" si="91"/>
        <v>2.5212562179090869</v>
      </c>
      <c r="I975" s="1">
        <f t="shared" si="92"/>
        <v>0</v>
      </c>
      <c r="J975" s="1">
        <f t="shared" si="93"/>
        <v>0</v>
      </c>
      <c r="K975" s="27">
        <f t="shared" si="94"/>
        <v>0.89167879898358815</v>
      </c>
      <c r="L975" s="6">
        <f t="shared" si="95"/>
        <v>0</v>
      </c>
    </row>
    <row r="976" spans="1:12" s="47" customFormat="1">
      <c r="A976" s="79" t="s">
        <v>974</v>
      </c>
      <c r="B976" s="79">
        <v>482252</v>
      </c>
      <c r="C976" s="47" t="s">
        <v>984</v>
      </c>
      <c r="D976" s="79" t="s">
        <v>1117</v>
      </c>
      <c r="E976" s="15">
        <v>0</v>
      </c>
      <c r="F976" s="68">
        <v>0</v>
      </c>
      <c r="G976" s="2">
        <f t="shared" si="90"/>
        <v>0</v>
      </c>
      <c r="H976" s="3">
        <f t="shared" si="91"/>
        <v>2.5212562179090869</v>
      </c>
      <c r="I976" s="1">
        <f t="shared" si="92"/>
        <v>0</v>
      </c>
      <c r="J976" s="1">
        <f t="shared" si="93"/>
        <v>0</v>
      </c>
      <c r="K976" s="27">
        <f t="shared" si="94"/>
        <v>0.89167879898358815</v>
      </c>
      <c r="L976" s="6">
        <f t="shared" si="95"/>
        <v>0</v>
      </c>
    </row>
    <row r="977" spans="1:12" s="47" customFormat="1">
      <c r="A977" s="79" t="s">
        <v>974</v>
      </c>
      <c r="B977" s="79">
        <v>482254</v>
      </c>
      <c r="C977" s="47" t="s">
        <v>985</v>
      </c>
      <c r="D977" s="79" t="s">
        <v>1117</v>
      </c>
      <c r="E977" s="15">
        <v>0</v>
      </c>
      <c r="F977" s="68">
        <v>0</v>
      </c>
      <c r="G977" s="2">
        <f t="shared" si="90"/>
        <v>0</v>
      </c>
      <c r="H977" s="3">
        <f t="shared" si="91"/>
        <v>2.5212562179090869</v>
      </c>
      <c r="I977" s="1">
        <f t="shared" si="92"/>
        <v>0</v>
      </c>
      <c r="J977" s="1">
        <f t="shared" si="93"/>
        <v>0</v>
      </c>
      <c r="K977" s="27">
        <f t="shared" si="94"/>
        <v>0.89167879898358815</v>
      </c>
      <c r="L977" s="6">
        <f t="shared" si="95"/>
        <v>0</v>
      </c>
    </row>
    <row r="978" spans="1:12" s="47" customFormat="1">
      <c r="A978" s="79" t="s">
        <v>974</v>
      </c>
      <c r="B978" s="84">
        <v>482255</v>
      </c>
      <c r="C978" s="47" t="s">
        <v>986</v>
      </c>
      <c r="D978" s="79" t="s">
        <v>1117</v>
      </c>
      <c r="E978" s="15">
        <v>0</v>
      </c>
      <c r="F978" s="68">
        <v>0</v>
      </c>
      <c r="G978" s="2">
        <f t="shared" si="90"/>
        <v>0</v>
      </c>
      <c r="H978" s="3">
        <f t="shared" si="91"/>
        <v>2.5212562179090869</v>
      </c>
      <c r="I978" s="1">
        <f t="shared" si="92"/>
        <v>0</v>
      </c>
      <c r="J978" s="1">
        <f t="shared" si="93"/>
        <v>0</v>
      </c>
      <c r="K978" s="27">
        <f t="shared" si="94"/>
        <v>0.89167879898358815</v>
      </c>
      <c r="L978" s="6">
        <f t="shared" si="95"/>
        <v>0</v>
      </c>
    </row>
    <row r="979" spans="1:12" s="47" customFormat="1">
      <c r="A979" s="79" t="s">
        <v>974</v>
      </c>
      <c r="B979" s="84">
        <v>482257</v>
      </c>
      <c r="C979" s="47" t="s">
        <v>987</v>
      </c>
      <c r="D979" s="79" t="s">
        <v>1117</v>
      </c>
      <c r="E979" s="15">
        <v>0</v>
      </c>
      <c r="F979" s="68">
        <v>0</v>
      </c>
      <c r="G979" s="2">
        <f t="shared" si="90"/>
        <v>0</v>
      </c>
      <c r="H979" s="3">
        <f t="shared" si="91"/>
        <v>2.5212562179090869</v>
      </c>
      <c r="I979" s="1">
        <f t="shared" si="92"/>
        <v>0</v>
      </c>
      <c r="J979" s="1">
        <f t="shared" si="93"/>
        <v>0</v>
      </c>
      <c r="K979" s="27">
        <f t="shared" si="94"/>
        <v>0.89167879898358815</v>
      </c>
      <c r="L979" s="6">
        <f t="shared" si="95"/>
        <v>0</v>
      </c>
    </row>
    <row r="980" spans="1:12" s="47" customFormat="1">
      <c r="A980" s="79" t="s">
        <v>974</v>
      </c>
      <c r="B980" s="79">
        <v>483308</v>
      </c>
      <c r="C980" s="47" t="s">
        <v>988</v>
      </c>
      <c r="D980" s="79" t="s">
        <v>1117</v>
      </c>
      <c r="E980" s="15">
        <v>0</v>
      </c>
      <c r="F980" s="68">
        <v>0</v>
      </c>
      <c r="G980" s="2">
        <f t="shared" si="90"/>
        <v>0</v>
      </c>
      <c r="H980" s="3">
        <f t="shared" si="91"/>
        <v>2.5212562179090869</v>
      </c>
      <c r="I980" s="1">
        <f t="shared" si="92"/>
        <v>0</v>
      </c>
      <c r="J980" s="1">
        <f t="shared" si="93"/>
        <v>0</v>
      </c>
      <c r="K980" s="27">
        <f t="shared" si="94"/>
        <v>0.89167879898358815</v>
      </c>
      <c r="L980" s="6">
        <f t="shared" si="95"/>
        <v>0</v>
      </c>
    </row>
    <row r="981" spans="1:12" s="47" customFormat="1">
      <c r="A981" s="79" t="s">
        <v>974</v>
      </c>
      <c r="B981" s="84">
        <v>483310</v>
      </c>
      <c r="C981" s="47" t="s">
        <v>989</v>
      </c>
      <c r="D981" s="79" t="s">
        <v>1117</v>
      </c>
      <c r="E981" s="15">
        <v>0</v>
      </c>
      <c r="F981" s="68">
        <v>0</v>
      </c>
      <c r="G981" s="2">
        <f t="shared" si="90"/>
        <v>0</v>
      </c>
      <c r="H981" s="3">
        <f t="shared" si="91"/>
        <v>2.5212562179090869</v>
      </c>
      <c r="I981" s="1">
        <f t="shared" si="92"/>
        <v>0</v>
      </c>
      <c r="J981" s="1">
        <f t="shared" si="93"/>
        <v>0</v>
      </c>
      <c r="K981" s="27">
        <f t="shared" si="94"/>
        <v>0.89167879898358815</v>
      </c>
      <c r="L981" s="6">
        <f t="shared" si="95"/>
        <v>0</v>
      </c>
    </row>
    <row r="982" spans="1:12" s="47" customFormat="1">
      <c r="A982" s="79" t="s">
        <v>990</v>
      </c>
      <c r="B982" s="84">
        <v>491231</v>
      </c>
      <c r="C982" s="47" t="s">
        <v>991</v>
      </c>
      <c r="D982" s="79" t="s">
        <v>1117</v>
      </c>
      <c r="E982" s="15">
        <v>0</v>
      </c>
      <c r="F982" s="68">
        <v>0</v>
      </c>
      <c r="G982" s="2">
        <f t="shared" si="90"/>
        <v>0</v>
      </c>
      <c r="H982" s="3">
        <f t="shared" si="91"/>
        <v>2.5212562179090869</v>
      </c>
      <c r="I982" s="1">
        <f t="shared" si="92"/>
        <v>0</v>
      </c>
      <c r="J982" s="1">
        <f t="shared" si="93"/>
        <v>0</v>
      </c>
      <c r="K982" s="27">
        <f t="shared" si="94"/>
        <v>0.89167879898358815</v>
      </c>
      <c r="L982" s="6">
        <f t="shared" si="95"/>
        <v>0</v>
      </c>
    </row>
    <row r="983" spans="1:12" s="47" customFormat="1">
      <c r="A983" s="79" t="s">
        <v>990</v>
      </c>
      <c r="B983" s="84">
        <v>492066</v>
      </c>
      <c r="C983" s="47" t="s">
        <v>992</v>
      </c>
      <c r="D983" s="79" t="s">
        <v>1117</v>
      </c>
      <c r="E983" s="15">
        <v>0</v>
      </c>
      <c r="F983" s="68">
        <v>0</v>
      </c>
      <c r="G983" s="2">
        <f t="shared" si="90"/>
        <v>0</v>
      </c>
      <c r="H983" s="3">
        <f t="shared" si="91"/>
        <v>2.5212562179090869</v>
      </c>
      <c r="I983" s="1">
        <f t="shared" si="92"/>
        <v>0</v>
      </c>
      <c r="J983" s="1">
        <f t="shared" si="93"/>
        <v>0</v>
      </c>
      <c r="K983" s="27">
        <f t="shared" si="94"/>
        <v>0.89167879898358815</v>
      </c>
      <c r="L983" s="6">
        <f t="shared" si="95"/>
        <v>0</v>
      </c>
    </row>
    <row r="984" spans="1:12" s="47" customFormat="1">
      <c r="A984" s="79" t="s">
        <v>990</v>
      </c>
      <c r="B984" s="84">
        <v>492176</v>
      </c>
      <c r="C984" s="47" t="s">
        <v>993</v>
      </c>
      <c r="D984" s="79" t="s">
        <v>1117</v>
      </c>
      <c r="E984" s="15">
        <v>0</v>
      </c>
      <c r="F984" s="68">
        <v>0</v>
      </c>
      <c r="G984" s="2">
        <f t="shared" si="90"/>
        <v>0</v>
      </c>
      <c r="H984" s="3">
        <f t="shared" si="91"/>
        <v>2.5212562179090869</v>
      </c>
      <c r="I984" s="1">
        <f t="shared" si="92"/>
        <v>0</v>
      </c>
      <c r="J984" s="1">
        <f t="shared" si="93"/>
        <v>0</v>
      </c>
      <c r="K984" s="27">
        <f t="shared" si="94"/>
        <v>0.89167879898358815</v>
      </c>
      <c r="L984" s="6">
        <f t="shared" si="95"/>
        <v>0</v>
      </c>
    </row>
    <row r="985" spans="1:12" s="47" customFormat="1">
      <c r="A985" s="79" t="s">
        <v>990</v>
      </c>
      <c r="B985" s="84">
        <v>492259</v>
      </c>
      <c r="C985" s="47" t="s">
        <v>994</v>
      </c>
      <c r="D985" s="79" t="s">
        <v>1117</v>
      </c>
      <c r="E985" s="15">
        <v>0</v>
      </c>
      <c r="F985" s="68">
        <v>0</v>
      </c>
      <c r="G985" s="2">
        <f t="shared" si="90"/>
        <v>0</v>
      </c>
      <c r="H985" s="3">
        <f t="shared" si="91"/>
        <v>2.5212562179090869</v>
      </c>
      <c r="I985" s="1">
        <f t="shared" si="92"/>
        <v>0</v>
      </c>
      <c r="J985" s="1">
        <f t="shared" si="93"/>
        <v>0</v>
      </c>
      <c r="K985" s="27">
        <f t="shared" si="94"/>
        <v>0.89167879898358815</v>
      </c>
      <c r="L985" s="6">
        <f t="shared" si="95"/>
        <v>0</v>
      </c>
    </row>
    <row r="986" spans="1:12" s="47" customFormat="1">
      <c r="A986" s="79" t="s">
        <v>990</v>
      </c>
      <c r="B986" s="84">
        <v>492262</v>
      </c>
      <c r="C986" s="47" t="s">
        <v>995</v>
      </c>
      <c r="D986" s="79" t="s">
        <v>1117</v>
      </c>
      <c r="E986" s="15">
        <v>0</v>
      </c>
      <c r="F986" s="68">
        <v>0</v>
      </c>
      <c r="G986" s="2">
        <f t="shared" si="90"/>
        <v>0</v>
      </c>
      <c r="H986" s="3">
        <f t="shared" si="91"/>
        <v>2.5212562179090869</v>
      </c>
      <c r="I986" s="1">
        <f t="shared" si="92"/>
        <v>0</v>
      </c>
      <c r="J986" s="1">
        <f t="shared" si="93"/>
        <v>0</v>
      </c>
      <c r="K986" s="27">
        <f t="shared" si="94"/>
        <v>0.89167879898358815</v>
      </c>
      <c r="L986" s="6">
        <f t="shared" si="95"/>
        <v>0</v>
      </c>
    </row>
    <row r="987" spans="1:12" s="47" customFormat="1">
      <c r="A987" s="79" t="s">
        <v>990</v>
      </c>
      <c r="B987" s="84">
        <v>492263</v>
      </c>
      <c r="C987" s="47" t="s">
        <v>996</v>
      </c>
      <c r="D987" s="79" t="s">
        <v>1117</v>
      </c>
      <c r="E987" s="15">
        <v>0</v>
      </c>
      <c r="F987" s="68">
        <v>0</v>
      </c>
      <c r="G987" s="2">
        <f t="shared" si="90"/>
        <v>0</v>
      </c>
      <c r="H987" s="3">
        <f t="shared" si="91"/>
        <v>2.5212562179090869</v>
      </c>
      <c r="I987" s="1">
        <f t="shared" si="92"/>
        <v>0</v>
      </c>
      <c r="J987" s="1">
        <f t="shared" si="93"/>
        <v>0</v>
      </c>
      <c r="K987" s="27">
        <f t="shared" si="94"/>
        <v>0.89167879898358815</v>
      </c>
      <c r="L987" s="6">
        <f t="shared" si="95"/>
        <v>0</v>
      </c>
    </row>
    <row r="988" spans="1:12" s="47" customFormat="1">
      <c r="A988" s="79" t="s">
        <v>990</v>
      </c>
      <c r="B988" s="84">
        <v>492264</v>
      </c>
      <c r="C988" s="47" t="s">
        <v>997</v>
      </c>
      <c r="D988" s="79" t="s">
        <v>1117</v>
      </c>
      <c r="E988" s="15">
        <v>0</v>
      </c>
      <c r="F988" s="68">
        <v>0</v>
      </c>
      <c r="G988" s="2">
        <f t="shared" si="90"/>
        <v>0</v>
      </c>
      <c r="H988" s="3">
        <f t="shared" si="91"/>
        <v>2.5212562179090869</v>
      </c>
      <c r="I988" s="1">
        <f t="shared" si="92"/>
        <v>0</v>
      </c>
      <c r="J988" s="1">
        <f t="shared" si="93"/>
        <v>0</v>
      </c>
      <c r="K988" s="27">
        <f t="shared" si="94"/>
        <v>0.89167879898358815</v>
      </c>
      <c r="L988" s="6">
        <f t="shared" si="95"/>
        <v>0</v>
      </c>
    </row>
    <row r="989" spans="1:12" s="47" customFormat="1">
      <c r="A989" s="79" t="s">
        <v>990</v>
      </c>
      <c r="B989" s="84">
        <v>492265</v>
      </c>
      <c r="C989" s="47" t="s">
        <v>998</v>
      </c>
      <c r="D989" s="79" t="s">
        <v>1117</v>
      </c>
      <c r="E989" s="15">
        <v>0</v>
      </c>
      <c r="F989" s="68">
        <v>0</v>
      </c>
      <c r="G989" s="2">
        <f t="shared" si="90"/>
        <v>0</v>
      </c>
      <c r="H989" s="3">
        <f t="shared" si="91"/>
        <v>2.5212562179090869</v>
      </c>
      <c r="I989" s="1">
        <f t="shared" si="92"/>
        <v>0</v>
      </c>
      <c r="J989" s="1">
        <f t="shared" si="93"/>
        <v>0</v>
      </c>
      <c r="K989" s="27">
        <f t="shared" si="94"/>
        <v>0.89167879898358815</v>
      </c>
      <c r="L989" s="6">
        <f t="shared" si="95"/>
        <v>0</v>
      </c>
    </row>
    <row r="990" spans="1:12" s="47" customFormat="1">
      <c r="A990" s="79" t="s">
        <v>990</v>
      </c>
      <c r="B990" s="79">
        <v>492268</v>
      </c>
      <c r="C990" s="47" t="s">
        <v>999</v>
      </c>
      <c r="D990" s="79" t="s">
        <v>1117</v>
      </c>
      <c r="E990" s="15">
        <v>0</v>
      </c>
      <c r="F990" s="68">
        <v>0</v>
      </c>
      <c r="G990" s="2">
        <f t="shared" si="90"/>
        <v>0</v>
      </c>
      <c r="H990" s="3">
        <f t="shared" si="91"/>
        <v>2.5212562179090869</v>
      </c>
      <c r="I990" s="1">
        <f t="shared" si="92"/>
        <v>0</v>
      </c>
      <c r="J990" s="1">
        <f t="shared" si="93"/>
        <v>0</v>
      </c>
      <c r="K990" s="27">
        <f t="shared" si="94"/>
        <v>0.89167879898358815</v>
      </c>
      <c r="L990" s="6">
        <f t="shared" si="95"/>
        <v>0</v>
      </c>
    </row>
    <row r="991" spans="1:12" s="47" customFormat="1">
      <c r="A991" s="79" t="s">
        <v>990</v>
      </c>
      <c r="B991" s="84">
        <v>492270</v>
      </c>
      <c r="C991" s="47" t="s">
        <v>1000</v>
      </c>
      <c r="D991" s="79" t="s">
        <v>1117</v>
      </c>
      <c r="E991" s="15">
        <v>0</v>
      </c>
      <c r="F991" s="68">
        <v>0</v>
      </c>
      <c r="G991" s="2">
        <f t="shared" si="90"/>
        <v>0</v>
      </c>
      <c r="H991" s="3">
        <f t="shared" si="91"/>
        <v>2.5212562179090869</v>
      </c>
      <c r="I991" s="1">
        <f t="shared" si="92"/>
        <v>0</v>
      </c>
      <c r="J991" s="1">
        <f t="shared" si="93"/>
        <v>0</v>
      </c>
      <c r="K991" s="27">
        <f t="shared" si="94"/>
        <v>0.89167879898358815</v>
      </c>
      <c r="L991" s="6">
        <f t="shared" si="95"/>
        <v>0</v>
      </c>
    </row>
    <row r="992" spans="1:12" s="47" customFormat="1">
      <c r="A992" s="79" t="s">
        <v>990</v>
      </c>
      <c r="B992" s="79">
        <v>492272</v>
      </c>
      <c r="C992" s="47" t="s">
        <v>1001</v>
      </c>
      <c r="D992" s="79" t="s">
        <v>1117</v>
      </c>
      <c r="E992" s="15">
        <v>0</v>
      </c>
      <c r="F992" s="68">
        <v>0</v>
      </c>
      <c r="G992" s="2">
        <f t="shared" si="90"/>
        <v>0</v>
      </c>
      <c r="H992" s="3">
        <f t="shared" si="91"/>
        <v>2.5212562179090869</v>
      </c>
      <c r="I992" s="1">
        <f t="shared" si="92"/>
        <v>0</v>
      </c>
      <c r="J992" s="1">
        <f t="shared" si="93"/>
        <v>0</v>
      </c>
      <c r="K992" s="27">
        <f t="shared" si="94"/>
        <v>0.89167879898358815</v>
      </c>
      <c r="L992" s="6">
        <f t="shared" si="95"/>
        <v>0</v>
      </c>
    </row>
    <row r="993" spans="1:12" s="47" customFormat="1">
      <c r="A993" s="79" t="s">
        <v>990</v>
      </c>
      <c r="B993" s="84">
        <v>493403</v>
      </c>
      <c r="C993" s="47" t="s">
        <v>1002</v>
      </c>
      <c r="D993" s="79" t="s">
        <v>1117</v>
      </c>
      <c r="E993" s="15">
        <v>0</v>
      </c>
      <c r="F993" s="68">
        <v>0</v>
      </c>
      <c r="G993" s="2">
        <f t="shared" si="90"/>
        <v>0</v>
      </c>
      <c r="H993" s="3">
        <f t="shared" si="91"/>
        <v>2.5212562179090869</v>
      </c>
      <c r="I993" s="1">
        <f t="shared" si="92"/>
        <v>0</v>
      </c>
      <c r="J993" s="1">
        <f t="shared" si="93"/>
        <v>0</v>
      </c>
      <c r="K993" s="27">
        <f t="shared" si="94"/>
        <v>0.89167879898358815</v>
      </c>
      <c r="L993" s="6">
        <f t="shared" si="95"/>
        <v>0</v>
      </c>
    </row>
    <row r="994" spans="1:12" s="47" customFormat="1">
      <c r="A994" s="79" t="s">
        <v>1003</v>
      </c>
      <c r="B994" s="84">
        <v>500758</v>
      </c>
      <c r="C994" s="47" t="s">
        <v>1004</v>
      </c>
      <c r="D994" s="79" t="s">
        <v>1117</v>
      </c>
      <c r="E994" s="15">
        <v>0</v>
      </c>
      <c r="F994" s="68">
        <v>0</v>
      </c>
      <c r="G994" s="2">
        <f t="shared" si="90"/>
        <v>0</v>
      </c>
      <c r="H994" s="3">
        <f t="shared" si="91"/>
        <v>2.5212562179090869</v>
      </c>
      <c r="I994" s="1">
        <f t="shared" si="92"/>
        <v>0</v>
      </c>
      <c r="J994" s="1">
        <f t="shared" si="93"/>
        <v>0</v>
      </c>
      <c r="K994" s="27">
        <f t="shared" si="94"/>
        <v>0.89167879898358815</v>
      </c>
      <c r="L994" s="6">
        <f t="shared" si="95"/>
        <v>0</v>
      </c>
    </row>
    <row r="995" spans="1:12" s="47" customFormat="1">
      <c r="A995" s="79" t="s">
        <v>1003</v>
      </c>
      <c r="B995" s="79">
        <v>502277</v>
      </c>
      <c r="C995" s="47" t="s">
        <v>1005</v>
      </c>
      <c r="D995" s="79" t="s">
        <v>1117</v>
      </c>
      <c r="E995" s="15">
        <v>0</v>
      </c>
      <c r="F995" s="68">
        <v>0</v>
      </c>
      <c r="G995" s="2">
        <f t="shared" si="90"/>
        <v>0</v>
      </c>
      <c r="H995" s="3">
        <f t="shared" si="91"/>
        <v>2.5212562179090869</v>
      </c>
      <c r="I995" s="1">
        <f t="shared" si="92"/>
        <v>0</v>
      </c>
      <c r="J995" s="1">
        <f t="shared" si="93"/>
        <v>0</v>
      </c>
      <c r="K995" s="27">
        <f t="shared" si="94"/>
        <v>0.89167879898358815</v>
      </c>
      <c r="L995" s="6">
        <f t="shared" si="95"/>
        <v>0</v>
      </c>
    </row>
    <row r="996" spans="1:12" s="47" customFormat="1">
      <c r="A996" s="79" t="s">
        <v>1003</v>
      </c>
      <c r="B996" s="85">
        <v>502278</v>
      </c>
      <c r="C996" s="47" t="s">
        <v>1006</v>
      </c>
      <c r="D996" s="79" t="s">
        <v>1117</v>
      </c>
      <c r="E996" s="15">
        <v>0</v>
      </c>
      <c r="F996" s="68">
        <v>7077</v>
      </c>
      <c r="G996" s="2">
        <f t="shared" si="90"/>
        <v>0</v>
      </c>
      <c r="H996" s="3">
        <f t="shared" si="91"/>
        <v>2.5212562179090869</v>
      </c>
      <c r="I996" s="1">
        <f t="shared" si="92"/>
        <v>0</v>
      </c>
      <c r="J996" s="1">
        <f t="shared" si="93"/>
        <v>0</v>
      </c>
      <c r="K996" s="27">
        <f t="shared" si="94"/>
        <v>0.89167879898358815</v>
      </c>
      <c r="L996" s="6">
        <f t="shared" si="95"/>
        <v>0</v>
      </c>
    </row>
    <row r="997" spans="1:12" s="47" customFormat="1">
      <c r="A997" s="79" t="s">
        <v>1003</v>
      </c>
      <c r="B997" s="79">
        <v>502279</v>
      </c>
      <c r="C997" s="47" t="s">
        <v>1007</v>
      </c>
      <c r="D997" s="79" t="s">
        <v>1117</v>
      </c>
      <c r="E997" s="15">
        <v>0</v>
      </c>
      <c r="F997" s="68">
        <v>0</v>
      </c>
      <c r="G997" s="2">
        <f t="shared" si="90"/>
        <v>0</v>
      </c>
      <c r="H997" s="3">
        <f t="shared" si="91"/>
        <v>2.5212562179090869</v>
      </c>
      <c r="I997" s="1">
        <f t="shared" si="92"/>
        <v>0</v>
      </c>
      <c r="J997" s="1">
        <f t="shared" si="93"/>
        <v>0</v>
      </c>
      <c r="K997" s="27">
        <f t="shared" si="94"/>
        <v>0.89167879898358815</v>
      </c>
      <c r="L997" s="6">
        <f t="shared" si="95"/>
        <v>0</v>
      </c>
    </row>
    <row r="998" spans="1:12" s="47" customFormat="1">
      <c r="A998" s="79" t="s">
        <v>1003</v>
      </c>
      <c r="B998" s="85">
        <v>502282</v>
      </c>
      <c r="C998" s="47" t="s">
        <v>1008</v>
      </c>
      <c r="D998" s="79" t="s">
        <v>1117</v>
      </c>
      <c r="E998" s="15">
        <v>0</v>
      </c>
      <c r="F998" s="68">
        <v>981</v>
      </c>
      <c r="G998" s="2">
        <f t="shared" si="90"/>
        <v>0</v>
      </c>
      <c r="H998" s="3">
        <f t="shared" si="91"/>
        <v>2.5212562179090869</v>
      </c>
      <c r="I998" s="1">
        <f t="shared" si="92"/>
        <v>0</v>
      </c>
      <c r="J998" s="1">
        <f t="shared" si="93"/>
        <v>0</v>
      </c>
      <c r="K998" s="27">
        <f t="shared" si="94"/>
        <v>0.89167879898358815</v>
      </c>
      <c r="L998" s="6">
        <f t="shared" si="95"/>
        <v>0</v>
      </c>
    </row>
    <row r="999" spans="1:12" s="47" customFormat="1">
      <c r="A999" s="79" t="s">
        <v>1003</v>
      </c>
      <c r="B999" s="79">
        <v>502283</v>
      </c>
      <c r="C999" s="47" t="s">
        <v>1009</v>
      </c>
      <c r="D999" s="79" t="s">
        <v>1117</v>
      </c>
      <c r="E999" s="15">
        <v>0</v>
      </c>
      <c r="F999" s="68">
        <v>0</v>
      </c>
      <c r="G999" s="2">
        <f t="shared" si="90"/>
        <v>0</v>
      </c>
      <c r="H999" s="3">
        <f t="shared" si="91"/>
        <v>2.5212562179090869</v>
      </c>
      <c r="I999" s="1">
        <f t="shared" si="92"/>
        <v>0</v>
      </c>
      <c r="J999" s="1">
        <f t="shared" si="93"/>
        <v>0</v>
      </c>
      <c r="K999" s="27">
        <f t="shared" si="94"/>
        <v>0.89167879898358815</v>
      </c>
      <c r="L999" s="6">
        <f t="shared" si="95"/>
        <v>0</v>
      </c>
    </row>
    <row r="1000" spans="1:12" s="47" customFormat="1">
      <c r="A1000" s="79" t="s">
        <v>1003</v>
      </c>
      <c r="B1000" s="84">
        <v>502284</v>
      </c>
      <c r="C1000" s="47" t="s">
        <v>1010</v>
      </c>
      <c r="D1000" s="79" t="s">
        <v>1117</v>
      </c>
      <c r="E1000" s="15">
        <v>0</v>
      </c>
      <c r="F1000" s="68">
        <v>0</v>
      </c>
      <c r="G1000" s="2">
        <f t="shared" si="90"/>
        <v>0</v>
      </c>
      <c r="H1000" s="3">
        <f t="shared" si="91"/>
        <v>2.5212562179090869</v>
      </c>
      <c r="I1000" s="1">
        <f t="shared" si="92"/>
        <v>0</v>
      </c>
      <c r="J1000" s="1">
        <f t="shared" si="93"/>
        <v>0</v>
      </c>
      <c r="K1000" s="27">
        <f t="shared" si="94"/>
        <v>0.89167879898358815</v>
      </c>
      <c r="L1000" s="6">
        <f t="shared" si="95"/>
        <v>0</v>
      </c>
    </row>
    <row r="1001" spans="1:12" s="47" customFormat="1">
      <c r="A1001" s="79" t="s">
        <v>1003</v>
      </c>
      <c r="B1001" s="84">
        <v>502286</v>
      </c>
      <c r="C1001" s="47" t="s">
        <v>1011</v>
      </c>
      <c r="D1001" s="79" t="s">
        <v>1117</v>
      </c>
      <c r="E1001" s="15">
        <v>0</v>
      </c>
      <c r="F1001" s="68">
        <v>0</v>
      </c>
      <c r="G1001" s="2">
        <f t="shared" si="90"/>
        <v>0</v>
      </c>
      <c r="H1001" s="3">
        <f t="shared" si="91"/>
        <v>2.5212562179090869</v>
      </c>
      <c r="I1001" s="1">
        <f t="shared" si="92"/>
        <v>0</v>
      </c>
      <c r="J1001" s="1">
        <f t="shared" si="93"/>
        <v>0</v>
      </c>
      <c r="K1001" s="27">
        <f t="shared" si="94"/>
        <v>0.89167879898358815</v>
      </c>
      <c r="L1001" s="6">
        <f t="shared" si="95"/>
        <v>0</v>
      </c>
    </row>
    <row r="1002" spans="1:12" s="47" customFormat="1">
      <c r="A1002" s="79" t="s">
        <v>1003</v>
      </c>
      <c r="B1002" s="79">
        <v>502287</v>
      </c>
      <c r="C1002" s="47" t="s">
        <v>1012</v>
      </c>
      <c r="D1002" s="79" t="s">
        <v>1117</v>
      </c>
      <c r="E1002" s="15">
        <v>0</v>
      </c>
      <c r="F1002" s="68">
        <v>0</v>
      </c>
      <c r="G1002" s="2">
        <f t="shared" si="90"/>
        <v>0</v>
      </c>
      <c r="H1002" s="3">
        <f t="shared" si="91"/>
        <v>2.5212562179090869</v>
      </c>
      <c r="I1002" s="1">
        <f t="shared" si="92"/>
        <v>0</v>
      </c>
      <c r="J1002" s="1">
        <f t="shared" si="93"/>
        <v>0</v>
      </c>
      <c r="K1002" s="27">
        <f t="shared" si="94"/>
        <v>0.89167879898358815</v>
      </c>
      <c r="L1002" s="6">
        <f t="shared" si="95"/>
        <v>0</v>
      </c>
    </row>
    <row r="1003" spans="1:12" s="47" customFormat="1">
      <c r="A1003" s="79" t="s">
        <v>1003</v>
      </c>
      <c r="B1003" s="85">
        <v>502288</v>
      </c>
      <c r="C1003" s="47" t="s">
        <v>1013</v>
      </c>
      <c r="D1003" s="79" t="s">
        <v>1117</v>
      </c>
      <c r="E1003" s="15">
        <v>0</v>
      </c>
      <c r="F1003" s="68">
        <v>1426</v>
      </c>
      <c r="G1003" s="2">
        <f t="shared" si="90"/>
        <v>0</v>
      </c>
      <c r="H1003" s="3">
        <f t="shared" si="91"/>
        <v>2.5212562179090869</v>
      </c>
      <c r="I1003" s="1">
        <f t="shared" si="92"/>
        <v>0</v>
      </c>
      <c r="J1003" s="1">
        <f t="shared" si="93"/>
        <v>0</v>
      </c>
      <c r="K1003" s="27">
        <f t="shared" si="94"/>
        <v>0.89167879898358815</v>
      </c>
      <c r="L1003" s="6">
        <f t="shared" si="95"/>
        <v>0</v>
      </c>
    </row>
    <row r="1004" spans="1:12" s="47" customFormat="1">
      <c r="A1004" s="79" t="s">
        <v>1003</v>
      </c>
      <c r="B1004" s="79">
        <v>503032</v>
      </c>
      <c r="C1004" s="47" t="s">
        <v>1014</v>
      </c>
      <c r="D1004" s="79" t="s">
        <v>1117</v>
      </c>
      <c r="E1004" s="15">
        <v>0</v>
      </c>
      <c r="F1004" s="68">
        <v>0</v>
      </c>
      <c r="G1004" s="2">
        <f t="shared" si="90"/>
        <v>0</v>
      </c>
      <c r="H1004" s="3">
        <f t="shared" si="91"/>
        <v>2.5212562179090869</v>
      </c>
      <c r="I1004" s="1">
        <f t="shared" si="92"/>
        <v>0</v>
      </c>
      <c r="J1004" s="1">
        <f t="shared" si="93"/>
        <v>0</v>
      </c>
      <c r="K1004" s="27">
        <f t="shared" si="94"/>
        <v>0.89167879898358815</v>
      </c>
      <c r="L1004" s="6">
        <f t="shared" si="95"/>
        <v>0</v>
      </c>
    </row>
    <row r="1005" spans="1:12" s="47" customFormat="1">
      <c r="A1005" s="79" t="s">
        <v>1015</v>
      </c>
      <c r="B1005" s="84">
        <v>512251</v>
      </c>
      <c r="C1005" s="47" t="s">
        <v>1016</v>
      </c>
      <c r="D1005" s="79" t="s">
        <v>1117</v>
      </c>
      <c r="E1005" s="15">
        <v>0</v>
      </c>
      <c r="F1005" s="68">
        <v>0</v>
      </c>
      <c r="G1005" s="2">
        <f t="shared" si="90"/>
        <v>0</v>
      </c>
      <c r="H1005" s="3">
        <f t="shared" si="91"/>
        <v>2.5212562179090869</v>
      </c>
      <c r="I1005" s="1">
        <f t="shared" si="92"/>
        <v>0</v>
      </c>
      <c r="J1005" s="1">
        <f t="shared" si="93"/>
        <v>0</v>
      </c>
      <c r="K1005" s="27">
        <f t="shared" si="94"/>
        <v>0.89167879898358815</v>
      </c>
      <c r="L1005" s="6">
        <f t="shared" si="95"/>
        <v>0</v>
      </c>
    </row>
    <row r="1006" spans="1:12" s="47" customFormat="1">
      <c r="A1006" s="79" t="s">
        <v>1015</v>
      </c>
      <c r="B1006" s="79">
        <v>512289</v>
      </c>
      <c r="C1006" s="47" t="s">
        <v>1017</v>
      </c>
      <c r="D1006" s="79" t="s">
        <v>1117</v>
      </c>
      <c r="E1006" s="15">
        <v>0</v>
      </c>
      <c r="F1006" s="68">
        <v>0</v>
      </c>
      <c r="G1006" s="2">
        <f t="shared" si="90"/>
        <v>0</v>
      </c>
      <c r="H1006" s="3">
        <f t="shared" si="91"/>
        <v>2.5212562179090869</v>
      </c>
      <c r="I1006" s="1">
        <f t="shared" si="92"/>
        <v>0</v>
      </c>
      <c r="J1006" s="1">
        <f t="shared" si="93"/>
        <v>0</v>
      </c>
      <c r="K1006" s="27">
        <f t="shared" si="94"/>
        <v>0.89167879898358815</v>
      </c>
      <c r="L1006" s="6">
        <f t="shared" si="95"/>
        <v>0</v>
      </c>
    </row>
    <row r="1007" spans="1:12" s="47" customFormat="1">
      <c r="A1007" s="79" t="s">
        <v>1015</v>
      </c>
      <c r="B1007" s="84">
        <v>512290</v>
      </c>
      <c r="C1007" s="47" t="s">
        <v>1018</v>
      </c>
      <c r="D1007" s="79" t="s">
        <v>1117</v>
      </c>
      <c r="E1007" s="15">
        <v>0</v>
      </c>
      <c r="F1007" s="68">
        <v>0</v>
      </c>
      <c r="G1007" s="2">
        <f t="shared" si="90"/>
        <v>0</v>
      </c>
      <c r="H1007" s="3">
        <f t="shared" si="91"/>
        <v>2.5212562179090869</v>
      </c>
      <c r="I1007" s="1">
        <f t="shared" si="92"/>
        <v>0</v>
      </c>
      <c r="J1007" s="1">
        <f t="shared" si="93"/>
        <v>0</v>
      </c>
      <c r="K1007" s="27">
        <f t="shared" si="94"/>
        <v>0.89167879898358815</v>
      </c>
      <c r="L1007" s="6">
        <f t="shared" si="95"/>
        <v>0</v>
      </c>
    </row>
    <row r="1008" spans="1:12" s="47" customFormat="1">
      <c r="A1008" s="79" t="s">
        <v>1015</v>
      </c>
      <c r="B1008" s="84">
        <v>512291</v>
      </c>
      <c r="C1008" s="47" t="s">
        <v>1019</v>
      </c>
      <c r="D1008" s="79" t="s">
        <v>1117</v>
      </c>
      <c r="E1008" s="15">
        <v>0</v>
      </c>
      <c r="F1008" s="68">
        <v>0</v>
      </c>
      <c r="G1008" s="2">
        <f t="shared" si="90"/>
        <v>0</v>
      </c>
      <c r="H1008" s="3">
        <f t="shared" si="91"/>
        <v>2.5212562179090869</v>
      </c>
      <c r="I1008" s="1">
        <f t="shared" si="92"/>
        <v>0</v>
      </c>
      <c r="J1008" s="1">
        <f t="shared" si="93"/>
        <v>0</v>
      </c>
      <c r="K1008" s="27">
        <f t="shared" si="94"/>
        <v>0.89167879898358815</v>
      </c>
      <c r="L1008" s="6">
        <f t="shared" si="95"/>
        <v>0</v>
      </c>
    </row>
    <row r="1009" spans="1:12" s="47" customFormat="1">
      <c r="A1009" s="79" t="s">
        <v>1015</v>
      </c>
      <c r="B1009" s="84">
        <v>512295</v>
      </c>
      <c r="C1009" s="47" t="s">
        <v>1020</v>
      </c>
      <c r="D1009" s="79" t="s">
        <v>1117</v>
      </c>
      <c r="E1009" s="15">
        <v>0</v>
      </c>
      <c r="F1009" s="68">
        <v>0</v>
      </c>
      <c r="G1009" s="2">
        <f t="shared" si="90"/>
        <v>0</v>
      </c>
      <c r="H1009" s="3">
        <f t="shared" si="91"/>
        <v>2.5212562179090869</v>
      </c>
      <c r="I1009" s="1">
        <f t="shared" si="92"/>
        <v>0</v>
      </c>
      <c r="J1009" s="1">
        <f t="shared" si="93"/>
        <v>0</v>
      </c>
      <c r="K1009" s="27">
        <f t="shared" si="94"/>
        <v>0.89167879898358815</v>
      </c>
      <c r="L1009" s="6">
        <f t="shared" si="95"/>
        <v>0</v>
      </c>
    </row>
    <row r="1010" spans="1:12" s="47" customFormat="1">
      <c r="A1010" s="79" t="s">
        <v>1015</v>
      </c>
      <c r="B1010" s="84">
        <v>512296</v>
      </c>
      <c r="C1010" s="47" t="s">
        <v>1021</v>
      </c>
      <c r="D1010" s="79" t="s">
        <v>1117</v>
      </c>
      <c r="E1010" s="15">
        <v>0</v>
      </c>
      <c r="F1010" s="68">
        <v>0</v>
      </c>
      <c r="G1010" s="2">
        <f t="shared" si="90"/>
        <v>0</v>
      </c>
      <c r="H1010" s="3">
        <f t="shared" si="91"/>
        <v>2.5212562179090869</v>
      </c>
      <c r="I1010" s="1">
        <f t="shared" si="92"/>
        <v>0</v>
      </c>
      <c r="J1010" s="1">
        <f t="shared" si="93"/>
        <v>0</v>
      </c>
      <c r="K1010" s="27">
        <f t="shared" si="94"/>
        <v>0.89167879898358815</v>
      </c>
      <c r="L1010" s="6">
        <f t="shared" si="95"/>
        <v>0</v>
      </c>
    </row>
    <row r="1011" spans="1:12" s="47" customFormat="1">
      <c r="A1011" s="79" t="s">
        <v>1015</v>
      </c>
      <c r="B1011" s="79">
        <v>512297</v>
      </c>
      <c r="C1011" s="47" t="s">
        <v>1022</v>
      </c>
      <c r="D1011" s="79" t="s">
        <v>1117</v>
      </c>
      <c r="E1011" s="15">
        <v>0</v>
      </c>
      <c r="F1011" s="68">
        <v>0</v>
      </c>
      <c r="G1011" s="2">
        <f t="shared" si="90"/>
        <v>0</v>
      </c>
      <c r="H1011" s="3">
        <f t="shared" si="91"/>
        <v>2.5212562179090869</v>
      </c>
      <c r="I1011" s="1">
        <f t="shared" si="92"/>
        <v>0</v>
      </c>
      <c r="J1011" s="1">
        <f t="shared" si="93"/>
        <v>0</v>
      </c>
      <c r="K1011" s="27">
        <f t="shared" si="94"/>
        <v>0.89167879898358815</v>
      </c>
      <c r="L1011" s="6">
        <f t="shared" si="95"/>
        <v>0</v>
      </c>
    </row>
    <row r="1012" spans="1:12" s="47" customFormat="1">
      <c r="A1012" s="79" t="s">
        <v>1023</v>
      </c>
      <c r="B1012" s="84">
        <v>520580</v>
      </c>
      <c r="C1012" s="47" t="s">
        <v>1024</v>
      </c>
      <c r="D1012" s="79" t="s">
        <v>1117</v>
      </c>
      <c r="E1012" s="15">
        <v>0</v>
      </c>
      <c r="F1012" s="68">
        <v>0</v>
      </c>
      <c r="G1012" s="2">
        <f t="shared" si="90"/>
        <v>0</v>
      </c>
      <c r="H1012" s="3">
        <f t="shared" si="91"/>
        <v>2.5212562179090869</v>
      </c>
      <c r="I1012" s="1">
        <f t="shared" si="92"/>
        <v>0</v>
      </c>
      <c r="J1012" s="1">
        <f t="shared" si="93"/>
        <v>0</v>
      </c>
      <c r="K1012" s="27">
        <f t="shared" si="94"/>
        <v>0.89167879898358815</v>
      </c>
      <c r="L1012" s="6">
        <f t="shared" si="95"/>
        <v>0</v>
      </c>
    </row>
    <row r="1013" spans="1:12" s="47" customFormat="1">
      <c r="A1013" s="79" t="s">
        <v>1023</v>
      </c>
      <c r="B1013" s="84">
        <v>520581</v>
      </c>
      <c r="C1013" s="47" t="s">
        <v>1025</v>
      </c>
      <c r="D1013" s="79" t="s">
        <v>1117</v>
      </c>
      <c r="E1013" s="15">
        <v>0</v>
      </c>
      <c r="F1013" s="68">
        <v>0</v>
      </c>
      <c r="G1013" s="2">
        <f t="shared" si="90"/>
        <v>0</v>
      </c>
      <c r="H1013" s="3">
        <f t="shared" si="91"/>
        <v>2.5212562179090869</v>
      </c>
      <c r="I1013" s="1">
        <f t="shared" si="92"/>
        <v>0</v>
      </c>
      <c r="J1013" s="1">
        <f t="shared" si="93"/>
        <v>0</v>
      </c>
      <c r="K1013" s="27">
        <f t="shared" si="94"/>
        <v>0.89167879898358815</v>
      </c>
      <c r="L1013" s="6">
        <f t="shared" si="95"/>
        <v>0</v>
      </c>
    </row>
    <row r="1014" spans="1:12" s="47" customFormat="1">
      <c r="A1014" s="79" t="s">
        <v>1023</v>
      </c>
      <c r="B1014" s="79">
        <v>522404</v>
      </c>
      <c r="C1014" s="47" t="s">
        <v>1026</v>
      </c>
      <c r="D1014" s="79" t="s">
        <v>1117</v>
      </c>
      <c r="E1014" s="15">
        <v>0</v>
      </c>
      <c r="F1014" s="68">
        <v>0</v>
      </c>
      <c r="G1014" s="2">
        <f t="shared" si="90"/>
        <v>0</v>
      </c>
      <c r="H1014" s="3">
        <f t="shared" si="91"/>
        <v>2.5212562179090869</v>
      </c>
      <c r="I1014" s="1">
        <f t="shared" si="92"/>
        <v>0</v>
      </c>
      <c r="J1014" s="1">
        <f t="shared" si="93"/>
        <v>0</v>
      </c>
      <c r="K1014" s="27">
        <f t="shared" si="94"/>
        <v>0.89167879898358815</v>
      </c>
      <c r="L1014" s="6">
        <f t="shared" si="95"/>
        <v>0</v>
      </c>
    </row>
    <row r="1015" spans="1:12" s="47" customFormat="1">
      <c r="A1015" s="79" t="s">
        <v>1023</v>
      </c>
      <c r="B1015" s="84">
        <v>522417</v>
      </c>
      <c r="C1015" s="47" t="s">
        <v>1027</v>
      </c>
      <c r="D1015" s="79" t="s">
        <v>1117</v>
      </c>
      <c r="E1015" s="15">
        <v>0</v>
      </c>
      <c r="F1015" s="68">
        <v>0</v>
      </c>
      <c r="G1015" s="2">
        <f t="shared" si="90"/>
        <v>0</v>
      </c>
      <c r="H1015" s="3">
        <f t="shared" si="91"/>
        <v>2.5212562179090869</v>
      </c>
      <c r="I1015" s="1">
        <f t="shared" si="92"/>
        <v>0</v>
      </c>
      <c r="J1015" s="1">
        <f t="shared" si="93"/>
        <v>0</v>
      </c>
      <c r="K1015" s="27">
        <f t="shared" si="94"/>
        <v>0.89167879898358815</v>
      </c>
      <c r="L1015" s="6">
        <f t="shared" si="95"/>
        <v>0</v>
      </c>
    </row>
    <row r="1016" spans="1:12" s="47" customFormat="1">
      <c r="A1016" s="79" t="s">
        <v>1023</v>
      </c>
      <c r="B1016" s="79">
        <v>522418</v>
      </c>
      <c r="C1016" s="47" t="s">
        <v>1028</v>
      </c>
      <c r="D1016" s="79" t="s">
        <v>1117</v>
      </c>
      <c r="E1016" s="15">
        <v>0</v>
      </c>
      <c r="F1016" s="68">
        <v>0</v>
      </c>
      <c r="G1016" s="2">
        <f t="shared" si="90"/>
        <v>0</v>
      </c>
      <c r="H1016" s="3">
        <f t="shared" si="91"/>
        <v>2.5212562179090869</v>
      </c>
      <c r="I1016" s="1">
        <f t="shared" si="92"/>
        <v>0</v>
      </c>
      <c r="J1016" s="1">
        <f t="shared" si="93"/>
        <v>0</v>
      </c>
      <c r="K1016" s="27">
        <f t="shared" si="94"/>
        <v>0.89167879898358815</v>
      </c>
      <c r="L1016" s="6">
        <f t="shared" si="95"/>
        <v>0</v>
      </c>
    </row>
    <row r="1017" spans="1:12" s="47" customFormat="1">
      <c r="A1017" s="79" t="s">
        <v>1023</v>
      </c>
      <c r="B1017" s="84">
        <v>522419</v>
      </c>
      <c r="C1017" s="47" t="s">
        <v>1029</v>
      </c>
      <c r="D1017" s="79" t="s">
        <v>1117</v>
      </c>
      <c r="E1017" s="15">
        <v>0</v>
      </c>
      <c r="F1017" s="68">
        <v>0</v>
      </c>
      <c r="G1017" s="2">
        <f t="shared" si="90"/>
        <v>0</v>
      </c>
      <c r="H1017" s="3">
        <f t="shared" si="91"/>
        <v>2.5212562179090869</v>
      </c>
      <c r="I1017" s="1">
        <f t="shared" si="92"/>
        <v>0</v>
      </c>
      <c r="J1017" s="1">
        <f t="shared" si="93"/>
        <v>0</v>
      </c>
      <c r="K1017" s="27">
        <f t="shared" si="94"/>
        <v>0.89167879898358815</v>
      </c>
      <c r="L1017" s="6">
        <f t="shared" si="95"/>
        <v>0</v>
      </c>
    </row>
    <row r="1018" spans="1:12" s="47" customFormat="1">
      <c r="A1018" s="79" t="s">
        <v>1023</v>
      </c>
      <c r="B1018" s="84">
        <v>522423</v>
      </c>
      <c r="C1018" s="47" t="s">
        <v>1030</v>
      </c>
      <c r="D1018" s="79" t="s">
        <v>1117</v>
      </c>
      <c r="E1018" s="15">
        <v>0</v>
      </c>
      <c r="F1018" s="68">
        <v>0</v>
      </c>
      <c r="G1018" s="2">
        <f t="shared" si="90"/>
        <v>0</v>
      </c>
      <c r="H1018" s="3">
        <f t="shared" si="91"/>
        <v>2.5212562179090869</v>
      </c>
      <c r="I1018" s="1">
        <f t="shared" si="92"/>
        <v>0</v>
      </c>
      <c r="J1018" s="1">
        <f t="shared" si="93"/>
        <v>0</v>
      </c>
      <c r="K1018" s="27">
        <f t="shared" si="94"/>
        <v>0.89167879898358815</v>
      </c>
      <c r="L1018" s="6">
        <f t="shared" si="95"/>
        <v>0</v>
      </c>
    </row>
    <row r="1019" spans="1:12" s="47" customFormat="1">
      <c r="A1019" s="79" t="s">
        <v>1023</v>
      </c>
      <c r="B1019" s="84">
        <v>522426</v>
      </c>
      <c r="C1019" s="47" t="s">
        <v>1031</v>
      </c>
      <c r="D1019" s="79" t="s">
        <v>1117</v>
      </c>
      <c r="E1019" s="15">
        <v>0</v>
      </c>
      <c r="F1019" s="68">
        <v>0</v>
      </c>
      <c r="G1019" s="2">
        <f t="shared" si="90"/>
        <v>0</v>
      </c>
      <c r="H1019" s="3">
        <f t="shared" si="91"/>
        <v>2.5212562179090869</v>
      </c>
      <c r="I1019" s="1">
        <f t="shared" si="92"/>
        <v>0</v>
      </c>
      <c r="J1019" s="1">
        <f t="shared" si="93"/>
        <v>0</v>
      </c>
      <c r="K1019" s="27">
        <f t="shared" si="94"/>
        <v>0.89167879898358815</v>
      </c>
      <c r="L1019" s="6">
        <f t="shared" si="95"/>
        <v>0</v>
      </c>
    </row>
    <row r="1020" spans="1:12" s="47" customFormat="1">
      <c r="A1020" s="79" t="s">
        <v>1023</v>
      </c>
      <c r="B1020" s="79">
        <v>522427</v>
      </c>
      <c r="C1020" s="47" t="s">
        <v>1032</v>
      </c>
      <c r="D1020" s="79" t="s">
        <v>1117</v>
      </c>
      <c r="E1020" s="15">
        <v>0</v>
      </c>
      <c r="F1020" s="68">
        <v>0</v>
      </c>
      <c r="G1020" s="2">
        <f t="shared" si="90"/>
        <v>0</v>
      </c>
      <c r="H1020" s="3">
        <f t="shared" si="91"/>
        <v>2.5212562179090869</v>
      </c>
      <c r="I1020" s="1">
        <f t="shared" si="92"/>
        <v>0</v>
      </c>
      <c r="J1020" s="1">
        <f t="shared" si="93"/>
        <v>0</v>
      </c>
      <c r="K1020" s="27">
        <f t="shared" si="94"/>
        <v>0.89167879898358815</v>
      </c>
      <c r="L1020" s="6">
        <f t="shared" si="95"/>
        <v>0</v>
      </c>
    </row>
    <row r="1021" spans="1:12" s="47" customFormat="1">
      <c r="A1021" s="79" t="s">
        <v>1023</v>
      </c>
      <c r="B1021" s="79">
        <v>522430</v>
      </c>
      <c r="C1021" s="47" t="s">
        <v>1033</v>
      </c>
      <c r="D1021" s="79" t="s">
        <v>1117</v>
      </c>
      <c r="E1021" s="15">
        <v>0</v>
      </c>
      <c r="F1021" s="68">
        <v>0</v>
      </c>
      <c r="G1021" s="2">
        <f t="shared" si="90"/>
        <v>0</v>
      </c>
      <c r="H1021" s="3">
        <f t="shared" si="91"/>
        <v>2.5212562179090869</v>
      </c>
      <c r="I1021" s="1">
        <f t="shared" si="92"/>
        <v>0</v>
      </c>
      <c r="J1021" s="1">
        <f t="shared" si="93"/>
        <v>0</v>
      </c>
      <c r="K1021" s="27">
        <f t="shared" si="94"/>
        <v>0.89167879898358815</v>
      </c>
      <c r="L1021" s="6">
        <f t="shared" si="95"/>
        <v>0</v>
      </c>
    </row>
    <row r="1022" spans="1:12" s="47" customFormat="1">
      <c r="A1022" s="79" t="s">
        <v>1023</v>
      </c>
      <c r="B1022" s="84">
        <v>522431</v>
      </c>
      <c r="C1022" s="47" t="s">
        <v>1034</v>
      </c>
      <c r="D1022" s="79" t="s">
        <v>1117</v>
      </c>
      <c r="E1022" s="15">
        <v>0</v>
      </c>
      <c r="F1022" s="68">
        <v>0</v>
      </c>
      <c r="G1022" s="2">
        <f t="shared" si="90"/>
        <v>0</v>
      </c>
      <c r="H1022" s="3">
        <f t="shared" si="91"/>
        <v>2.5212562179090869</v>
      </c>
      <c r="I1022" s="1">
        <f t="shared" si="92"/>
        <v>0</v>
      </c>
      <c r="J1022" s="1">
        <f t="shared" si="93"/>
        <v>0</v>
      </c>
      <c r="K1022" s="27">
        <f t="shared" si="94"/>
        <v>0.89167879898358815</v>
      </c>
      <c r="L1022" s="6">
        <f t="shared" si="95"/>
        <v>0</v>
      </c>
    </row>
    <row r="1023" spans="1:12" s="47" customFormat="1">
      <c r="A1023" s="79" t="s">
        <v>1023</v>
      </c>
      <c r="B1023" s="79">
        <v>522437</v>
      </c>
      <c r="C1023" s="47" t="s">
        <v>1035</v>
      </c>
      <c r="D1023" s="79" t="s">
        <v>1117</v>
      </c>
      <c r="E1023" s="15">
        <v>0</v>
      </c>
      <c r="F1023" s="68">
        <v>0</v>
      </c>
      <c r="G1023" s="2">
        <f t="shared" si="90"/>
        <v>0</v>
      </c>
      <c r="H1023" s="3">
        <f t="shared" si="91"/>
        <v>2.5212562179090869</v>
      </c>
      <c r="I1023" s="1">
        <f t="shared" si="92"/>
        <v>0</v>
      </c>
      <c r="J1023" s="1">
        <f t="shared" si="93"/>
        <v>0</v>
      </c>
      <c r="K1023" s="27">
        <f t="shared" si="94"/>
        <v>0.89167879898358815</v>
      </c>
      <c r="L1023" s="6">
        <f t="shared" si="95"/>
        <v>0</v>
      </c>
    </row>
    <row r="1024" spans="1:12" s="47" customFormat="1">
      <c r="A1024" s="79" t="s">
        <v>1023</v>
      </c>
      <c r="B1024" s="84">
        <v>522442</v>
      </c>
      <c r="C1024" s="47" t="s">
        <v>1036</v>
      </c>
      <c r="D1024" s="79" t="s">
        <v>1117</v>
      </c>
      <c r="E1024" s="15">
        <v>0</v>
      </c>
      <c r="F1024" s="68">
        <v>0</v>
      </c>
      <c r="G1024" s="2">
        <f t="shared" si="90"/>
        <v>0</v>
      </c>
      <c r="H1024" s="3">
        <f t="shared" si="91"/>
        <v>2.5212562179090869</v>
      </c>
      <c r="I1024" s="1">
        <f t="shared" si="92"/>
        <v>0</v>
      </c>
      <c r="J1024" s="1">
        <f t="shared" si="93"/>
        <v>0</v>
      </c>
      <c r="K1024" s="27">
        <f t="shared" si="94"/>
        <v>0.89167879898358815</v>
      </c>
      <c r="L1024" s="6">
        <f t="shared" si="95"/>
        <v>0</v>
      </c>
    </row>
    <row r="1025" spans="1:12" s="47" customFormat="1">
      <c r="A1025" s="79" t="s">
        <v>1023</v>
      </c>
      <c r="B1025" s="84">
        <v>522446</v>
      </c>
      <c r="C1025" s="47" t="s">
        <v>1037</v>
      </c>
      <c r="D1025" s="79" t="s">
        <v>1117</v>
      </c>
      <c r="E1025" s="15">
        <v>0</v>
      </c>
      <c r="F1025" s="68">
        <v>0</v>
      </c>
      <c r="G1025" s="2">
        <f t="shared" si="90"/>
        <v>0</v>
      </c>
      <c r="H1025" s="3">
        <f t="shared" si="91"/>
        <v>2.5212562179090869</v>
      </c>
      <c r="I1025" s="1">
        <f t="shared" si="92"/>
        <v>0</v>
      </c>
      <c r="J1025" s="1">
        <f t="shared" si="93"/>
        <v>0</v>
      </c>
      <c r="K1025" s="27">
        <f t="shared" si="94"/>
        <v>0.89167879898358815</v>
      </c>
      <c r="L1025" s="6">
        <f t="shared" si="95"/>
        <v>0</v>
      </c>
    </row>
    <row r="1026" spans="1:12" s="47" customFormat="1">
      <c r="A1026" s="79" t="s">
        <v>1023</v>
      </c>
      <c r="B1026" s="84">
        <v>522447</v>
      </c>
      <c r="C1026" s="47" t="s">
        <v>1038</v>
      </c>
      <c r="D1026" s="79" t="s">
        <v>1117</v>
      </c>
      <c r="E1026" s="15">
        <v>0</v>
      </c>
      <c r="F1026" s="68">
        <v>0</v>
      </c>
      <c r="G1026" s="2">
        <f t="shared" si="90"/>
        <v>0</v>
      </c>
      <c r="H1026" s="3">
        <f t="shared" si="91"/>
        <v>2.5212562179090869</v>
      </c>
      <c r="I1026" s="1">
        <f t="shared" si="92"/>
        <v>0</v>
      </c>
      <c r="J1026" s="1">
        <f t="shared" si="93"/>
        <v>0</v>
      </c>
      <c r="K1026" s="27">
        <f t="shared" si="94"/>
        <v>0.89167879898358815</v>
      </c>
      <c r="L1026" s="6">
        <f t="shared" si="95"/>
        <v>0</v>
      </c>
    </row>
    <row r="1027" spans="1:12" s="47" customFormat="1">
      <c r="A1027" s="79" t="s">
        <v>1023</v>
      </c>
      <c r="B1027" s="84">
        <v>522451</v>
      </c>
      <c r="C1027" s="47" t="s">
        <v>1039</v>
      </c>
      <c r="D1027" s="79" t="s">
        <v>1117</v>
      </c>
      <c r="E1027" s="15">
        <v>0</v>
      </c>
      <c r="F1027" s="68">
        <v>0</v>
      </c>
      <c r="G1027" s="2">
        <f t="shared" ref="G1027:G1090" si="96">IFERROR(E1027/F1027,0)</f>
        <v>0</v>
      </c>
      <c r="H1027" s="3">
        <f t="shared" ref="H1027:H1090" si="97">$D$1108</f>
        <v>2.5212562179090869</v>
      </c>
      <c r="I1027" s="1">
        <f t="shared" ref="I1027:I1090" si="98">MIN(E1027,F1027*H1027)</f>
        <v>0</v>
      </c>
      <c r="J1027" s="1">
        <f t="shared" ref="J1027:J1090" si="99">E1027-I1027</f>
        <v>0</v>
      </c>
      <c r="K1027" s="27">
        <f t="shared" ref="K1027:K1090" si="100">$J$1106</f>
        <v>0.89167879898358815</v>
      </c>
      <c r="L1027" s="6">
        <f t="shared" ref="L1027:L1090" si="101">K1027*J1027</f>
        <v>0</v>
      </c>
    </row>
    <row r="1028" spans="1:12" s="47" customFormat="1">
      <c r="A1028" s="79" t="s">
        <v>1023</v>
      </c>
      <c r="B1028" s="84">
        <v>522452</v>
      </c>
      <c r="C1028" s="47" t="s">
        <v>1040</v>
      </c>
      <c r="D1028" s="79" t="s">
        <v>1117</v>
      </c>
      <c r="E1028" s="15">
        <v>0</v>
      </c>
      <c r="F1028" s="68">
        <v>0</v>
      </c>
      <c r="G1028" s="2">
        <f t="shared" si="96"/>
        <v>0</v>
      </c>
      <c r="H1028" s="3">
        <f t="shared" si="97"/>
        <v>2.5212562179090869</v>
      </c>
      <c r="I1028" s="1">
        <f t="shared" si="98"/>
        <v>0</v>
      </c>
      <c r="J1028" s="1">
        <f t="shared" si="99"/>
        <v>0</v>
      </c>
      <c r="K1028" s="27">
        <f t="shared" si="100"/>
        <v>0.89167879898358815</v>
      </c>
      <c r="L1028" s="6">
        <f t="shared" si="101"/>
        <v>0</v>
      </c>
    </row>
    <row r="1029" spans="1:12" s="47" customFormat="1">
      <c r="A1029" s="79" t="s">
        <v>1041</v>
      </c>
      <c r="B1029" s="84">
        <v>532359</v>
      </c>
      <c r="C1029" s="47" t="s">
        <v>1042</v>
      </c>
      <c r="D1029" s="79" t="s">
        <v>1117</v>
      </c>
      <c r="E1029" s="15">
        <v>0</v>
      </c>
      <c r="F1029" s="68">
        <v>0</v>
      </c>
      <c r="G1029" s="2">
        <f t="shared" si="96"/>
        <v>0</v>
      </c>
      <c r="H1029" s="3">
        <f t="shared" si="97"/>
        <v>2.5212562179090869</v>
      </c>
      <c r="I1029" s="1">
        <f t="shared" si="98"/>
        <v>0</v>
      </c>
      <c r="J1029" s="1">
        <f t="shared" si="99"/>
        <v>0</v>
      </c>
      <c r="K1029" s="27">
        <f t="shared" si="100"/>
        <v>0.89167879898358815</v>
      </c>
      <c r="L1029" s="6">
        <f t="shared" si="101"/>
        <v>0</v>
      </c>
    </row>
    <row r="1030" spans="1:12" s="47" customFormat="1">
      <c r="A1030" s="79" t="s">
        <v>1041</v>
      </c>
      <c r="B1030" s="84">
        <v>532362</v>
      </c>
      <c r="C1030" s="47" t="s">
        <v>1043</v>
      </c>
      <c r="D1030" s="79" t="s">
        <v>1117</v>
      </c>
      <c r="E1030" s="15">
        <v>0</v>
      </c>
      <c r="F1030" s="68">
        <v>0</v>
      </c>
      <c r="G1030" s="2">
        <f t="shared" si="96"/>
        <v>0</v>
      </c>
      <c r="H1030" s="3">
        <f t="shared" si="97"/>
        <v>2.5212562179090869</v>
      </c>
      <c r="I1030" s="1">
        <f t="shared" si="98"/>
        <v>0</v>
      </c>
      <c r="J1030" s="1">
        <f t="shared" si="99"/>
        <v>0</v>
      </c>
      <c r="K1030" s="27">
        <f t="shared" si="100"/>
        <v>0.89167879898358815</v>
      </c>
      <c r="L1030" s="6">
        <f t="shared" si="101"/>
        <v>0</v>
      </c>
    </row>
    <row r="1031" spans="1:12" s="47" customFormat="1">
      <c r="A1031" s="79" t="s">
        <v>1041</v>
      </c>
      <c r="B1031" s="84">
        <v>532363</v>
      </c>
      <c r="C1031" s="47" t="s">
        <v>1044</v>
      </c>
      <c r="D1031" s="79" t="s">
        <v>1117</v>
      </c>
      <c r="E1031" s="15">
        <v>0</v>
      </c>
      <c r="F1031" s="68">
        <v>0</v>
      </c>
      <c r="G1031" s="2">
        <f t="shared" si="96"/>
        <v>0</v>
      </c>
      <c r="H1031" s="3">
        <f t="shared" si="97"/>
        <v>2.5212562179090869</v>
      </c>
      <c r="I1031" s="1">
        <f t="shared" si="98"/>
        <v>0</v>
      </c>
      <c r="J1031" s="1">
        <f t="shared" si="99"/>
        <v>0</v>
      </c>
      <c r="K1031" s="27">
        <f t="shared" si="100"/>
        <v>0.89167879898358815</v>
      </c>
      <c r="L1031" s="6">
        <f t="shared" si="101"/>
        <v>0</v>
      </c>
    </row>
    <row r="1032" spans="1:12" s="47" customFormat="1">
      <c r="A1032" s="79" t="s">
        <v>1041</v>
      </c>
      <c r="B1032" s="84">
        <v>532364</v>
      </c>
      <c r="C1032" s="47" t="s">
        <v>1045</v>
      </c>
      <c r="D1032" s="79" t="s">
        <v>1117</v>
      </c>
      <c r="E1032" s="15">
        <v>0</v>
      </c>
      <c r="F1032" s="68">
        <v>0</v>
      </c>
      <c r="G1032" s="2">
        <f t="shared" si="96"/>
        <v>0</v>
      </c>
      <c r="H1032" s="3">
        <f t="shared" si="97"/>
        <v>2.5212562179090869</v>
      </c>
      <c r="I1032" s="1">
        <f t="shared" si="98"/>
        <v>0</v>
      </c>
      <c r="J1032" s="1">
        <f t="shared" si="99"/>
        <v>0</v>
      </c>
      <c r="K1032" s="27">
        <f t="shared" si="100"/>
        <v>0.89167879898358815</v>
      </c>
      <c r="L1032" s="6">
        <f t="shared" si="101"/>
        <v>0</v>
      </c>
    </row>
    <row r="1033" spans="1:12" s="47" customFormat="1">
      <c r="A1033" s="79" t="s">
        <v>1041</v>
      </c>
      <c r="B1033" s="84">
        <v>532369</v>
      </c>
      <c r="C1033" s="47" t="s">
        <v>1046</v>
      </c>
      <c r="D1033" s="79" t="s">
        <v>1117</v>
      </c>
      <c r="E1033" s="15">
        <v>0</v>
      </c>
      <c r="F1033" s="68">
        <v>0</v>
      </c>
      <c r="G1033" s="2">
        <f t="shared" si="96"/>
        <v>0</v>
      </c>
      <c r="H1033" s="3">
        <f t="shared" si="97"/>
        <v>2.5212562179090869</v>
      </c>
      <c r="I1033" s="1">
        <f t="shared" si="98"/>
        <v>0</v>
      </c>
      <c r="J1033" s="1">
        <f t="shared" si="99"/>
        <v>0</v>
      </c>
      <c r="K1033" s="27">
        <f t="shared" si="100"/>
        <v>0.89167879898358815</v>
      </c>
      <c r="L1033" s="6">
        <f t="shared" si="101"/>
        <v>0</v>
      </c>
    </row>
    <row r="1034" spans="1:12" s="47" customFormat="1">
      <c r="A1034" s="79" t="s">
        <v>1041</v>
      </c>
      <c r="B1034" s="79">
        <v>532371</v>
      </c>
      <c r="C1034" s="47" t="s">
        <v>1047</v>
      </c>
      <c r="D1034" s="79" t="s">
        <v>1117</v>
      </c>
      <c r="E1034" s="15">
        <v>0</v>
      </c>
      <c r="F1034" s="68">
        <v>0</v>
      </c>
      <c r="G1034" s="2">
        <f t="shared" si="96"/>
        <v>0</v>
      </c>
      <c r="H1034" s="3">
        <f t="shared" si="97"/>
        <v>2.5212562179090869</v>
      </c>
      <c r="I1034" s="1">
        <f t="shared" si="98"/>
        <v>0</v>
      </c>
      <c r="J1034" s="1">
        <f t="shared" si="99"/>
        <v>0</v>
      </c>
      <c r="K1034" s="27">
        <f t="shared" si="100"/>
        <v>0.89167879898358815</v>
      </c>
      <c r="L1034" s="6">
        <f t="shared" si="101"/>
        <v>0</v>
      </c>
    </row>
    <row r="1035" spans="1:12" s="47" customFormat="1">
      <c r="A1035" s="79" t="s">
        <v>1041</v>
      </c>
      <c r="B1035" s="84">
        <v>532373</v>
      </c>
      <c r="C1035" s="47" t="s">
        <v>1048</v>
      </c>
      <c r="D1035" s="79" t="s">
        <v>1117</v>
      </c>
      <c r="E1035" s="15">
        <v>0</v>
      </c>
      <c r="F1035" s="68">
        <v>0</v>
      </c>
      <c r="G1035" s="2">
        <f t="shared" si="96"/>
        <v>0</v>
      </c>
      <c r="H1035" s="3">
        <f t="shared" si="97"/>
        <v>2.5212562179090869</v>
      </c>
      <c r="I1035" s="1">
        <f t="shared" si="98"/>
        <v>0</v>
      </c>
      <c r="J1035" s="1">
        <f t="shared" si="99"/>
        <v>0</v>
      </c>
      <c r="K1035" s="27">
        <f t="shared" si="100"/>
        <v>0.89167879898358815</v>
      </c>
      <c r="L1035" s="6">
        <f t="shared" si="101"/>
        <v>0</v>
      </c>
    </row>
    <row r="1036" spans="1:12" s="47" customFormat="1">
      <c r="A1036" s="79" t="s">
        <v>1041</v>
      </c>
      <c r="B1036" s="79">
        <v>532375</v>
      </c>
      <c r="C1036" s="47" t="s">
        <v>1049</v>
      </c>
      <c r="D1036" s="79" t="s">
        <v>1117</v>
      </c>
      <c r="E1036" s="15">
        <v>0</v>
      </c>
      <c r="F1036" s="68">
        <v>0</v>
      </c>
      <c r="G1036" s="2">
        <f t="shared" si="96"/>
        <v>0</v>
      </c>
      <c r="H1036" s="3">
        <f t="shared" si="97"/>
        <v>2.5212562179090869</v>
      </c>
      <c r="I1036" s="1">
        <f t="shared" si="98"/>
        <v>0</v>
      </c>
      <c r="J1036" s="1">
        <f t="shared" si="99"/>
        <v>0</v>
      </c>
      <c r="K1036" s="27">
        <f t="shared" si="100"/>
        <v>0.89167879898358815</v>
      </c>
      <c r="L1036" s="6">
        <f t="shared" si="101"/>
        <v>0</v>
      </c>
    </row>
    <row r="1037" spans="1:12" s="47" customFormat="1">
      <c r="A1037" s="79" t="s">
        <v>1041</v>
      </c>
      <c r="B1037" s="79">
        <v>532376</v>
      </c>
      <c r="C1037" s="47" t="s">
        <v>1050</v>
      </c>
      <c r="D1037" s="79" t="s">
        <v>1117</v>
      </c>
      <c r="E1037" s="15">
        <v>0</v>
      </c>
      <c r="F1037" s="68">
        <v>0</v>
      </c>
      <c r="G1037" s="2">
        <f t="shared" si="96"/>
        <v>0</v>
      </c>
      <c r="H1037" s="3">
        <f t="shared" si="97"/>
        <v>2.5212562179090869</v>
      </c>
      <c r="I1037" s="1">
        <f t="shared" si="98"/>
        <v>0</v>
      </c>
      <c r="J1037" s="1">
        <f t="shared" si="99"/>
        <v>0</v>
      </c>
      <c r="K1037" s="27">
        <f t="shared" si="100"/>
        <v>0.89167879898358815</v>
      </c>
      <c r="L1037" s="6">
        <f t="shared" si="101"/>
        <v>0</v>
      </c>
    </row>
    <row r="1038" spans="1:12" s="47" customFormat="1">
      <c r="A1038" s="79" t="s">
        <v>1041</v>
      </c>
      <c r="B1038" s="84">
        <v>532377</v>
      </c>
      <c r="C1038" s="47" t="s">
        <v>1051</v>
      </c>
      <c r="D1038" s="79" t="s">
        <v>1117</v>
      </c>
      <c r="E1038" s="15">
        <v>0</v>
      </c>
      <c r="F1038" s="68">
        <v>0</v>
      </c>
      <c r="G1038" s="2">
        <f t="shared" si="96"/>
        <v>0</v>
      </c>
      <c r="H1038" s="3">
        <f t="shared" si="97"/>
        <v>2.5212562179090869</v>
      </c>
      <c r="I1038" s="1">
        <f t="shared" si="98"/>
        <v>0</v>
      </c>
      <c r="J1038" s="1">
        <f t="shared" si="99"/>
        <v>0</v>
      </c>
      <c r="K1038" s="27">
        <f t="shared" si="100"/>
        <v>0.89167879898358815</v>
      </c>
      <c r="L1038" s="6">
        <f t="shared" si="101"/>
        <v>0</v>
      </c>
    </row>
    <row r="1039" spans="1:12" s="47" customFormat="1">
      <c r="A1039" s="79" t="s">
        <v>1041</v>
      </c>
      <c r="B1039" s="79">
        <v>532378</v>
      </c>
      <c r="C1039" s="47" t="s">
        <v>1052</v>
      </c>
      <c r="D1039" s="79" t="s">
        <v>1117</v>
      </c>
      <c r="E1039" s="15">
        <v>0</v>
      </c>
      <c r="F1039" s="68">
        <v>0</v>
      </c>
      <c r="G1039" s="2">
        <f t="shared" si="96"/>
        <v>0</v>
      </c>
      <c r="H1039" s="3">
        <f t="shared" si="97"/>
        <v>2.5212562179090869</v>
      </c>
      <c r="I1039" s="1">
        <f t="shared" si="98"/>
        <v>0</v>
      </c>
      <c r="J1039" s="1">
        <f t="shared" si="99"/>
        <v>0</v>
      </c>
      <c r="K1039" s="27">
        <f t="shared" si="100"/>
        <v>0.89167879898358815</v>
      </c>
      <c r="L1039" s="6">
        <f t="shared" si="101"/>
        <v>0</v>
      </c>
    </row>
    <row r="1040" spans="1:12" s="47" customFormat="1">
      <c r="A1040" s="79" t="s">
        <v>1041</v>
      </c>
      <c r="B1040" s="84">
        <v>532383</v>
      </c>
      <c r="C1040" s="47" t="s">
        <v>1053</v>
      </c>
      <c r="D1040" s="79" t="s">
        <v>1117</v>
      </c>
      <c r="E1040" s="15">
        <v>0</v>
      </c>
      <c r="F1040" s="68">
        <v>0</v>
      </c>
      <c r="G1040" s="2">
        <f t="shared" si="96"/>
        <v>0</v>
      </c>
      <c r="H1040" s="3">
        <f t="shared" si="97"/>
        <v>2.5212562179090869</v>
      </c>
      <c r="I1040" s="1">
        <f t="shared" si="98"/>
        <v>0</v>
      </c>
      <c r="J1040" s="1">
        <f t="shared" si="99"/>
        <v>0</v>
      </c>
      <c r="K1040" s="27">
        <f t="shared" si="100"/>
        <v>0.89167879898358815</v>
      </c>
      <c r="L1040" s="6">
        <f t="shared" si="101"/>
        <v>0</v>
      </c>
    </row>
    <row r="1041" spans="1:12" s="47" customFormat="1">
      <c r="A1041" s="79" t="s">
        <v>1041</v>
      </c>
      <c r="B1041" s="84">
        <v>532384</v>
      </c>
      <c r="C1041" s="47" t="s">
        <v>1054</v>
      </c>
      <c r="D1041" s="79" t="s">
        <v>1117</v>
      </c>
      <c r="E1041" s="15">
        <v>0</v>
      </c>
      <c r="F1041" s="68">
        <v>0</v>
      </c>
      <c r="G1041" s="2">
        <f t="shared" si="96"/>
        <v>0</v>
      </c>
      <c r="H1041" s="3">
        <f t="shared" si="97"/>
        <v>2.5212562179090869</v>
      </c>
      <c r="I1041" s="1">
        <f t="shared" si="98"/>
        <v>0</v>
      </c>
      <c r="J1041" s="1">
        <f t="shared" si="99"/>
        <v>0</v>
      </c>
      <c r="K1041" s="27">
        <f t="shared" si="100"/>
        <v>0.89167879898358815</v>
      </c>
      <c r="L1041" s="6">
        <f t="shared" si="101"/>
        <v>0</v>
      </c>
    </row>
    <row r="1042" spans="1:12" s="47" customFormat="1">
      <c r="A1042" s="79" t="s">
        <v>1041</v>
      </c>
      <c r="B1042" s="79">
        <v>532385</v>
      </c>
      <c r="C1042" s="47" t="s">
        <v>1055</v>
      </c>
      <c r="D1042" s="79" t="s">
        <v>1117</v>
      </c>
      <c r="E1042" s="15">
        <v>0</v>
      </c>
      <c r="F1042" s="68">
        <v>0</v>
      </c>
      <c r="G1042" s="2">
        <f t="shared" si="96"/>
        <v>0</v>
      </c>
      <c r="H1042" s="3">
        <f t="shared" si="97"/>
        <v>2.5212562179090869</v>
      </c>
      <c r="I1042" s="1">
        <f t="shared" si="98"/>
        <v>0</v>
      </c>
      <c r="J1042" s="1">
        <f t="shared" si="99"/>
        <v>0</v>
      </c>
      <c r="K1042" s="27">
        <f t="shared" si="100"/>
        <v>0.89167879898358815</v>
      </c>
      <c r="L1042" s="6">
        <f t="shared" si="101"/>
        <v>0</v>
      </c>
    </row>
    <row r="1043" spans="1:12" s="47" customFormat="1">
      <c r="A1043" s="79" t="s">
        <v>1041</v>
      </c>
      <c r="B1043" s="84">
        <v>532386</v>
      </c>
      <c r="C1043" s="47" t="s">
        <v>1056</v>
      </c>
      <c r="D1043" s="79" t="s">
        <v>1117</v>
      </c>
      <c r="E1043" s="15">
        <v>0</v>
      </c>
      <c r="F1043" s="68">
        <v>0</v>
      </c>
      <c r="G1043" s="2">
        <f t="shared" si="96"/>
        <v>0</v>
      </c>
      <c r="H1043" s="3">
        <f t="shared" si="97"/>
        <v>2.5212562179090869</v>
      </c>
      <c r="I1043" s="1">
        <f t="shared" si="98"/>
        <v>0</v>
      </c>
      <c r="J1043" s="1">
        <f t="shared" si="99"/>
        <v>0</v>
      </c>
      <c r="K1043" s="27">
        <f t="shared" si="100"/>
        <v>0.89167879898358815</v>
      </c>
      <c r="L1043" s="6">
        <f t="shared" si="101"/>
        <v>0</v>
      </c>
    </row>
    <row r="1044" spans="1:12" s="47" customFormat="1">
      <c r="A1044" s="79" t="s">
        <v>1041</v>
      </c>
      <c r="B1044" s="84">
        <v>532387</v>
      </c>
      <c r="C1044" s="47" t="s">
        <v>1057</v>
      </c>
      <c r="D1044" s="79" t="s">
        <v>1117</v>
      </c>
      <c r="E1044" s="15">
        <v>0</v>
      </c>
      <c r="F1044" s="68">
        <v>0</v>
      </c>
      <c r="G1044" s="2">
        <f t="shared" si="96"/>
        <v>0</v>
      </c>
      <c r="H1044" s="3">
        <f t="shared" si="97"/>
        <v>2.5212562179090869</v>
      </c>
      <c r="I1044" s="1">
        <f t="shared" si="98"/>
        <v>0</v>
      </c>
      <c r="J1044" s="1">
        <f t="shared" si="99"/>
        <v>0</v>
      </c>
      <c r="K1044" s="27">
        <f t="shared" si="100"/>
        <v>0.89167879898358815</v>
      </c>
      <c r="L1044" s="6">
        <f t="shared" si="101"/>
        <v>0</v>
      </c>
    </row>
    <row r="1045" spans="1:12" s="47" customFormat="1">
      <c r="A1045" s="79" t="s">
        <v>1041</v>
      </c>
      <c r="B1045" s="84">
        <v>532388</v>
      </c>
      <c r="C1045" s="47" t="s">
        <v>1058</v>
      </c>
      <c r="D1045" s="79" t="s">
        <v>1117</v>
      </c>
      <c r="E1045" s="15">
        <v>0</v>
      </c>
      <c r="F1045" s="68">
        <v>0</v>
      </c>
      <c r="G1045" s="2">
        <f t="shared" si="96"/>
        <v>0</v>
      </c>
      <c r="H1045" s="3">
        <f t="shared" si="97"/>
        <v>2.5212562179090869</v>
      </c>
      <c r="I1045" s="1">
        <f t="shared" si="98"/>
        <v>0</v>
      </c>
      <c r="J1045" s="1">
        <f t="shared" si="99"/>
        <v>0</v>
      </c>
      <c r="K1045" s="27">
        <f t="shared" si="100"/>
        <v>0.89167879898358815</v>
      </c>
      <c r="L1045" s="6">
        <f t="shared" si="101"/>
        <v>0</v>
      </c>
    </row>
    <row r="1046" spans="1:12" s="47" customFormat="1">
      <c r="A1046" s="79" t="s">
        <v>1041</v>
      </c>
      <c r="B1046" s="84">
        <v>532389</v>
      </c>
      <c r="C1046" s="47" t="s">
        <v>1059</v>
      </c>
      <c r="D1046" s="79" t="s">
        <v>1117</v>
      </c>
      <c r="E1046" s="15">
        <v>0</v>
      </c>
      <c r="F1046" s="68">
        <v>0</v>
      </c>
      <c r="G1046" s="2">
        <f t="shared" si="96"/>
        <v>0</v>
      </c>
      <c r="H1046" s="3">
        <f t="shared" si="97"/>
        <v>2.5212562179090869</v>
      </c>
      <c r="I1046" s="1">
        <f t="shared" si="98"/>
        <v>0</v>
      </c>
      <c r="J1046" s="1">
        <f t="shared" si="99"/>
        <v>0</v>
      </c>
      <c r="K1046" s="27">
        <f t="shared" si="100"/>
        <v>0.89167879898358815</v>
      </c>
      <c r="L1046" s="6">
        <f t="shared" si="101"/>
        <v>0</v>
      </c>
    </row>
    <row r="1047" spans="1:12" s="47" customFormat="1">
      <c r="A1047" s="79" t="s">
        <v>1041</v>
      </c>
      <c r="B1047" s="84">
        <v>532390</v>
      </c>
      <c r="C1047" s="47" t="s">
        <v>1060</v>
      </c>
      <c r="D1047" s="79" t="s">
        <v>1117</v>
      </c>
      <c r="E1047" s="15">
        <v>0</v>
      </c>
      <c r="F1047" s="68">
        <v>0</v>
      </c>
      <c r="G1047" s="2">
        <f t="shared" si="96"/>
        <v>0</v>
      </c>
      <c r="H1047" s="3">
        <f t="shared" si="97"/>
        <v>2.5212562179090869</v>
      </c>
      <c r="I1047" s="1">
        <f t="shared" si="98"/>
        <v>0</v>
      </c>
      <c r="J1047" s="1">
        <f t="shared" si="99"/>
        <v>0</v>
      </c>
      <c r="K1047" s="27">
        <f t="shared" si="100"/>
        <v>0.89167879898358815</v>
      </c>
      <c r="L1047" s="6">
        <f t="shared" si="101"/>
        <v>0</v>
      </c>
    </row>
    <row r="1048" spans="1:12" s="47" customFormat="1">
      <c r="A1048" s="79" t="s">
        <v>1041</v>
      </c>
      <c r="B1048" s="84">
        <v>532391</v>
      </c>
      <c r="C1048" s="47" t="s">
        <v>1061</v>
      </c>
      <c r="D1048" s="79" t="s">
        <v>1117</v>
      </c>
      <c r="E1048" s="15">
        <v>0</v>
      </c>
      <c r="F1048" s="68">
        <v>0</v>
      </c>
      <c r="G1048" s="2">
        <f t="shared" si="96"/>
        <v>0</v>
      </c>
      <c r="H1048" s="3">
        <f t="shared" si="97"/>
        <v>2.5212562179090869</v>
      </c>
      <c r="I1048" s="1">
        <f t="shared" si="98"/>
        <v>0</v>
      </c>
      <c r="J1048" s="1">
        <f t="shared" si="99"/>
        <v>0</v>
      </c>
      <c r="K1048" s="27">
        <f t="shared" si="100"/>
        <v>0.89167879898358815</v>
      </c>
      <c r="L1048" s="6">
        <f t="shared" si="101"/>
        <v>0</v>
      </c>
    </row>
    <row r="1049" spans="1:12" s="47" customFormat="1">
      <c r="A1049" s="79" t="s">
        <v>1041</v>
      </c>
      <c r="B1049" s="84">
        <v>532392</v>
      </c>
      <c r="C1049" s="47" t="s">
        <v>1062</v>
      </c>
      <c r="D1049" s="79" t="s">
        <v>1117</v>
      </c>
      <c r="E1049" s="15">
        <v>0</v>
      </c>
      <c r="F1049" s="68">
        <v>0</v>
      </c>
      <c r="G1049" s="2">
        <f t="shared" si="96"/>
        <v>0</v>
      </c>
      <c r="H1049" s="3">
        <f t="shared" si="97"/>
        <v>2.5212562179090869</v>
      </c>
      <c r="I1049" s="1">
        <f t="shared" si="98"/>
        <v>0</v>
      </c>
      <c r="J1049" s="1">
        <f t="shared" si="99"/>
        <v>0</v>
      </c>
      <c r="K1049" s="27">
        <f t="shared" si="100"/>
        <v>0.89167879898358815</v>
      </c>
      <c r="L1049" s="6">
        <f t="shared" si="101"/>
        <v>0</v>
      </c>
    </row>
    <row r="1050" spans="1:12" s="47" customFormat="1">
      <c r="A1050" s="79" t="s">
        <v>1041</v>
      </c>
      <c r="B1050" s="79">
        <v>532393</v>
      </c>
      <c r="C1050" s="47" t="s">
        <v>1063</v>
      </c>
      <c r="D1050" s="79" t="s">
        <v>1117</v>
      </c>
      <c r="E1050" s="15">
        <v>0</v>
      </c>
      <c r="F1050" s="68">
        <v>0</v>
      </c>
      <c r="G1050" s="2">
        <f t="shared" si="96"/>
        <v>0</v>
      </c>
      <c r="H1050" s="3">
        <f t="shared" si="97"/>
        <v>2.5212562179090869</v>
      </c>
      <c r="I1050" s="1">
        <f t="shared" si="98"/>
        <v>0</v>
      </c>
      <c r="J1050" s="1">
        <f t="shared" si="99"/>
        <v>0</v>
      </c>
      <c r="K1050" s="27">
        <f t="shared" si="100"/>
        <v>0.89167879898358815</v>
      </c>
      <c r="L1050" s="6">
        <f t="shared" si="101"/>
        <v>0</v>
      </c>
    </row>
    <row r="1051" spans="1:12" s="47" customFormat="1">
      <c r="A1051" s="79" t="s">
        <v>1041</v>
      </c>
      <c r="B1051" s="84">
        <v>532396</v>
      </c>
      <c r="C1051" s="47" t="s">
        <v>1064</v>
      </c>
      <c r="D1051" s="79" t="s">
        <v>1117</v>
      </c>
      <c r="E1051" s="15">
        <v>0</v>
      </c>
      <c r="F1051" s="68">
        <v>0</v>
      </c>
      <c r="G1051" s="2">
        <f t="shared" si="96"/>
        <v>0</v>
      </c>
      <c r="H1051" s="3">
        <f t="shared" si="97"/>
        <v>2.5212562179090869</v>
      </c>
      <c r="I1051" s="1">
        <f t="shared" si="98"/>
        <v>0</v>
      </c>
      <c r="J1051" s="1">
        <f t="shared" si="99"/>
        <v>0</v>
      </c>
      <c r="K1051" s="27">
        <f t="shared" si="100"/>
        <v>0.89167879898358815</v>
      </c>
      <c r="L1051" s="6">
        <f t="shared" si="101"/>
        <v>0</v>
      </c>
    </row>
    <row r="1052" spans="1:12" s="47" customFormat="1">
      <c r="A1052" s="79" t="s">
        <v>1041</v>
      </c>
      <c r="B1052" s="84">
        <v>532397</v>
      </c>
      <c r="C1052" s="47" t="s">
        <v>1065</v>
      </c>
      <c r="D1052" s="79" t="s">
        <v>1117</v>
      </c>
      <c r="E1052" s="15">
        <v>0</v>
      </c>
      <c r="F1052" s="68">
        <v>0</v>
      </c>
      <c r="G1052" s="2">
        <f t="shared" si="96"/>
        <v>0</v>
      </c>
      <c r="H1052" s="3">
        <f t="shared" si="97"/>
        <v>2.5212562179090869</v>
      </c>
      <c r="I1052" s="1">
        <f t="shared" si="98"/>
        <v>0</v>
      </c>
      <c r="J1052" s="1">
        <f t="shared" si="99"/>
        <v>0</v>
      </c>
      <c r="K1052" s="27">
        <f t="shared" si="100"/>
        <v>0.89167879898358815</v>
      </c>
      <c r="L1052" s="6">
        <f t="shared" si="101"/>
        <v>0</v>
      </c>
    </row>
    <row r="1053" spans="1:12" s="47" customFormat="1">
      <c r="A1053" s="79" t="s">
        <v>1041</v>
      </c>
      <c r="B1053" s="84">
        <v>532399</v>
      </c>
      <c r="C1053" s="47" t="s">
        <v>1066</v>
      </c>
      <c r="D1053" s="79" t="s">
        <v>1117</v>
      </c>
      <c r="E1053" s="15">
        <v>0</v>
      </c>
      <c r="F1053" s="68">
        <v>0</v>
      </c>
      <c r="G1053" s="2">
        <f t="shared" si="96"/>
        <v>0</v>
      </c>
      <c r="H1053" s="3">
        <f t="shared" si="97"/>
        <v>2.5212562179090869</v>
      </c>
      <c r="I1053" s="1">
        <f t="shared" si="98"/>
        <v>0</v>
      </c>
      <c r="J1053" s="1">
        <f t="shared" si="99"/>
        <v>0</v>
      </c>
      <c r="K1053" s="27">
        <f t="shared" si="100"/>
        <v>0.89167879898358815</v>
      </c>
      <c r="L1053" s="6">
        <f t="shared" si="101"/>
        <v>0</v>
      </c>
    </row>
    <row r="1054" spans="1:12" s="47" customFormat="1">
      <c r="A1054" s="79" t="s">
        <v>1041</v>
      </c>
      <c r="B1054" s="79">
        <v>532404</v>
      </c>
      <c r="C1054" s="47" t="s">
        <v>1067</v>
      </c>
      <c r="D1054" s="79" t="s">
        <v>1117</v>
      </c>
      <c r="E1054" s="15">
        <v>0</v>
      </c>
      <c r="F1054" s="68">
        <v>0</v>
      </c>
      <c r="G1054" s="2">
        <f t="shared" si="96"/>
        <v>0</v>
      </c>
      <c r="H1054" s="3">
        <f t="shared" si="97"/>
        <v>2.5212562179090869</v>
      </c>
      <c r="I1054" s="1">
        <f t="shared" si="98"/>
        <v>0</v>
      </c>
      <c r="J1054" s="1">
        <f t="shared" si="99"/>
        <v>0</v>
      </c>
      <c r="K1054" s="27">
        <f t="shared" si="100"/>
        <v>0.89167879898358815</v>
      </c>
      <c r="L1054" s="6">
        <f t="shared" si="101"/>
        <v>0</v>
      </c>
    </row>
    <row r="1055" spans="1:12" s="47" customFormat="1">
      <c r="A1055" s="79" t="s">
        <v>1041</v>
      </c>
      <c r="B1055" s="84">
        <v>533336</v>
      </c>
      <c r="C1055" s="47" t="s">
        <v>1068</v>
      </c>
      <c r="D1055" s="79" t="s">
        <v>1117</v>
      </c>
      <c r="E1055" s="15">
        <v>0</v>
      </c>
      <c r="F1055" s="68">
        <v>0</v>
      </c>
      <c r="G1055" s="2">
        <f t="shared" si="96"/>
        <v>0</v>
      </c>
      <c r="H1055" s="3">
        <f t="shared" si="97"/>
        <v>2.5212562179090869</v>
      </c>
      <c r="I1055" s="1">
        <f t="shared" si="98"/>
        <v>0</v>
      </c>
      <c r="J1055" s="1">
        <f t="shared" si="99"/>
        <v>0</v>
      </c>
      <c r="K1055" s="27">
        <f t="shared" si="100"/>
        <v>0.89167879898358815</v>
      </c>
      <c r="L1055" s="6">
        <f t="shared" si="101"/>
        <v>0</v>
      </c>
    </row>
    <row r="1056" spans="1:12" s="47" customFormat="1">
      <c r="A1056" s="79" t="s">
        <v>1069</v>
      </c>
      <c r="B1056" s="84">
        <v>542301</v>
      </c>
      <c r="C1056" s="47" t="s">
        <v>1070</v>
      </c>
      <c r="D1056" s="79" t="s">
        <v>1117</v>
      </c>
      <c r="E1056" s="15">
        <v>0</v>
      </c>
      <c r="F1056" s="68">
        <v>0</v>
      </c>
      <c r="G1056" s="2">
        <f t="shared" si="96"/>
        <v>0</v>
      </c>
      <c r="H1056" s="3">
        <f t="shared" si="97"/>
        <v>2.5212562179090869</v>
      </c>
      <c r="I1056" s="1">
        <f t="shared" si="98"/>
        <v>0</v>
      </c>
      <c r="J1056" s="1">
        <f t="shared" si="99"/>
        <v>0</v>
      </c>
      <c r="K1056" s="27">
        <f t="shared" si="100"/>
        <v>0.89167879898358815</v>
      </c>
      <c r="L1056" s="6">
        <f t="shared" si="101"/>
        <v>0</v>
      </c>
    </row>
    <row r="1057" spans="1:12" s="47" customFormat="1">
      <c r="A1057" s="79" t="s">
        <v>1069</v>
      </c>
      <c r="B1057" s="79">
        <v>542311</v>
      </c>
      <c r="C1057" s="47" t="s">
        <v>1071</v>
      </c>
      <c r="D1057" s="79" t="s">
        <v>1117</v>
      </c>
      <c r="E1057" s="15">
        <v>0</v>
      </c>
      <c r="F1057" s="68">
        <v>0</v>
      </c>
      <c r="G1057" s="2">
        <f t="shared" si="96"/>
        <v>0</v>
      </c>
      <c r="H1057" s="3">
        <f t="shared" si="97"/>
        <v>2.5212562179090869</v>
      </c>
      <c r="I1057" s="1">
        <f t="shared" si="98"/>
        <v>0</v>
      </c>
      <c r="J1057" s="1">
        <f t="shared" si="99"/>
        <v>0</v>
      </c>
      <c r="K1057" s="27">
        <f t="shared" si="100"/>
        <v>0.89167879898358815</v>
      </c>
      <c r="L1057" s="6">
        <f t="shared" si="101"/>
        <v>0</v>
      </c>
    </row>
    <row r="1058" spans="1:12" s="47" customFormat="1">
      <c r="A1058" s="79" t="s">
        <v>1069</v>
      </c>
      <c r="B1058" s="84">
        <v>542313</v>
      </c>
      <c r="C1058" s="47" t="s">
        <v>1072</v>
      </c>
      <c r="D1058" s="79" t="s">
        <v>1117</v>
      </c>
      <c r="E1058" s="15">
        <v>0</v>
      </c>
      <c r="F1058" s="68">
        <v>0</v>
      </c>
      <c r="G1058" s="2">
        <f t="shared" si="96"/>
        <v>0</v>
      </c>
      <c r="H1058" s="3">
        <f t="shared" si="97"/>
        <v>2.5212562179090869</v>
      </c>
      <c r="I1058" s="1">
        <f t="shared" si="98"/>
        <v>0</v>
      </c>
      <c r="J1058" s="1">
        <f t="shared" si="99"/>
        <v>0</v>
      </c>
      <c r="K1058" s="27">
        <f t="shared" si="100"/>
        <v>0.89167879898358815</v>
      </c>
      <c r="L1058" s="6">
        <f t="shared" si="101"/>
        <v>0</v>
      </c>
    </row>
    <row r="1059" spans="1:12" s="47" customFormat="1">
      <c r="A1059" s="79" t="s">
        <v>1069</v>
      </c>
      <c r="B1059" s="84">
        <v>542318</v>
      </c>
      <c r="C1059" s="47" t="s">
        <v>1073</v>
      </c>
      <c r="D1059" s="79" t="s">
        <v>1117</v>
      </c>
      <c r="E1059" s="15">
        <v>0</v>
      </c>
      <c r="F1059" s="68">
        <v>0</v>
      </c>
      <c r="G1059" s="2">
        <f t="shared" si="96"/>
        <v>0</v>
      </c>
      <c r="H1059" s="3">
        <f t="shared" si="97"/>
        <v>2.5212562179090869</v>
      </c>
      <c r="I1059" s="1">
        <f t="shared" si="98"/>
        <v>0</v>
      </c>
      <c r="J1059" s="1">
        <f t="shared" si="99"/>
        <v>0</v>
      </c>
      <c r="K1059" s="27">
        <f t="shared" si="100"/>
        <v>0.89167879898358815</v>
      </c>
      <c r="L1059" s="6">
        <f t="shared" si="101"/>
        <v>0</v>
      </c>
    </row>
    <row r="1060" spans="1:12" s="47" customFormat="1">
      <c r="A1060" s="79" t="s">
        <v>1069</v>
      </c>
      <c r="B1060" s="79">
        <v>542321</v>
      </c>
      <c r="C1060" s="47" t="s">
        <v>1074</v>
      </c>
      <c r="D1060" s="79" t="s">
        <v>1117</v>
      </c>
      <c r="E1060" s="15">
        <v>0</v>
      </c>
      <c r="F1060" s="68">
        <v>0</v>
      </c>
      <c r="G1060" s="2">
        <f t="shared" si="96"/>
        <v>0</v>
      </c>
      <c r="H1060" s="3">
        <f t="shared" si="97"/>
        <v>2.5212562179090869</v>
      </c>
      <c r="I1060" s="1">
        <f t="shared" si="98"/>
        <v>0</v>
      </c>
      <c r="J1060" s="1">
        <f t="shared" si="99"/>
        <v>0</v>
      </c>
      <c r="K1060" s="27">
        <f t="shared" si="100"/>
        <v>0.89167879898358815</v>
      </c>
      <c r="L1060" s="6">
        <f t="shared" si="101"/>
        <v>0</v>
      </c>
    </row>
    <row r="1061" spans="1:12" s="47" customFormat="1">
      <c r="A1061" s="79" t="s">
        <v>1069</v>
      </c>
      <c r="B1061" s="79">
        <v>542322</v>
      </c>
      <c r="C1061" s="47" t="s">
        <v>1075</v>
      </c>
      <c r="D1061" s="79" t="s">
        <v>1117</v>
      </c>
      <c r="E1061" s="15">
        <v>0</v>
      </c>
      <c r="F1061" s="68">
        <v>0</v>
      </c>
      <c r="G1061" s="2">
        <f t="shared" si="96"/>
        <v>0</v>
      </c>
      <c r="H1061" s="3">
        <f t="shared" si="97"/>
        <v>2.5212562179090869</v>
      </c>
      <c r="I1061" s="1">
        <f t="shared" si="98"/>
        <v>0</v>
      </c>
      <c r="J1061" s="1">
        <f t="shared" si="99"/>
        <v>0</v>
      </c>
      <c r="K1061" s="27">
        <f t="shared" si="100"/>
        <v>0.89167879898358815</v>
      </c>
      <c r="L1061" s="6">
        <f t="shared" si="101"/>
        <v>0</v>
      </c>
    </row>
    <row r="1062" spans="1:12" s="47" customFormat="1">
      <c r="A1062" s="79" t="s">
        <v>1069</v>
      </c>
      <c r="B1062" s="79">
        <v>542323</v>
      </c>
      <c r="C1062" s="47" t="s">
        <v>1076</v>
      </c>
      <c r="D1062" s="79" t="s">
        <v>1117</v>
      </c>
      <c r="E1062" s="15">
        <v>0</v>
      </c>
      <c r="F1062" s="68">
        <v>0</v>
      </c>
      <c r="G1062" s="2">
        <f t="shared" si="96"/>
        <v>0</v>
      </c>
      <c r="H1062" s="3">
        <f t="shared" si="97"/>
        <v>2.5212562179090869</v>
      </c>
      <c r="I1062" s="1">
        <f t="shared" si="98"/>
        <v>0</v>
      </c>
      <c r="J1062" s="1">
        <f t="shared" si="99"/>
        <v>0</v>
      </c>
      <c r="K1062" s="27">
        <f t="shared" si="100"/>
        <v>0.89167879898358815</v>
      </c>
      <c r="L1062" s="6">
        <f t="shared" si="101"/>
        <v>0</v>
      </c>
    </row>
    <row r="1063" spans="1:12" s="47" customFormat="1">
      <c r="A1063" s="79" t="s">
        <v>1069</v>
      </c>
      <c r="B1063" s="84">
        <v>542324</v>
      </c>
      <c r="C1063" s="47" t="s">
        <v>1077</v>
      </c>
      <c r="D1063" s="79" t="s">
        <v>1117</v>
      </c>
      <c r="E1063" s="15">
        <v>0</v>
      </c>
      <c r="F1063" s="68">
        <v>0</v>
      </c>
      <c r="G1063" s="2">
        <f t="shared" si="96"/>
        <v>0</v>
      </c>
      <c r="H1063" s="3">
        <f t="shared" si="97"/>
        <v>2.5212562179090869</v>
      </c>
      <c r="I1063" s="1">
        <f t="shared" si="98"/>
        <v>0</v>
      </c>
      <c r="J1063" s="1">
        <f t="shared" si="99"/>
        <v>0</v>
      </c>
      <c r="K1063" s="27">
        <f t="shared" si="100"/>
        <v>0.89167879898358815</v>
      </c>
      <c r="L1063" s="6">
        <f t="shared" si="101"/>
        <v>0</v>
      </c>
    </row>
    <row r="1064" spans="1:12" s="47" customFormat="1">
      <c r="A1064" s="79" t="s">
        <v>1069</v>
      </c>
      <c r="B1064" s="84">
        <v>542332</v>
      </c>
      <c r="C1064" s="47" t="s">
        <v>1078</v>
      </c>
      <c r="D1064" s="79" t="s">
        <v>1117</v>
      </c>
      <c r="E1064" s="15">
        <v>0</v>
      </c>
      <c r="F1064" s="68">
        <v>0</v>
      </c>
      <c r="G1064" s="2">
        <f t="shared" si="96"/>
        <v>0</v>
      </c>
      <c r="H1064" s="3">
        <f t="shared" si="97"/>
        <v>2.5212562179090869</v>
      </c>
      <c r="I1064" s="1">
        <f t="shared" si="98"/>
        <v>0</v>
      </c>
      <c r="J1064" s="1">
        <f t="shared" si="99"/>
        <v>0</v>
      </c>
      <c r="K1064" s="27">
        <f t="shared" si="100"/>
        <v>0.89167879898358815</v>
      </c>
      <c r="L1064" s="6">
        <f t="shared" si="101"/>
        <v>0</v>
      </c>
    </row>
    <row r="1065" spans="1:12" s="47" customFormat="1">
      <c r="A1065" s="79" t="s">
        <v>1069</v>
      </c>
      <c r="B1065" s="84">
        <v>542338</v>
      </c>
      <c r="C1065" s="47" t="s">
        <v>1079</v>
      </c>
      <c r="D1065" s="79" t="s">
        <v>1117</v>
      </c>
      <c r="E1065" s="15">
        <v>0</v>
      </c>
      <c r="F1065" s="68">
        <v>0</v>
      </c>
      <c r="G1065" s="2">
        <f t="shared" si="96"/>
        <v>0</v>
      </c>
      <c r="H1065" s="3">
        <f t="shared" si="97"/>
        <v>2.5212562179090869</v>
      </c>
      <c r="I1065" s="1">
        <f t="shared" si="98"/>
        <v>0</v>
      </c>
      <c r="J1065" s="1">
        <f t="shared" si="99"/>
        <v>0</v>
      </c>
      <c r="K1065" s="27">
        <f t="shared" si="100"/>
        <v>0.89167879898358815</v>
      </c>
      <c r="L1065" s="6">
        <f t="shared" si="101"/>
        <v>0</v>
      </c>
    </row>
    <row r="1066" spans="1:12" s="47" customFormat="1">
      <c r="A1066" s="79" t="s">
        <v>1069</v>
      </c>
      <c r="B1066" s="84">
        <v>542339</v>
      </c>
      <c r="C1066" s="47" t="s">
        <v>1080</v>
      </c>
      <c r="D1066" s="79" t="s">
        <v>1117</v>
      </c>
      <c r="E1066" s="15">
        <v>0</v>
      </c>
      <c r="F1066" s="68">
        <v>0</v>
      </c>
      <c r="G1066" s="2">
        <f t="shared" si="96"/>
        <v>0</v>
      </c>
      <c r="H1066" s="3">
        <f t="shared" si="97"/>
        <v>2.5212562179090869</v>
      </c>
      <c r="I1066" s="1">
        <f t="shared" si="98"/>
        <v>0</v>
      </c>
      <c r="J1066" s="1">
        <f t="shared" si="99"/>
        <v>0</v>
      </c>
      <c r="K1066" s="27">
        <f t="shared" si="100"/>
        <v>0.89167879898358815</v>
      </c>
      <c r="L1066" s="6">
        <f t="shared" si="101"/>
        <v>0</v>
      </c>
    </row>
    <row r="1067" spans="1:12" s="47" customFormat="1">
      <c r="A1067" s="79" t="s">
        <v>1069</v>
      </c>
      <c r="B1067" s="84">
        <v>542343</v>
      </c>
      <c r="C1067" s="47" t="s">
        <v>1081</v>
      </c>
      <c r="D1067" s="79" t="s">
        <v>1117</v>
      </c>
      <c r="E1067" s="15">
        <v>0</v>
      </c>
      <c r="F1067" s="68">
        <v>0</v>
      </c>
      <c r="G1067" s="2">
        <f t="shared" si="96"/>
        <v>0</v>
      </c>
      <c r="H1067" s="3">
        <f t="shared" si="97"/>
        <v>2.5212562179090869</v>
      </c>
      <c r="I1067" s="1">
        <f t="shared" si="98"/>
        <v>0</v>
      </c>
      <c r="J1067" s="1">
        <f t="shared" si="99"/>
        <v>0</v>
      </c>
      <c r="K1067" s="27">
        <f t="shared" si="100"/>
        <v>0.89167879898358815</v>
      </c>
      <c r="L1067" s="6">
        <f t="shared" si="101"/>
        <v>0</v>
      </c>
    </row>
    <row r="1068" spans="1:12" s="47" customFormat="1">
      <c r="A1068" s="79" t="s">
        <v>1069</v>
      </c>
      <c r="B1068" s="79">
        <v>542346</v>
      </c>
      <c r="C1068" s="47" t="s">
        <v>1082</v>
      </c>
      <c r="D1068" s="79" t="s">
        <v>1117</v>
      </c>
      <c r="E1068" s="15">
        <v>0</v>
      </c>
      <c r="F1068" s="68">
        <v>0</v>
      </c>
      <c r="G1068" s="2">
        <f t="shared" si="96"/>
        <v>0</v>
      </c>
      <c r="H1068" s="3">
        <f t="shared" si="97"/>
        <v>2.5212562179090869</v>
      </c>
      <c r="I1068" s="1">
        <f t="shared" si="98"/>
        <v>0</v>
      </c>
      <c r="J1068" s="1">
        <f t="shared" si="99"/>
        <v>0</v>
      </c>
      <c r="K1068" s="27">
        <f t="shared" si="100"/>
        <v>0.89167879898358815</v>
      </c>
      <c r="L1068" s="6">
        <f t="shared" si="101"/>
        <v>0</v>
      </c>
    </row>
    <row r="1069" spans="1:12" s="47" customFormat="1">
      <c r="A1069" s="79" t="s">
        <v>1083</v>
      </c>
      <c r="B1069" s="84">
        <v>552220</v>
      </c>
      <c r="C1069" s="47" t="s">
        <v>1084</v>
      </c>
      <c r="D1069" s="79" t="s">
        <v>1117</v>
      </c>
      <c r="E1069" s="15">
        <v>0</v>
      </c>
      <c r="F1069" s="68">
        <v>0</v>
      </c>
      <c r="G1069" s="2">
        <f t="shared" si="96"/>
        <v>0</v>
      </c>
      <c r="H1069" s="3">
        <f t="shared" si="97"/>
        <v>2.5212562179090869</v>
      </c>
      <c r="I1069" s="1">
        <f t="shared" si="98"/>
        <v>0</v>
      </c>
      <c r="J1069" s="1">
        <f t="shared" si="99"/>
        <v>0</v>
      </c>
      <c r="K1069" s="27">
        <f t="shared" si="100"/>
        <v>0.89167879898358815</v>
      </c>
      <c r="L1069" s="6">
        <f t="shared" si="101"/>
        <v>0</v>
      </c>
    </row>
    <row r="1070" spans="1:12" s="47" customFormat="1">
      <c r="A1070" s="79" t="s">
        <v>1083</v>
      </c>
      <c r="B1070" s="79">
        <v>552233</v>
      </c>
      <c r="C1070" s="47" t="s">
        <v>1085</v>
      </c>
      <c r="D1070" s="79" t="s">
        <v>1117</v>
      </c>
      <c r="E1070" s="15">
        <v>0</v>
      </c>
      <c r="F1070" s="68">
        <v>0</v>
      </c>
      <c r="G1070" s="2">
        <f t="shared" si="96"/>
        <v>0</v>
      </c>
      <c r="H1070" s="3">
        <f t="shared" si="97"/>
        <v>2.5212562179090869</v>
      </c>
      <c r="I1070" s="1">
        <f t="shared" si="98"/>
        <v>0</v>
      </c>
      <c r="J1070" s="1">
        <f t="shared" si="99"/>
        <v>0</v>
      </c>
      <c r="K1070" s="27">
        <f t="shared" si="100"/>
        <v>0.89167879898358815</v>
      </c>
      <c r="L1070" s="6">
        <f t="shared" si="101"/>
        <v>0</v>
      </c>
    </row>
    <row r="1071" spans="1:12" s="47" customFormat="1">
      <c r="A1071" s="79" t="s">
        <v>1083</v>
      </c>
      <c r="B1071" s="79">
        <v>552284</v>
      </c>
      <c r="C1071" s="47" t="s">
        <v>1086</v>
      </c>
      <c r="D1071" s="79" t="s">
        <v>1117</v>
      </c>
      <c r="E1071" s="15">
        <v>0</v>
      </c>
      <c r="F1071" s="68">
        <v>0</v>
      </c>
      <c r="G1071" s="2">
        <f t="shared" si="96"/>
        <v>0</v>
      </c>
      <c r="H1071" s="3">
        <f t="shared" si="97"/>
        <v>2.5212562179090869</v>
      </c>
      <c r="I1071" s="1">
        <f t="shared" si="98"/>
        <v>0</v>
      </c>
      <c r="J1071" s="1">
        <f t="shared" si="99"/>
        <v>0</v>
      </c>
      <c r="K1071" s="27">
        <f t="shared" si="100"/>
        <v>0.89167879898358815</v>
      </c>
      <c r="L1071" s="6">
        <f t="shared" si="101"/>
        <v>0</v>
      </c>
    </row>
    <row r="1072" spans="1:12" s="47" customFormat="1">
      <c r="A1072" s="79" t="s">
        <v>1083</v>
      </c>
      <c r="B1072" s="84">
        <v>552349</v>
      </c>
      <c r="C1072" s="47" t="s">
        <v>1087</v>
      </c>
      <c r="D1072" s="79" t="s">
        <v>1117</v>
      </c>
      <c r="E1072" s="15">
        <v>0</v>
      </c>
      <c r="F1072" s="68">
        <v>0</v>
      </c>
      <c r="G1072" s="2">
        <f t="shared" si="96"/>
        <v>0</v>
      </c>
      <c r="H1072" s="3">
        <f t="shared" si="97"/>
        <v>2.5212562179090869</v>
      </c>
      <c r="I1072" s="1">
        <f t="shared" si="98"/>
        <v>0</v>
      </c>
      <c r="J1072" s="1">
        <f t="shared" si="99"/>
        <v>0</v>
      </c>
      <c r="K1072" s="27">
        <f t="shared" si="100"/>
        <v>0.89167879898358815</v>
      </c>
      <c r="L1072" s="6">
        <f t="shared" si="101"/>
        <v>0</v>
      </c>
    </row>
    <row r="1073" spans="1:12" s="47" customFormat="1">
      <c r="A1073" s="79" t="s">
        <v>1083</v>
      </c>
      <c r="B1073" s="79">
        <v>552351</v>
      </c>
      <c r="C1073" s="47" t="s">
        <v>1088</v>
      </c>
      <c r="D1073" s="79" t="s">
        <v>1117</v>
      </c>
      <c r="E1073" s="15">
        <v>0</v>
      </c>
      <c r="F1073" s="68">
        <v>0</v>
      </c>
      <c r="G1073" s="2">
        <f t="shared" si="96"/>
        <v>0</v>
      </c>
      <c r="H1073" s="3">
        <f t="shared" si="97"/>
        <v>2.5212562179090869</v>
      </c>
      <c r="I1073" s="1">
        <f t="shared" si="98"/>
        <v>0</v>
      </c>
      <c r="J1073" s="1">
        <f t="shared" si="99"/>
        <v>0</v>
      </c>
      <c r="K1073" s="27">
        <f t="shared" si="100"/>
        <v>0.89167879898358815</v>
      </c>
      <c r="L1073" s="6">
        <f t="shared" si="101"/>
        <v>0</v>
      </c>
    </row>
    <row r="1074" spans="1:12" s="47" customFormat="1">
      <c r="A1074" s="79" t="s">
        <v>1083</v>
      </c>
      <c r="B1074" s="79">
        <v>552353</v>
      </c>
      <c r="C1074" s="47" t="s">
        <v>1089</v>
      </c>
      <c r="D1074" s="79" t="s">
        <v>1117</v>
      </c>
      <c r="E1074" s="15">
        <v>0</v>
      </c>
      <c r="F1074" s="68">
        <v>0</v>
      </c>
      <c r="G1074" s="2">
        <f t="shared" si="96"/>
        <v>0</v>
      </c>
      <c r="H1074" s="3">
        <f t="shared" si="97"/>
        <v>2.5212562179090869</v>
      </c>
      <c r="I1074" s="1">
        <f t="shared" si="98"/>
        <v>0</v>
      </c>
      <c r="J1074" s="1">
        <f t="shared" si="99"/>
        <v>0</v>
      </c>
      <c r="K1074" s="27">
        <f t="shared" si="100"/>
        <v>0.89167879898358815</v>
      </c>
      <c r="L1074" s="6">
        <f t="shared" si="101"/>
        <v>0</v>
      </c>
    </row>
    <row r="1075" spans="1:12" s="47" customFormat="1">
      <c r="A1075" s="79" t="s">
        <v>1083</v>
      </c>
      <c r="B1075" s="79">
        <v>552356</v>
      </c>
      <c r="C1075" s="47" t="s">
        <v>1090</v>
      </c>
      <c r="D1075" s="79" t="s">
        <v>1117</v>
      </c>
      <c r="E1075" s="15">
        <v>0</v>
      </c>
      <c r="F1075" s="68">
        <v>0</v>
      </c>
      <c r="G1075" s="2">
        <f t="shared" si="96"/>
        <v>0</v>
      </c>
      <c r="H1075" s="3">
        <f t="shared" si="97"/>
        <v>2.5212562179090869</v>
      </c>
      <c r="I1075" s="1">
        <f t="shared" si="98"/>
        <v>0</v>
      </c>
      <c r="J1075" s="1">
        <f t="shared" si="99"/>
        <v>0</v>
      </c>
      <c r="K1075" s="27">
        <f t="shared" si="100"/>
        <v>0.89167879898358815</v>
      </c>
      <c r="L1075" s="6">
        <f t="shared" si="101"/>
        <v>0</v>
      </c>
    </row>
    <row r="1076" spans="1:12" s="47" customFormat="1">
      <c r="A1076" s="79" t="s">
        <v>1083</v>
      </c>
      <c r="B1076" s="84">
        <v>553304</v>
      </c>
      <c r="C1076" s="47" t="s">
        <v>1091</v>
      </c>
      <c r="D1076" s="79" t="s">
        <v>1117</v>
      </c>
      <c r="E1076" s="15">
        <v>0</v>
      </c>
      <c r="F1076" s="68">
        <v>0</v>
      </c>
      <c r="G1076" s="2">
        <f t="shared" si="96"/>
        <v>0</v>
      </c>
      <c r="H1076" s="3">
        <f t="shared" si="97"/>
        <v>2.5212562179090869</v>
      </c>
      <c r="I1076" s="1">
        <f t="shared" si="98"/>
        <v>0</v>
      </c>
      <c r="J1076" s="1">
        <f t="shared" si="99"/>
        <v>0</v>
      </c>
      <c r="K1076" s="27">
        <f t="shared" si="100"/>
        <v>0.89167879898358815</v>
      </c>
      <c r="L1076" s="6">
        <f t="shared" si="101"/>
        <v>0</v>
      </c>
    </row>
    <row r="1077" spans="1:12" s="47" customFormat="1">
      <c r="A1077" s="79" t="s">
        <v>1092</v>
      </c>
      <c r="B1077" s="79">
        <v>610989</v>
      </c>
      <c r="C1077" s="47" t="s">
        <v>1093</v>
      </c>
      <c r="D1077" s="79" t="s">
        <v>1117</v>
      </c>
      <c r="E1077" s="15">
        <v>0</v>
      </c>
      <c r="F1077" s="68">
        <v>0</v>
      </c>
      <c r="G1077" s="2">
        <f t="shared" si="96"/>
        <v>0</v>
      </c>
      <c r="H1077" s="3">
        <f t="shared" si="97"/>
        <v>2.5212562179090869</v>
      </c>
      <c r="I1077" s="1">
        <f t="shared" si="98"/>
        <v>0</v>
      </c>
      <c r="J1077" s="1">
        <f t="shared" si="99"/>
        <v>0</v>
      </c>
      <c r="K1077" s="27">
        <f t="shared" si="100"/>
        <v>0.89167879898358815</v>
      </c>
      <c r="L1077" s="6">
        <f t="shared" si="101"/>
        <v>0</v>
      </c>
    </row>
    <row r="1078" spans="1:12" s="47" customFormat="1">
      <c r="A1078" s="79" t="s">
        <v>1092</v>
      </c>
      <c r="B1078" s="79">
        <v>613001</v>
      </c>
      <c r="C1078" s="47" t="s">
        <v>1094</v>
      </c>
      <c r="D1078" s="79" t="s">
        <v>1117</v>
      </c>
      <c r="E1078" s="15">
        <v>0</v>
      </c>
      <c r="F1078" s="68">
        <v>0</v>
      </c>
      <c r="G1078" s="2">
        <f t="shared" si="96"/>
        <v>0</v>
      </c>
      <c r="H1078" s="3">
        <f t="shared" si="97"/>
        <v>2.5212562179090869</v>
      </c>
      <c r="I1078" s="1">
        <f t="shared" si="98"/>
        <v>0</v>
      </c>
      <c r="J1078" s="1">
        <f t="shared" si="99"/>
        <v>0</v>
      </c>
      <c r="K1078" s="27">
        <f t="shared" si="100"/>
        <v>0.89167879898358815</v>
      </c>
      <c r="L1078" s="6">
        <f t="shared" si="101"/>
        <v>0</v>
      </c>
    </row>
    <row r="1079" spans="1:12" s="47" customFormat="1">
      <c r="A1079" s="79" t="s">
        <v>1092</v>
      </c>
      <c r="B1079" s="79">
        <v>613002</v>
      </c>
      <c r="C1079" s="47" t="s">
        <v>1095</v>
      </c>
      <c r="D1079" s="79" t="s">
        <v>1117</v>
      </c>
      <c r="E1079" s="15">
        <v>0</v>
      </c>
      <c r="F1079" s="68">
        <v>0</v>
      </c>
      <c r="G1079" s="2">
        <f t="shared" si="96"/>
        <v>0</v>
      </c>
      <c r="H1079" s="3">
        <f t="shared" si="97"/>
        <v>2.5212562179090869</v>
      </c>
      <c r="I1079" s="1">
        <f t="shared" si="98"/>
        <v>0</v>
      </c>
      <c r="J1079" s="1">
        <f t="shared" si="99"/>
        <v>0</v>
      </c>
      <c r="K1079" s="27">
        <f t="shared" si="100"/>
        <v>0.89167879898358815</v>
      </c>
      <c r="L1079" s="6">
        <f t="shared" si="101"/>
        <v>0</v>
      </c>
    </row>
    <row r="1080" spans="1:12" s="47" customFormat="1">
      <c r="A1080" s="79" t="s">
        <v>1092</v>
      </c>
      <c r="B1080" s="79">
        <v>613003</v>
      </c>
      <c r="C1080" s="47" t="s">
        <v>1096</v>
      </c>
      <c r="D1080" s="79" t="s">
        <v>1117</v>
      </c>
      <c r="E1080" s="15">
        <v>0</v>
      </c>
      <c r="F1080" s="68">
        <v>0</v>
      </c>
      <c r="G1080" s="2">
        <f t="shared" si="96"/>
        <v>0</v>
      </c>
      <c r="H1080" s="3">
        <f t="shared" si="97"/>
        <v>2.5212562179090869</v>
      </c>
      <c r="I1080" s="1">
        <f t="shared" si="98"/>
        <v>0</v>
      </c>
      <c r="J1080" s="1">
        <f t="shared" si="99"/>
        <v>0</v>
      </c>
      <c r="K1080" s="27">
        <f t="shared" si="100"/>
        <v>0.89167879898358815</v>
      </c>
      <c r="L1080" s="6">
        <f t="shared" si="101"/>
        <v>0</v>
      </c>
    </row>
    <row r="1081" spans="1:12" s="47" customFormat="1">
      <c r="A1081" s="79" t="s">
        <v>1092</v>
      </c>
      <c r="B1081" s="79">
        <v>613004</v>
      </c>
      <c r="C1081" s="47" t="s">
        <v>1097</v>
      </c>
      <c r="D1081" s="79" t="s">
        <v>1117</v>
      </c>
      <c r="E1081" s="15">
        <v>0</v>
      </c>
      <c r="F1081" s="68">
        <v>0</v>
      </c>
      <c r="G1081" s="2">
        <f t="shared" si="96"/>
        <v>0</v>
      </c>
      <c r="H1081" s="3">
        <f t="shared" si="97"/>
        <v>2.5212562179090869</v>
      </c>
      <c r="I1081" s="1">
        <f t="shared" si="98"/>
        <v>0</v>
      </c>
      <c r="J1081" s="1">
        <f t="shared" si="99"/>
        <v>0</v>
      </c>
      <c r="K1081" s="27">
        <f t="shared" si="100"/>
        <v>0.89167879898358815</v>
      </c>
      <c r="L1081" s="6">
        <f t="shared" si="101"/>
        <v>0</v>
      </c>
    </row>
    <row r="1082" spans="1:12" s="47" customFormat="1">
      <c r="A1082" s="79" t="s">
        <v>1092</v>
      </c>
      <c r="B1082" s="79">
        <v>613005</v>
      </c>
      <c r="C1082" s="47" t="s">
        <v>1098</v>
      </c>
      <c r="D1082" s="79" t="s">
        <v>1117</v>
      </c>
      <c r="E1082" s="15">
        <v>0</v>
      </c>
      <c r="F1082" s="68">
        <v>0</v>
      </c>
      <c r="G1082" s="2">
        <f t="shared" si="96"/>
        <v>0</v>
      </c>
      <c r="H1082" s="3">
        <f t="shared" si="97"/>
        <v>2.5212562179090869</v>
      </c>
      <c r="I1082" s="1">
        <f t="shared" si="98"/>
        <v>0</v>
      </c>
      <c r="J1082" s="1">
        <f t="shared" si="99"/>
        <v>0</v>
      </c>
      <c r="K1082" s="27">
        <f t="shared" si="100"/>
        <v>0.89167879898358815</v>
      </c>
      <c r="L1082" s="6">
        <f t="shared" si="101"/>
        <v>0</v>
      </c>
    </row>
    <row r="1083" spans="1:12" s="47" customFormat="1">
      <c r="A1083" s="79" t="s">
        <v>1092</v>
      </c>
      <c r="B1083" s="79">
        <v>613006</v>
      </c>
      <c r="C1083" s="47" t="s">
        <v>1099</v>
      </c>
      <c r="D1083" s="79" t="s">
        <v>1117</v>
      </c>
      <c r="E1083" s="15">
        <v>0</v>
      </c>
      <c r="F1083" s="68">
        <v>0</v>
      </c>
      <c r="G1083" s="2">
        <f t="shared" si="96"/>
        <v>0</v>
      </c>
      <c r="H1083" s="3">
        <f t="shared" si="97"/>
        <v>2.5212562179090869</v>
      </c>
      <c r="I1083" s="1">
        <f t="shared" si="98"/>
        <v>0</v>
      </c>
      <c r="J1083" s="1">
        <f t="shared" si="99"/>
        <v>0</v>
      </c>
      <c r="K1083" s="27">
        <f t="shared" si="100"/>
        <v>0.89167879898358815</v>
      </c>
      <c r="L1083" s="6">
        <f t="shared" si="101"/>
        <v>0</v>
      </c>
    </row>
    <row r="1084" spans="1:12" s="47" customFormat="1">
      <c r="A1084" s="79" t="s">
        <v>1092</v>
      </c>
      <c r="B1084" s="79">
        <v>613007</v>
      </c>
      <c r="C1084" s="47" t="s">
        <v>1100</v>
      </c>
      <c r="D1084" s="79" t="s">
        <v>1117</v>
      </c>
      <c r="E1084" s="15">
        <v>0</v>
      </c>
      <c r="F1084" s="68">
        <v>0</v>
      </c>
      <c r="G1084" s="2">
        <f t="shared" si="96"/>
        <v>0</v>
      </c>
      <c r="H1084" s="3">
        <f t="shared" si="97"/>
        <v>2.5212562179090869</v>
      </c>
      <c r="I1084" s="1">
        <f t="shared" si="98"/>
        <v>0</v>
      </c>
      <c r="J1084" s="1">
        <f t="shared" si="99"/>
        <v>0</v>
      </c>
      <c r="K1084" s="27">
        <f t="shared" si="100"/>
        <v>0.89167879898358815</v>
      </c>
      <c r="L1084" s="6">
        <f t="shared" si="101"/>
        <v>0</v>
      </c>
    </row>
    <row r="1085" spans="1:12" s="47" customFormat="1">
      <c r="A1085" s="79" t="s">
        <v>1092</v>
      </c>
      <c r="B1085" s="79">
        <v>613011</v>
      </c>
      <c r="C1085" s="47" t="s">
        <v>1101</v>
      </c>
      <c r="D1085" s="79" t="s">
        <v>1117</v>
      </c>
      <c r="E1085" s="15">
        <v>0</v>
      </c>
      <c r="F1085" s="68">
        <v>0</v>
      </c>
      <c r="G1085" s="2">
        <f t="shared" si="96"/>
        <v>0</v>
      </c>
      <c r="H1085" s="3">
        <f t="shared" si="97"/>
        <v>2.5212562179090869</v>
      </c>
      <c r="I1085" s="1">
        <f t="shared" si="98"/>
        <v>0</v>
      </c>
      <c r="J1085" s="1">
        <f t="shared" si="99"/>
        <v>0</v>
      </c>
      <c r="K1085" s="27">
        <f t="shared" si="100"/>
        <v>0.89167879898358815</v>
      </c>
      <c r="L1085" s="6">
        <f t="shared" si="101"/>
        <v>0</v>
      </c>
    </row>
    <row r="1086" spans="1:12" s="47" customFormat="1">
      <c r="A1086" s="79" t="s">
        <v>1092</v>
      </c>
      <c r="B1086" s="79">
        <v>613013</v>
      </c>
      <c r="C1086" s="47" t="s">
        <v>1102</v>
      </c>
      <c r="D1086" s="79" t="s">
        <v>1117</v>
      </c>
      <c r="E1086" s="15">
        <v>0</v>
      </c>
      <c r="F1086" s="68">
        <v>0</v>
      </c>
      <c r="G1086" s="2">
        <f t="shared" si="96"/>
        <v>0</v>
      </c>
      <c r="H1086" s="3">
        <f t="shared" si="97"/>
        <v>2.5212562179090869</v>
      </c>
      <c r="I1086" s="1">
        <f t="shared" si="98"/>
        <v>0</v>
      </c>
      <c r="J1086" s="1">
        <f t="shared" si="99"/>
        <v>0</v>
      </c>
      <c r="K1086" s="27">
        <f t="shared" si="100"/>
        <v>0.89167879898358815</v>
      </c>
      <c r="L1086" s="6">
        <f t="shared" si="101"/>
        <v>0</v>
      </c>
    </row>
    <row r="1087" spans="1:12" s="47" customFormat="1">
      <c r="A1087" s="79" t="s">
        <v>1092</v>
      </c>
      <c r="B1087" s="79">
        <v>613015</v>
      </c>
      <c r="C1087" s="47" t="s">
        <v>1103</v>
      </c>
      <c r="D1087" s="79" t="s">
        <v>1117</v>
      </c>
      <c r="E1087" s="15">
        <v>0</v>
      </c>
      <c r="F1087" s="68">
        <v>0</v>
      </c>
      <c r="G1087" s="2">
        <f t="shared" si="96"/>
        <v>0</v>
      </c>
      <c r="H1087" s="3">
        <f t="shared" si="97"/>
        <v>2.5212562179090869</v>
      </c>
      <c r="I1087" s="1">
        <f t="shared" si="98"/>
        <v>0</v>
      </c>
      <c r="J1087" s="1">
        <f t="shared" si="99"/>
        <v>0</v>
      </c>
      <c r="K1087" s="27">
        <f t="shared" si="100"/>
        <v>0.89167879898358815</v>
      </c>
      <c r="L1087" s="6">
        <f t="shared" si="101"/>
        <v>0</v>
      </c>
    </row>
    <row r="1088" spans="1:12" s="47" customFormat="1">
      <c r="A1088" s="79" t="s">
        <v>1092</v>
      </c>
      <c r="B1088" s="79">
        <v>613016</v>
      </c>
      <c r="C1088" s="47" t="s">
        <v>1104</v>
      </c>
      <c r="D1088" s="79" t="s">
        <v>1117</v>
      </c>
      <c r="E1088" s="15">
        <v>0</v>
      </c>
      <c r="F1088" s="68">
        <v>0</v>
      </c>
      <c r="G1088" s="2">
        <f t="shared" si="96"/>
        <v>0</v>
      </c>
      <c r="H1088" s="3">
        <f t="shared" si="97"/>
        <v>2.5212562179090869</v>
      </c>
      <c r="I1088" s="1">
        <f t="shared" si="98"/>
        <v>0</v>
      </c>
      <c r="J1088" s="1">
        <f t="shared" si="99"/>
        <v>0</v>
      </c>
      <c r="K1088" s="27">
        <f t="shared" si="100"/>
        <v>0.89167879898358815</v>
      </c>
      <c r="L1088" s="6">
        <f t="shared" si="101"/>
        <v>0</v>
      </c>
    </row>
    <row r="1089" spans="1:12" s="47" customFormat="1">
      <c r="A1089" s="79" t="s">
        <v>1092</v>
      </c>
      <c r="B1089" s="79">
        <v>613017</v>
      </c>
      <c r="C1089" s="47" t="s">
        <v>1105</v>
      </c>
      <c r="D1089" s="79" t="s">
        <v>1117</v>
      </c>
      <c r="E1089" s="15">
        <v>0</v>
      </c>
      <c r="F1089" s="68">
        <v>0</v>
      </c>
      <c r="G1089" s="2">
        <f t="shared" si="96"/>
        <v>0</v>
      </c>
      <c r="H1089" s="3">
        <f t="shared" si="97"/>
        <v>2.5212562179090869</v>
      </c>
      <c r="I1089" s="1">
        <f t="shared" si="98"/>
        <v>0</v>
      </c>
      <c r="J1089" s="1">
        <f t="shared" si="99"/>
        <v>0</v>
      </c>
      <c r="K1089" s="27">
        <f t="shared" si="100"/>
        <v>0.89167879898358815</v>
      </c>
      <c r="L1089" s="6">
        <f t="shared" si="101"/>
        <v>0</v>
      </c>
    </row>
    <row r="1090" spans="1:12" s="47" customFormat="1">
      <c r="A1090" s="79" t="s">
        <v>1092</v>
      </c>
      <c r="B1090" s="79">
        <v>613018</v>
      </c>
      <c r="C1090" s="47" t="s">
        <v>1106</v>
      </c>
      <c r="D1090" s="79" t="s">
        <v>1117</v>
      </c>
      <c r="E1090" s="15">
        <v>0</v>
      </c>
      <c r="F1090" s="68">
        <v>0</v>
      </c>
      <c r="G1090" s="2">
        <f t="shared" si="96"/>
        <v>0</v>
      </c>
      <c r="H1090" s="3">
        <f t="shared" si="97"/>
        <v>2.5212562179090869</v>
      </c>
      <c r="I1090" s="1">
        <f t="shared" si="98"/>
        <v>0</v>
      </c>
      <c r="J1090" s="1">
        <f t="shared" si="99"/>
        <v>0</v>
      </c>
      <c r="K1090" s="27">
        <f t="shared" si="100"/>
        <v>0.89167879898358815</v>
      </c>
      <c r="L1090" s="6">
        <f t="shared" si="101"/>
        <v>0</v>
      </c>
    </row>
    <row r="1091" spans="1:12" s="47" customFormat="1">
      <c r="A1091" s="79" t="s">
        <v>1092</v>
      </c>
      <c r="B1091" s="79">
        <v>613019</v>
      </c>
      <c r="C1091" s="47" t="s">
        <v>1107</v>
      </c>
      <c r="D1091" s="79" t="s">
        <v>1117</v>
      </c>
      <c r="E1091" s="15">
        <v>0</v>
      </c>
      <c r="F1091" s="68">
        <v>0</v>
      </c>
      <c r="G1091" s="2">
        <f t="shared" ref="G1091:G1097" si="102">IFERROR(E1091/F1091,0)</f>
        <v>0</v>
      </c>
      <c r="H1091" s="3">
        <f t="shared" ref="H1091:H1097" si="103">$D$1108</f>
        <v>2.5212562179090869</v>
      </c>
      <c r="I1091" s="1">
        <f t="shared" ref="I1091:I1097" si="104">MIN(E1091,F1091*H1091)</f>
        <v>0</v>
      </c>
      <c r="J1091" s="1">
        <f t="shared" ref="J1091:J1097" si="105">E1091-I1091</f>
        <v>0</v>
      </c>
      <c r="K1091" s="27">
        <f t="shared" ref="K1091:K1097" si="106">$J$1106</f>
        <v>0.89167879898358815</v>
      </c>
      <c r="L1091" s="6">
        <f t="shared" ref="L1091:L1097" si="107">K1091*J1091</f>
        <v>0</v>
      </c>
    </row>
    <row r="1092" spans="1:12" s="47" customFormat="1">
      <c r="A1092" s="79" t="s">
        <v>1092</v>
      </c>
      <c r="B1092" s="79">
        <v>613023</v>
      </c>
      <c r="C1092" s="47" t="s">
        <v>1108</v>
      </c>
      <c r="D1092" s="79" t="s">
        <v>1117</v>
      </c>
      <c r="E1092" s="15">
        <v>0</v>
      </c>
      <c r="F1092" s="68">
        <v>0</v>
      </c>
      <c r="G1092" s="2">
        <f t="shared" si="102"/>
        <v>0</v>
      </c>
      <c r="H1092" s="3">
        <f t="shared" si="103"/>
        <v>2.5212562179090869</v>
      </c>
      <c r="I1092" s="1">
        <f t="shared" si="104"/>
        <v>0</v>
      </c>
      <c r="J1092" s="1">
        <f t="shared" si="105"/>
        <v>0</v>
      </c>
      <c r="K1092" s="27">
        <f t="shared" si="106"/>
        <v>0.89167879898358815</v>
      </c>
      <c r="L1092" s="6">
        <f t="shared" si="107"/>
        <v>0</v>
      </c>
    </row>
    <row r="1093" spans="1:12" s="47" customFormat="1">
      <c r="A1093" s="79" t="s">
        <v>1092</v>
      </c>
      <c r="B1093" s="79">
        <v>613025</v>
      </c>
      <c r="C1093" s="47" t="s">
        <v>1109</v>
      </c>
      <c r="D1093" s="79" t="s">
        <v>1117</v>
      </c>
      <c r="E1093" s="15">
        <v>0</v>
      </c>
      <c r="F1093" s="68">
        <v>0</v>
      </c>
      <c r="G1093" s="2">
        <f t="shared" si="102"/>
        <v>0</v>
      </c>
      <c r="H1093" s="3">
        <f t="shared" si="103"/>
        <v>2.5212562179090869</v>
      </c>
      <c r="I1093" s="1">
        <f t="shared" si="104"/>
        <v>0</v>
      </c>
      <c r="J1093" s="1">
        <f t="shared" si="105"/>
        <v>0</v>
      </c>
      <c r="K1093" s="27">
        <f t="shared" si="106"/>
        <v>0.89167879898358815</v>
      </c>
      <c r="L1093" s="6">
        <f t="shared" si="107"/>
        <v>0</v>
      </c>
    </row>
    <row r="1094" spans="1:12" s="47" customFormat="1">
      <c r="A1094" s="79" t="s">
        <v>1092</v>
      </c>
      <c r="B1094" s="79">
        <v>613026</v>
      </c>
      <c r="C1094" s="47" t="s">
        <v>1110</v>
      </c>
      <c r="D1094" s="79" t="s">
        <v>1117</v>
      </c>
      <c r="E1094" s="15">
        <v>0</v>
      </c>
      <c r="F1094" s="68">
        <v>0</v>
      </c>
      <c r="G1094" s="2">
        <f t="shared" si="102"/>
        <v>0</v>
      </c>
      <c r="H1094" s="3">
        <f t="shared" si="103"/>
        <v>2.5212562179090869</v>
      </c>
      <c r="I1094" s="1">
        <f t="shared" si="104"/>
        <v>0</v>
      </c>
      <c r="J1094" s="1">
        <f t="shared" si="105"/>
        <v>0</v>
      </c>
      <c r="K1094" s="27">
        <f t="shared" si="106"/>
        <v>0.89167879898358815</v>
      </c>
      <c r="L1094" s="6">
        <f t="shared" si="107"/>
        <v>0</v>
      </c>
    </row>
    <row r="1095" spans="1:12" s="47" customFormat="1">
      <c r="A1095" s="79" t="s">
        <v>1092</v>
      </c>
      <c r="B1095" s="79">
        <v>613028</v>
      </c>
      <c r="C1095" s="47" t="s">
        <v>1111</v>
      </c>
      <c r="D1095" s="79" t="s">
        <v>1117</v>
      </c>
      <c r="E1095" s="15">
        <v>0</v>
      </c>
      <c r="F1095" s="68">
        <v>0</v>
      </c>
      <c r="G1095" s="2">
        <f t="shared" si="102"/>
        <v>0</v>
      </c>
      <c r="H1095" s="3">
        <f t="shared" si="103"/>
        <v>2.5212562179090869</v>
      </c>
      <c r="I1095" s="1">
        <f t="shared" si="104"/>
        <v>0</v>
      </c>
      <c r="J1095" s="1">
        <f t="shared" si="105"/>
        <v>0</v>
      </c>
      <c r="K1095" s="27">
        <f t="shared" si="106"/>
        <v>0.89167879898358815</v>
      </c>
      <c r="L1095" s="6">
        <f t="shared" si="107"/>
        <v>0</v>
      </c>
    </row>
    <row r="1096" spans="1:12" s="47" customFormat="1">
      <c r="A1096" s="79" t="s">
        <v>1112</v>
      </c>
      <c r="B1096" s="84">
        <v>663800</v>
      </c>
      <c r="C1096" s="47" t="s">
        <v>1113</v>
      </c>
      <c r="D1096" s="79" t="s">
        <v>1117</v>
      </c>
      <c r="E1096" s="15">
        <v>0</v>
      </c>
      <c r="F1096" s="68">
        <v>0</v>
      </c>
      <c r="G1096" s="2">
        <f t="shared" si="102"/>
        <v>0</v>
      </c>
      <c r="H1096" s="3">
        <f t="shared" si="103"/>
        <v>2.5212562179090869</v>
      </c>
      <c r="I1096" s="1">
        <f t="shared" si="104"/>
        <v>0</v>
      </c>
      <c r="J1096" s="1">
        <f t="shared" si="105"/>
        <v>0</v>
      </c>
      <c r="K1096" s="27">
        <f t="shared" si="106"/>
        <v>0.89167879898358815</v>
      </c>
      <c r="L1096" s="6">
        <f t="shared" si="107"/>
        <v>0</v>
      </c>
    </row>
    <row r="1097" spans="1:12" s="47" customFormat="1">
      <c r="A1097" s="79" t="s">
        <v>1114</v>
      </c>
      <c r="B1097" s="81">
        <v>673900</v>
      </c>
      <c r="C1097" s="47" t="s">
        <v>1115</v>
      </c>
      <c r="D1097" s="79" t="s">
        <v>1117</v>
      </c>
      <c r="E1097" s="15">
        <v>0</v>
      </c>
      <c r="F1097" s="68">
        <v>0</v>
      </c>
      <c r="G1097" s="2">
        <f t="shared" si="102"/>
        <v>0</v>
      </c>
      <c r="H1097" s="3">
        <f t="shared" si="103"/>
        <v>2.5212562179090869</v>
      </c>
      <c r="I1097" s="1">
        <f t="shared" si="104"/>
        <v>0</v>
      </c>
      <c r="J1097" s="1">
        <f t="shared" si="105"/>
        <v>0</v>
      </c>
      <c r="K1097" s="27">
        <f t="shared" si="106"/>
        <v>0.89167879898358815</v>
      </c>
      <c r="L1097" s="6">
        <f t="shared" si="107"/>
        <v>0</v>
      </c>
    </row>
    <row r="1098" spans="1:12" s="47" customFormat="1">
      <c r="B1098" s="65"/>
      <c r="E1098" s="1"/>
      <c r="F1098" s="5"/>
      <c r="G1098" s="2"/>
      <c r="H1098" s="3"/>
      <c r="I1098" s="1"/>
      <c r="J1098" s="1"/>
      <c r="K1098" s="27"/>
      <c r="L1098" s="6"/>
    </row>
    <row r="1099" spans="1:12">
      <c r="A1099" s="35" t="s">
        <v>1139</v>
      </c>
      <c r="D1099" s="35"/>
      <c r="E1099" s="1">
        <f>SUM(E3:E1097)</f>
        <v>1190232</v>
      </c>
      <c r="F1099" s="18">
        <f>SUM(F3:F1097)</f>
        <v>32574</v>
      </c>
      <c r="I1099" s="1">
        <f>SUM(I3:I1097)</f>
        <v>39619.020208223388</v>
      </c>
      <c r="J1099" s="1">
        <f>SUM(J3:J1097)</f>
        <v>1150612.9797917765</v>
      </c>
      <c r="L1099" s="6">
        <f>SUM(L3:L1097)</f>
        <v>1025977.199915659</v>
      </c>
    </row>
    <row r="1100" spans="1:12" s="47" customFormat="1">
      <c r="E1100" s="1"/>
      <c r="F1100" s="18"/>
      <c r="G1100" s="2"/>
      <c r="H1100" s="1"/>
      <c r="I1100" s="1"/>
      <c r="J1100" s="1"/>
      <c r="L1100" s="6"/>
    </row>
    <row r="1101" spans="1:12" ht="15.75" thickBot="1">
      <c r="D1101" s="35"/>
      <c r="H1101" s="19"/>
    </row>
    <row r="1102" spans="1:12">
      <c r="C1102" s="20" t="s">
        <v>1140</v>
      </c>
      <c r="D1102" s="17">
        <f>'Quarterly Demand Calc'!D5</f>
        <v>0.86199766088935503</v>
      </c>
      <c r="L1102" s="7"/>
    </row>
    <row r="1103" spans="1:12" ht="15.75" thickBot="1">
      <c r="C1103" s="11" t="s">
        <v>1127</v>
      </c>
      <c r="D1103" s="26">
        <f>E1099</f>
        <v>1190232</v>
      </c>
    </row>
    <row r="1104" spans="1:12">
      <c r="C1104" s="11" t="s">
        <v>1119</v>
      </c>
      <c r="D1104" s="26">
        <f>D1102*D1103</f>
        <v>1025977.1999156588</v>
      </c>
      <c r="I1104" s="25" t="s">
        <v>1129</v>
      </c>
      <c r="J1104" s="10">
        <f>D1104</f>
        <v>1025977.1999156588</v>
      </c>
    </row>
    <row r="1105" spans="3:10" s="39" customFormat="1" ht="48" customHeight="1">
      <c r="C1105" s="37" t="s">
        <v>1123</v>
      </c>
      <c r="D1105" s="41">
        <f>D1103-D1104</f>
        <v>164254.8000843412</v>
      </c>
      <c r="F1105" s="42"/>
      <c r="G1105" s="45"/>
      <c r="H1105" s="42"/>
      <c r="I1105" s="40" t="s">
        <v>1134</v>
      </c>
      <c r="J1105" s="38">
        <f>J1099</f>
        <v>1150612.9797917765</v>
      </c>
    </row>
    <row r="1106" spans="3:10" ht="30.75" thickBot="1">
      <c r="C1106" s="11" t="s">
        <v>1124</v>
      </c>
      <c r="D1106" s="26">
        <f>D1105/2</f>
        <v>82127.4000421706</v>
      </c>
      <c r="I1106" s="46" t="s">
        <v>1138</v>
      </c>
      <c r="J1106" s="14">
        <f>J1104/J1105</f>
        <v>0.89167879898358815</v>
      </c>
    </row>
    <row r="1107" spans="3:10">
      <c r="C1107" s="11" t="s">
        <v>1128</v>
      </c>
      <c r="D1107" s="29">
        <f>F1099</f>
        <v>32574</v>
      </c>
    </row>
    <row r="1108" spans="3:10" ht="15.75" thickBot="1">
      <c r="C1108" s="13" t="s">
        <v>1165</v>
      </c>
      <c r="D1108" s="28">
        <f>D1106/D1107</f>
        <v>2.5212562179090869</v>
      </c>
      <c r="E1108" s="70"/>
    </row>
  </sheetData>
  <sortState ref="A4:L1095">
    <sortCondition ref="B4:B1095"/>
  </sortState>
  <mergeCells count="1">
    <mergeCell ref="A1:L1"/>
  </mergeCells>
  <pageMargins left="0.7" right="0.7" top="0.75" bottom="0.75" header="0.3" footer="0.3"/>
  <pageSetup scale="50"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zoomScaleNormal="100" workbookViewId="0">
      <pane ySplit="1" topLeftCell="A2" activePane="bottomLeft" state="frozen"/>
      <selection pane="bottomLeft"/>
    </sheetView>
  </sheetViews>
  <sheetFormatPr defaultRowHeight="15"/>
  <cols>
    <col min="1" max="1" width="26" style="47" customWidth="1"/>
    <col min="2" max="2" width="78.140625" style="47" customWidth="1"/>
  </cols>
  <sheetData>
    <row r="1" spans="1:2">
      <c r="A1" s="73" t="s">
        <v>1155</v>
      </c>
      <c r="B1" s="73" t="s">
        <v>1152</v>
      </c>
    </row>
    <row r="2" spans="1:2" ht="165">
      <c r="A2" s="74" t="s">
        <v>1149</v>
      </c>
      <c r="B2" s="76" t="s">
        <v>1169</v>
      </c>
    </row>
    <row r="3" spans="1:2">
      <c r="A3" s="74" t="s">
        <v>1150</v>
      </c>
      <c r="B3" s="75" t="s">
        <v>1159</v>
      </c>
    </row>
    <row r="4" spans="1:2" ht="90">
      <c r="A4" s="74" t="s">
        <v>1151</v>
      </c>
      <c r="B4" s="76" t="s">
        <v>1170</v>
      </c>
    </row>
    <row r="5" spans="1:2" ht="60">
      <c r="A5" s="74" t="s">
        <v>1132</v>
      </c>
      <c r="B5" s="76" t="s">
        <v>1164</v>
      </c>
    </row>
  </sheetData>
  <pageMargins left="0.7" right="0.7" top="0.75" bottom="0.75" header="0.3" footer="0.3"/>
  <pageSetup scale="88"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Quarterly Demand Calc</vt:lpstr>
      <vt:lpstr>HCLS Adjustment</vt:lpstr>
      <vt:lpstr>SVS Adjustment</vt:lpstr>
      <vt:lpstr>NOTE</vt:lpstr>
      <vt:lpstr>'HCLS Adjustment'!Print_Titles</vt:lpstr>
      <vt:lpstr>'SVS Adjustment'!Print_Titles</vt:lpstr>
    </vt:vector>
  </TitlesOfParts>
  <Company>USAC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Sammy Khan</dc:creator>
  <cp:lastModifiedBy>CJones</cp:lastModifiedBy>
  <cp:lastPrinted>2019-01-23T16:21:39Z</cp:lastPrinted>
  <dcterms:created xsi:type="dcterms:W3CDTF">2016-06-21T21:38:02Z</dcterms:created>
  <dcterms:modified xsi:type="dcterms:W3CDTF">2019-01-31T15:47:28Z</dcterms:modified>
</cp:coreProperties>
</file>